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6" activeTab="0"/>
  </bookViews>
  <sheets>
    <sheet name="учебный" sheetId="1" r:id="rId1"/>
    <sheet name="Лист1" sheetId="2" r:id="rId2"/>
    <sheet name="аттестации" sheetId="3" r:id="rId3"/>
  </sheets>
  <definedNames>
    <definedName name="_ftn1" localSheetId="0">'учебный'!$A$53</definedName>
    <definedName name="_ftnref1" localSheetId="0">'учебный'!$BG$2</definedName>
  </definedNames>
  <calcPr fullCalcOnLoad="1"/>
</workbook>
</file>

<file path=xl/sharedStrings.xml><?xml version="1.0" encoding="utf-8"?>
<sst xmlns="http://schemas.openxmlformats.org/spreadsheetml/2006/main" count="252" uniqueCount="159">
  <si>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</si>
  <si>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</si>
  <si>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</si>
  <si>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</si>
  <si>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</si>
  <si>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</si>
  <si>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</si>
  <si>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</si>
  <si>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</si>
  <si>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</si>
  <si>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</si>
  <si>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</si>
  <si>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</si>
  <si>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</si>
  <si>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</si>
  <si>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</si>
  <si>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</si>
  <si>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</si>
  <si>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</si>
  <si>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</si>
  <si>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</si>
  <si>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</si>
  <si>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</si>
  <si>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</si>
  <si>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</si>
  <si>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</si>
  <si>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</si>
  <si>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</si>
  <si>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</si>
  <si>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</si>
  <si>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(для НПО)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</si>
  <si>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</si>
  <si>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</si>
  <si>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</si>
  <si>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</si>
  <si>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</si>
  <si>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</si>
  <si>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</si>
  <si>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</si>
  <si>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</si>
  <si>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</si>
  <si>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</si>
  <si>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</si>
  <si>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</si>
  <si>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</si>
  <si>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</si>
  <si>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</si>
  <si>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</si>
  <si>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</si>
  <si>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</si>
  <si>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</si>
  <si>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</si>
  <si>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</si>
  <si>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</si>
  <si>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</si>
  <si>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</si>
  <si>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</si>
  <si>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</si>
  <si>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</si>
  <si>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</si>
  <si>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</si>
  <si>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</si>
  <si>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</si>
  <si>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</si>
  <si>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</si>
  <si>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</si>
  <si>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</si>
  <si>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</si>
  <si>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</si>
  <si>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</si>
  <si>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</si>
  <si>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</si>
  <si>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</si>
  <si>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</si>
  <si>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</si>
  <si>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</si>
  <si>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</si>
  <si>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Курс 1</t>
  </si>
  <si>
    <t>ПМ.01</t>
  </si>
  <si>
    <t>МДК.01.01</t>
  </si>
  <si>
    <t>практика</t>
  </si>
  <si>
    <t>27авг.-2 сент.</t>
  </si>
  <si>
    <t>Всего обяз. учеб. нагруз.</t>
  </si>
  <si>
    <t>Производственная практика</t>
  </si>
  <si>
    <t>Адаптация выпускника на рынке труда</t>
  </si>
  <si>
    <t>УП.01.01</t>
  </si>
  <si>
    <t>Учебная практика (производственное обучение)</t>
  </si>
  <si>
    <t>ПП.01.01</t>
  </si>
  <si>
    <t>МДК.01.02</t>
  </si>
  <si>
    <t>Оказание социальных услуг лицам пожилого возраста и инвалидам на дому</t>
  </si>
  <si>
    <t>Основы профессионального общения</t>
  </si>
  <si>
    <t>МДК.01.03</t>
  </si>
  <si>
    <t>Основы социально-бытового обслуживания</t>
  </si>
  <si>
    <t>ГИА</t>
  </si>
  <si>
    <t>Иностранный язык</t>
  </si>
  <si>
    <t>история</t>
  </si>
  <si>
    <t>Базовые дисциплины</t>
  </si>
  <si>
    <t>ОБД</t>
  </si>
  <si>
    <t>ОБД.01</t>
  </si>
  <si>
    <t>ОБД.04</t>
  </si>
  <si>
    <t>Экономика</t>
  </si>
  <si>
    <t>ОБД.08</t>
  </si>
  <si>
    <t>ОДП.03</t>
  </si>
  <si>
    <t>ОДП.05</t>
  </si>
  <si>
    <t>Безопасность жизнедеятельности</t>
  </si>
  <si>
    <t>Общепрофессиональный цикл</t>
  </si>
  <si>
    <t>ОП</t>
  </si>
  <si>
    <t>Организация социальной работы в РФ</t>
  </si>
  <si>
    <t>ОП.02</t>
  </si>
  <si>
    <t>Информационные технологии в профессиональной деятельности</t>
  </si>
  <si>
    <t>ОП.05</t>
  </si>
  <si>
    <t>04-09 Сент</t>
  </si>
  <si>
    <t>11-16 сент.</t>
  </si>
  <si>
    <t>18-23 сент.</t>
  </si>
  <si>
    <t>25-30 сент.</t>
  </si>
  <si>
    <t>02-07 окт.</t>
  </si>
  <si>
    <t>09-14 окт.</t>
  </si>
  <si>
    <t>16-21окт.</t>
  </si>
  <si>
    <t>23-28 окт.</t>
  </si>
  <si>
    <t>30 окт.-04 ноя</t>
  </si>
  <si>
    <t>06--11 нояб</t>
  </si>
  <si>
    <t>13-18 нояб.</t>
  </si>
  <si>
    <t>20-25 нояб.</t>
  </si>
  <si>
    <t>27нояб.-02 дек</t>
  </si>
  <si>
    <t>04-09дек</t>
  </si>
  <si>
    <t>11-16дек.</t>
  </si>
  <si>
    <t>18-23 дек.</t>
  </si>
  <si>
    <t>25-30 дек.</t>
  </si>
  <si>
    <t>01-06 янв</t>
  </si>
  <si>
    <t>08-13 янв</t>
  </si>
  <si>
    <t>15-20 янв</t>
  </si>
  <si>
    <t>22-27янв.</t>
  </si>
  <si>
    <t>29янв-03 февр.</t>
  </si>
  <si>
    <t xml:space="preserve">05-10 ФЕВ                </t>
  </si>
  <si>
    <t>12-17 февр.</t>
  </si>
  <si>
    <t>19-24февр.</t>
  </si>
  <si>
    <t>26 фев-03 МАР.</t>
  </si>
  <si>
    <t>05-10мар</t>
  </si>
  <si>
    <t>12-17 март</t>
  </si>
  <si>
    <t>19-24 март</t>
  </si>
  <si>
    <t>26-31 март</t>
  </si>
  <si>
    <t xml:space="preserve">02-07 апр          </t>
  </si>
  <si>
    <t>09-14 апр.</t>
  </si>
  <si>
    <t>16-21апр</t>
  </si>
  <si>
    <t>23-28 апр.</t>
  </si>
  <si>
    <t>30 апр-05 май</t>
  </si>
  <si>
    <t>07-12 май</t>
  </si>
  <si>
    <t>14-19 май</t>
  </si>
  <si>
    <t>21-26 май</t>
  </si>
  <si>
    <t>28май-02 июнь</t>
  </si>
  <si>
    <t>04-09июнь</t>
  </si>
  <si>
    <t>11-16 июнь</t>
  </si>
  <si>
    <t>18-23 июнь</t>
  </si>
  <si>
    <t>25-30 июнь</t>
  </si>
  <si>
    <t>Социально-медицинские основы</t>
  </si>
  <si>
    <t>пром ат</t>
  </si>
  <si>
    <t>Профессиональные дисциплиы</t>
  </si>
  <si>
    <t>ОДП</t>
  </si>
  <si>
    <t>01-02 сент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</si>
</sst>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9" fillId="0" borderId="14" xfId="0" applyFont="1" applyFill="1" applyBorder="1" applyAlignment="1">
      <alignment textRotation="90"/>
    </xf>
    <xf numFmtId="0" fontId="9" fillId="0" borderId="15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textRotation="90"/>
    </xf>
    <xf numFmtId="0" fontId="9" fillId="0" borderId="18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0" fontId="9" fillId="0" borderId="19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textRotation="90" wrapText="1"/>
    </xf>
    <xf numFmtId="0" fontId="8" fillId="34" borderId="20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textRotation="90" wrapText="1"/>
    </xf>
    <xf numFmtId="0" fontId="9" fillId="0" borderId="17" xfId="0" applyFont="1" applyFill="1" applyBorder="1" applyAlignment="1">
      <alignment horizontal="center" textRotation="90" wrapText="1"/>
    </xf>
    <xf numFmtId="0" fontId="9" fillId="0" borderId="17" xfId="0" applyFont="1" applyFill="1" applyBorder="1" applyAlignment="1">
      <alignment textRotation="90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textRotation="90"/>
    </xf>
    <xf numFmtId="0" fontId="9" fillId="0" borderId="22" xfId="0" applyFont="1" applyFill="1" applyBorder="1" applyAlignment="1">
      <alignment horizontal="center" textRotation="90"/>
    </xf>
    <xf numFmtId="0" fontId="8" fillId="34" borderId="16" xfId="0" applyFont="1" applyFill="1" applyBorder="1" applyAlignment="1">
      <alignment horizontal="center" textRotation="90"/>
    </xf>
    <xf numFmtId="0" fontId="9" fillId="19" borderId="23" xfId="0" applyFont="1" applyFill="1" applyBorder="1" applyAlignment="1">
      <alignment textRotation="90"/>
    </xf>
    <xf numFmtId="0" fontId="9" fillId="0" borderId="23" xfId="0" applyFont="1" applyBorder="1" applyAlignment="1">
      <alignment textRotation="90"/>
    </xf>
    <xf numFmtId="0" fontId="9" fillId="0" borderId="12" xfId="0" applyFont="1" applyBorder="1" applyAlignment="1">
      <alignment textRotation="90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9" fillId="19" borderId="12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/>
    </xf>
    <xf numFmtId="0" fontId="8" fillId="19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37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7" fillId="38" borderId="12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38" borderId="23" xfId="0" applyFont="1" applyFill="1" applyBorder="1" applyAlignment="1">
      <alignment horizontal="center" wrapText="1"/>
    </xf>
    <xf numFmtId="0" fontId="48" fillId="38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 wrapText="1"/>
    </xf>
    <xf numFmtId="0" fontId="7" fillId="8" borderId="23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9" fillId="39" borderId="1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19" borderId="0" xfId="0" applyFont="1" applyFill="1" applyAlignment="1">
      <alignment/>
    </xf>
    <xf numFmtId="0" fontId="11" fillId="0" borderId="0" xfId="42" applyFont="1" applyAlignment="1" applyProtection="1">
      <alignment/>
      <protection/>
    </xf>
    <xf numFmtId="0" fontId="7" fillId="36" borderId="12" xfId="0" applyFont="1" applyFill="1" applyBorder="1" applyAlignment="1">
      <alignment horizontal="center" wrapText="1"/>
    </xf>
    <xf numFmtId="0" fontId="10" fillId="19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9" fillId="38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7" fillId="38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textRotation="90" wrapText="1"/>
    </xf>
    <xf numFmtId="0" fontId="7" fillId="0" borderId="29" xfId="0" applyFont="1" applyBorder="1" applyAlignment="1">
      <alignment horizontal="center" textRotation="90" wrapText="1"/>
    </xf>
    <xf numFmtId="0" fontId="9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10" fillId="36" borderId="26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7" fillId="8" borderId="24" xfId="0" applyFont="1" applyFill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36" borderId="31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textRotation="90" wrapText="1"/>
    </xf>
    <xf numFmtId="0" fontId="9" fillId="0" borderId="30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textRotation="90" wrapText="1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textRotation="90"/>
    </xf>
    <xf numFmtId="0" fontId="7" fillId="36" borderId="13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7" fillId="36" borderId="23" xfId="0" applyFont="1" applyFill="1" applyBorder="1" applyAlignment="1">
      <alignment horizontal="center" vertical="top" wrapText="1"/>
    </xf>
    <xf numFmtId="0" fontId="9" fillId="0" borderId="3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wrapText="1"/>
    </xf>
    <xf numFmtId="0" fontId="7" fillId="41" borderId="12" xfId="0" applyFont="1" applyFill="1" applyBorder="1" applyAlignment="1">
      <alignment vertical="top" wrapText="1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wrapText="1"/>
    </xf>
    <xf numFmtId="0" fontId="9" fillId="0" borderId="33" xfId="0" applyFont="1" applyBorder="1" applyAlignment="1">
      <alignment horizontal="center" textRotation="90" wrapText="1"/>
    </xf>
    <xf numFmtId="0" fontId="9" fillId="0" borderId="28" xfId="0" applyFont="1" applyBorder="1" applyAlignment="1">
      <alignment horizontal="center" textRotation="90" wrapText="1"/>
    </xf>
    <xf numFmtId="0" fontId="7" fillId="33" borderId="26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 textRotation="90" wrapText="1"/>
    </xf>
    <xf numFmtId="0" fontId="3" fillId="0" borderId="41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textRotation="90" wrapText="1"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41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0" fontId="7" fillId="4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7"/>
  <sheetViews>
    <sheetView tabSelected="1" zoomScale="87" zoomScaleNormal="87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20" sqref="Q20"/>
    </sheetView>
  </sheetViews>
  <sheetFormatPr defaultColWidth="9.00390625" defaultRowHeight="12.75"/>
  <cols>
    <col min="1" max="1" width="5.75390625" style="16" customWidth="1"/>
    <col min="2" max="2" width="11.75390625" style="16" customWidth="1"/>
    <col min="3" max="3" width="32.75390625" style="16" customWidth="1"/>
    <col min="4" max="4" width="9.125" style="16" customWidth="1"/>
    <col min="5" max="5" width="5.00390625" style="16" customWidth="1"/>
    <col min="6" max="14" width="3.875" style="16" customWidth="1"/>
    <col min="15" max="15" width="3.875" style="84" customWidth="1"/>
    <col min="16" max="21" width="3.875" style="16" customWidth="1"/>
    <col min="22" max="22" width="8.25390625" style="85" customWidth="1"/>
    <col min="23" max="23" width="4.625" style="16" customWidth="1"/>
    <col min="24" max="24" width="4.75390625" style="16" customWidth="1"/>
    <col min="25" max="30" width="3.875" style="16" customWidth="1"/>
    <col min="31" max="33" width="3.875" style="86" customWidth="1"/>
    <col min="34" max="46" width="3.875" style="87" customWidth="1"/>
    <col min="47" max="47" width="5.00390625" style="85" customWidth="1"/>
    <col min="48" max="48" width="3.875" style="88" customWidth="1"/>
    <col min="49" max="49" width="4.625" style="16" customWidth="1"/>
    <col min="50" max="58" width="3.875" style="16" customWidth="1"/>
    <col min="59" max="59" width="6.625" style="16" customWidth="1"/>
    <col min="60" max="16384" width="9.125" style="16" customWidth="1"/>
  </cols>
  <sheetData>
    <row r="1" spans="4:58" ht="17.25" thickBot="1">
      <c r="D1" s="159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59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59"/>
      <c r="AX1" s="159"/>
      <c r="AY1" s="159"/>
      <c r="AZ1" s="159"/>
      <c r="BA1" s="159"/>
      <c r="BB1" s="159"/>
      <c r="BC1" s="159"/>
      <c r="BD1" s="159"/>
      <c r="BE1" s="159"/>
      <c r="BF1" s="159"/>
    </row>
    <row r="2" spans="1:60" ht="75" thickBot="1">
      <c r="A2" s="161" t="s">
        <v>77</v>
      </c>
      <c r="B2" s="161" t="s">
        <v>1</v>
      </c>
      <c r="C2" s="161" t="s">
        <v>2</v>
      </c>
      <c r="D2" s="163" t="s">
        <v>3</v>
      </c>
      <c r="E2" s="110" t="s">
        <v>158</v>
      </c>
      <c r="F2" s="19" t="s">
        <v>111</v>
      </c>
      <c r="G2" s="20" t="s">
        <v>112</v>
      </c>
      <c r="H2" s="20" t="s">
        <v>113</v>
      </c>
      <c r="I2" s="21" t="s">
        <v>114</v>
      </c>
      <c r="J2" s="22" t="s">
        <v>115</v>
      </c>
      <c r="K2" s="20" t="s">
        <v>116</v>
      </c>
      <c r="L2" s="20" t="s">
        <v>117</v>
      </c>
      <c r="M2" s="21" t="s">
        <v>118</v>
      </c>
      <c r="N2" s="23" t="s">
        <v>119</v>
      </c>
      <c r="O2" s="24" t="s">
        <v>120</v>
      </c>
      <c r="P2" s="25" t="s">
        <v>121</v>
      </c>
      <c r="Q2" s="26" t="s">
        <v>122</v>
      </c>
      <c r="R2" s="27" t="s">
        <v>123</v>
      </c>
      <c r="S2" s="28" t="s">
        <v>124</v>
      </c>
      <c r="T2" s="25" t="s">
        <v>125</v>
      </c>
      <c r="U2" s="25" t="s">
        <v>126</v>
      </c>
      <c r="V2" s="29" t="s">
        <v>127</v>
      </c>
      <c r="W2" s="30" t="s">
        <v>128</v>
      </c>
      <c r="X2" s="31" t="s">
        <v>129</v>
      </c>
      <c r="Y2" s="24" t="s">
        <v>130</v>
      </c>
      <c r="Z2" s="25" t="s">
        <v>131</v>
      </c>
      <c r="AA2" s="26" t="s">
        <v>132</v>
      </c>
      <c r="AB2" s="28" t="s">
        <v>133</v>
      </c>
      <c r="AC2" s="25" t="s">
        <v>134</v>
      </c>
      <c r="AD2" s="25" t="s">
        <v>135</v>
      </c>
      <c r="AE2" s="26" t="s">
        <v>136</v>
      </c>
      <c r="AF2" s="32" t="s">
        <v>137</v>
      </c>
      <c r="AG2" s="25" t="s">
        <v>138</v>
      </c>
      <c r="AH2" s="25" t="s">
        <v>139</v>
      </c>
      <c r="AI2" s="33" t="s">
        <v>140</v>
      </c>
      <c r="AJ2" s="19" t="s">
        <v>141</v>
      </c>
      <c r="AK2" s="20" t="s">
        <v>142</v>
      </c>
      <c r="AL2" s="20" t="s">
        <v>143</v>
      </c>
      <c r="AM2" s="34" t="s">
        <v>144</v>
      </c>
      <c r="AN2" s="35" t="s">
        <v>145</v>
      </c>
      <c r="AO2" s="20" t="s">
        <v>146</v>
      </c>
      <c r="AP2" s="20" t="s">
        <v>147</v>
      </c>
      <c r="AQ2" s="21" t="s">
        <v>148</v>
      </c>
      <c r="AR2" s="19" t="s">
        <v>149</v>
      </c>
      <c r="AS2" s="20" t="s">
        <v>150</v>
      </c>
      <c r="AT2" s="20" t="s">
        <v>151</v>
      </c>
      <c r="AU2" s="36" t="s">
        <v>152</v>
      </c>
      <c r="AV2" s="37" t="s">
        <v>153</v>
      </c>
      <c r="AW2" s="38"/>
      <c r="AX2" s="147" t="s">
        <v>14</v>
      </c>
      <c r="AY2" s="147"/>
      <c r="AZ2" s="147"/>
      <c r="BA2" s="147"/>
      <c r="BB2" s="147" t="s">
        <v>15</v>
      </c>
      <c r="BC2" s="147"/>
      <c r="BD2" s="147"/>
      <c r="BE2" s="147"/>
      <c r="BF2" s="39" t="s">
        <v>81</v>
      </c>
      <c r="BG2" s="139" t="s">
        <v>82</v>
      </c>
      <c r="BH2" s="155" t="s">
        <v>76</v>
      </c>
    </row>
    <row r="3" spans="1:60" ht="16.5">
      <c r="A3" s="161"/>
      <c r="B3" s="161"/>
      <c r="C3" s="161"/>
      <c r="D3" s="161"/>
      <c r="E3" s="109"/>
      <c r="F3" s="142" t="s">
        <v>17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4"/>
      <c r="AX3" s="144"/>
      <c r="AY3" s="144"/>
      <c r="AZ3" s="144"/>
      <c r="BA3" s="144"/>
      <c r="BB3" s="144"/>
      <c r="BC3" s="144"/>
      <c r="BD3" s="144"/>
      <c r="BE3" s="144"/>
      <c r="BF3" s="145"/>
      <c r="BG3" s="140"/>
      <c r="BH3" s="155"/>
    </row>
    <row r="4" spans="1:60" ht="16.5">
      <c r="A4" s="161"/>
      <c r="B4" s="161"/>
      <c r="C4" s="161"/>
      <c r="D4" s="161"/>
      <c r="E4" s="17"/>
      <c r="F4" s="40">
        <v>35</v>
      </c>
      <c r="G4" s="40">
        <v>36</v>
      </c>
      <c r="H4" s="40">
        <v>37</v>
      </c>
      <c r="I4" s="40">
        <v>38</v>
      </c>
      <c r="J4" s="40">
        <v>39</v>
      </c>
      <c r="K4" s="40">
        <v>40</v>
      </c>
      <c r="L4" s="40">
        <v>41</v>
      </c>
      <c r="M4" s="41">
        <v>42</v>
      </c>
      <c r="N4" s="41">
        <v>43</v>
      </c>
      <c r="O4" s="41">
        <v>44</v>
      </c>
      <c r="P4" s="42">
        <v>45</v>
      </c>
      <c r="Q4" s="41">
        <v>46</v>
      </c>
      <c r="R4" s="41">
        <v>47</v>
      </c>
      <c r="S4" s="41">
        <v>48</v>
      </c>
      <c r="T4" s="41">
        <v>49</v>
      </c>
      <c r="U4" s="41">
        <v>50</v>
      </c>
      <c r="V4" s="43"/>
      <c r="W4" s="41">
        <v>52</v>
      </c>
      <c r="X4" s="41">
        <v>1</v>
      </c>
      <c r="Y4" s="41">
        <v>2</v>
      </c>
      <c r="Z4" s="41">
        <v>3</v>
      </c>
      <c r="AA4" s="41">
        <v>4</v>
      </c>
      <c r="AB4" s="41">
        <v>5</v>
      </c>
      <c r="AC4" s="41">
        <v>6</v>
      </c>
      <c r="AD4" s="41">
        <v>7</v>
      </c>
      <c r="AE4" s="44">
        <v>8</v>
      </c>
      <c r="AF4" s="44">
        <v>9</v>
      </c>
      <c r="AG4" s="44">
        <v>10</v>
      </c>
      <c r="AH4" s="44">
        <v>11</v>
      </c>
      <c r="AI4" s="44">
        <v>12</v>
      </c>
      <c r="AJ4" s="44">
        <v>13</v>
      </c>
      <c r="AK4" s="44">
        <v>14</v>
      </c>
      <c r="AL4" s="44">
        <v>15</v>
      </c>
      <c r="AM4" s="44">
        <v>16</v>
      </c>
      <c r="AN4" s="44">
        <v>17</v>
      </c>
      <c r="AO4" s="44">
        <v>18</v>
      </c>
      <c r="AP4" s="44">
        <v>19</v>
      </c>
      <c r="AQ4" s="44">
        <v>20</v>
      </c>
      <c r="AR4" s="44">
        <v>21</v>
      </c>
      <c r="AS4" s="44">
        <v>22</v>
      </c>
      <c r="AT4" s="44">
        <v>23</v>
      </c>
      <c r="AU4" s="45">
        <v>24</v>
      </c>
      <c r="AV4" s="46">
        <v>25</v>
      </c>
      <c r="AW4" s="41">
        <v>26</v>
      </c>
      <c r="AX4" s="41">
        <v>27</v>
      </c>
      <c r="AY4" s="41">
        <v>28</v>
      </c>
      <c r="AZ4" s="41">
        <v>29</v>
      </c>
      <c r="BA4" s="41">
        <v>30</v>
      </c>
      <c r="BB4" s="41">
        <v>31</v>
      </c>
      <c r="BC4" s="41">
        <v>32</v>
      </c>
      <c r="BD4" s="41">
        <v>33</v>
      </c>
      <c r="BE4" s="41">
        <v>34</v>
      </c>
      <c r="BF4" s="41">
        <v>35</v>
      </c>
      <c r="BG4" s="140"/>
      <c r="BH4" s="155"/>
    </row>
    <row r="5" spans="1:60" ht="16.5">
      <c r="A5" s="161"/>
      <c r="B5" s="161"/>
      <c r="C5" s="161"/>
      <c r="D5" s="161"/>
      <c r="E5" s="18"/>
      <c r="F5" s="146" t="s">
        <v>18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5"/>
      <c r="BG5" s="140"/>
      <c r="BH5" s="155"/>
    </row>
    <row r="6" spans="1:60" ht="16.5">
      <c r="A6" s="161"/>
      <c r="B6" s="162"/>
      <c r="C6" s="162"/>
      <c r="D6" s="162"/>
      <c r="E6" s="47"/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1">
        <v>8</v>
      </c>
      <c r="N6" s="41">
        <v>9</v>
      </c>
      <c r="O6" s="41">
        <v>10</v>
      </c>
      <c r="P6" s="42">
        <v>11</v>
      </c>
      <c r="Q6" s="41">
        <v>12</v>
      </c>
      <c r="R6" s="41">
        <v>13</v>
      </c>
      <c r="S6" s="41">
        <v>14</v>
      </c>
      <c r="T6" s="41">
        <v>15</v>
      </c>
      <c r="U6" s="41">
        <v>16</v>
      </c>
      <c r="V6" s="43"/>
      <c r="W6" s="48">
        <v>18</v>
      </c>
      <c r="X6" s="48">
        <v>19</v>
      </c>
      <c r="Y6" s="41">
        <v>20</v>
      </c>
      <c r="Z6" s="41">
        <v>21</v>
      </c>
      <c r="AA6" s="41">
        <v>22</v>
      </c>
      <c r="AB6" s="41">
        <v>23</v>
      </c>
      <c r="AC6" s="41">
        <v>24</v>
      </c>
      <c r="AD6" s="41">
        <v>25</v>
      </c>
      <c r="AE6" s="44">
        <v>26</v>
      </c>
      <c r="AF6" s="44">
        <v>27</v>
      </c>
      <c r="AG6" s="44">
        <v>28</v>
      </c>
      <c r="AH6" s="44">
        <v>29</v>
      </c>
      <c r="AI6" s="44">
        <v>30</v>
      </c>
      <c r="AJ6" s="44">
        <v>31</v>
      </c>
      <c r="AK6" s="44">
        <v>32</v>
      </c>
      <c r="AL6" s="44">
        <v>33</v>
      </c>
      <c r="AM6" s="44">
        <v>34</v>
      </c>
      <c r="AN6" s="44">
        <v>35</v>
      </c>
      <c r="AO6" s="44">
        <v>36</v>
      </c>
      <c r="AP6" s="44">
        <v>37</v>
      </c>
      <c r="AQ6" s="44">
        <v>38</v>
      </c>
      <c r="AR6" s="44">
        <v>39</v>
      </c>
      <c r="AS6" s="44">
        <v>40</v>
      </c>
      <c r="AT6" s="44">
        <v>41</v>
      </c>
      <c r="AU6" s="45">
        <v>42</v>
      </c>
      <c r="AV6" s="49">
        <v>43</v>
      </c>
      <c r="AW6" s="50">
        <v>44</v>
      </c>
      <c r="AX6" s="50">
        <v>45</v>
      </c>
      <c r="AY6" s="50">
        <v>46</v>
      </c>
      <c r="AZ6" s="50">
        <v>47</v>
      </c>
      <c r="BA6" s="50">
        <v>48</v>
      </c>
      <c r="BB6" s="50">
        <v>49</v>
      </c>
      <c r="BC6" s="50">
        <v>50</v>
      </c>
      <c r="BD6" s="50">
        <v>51</v>
      </c>
      <c r="BE6" s="50">
        <v>52</v>
      </c>
      <c r="BF6" s="40">
        <v>53</v>
      </c>
      <c r="BG6" s="141"/>
      <c r="BH6" s="155"/>
    </row>
    <row r="7" spans="1:60" ht="16.5">
      <c r="A7" s="165"/>
      <c r="B7" s="115" t="s">
        <v>97</v>
      </c>
      <c r="C7" s="128" t="s">
        <v>96</v>
      </c>
      <c r="D7" s="51" t="s">
        <v>21</v>
      </c>
      <c r="E7" s="52">
        <f>SUM(E9+E11+E13)</f>
        <v>4</v>
      </c>
      <c r="F7" s="52">
        <f aca="true" t="shared" si="0" ref="F7:L7">SUM(F9+F11+F13)</f>
        <v>6</v>
      </c>
      <c r="G7" s="52">
        <f t="shared" si="0"/>
        <v>8</v>
      </c>
      <c r="H7" s="52">
        <f t="shared" si="0"/>
        <v>8</v>
      </c>
      <c r="I7" s="52">
        <f t="shared" si="0"/>
        <v>10</v>
      </c>
      <c r="J7" s="52">
        <f t="shared" si="0"/>
        <v>10</v>
      </c>
      <c r="K7" s="52">
        <f t="shared" si="0"/>
        <v>10</v>
      </c>
      <c r="L7" s="52">
        <f t="shared" si="0"/>
        <v>12</v>
      </c>
      <c r="M7" s="52">
        <f aca="true" t="shared" si="1" ref="G7:T7">SUM(M9+M11+M13)</f>
        <v>0</v>
      </c>
      <c r="N7" s="52">
        <f t="shared" si="1"/>
        <v>0</v>
      </c>
      <c r="O7" s="52">
        <f t="shared" si="1"/>
        <v>0</v>
      </c>
      <c r="P7" s="52">
        <f t="shared" si="1"/>
        <v>0</v>
      </c>
      <c r="Q7" s="52">
        <f t="shared" si="1"/>
        <v>0</v>
      </c>
      <c r="R7" s="52">
        <f t="shared" si="1"/>
        <v>0</v>
      </c>
      <c r="S7" s="52">
        <f t="shared" si="1"/>
        <v>0</v>
      </c>
      <c r="T7" s="52">
        <f t="shared" si="1"/>
        <v>0</v>
      </c>
      <c r="U7" s="52">
        <f>SUM(U9+U11+U13)</f>
        <v>0</v>
      </c>
      <c r="V7" s="52">
        <f>SUM(V9+V11+V13)</f>
        <v>4</v>
      </c>
      <c r="W7" s="53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5"/>
      <c r="AV7" s="49"/>
      <c r="AW7" s="56">
        <f>SUM(Y7:AU7)</f>
        <v>0</v>
      </c>
      <c r="AX7" s="56"/>
      <c r="AY7" s="56"/>
      <c r="AZ7" s="56"/>
      <c r="BA7" s="56"/>
      <c r="BB7" s="56"/>
      <c r="BC7" s="56"/>
      <c r="BD7" s="56"/>
      <c r="BE7" s="56"/>
      <c r="BF7" s="40"/>
      <c r="BG7" s="57"/>
      <c r="BH7" s="57"/>
    </row>
    <row r="8" spans="1:60" ht="16.5">
      <c r="A8" s="165"/>
      <c r="B8" s="130"/>
      <c r="C8" s="129"/>
      <c r="D8" s="90" t="s">
        <v>22</v>
      </c>
      <c r="E8" s="52">
        <f>SUM(E10+E12+E14)</f>
        <v>2</v>
      </c>
      <c r="F8" s="52">
        <f>SUM(F10+F12+F14)</f>
        <v>3</v>
      </c>
      <c r="G8" s="52">
        <f aca="true" t="shared" si="2" ref="G8:V8">SUM(G10+G12+G14)</f>
        <v>4</v>
      </c>
      <c r="H8" s="52">
        <f t="shared" si="2"/>
        <v>3</v>
      </c>
      <c r="I8" s="52">
        <f t="shared" si="2"/>
        <v>4</v>
      </c>
      <c r="J8" s="52">
        <f t="shared" si="2"/>
        <v>4</v>
      </c>
      <c r="K8" s="52">
        <f t="shared" si="2"/>
        <v>4</v>
      </c>
      <c r="L8" s="52">
        <f t="shared" si="2"/>
        <v>5</v>
      </c>
      <c r="M8" s="52">
        <f t="shared" si="2"/>
        <v>0</v>
      </c>
      <c r="N8" s="52">
        <f t="shared" si="2"/>
        <v>0</v>
      </c>
      <c r="O8" s="52">
        <f t="shared" si="2"/>
        <v>0</v>
      </c>
      <c r="P8" s="52">
        <f t="shared" si="2"/>
        <v>0</v>
      </c>
      <c r="Q8" s="52">
        <f t="shared" si="2"/>
        <v>0</v>
      </c>
      <c r="R8" s="52">
        <f t="shared" si="2"/>
        <v>0</v>
      </c>
      <c r="S8" s="52">
        <f t="shared" si="2"/>
        <v>0</v>
      </c>
      <c r="T8" s="52">
        <f t="shared" si="2"/>
        <v>0</v>
      </c>
      <c r="U8" s="52">
        <f t="shared" si="2"/>
        <v>0</v>
      </c>
      <c r="V8" s="52">
        <f t="shared" si="2"/>
        <v>2</v>
      </c>
      <c r="W8" s="53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5"/>
      <c r="AV8" s="91"/>
      <c r="AW8" s="56">
        <f>SUM(Y8:AU8)</f>
        <v>0</v>
      </c>
      <c r="AX8" s="56"/>
      <c r="AY8" s="56"/>
      <c r="AZ8" s="56"/>
      <c r="BA8" s="56"/>
      <c r="BB8" s="56"/>
      <c r="BC8" s="56"/>
      <c r="BD8" s="56"/>
      <c r="BE8" s="56"/>
      <c r="BF8" s="40"/>
      <c r="BG8" s="57"/>
      <c r="BH8" s="57"/>
    </row>
    <row r="9" spans="1:60" ht="16.5">
      <c r="A9" s="165"/>
      <c r="B9" s="122" t="s">
        <v>98</v>
      </c>
      <c r="C9" s="134" t="s">
        <v>94</v>
      </c>
      <c r="D9" s="58" t="s">
        <v>21</v>
      </c>
      <c r="E9" s="92">
        <v>2</v>
      </c>
      <c r="F9" s="92">
        <v>2</v>
      </c>
      <c r="G9" s="92">
        <v>4</v>
      </c>
      <c r="H9" s="92">
        <v>2</v>
      </c>
      <c r="I9" s="92">
        <v>4</v>
      </c>
      <c r="J9" s="92">
        <v>4</v>
      </c>
      <c r="K9" s="92">
        <v>4</v>
      </c>
      <c r="L9" s="92">
        <v>4</v>
      </c>
      <c r="M9" s="66"/>
      <c r="N9" s="66"/>
      <c r="O9" s="66"/>
      <c r="P9" s="93"/>
      <c r="Q9" s="66"/>
      <c r="R9" s="66"/>
      <c r="S9" s="66"/>
      <c r="T9" s="66"/>
      <c r="U9" s="66"/>
      <c r="V9" s="94">
        <v>2</v>
      </c>
      <c r="W9" s="210">
        <f>SUM(E9:V9)</f>
        <v>28</v>
      </c>
      <c r="X9" s="95"/>
      <c r="Y9" s="92"/>
      <c r="Z9" s="92"/>
      <c r="AA9" s="92"/>
      <c r="AB9" s="92"/>
      <c r="AC9" s="92"/>
      <c r="AD9" s="92"/>
      <c r="AE9" s="92"/>
      <c r="AF9" s="92"/>
      <c r="AG9" s="92"/>
      <c r="AH9" s="94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55"/>
      <c r="AV9" s="91"/>
      <c r="AW9" s="56"/>
      <c r="AX9" s="56"/>
      <c r="AY9" s="56"/>
      <c r="AZ9" s="56"/>
      <c r="BA9" s="56"/>
      <c r="BB9" s="56"/>
      <c r="BC9" s="56"/>
      <c r="BD9" s="56"/>
      <c r="BE9" s="56"/>
      <c r="BF9" s="40"/>
      <c r="BG9" s="57"/>
      <c r="BH9" s="57"/>
    </row>
    <row r="10" spans="1:60" ht="16.5">
      <c r="A10" s="165"/>
      <c r="B10" s="138"/>
      <c r="C10" s="135"/>
      <c r="D10" s="96" t="s">
        <v>22</v>
      </c>
      <c r="E10" s="48">
        <v>1</v>
      </c>
      <c r="F10" s="48">
        <v>1</v>
      </c>
      <c r="G10" s="48">
        <v>2</v>
      </c>
      <c r="H10" s="48">
        <v>1</v>
      </c>
      <c r="I10" s="48">
        <v>2</v>
      </c>
      <c r="J10" s="48">
        <v>2</v>
      </c>
      <c r="K10" s="48">
        <v>2</v>
      </c>
      <c r="L10" s="48">
        <v>2</v>
      </c>
      <c r="M10" s="66"/>
      <c r="N10" s="66"/>
      <c r="O10" s="66"/>
      <c r="P10" s="93"/>
      <c r="Q10" s="66"/>
      <c r="R10" s="66"/>
      <c r="S10" s="66"/>
      <c r="T10" s="66"/>
      <c r="U10" s="66"/>
      <c r="V10" s="94">
        <v>1</v>
      </c>
      <c r="W10" s="82">
        <f>SUM(E10:V10)</f>
        <v>14</v>
      </c>
      <c r="X10" s="95"/>
      <c r="Y10" s="92"/>
      <c r="Z10" s="92"/>
      <c r="AA10" s="92"/>
      <c r="AB10" s="92"/>
      <c r="AC10" s="92"/>
      <c r="AD10" s="92"/>
      <c r="AE10" s="92"/>
      <c r="AF10" s="92"/>
      <c r="AG10" s="92"/>
      <c r="AH10" s="94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55"/>
      <c r="AV10" s="91"/>
      <c r="AW10" s="56"/>
      <c r="AX10" s="56"/>
      <c r="AY10" s="56"/>
      <c r="AZ10" s="56"/>
      <c r="BA10" s="56"/>
      <c r="BB10" s="56"/>
      <c r="BC10" s="56"/>
      <c r="BD10" s="56"/>
      <c r="BE10" s="56"/>
      <c r="BF10" s="40"/>
      <c r="BG10" s="57"/>
      <c r="BH10" s="57"/>
    </row>
    <row r="11" spans="1:60" ht="16.5">
      <c r="A11" s="165"/>
      <c r="B11" s="122" t="s">
        <v>99</v>
      </c>
      <c r="C11" s="136" t="s">
        <v>95</v>
      </c>
      <c r="D11" s="42" t="s">
        <v>21</v>
      </c>
      <c r="E11" s="92">
        <v>2</v>
      </c>
      <c r="F11" s="92">
        <v>2</v>
      </c>
      <c r="G11" s="92">
        <v>4</v>
      </c>
      <c r="H11" s="92">
        <v>4</v>
      </c>
      <c r="I11" s="92">
        <v>4</v>
      </c>
      <c r="J11" s="92">
        <v>4</v>
      </c>
      <c r="K11" s="92">
        <v>4</v>
      </c>
      <c r="L11" s="92">
        <v>4</v>
      </c>
      <c r="M11" s="66"/>
      <c r="N11" s="66"/>
      <c r="O11" s="66"/>
      <c r="P11" s="93"/>
      <c r="Q11" s="66"/>
      <c r="R11" s="66"/>
      <c r="S11" s="66"/>
      <c r="T11" s="66"/>
      <c r="U11" s="66"/>
      <c r="V11" s="94"/>
      <c r="W11" s="210">
        <f>SUM(E11:L11)</f>
        <v>28</v>
      </c>
      <c r="X11" s="95"/>
      <c r="Y11" s="92"/>
      <c r="Z11" s="92"/>
      <c r="AA11" s="92"/>
      <c r="AB11" s="92"/>
      <c r="AC11" s="92"/>
      <c r="AD11" s="92"/>
      <c r="AE11" s="92"/>
      <c r="AF11" s="92"/>
      <c r="AG11" s="92"/>
      <c r="AH11" s="94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55"/>
      <c r="AV11" s="91"/>
      <c r="AW11" s="56"/>
      <c r="AX11" s="56"/>
      <c r="AY11" s="56"/>
      <c r="AZ11" s="56"/>
      <c r="BA11" s="56"/>
      <c r="BB11" s="56"/>
      <c r="BC11" s="56"/>
      <c r="BD11" s="56"/>
      <c r="BE11" s="56"/>
      <c r="BF11" s="40"/>
      <c r="BG11" s="57"/>
      <c r="BH11" s="57"/>
    </row>
    <row r="12" spans="1:60" ht="16.5">
      <c r="A12" s="165"/>
      <c r="B12" s="121"/>
      <c r="C12" s="137"/>
      <c r="D12" s="96" t="s">
        <v>22</v>
      </c>
      <c r="E12" s="48">
        <v>1</v>
      </c>
      <c r="F12" s="48">
        <v>1</v>
      </c>
      <c r="G12" s="48">
        <v>2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66"/>
      <c r="N12" s="66"/>
      <c r="O12" s="66"/>
      <c r="P12" s="93"/>
      <c r="Q12" s="66"/>
      <c r="R12" s="66"/>
      <c r="S12" s="66"/>
      <c r="T12" s="66"/>
      <c r="U12" s="66"/>
      <c r="V12" s="94"/>
      <c r="W12" s="82">
        <f>SUM(E12:L12)</f>
        <v>9</v>
      </c>
      <c r="X12" s="95"/>
      <c r="Y12" s="92"/>
      <c r="Z12" s="92"/>
      <c r="AA12" s="92"/>
      <c r="AB12" s="92"/>
      <c r="AC12" s="92"/>
      <c r="AD12" s="92"/>
      <c r="AE12" s="92"/>
      <c r="AF12" s="92"/>
      <c r="AG12" s="92"/>
      <c r="AH12" s="94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55"/>
      <c r="AV12" s="91"/>
      <c r="AW12" s="56"/>
      <c r="AX12" s="56"/>
      <c r="AY12" s="56"/>
      <c r="AZ12" s="56"/>
      <c r="BA12" s="56"/>
      <c r="BB12" s="56"/>
      <c r="BC12" s="56"/>
      <c r="BD12" s="56"/>
      <c r="BE12" s="56"/>
      <c r="BF12" s="40"/>
      <c r="BG12" s="57"/>
      <c r="BH12" s="57"/>
    </row>
    <row r="13" spans="1:60" ht="16.5">
      <c r="A13" s="165"/>
      <c r="B13" s="120" t="s">
        <v>101</v>
      </c>
      <c r="C13" s="156" t="s">
        <v>100</v>
      </c>
      <c r="D13" s="42" t="s">
        <v>21</v>
      </c>
      <c r="E13" s="97"/>
      <c r="F13" s="97">
        <v>2</v>
      </c>
      <c r="G13" s="92"/>
      <c r="H13" s="92">
        <v>2</v>
      </c>
      <c r="I13" s="92">
        <v>2</v>
      </c>
      <c r="J13" s="92">
        <v>2</v>
      </c>
      <c r="K13" s="92">
        <v>2</v>
      </c>
      <c r="L13" s="92">
        <v>4</v>
      </c>
      <c r="M13" s="66"/>
      <c r="N13" s="66"/>
      <c r="O13" s="66"/>
      <c r="P13" s="93"/>
      <c r="Q13" s="66"/>
      <c r="R13" s="66"/>
      <c r="S13" s="66"/>
      <c r="T13" s="66"/>
      <c r="U13" s="66"/>
      <c r="V13" s="94">
        <v>2</v>
      </c>
      <c r="W13" s="210">
        <f>SUM(E13:V13)</f>
        <v>16</v>
      </c>
      <c r="X13" s="59"/>
      <c r="Y13" s="48"/>
      <c r="Z13" s="60"/>
      <c r="AA13" s="48"/>
      <c r="AB13" s="48"/>
      <c r="AC13" s="48"/>
      <c r="AD13" s="48"/>
      <c r="AE13" s="48"/>
      <c r="AF13" s="48"/>
      <c r="AG13" s="48"/>
      <c r="AH13" s="8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2"/>
      <c r="AU13" s="45"/>
      <c r="AV13" s="49"/>
      <c r="AW13" s="56"/>
      <c r="AX13" s="56"/>
      <c r="AY13" s="56"/>
      <c r="AZ13" s="56"/>
      <c r="BA13" s="56"/>
      <c r="BB13" s="56"/>
      <c r="BC13" s="56"/>
      <c r="BD13" s="56"/>
      <c r="BE13" s="56"/>
      <c r="BF13" s="40"/>
      <c r="BG13" s="57"/>
      <c r="BH13" s="57"/>
    </row>
    <row r="14" spans="1:60" ht="16.5">
      <c r="A14" s="165"/>
      <c r="B14" s="164"/>
      <c r="C14" s="156"/>
      <c r="D14" s="96" t="s">
        <v>22</v>
      </c>
      <c r="E14" s="40"/>
      <c r="F14" s="40">
        <v>1</v>
      </c>
      <c r="G14" s="48"/>
      <c r="H14" s="48">
        <v>1</v>
      </c>
      <c r="I14" s="48">
        <v>1</v>
      </c>
      <c r="J14" s="48">
        <v>1</v>
      </c>
      <c r="K14" s="48">
        <v>1</v>
      </c>
      <c r="L14" s="48">
        <v>2</v>
      </c>
      <c r="M14" s="61"/>
      <c r="N14" s="61"/>
      <c r="O14" s="61"/>
      <c r="P14" s="98"/>
      <c r="Q14" s="61"/>
      <c r="R14" s="61"/>
      <c r="S14" s="61"/>
      <c r="T14" s="61"/>
      <c r="U14" s="61"/>
      <c r="V14" s="94">
        <v>1</v>
      </c>
      <c r="W14" s="210">
        <f>SUM(E14:L14)</f>
        <v>7</v>
      </c>
      <c r="X14" s="59"/>
      <c r="Y14" s="99"/>
      <c r="Z14" s="100"/>
      <c r="AA14" s="99"/>
      <c r="AB14" s="99"/>
      <c r="AC14" s="99"/>
      <c r="AD14" s="99"/>
      <c r="AE14" s="99"/>
      <c r="AF14" s="99"/>
      <c r="AG14" s="99"/>
      <c r="AH14" s="112"/>
      <c r="AI14" s="66"/>
      <c r="AJ14" s="66"/>
      <c r="AK14" s="66"/>
      <c r="AL14" s="66"/>
      <c r="AM14" s="101"/>
      <c r="AN14" s="66"/>
      <c r="AO14" s="66"/>
      <c r="AP14" s="66"/>
      <c r="AQ14" s="66"/>
      <c r="AR14" s="66"/>
      <c r="AS14" s="66"/>
      <c r="AT14" s="66"/>
      <c r="AU14" s="102"/>
      <c r="AV14" s="91"/>
      <c r="AW14" s="56"/>
      <c r="AX14" s="56"/>
      <c r="AY14" s="56"/>
      <c r="AZ14" s="56"/>
      <c r="BA14" s="56"/>
      <c r="BB14" s="56"/>
      <c r="BC14" s="56"/>
      <c r="BD14" s="56"/>
      <c r="BE14" s="56"/>
      <c r="BF14" s="40"/>
      <c r="BG14" s="57"/>
      <c r="BH14" s="57"/>
    </row>
    <row r="15" spans="1:60" ht="13.5" customHeight="1" hidden="1">
      <c r="A15" s="165"/>
      <c r="B15" s="157" t="s">
        <v>33</v>
      </c>
      <c r="C15" s="63" t="s">
        <v>34</v>
      </c>
      <c r="D15" s="64" t="s">
        <v>21</v>
      </c>
      <c r="E15" s="64"/>
      <c r="F15" s="57"/>
      <c r="G15" s="57"/>
      <c r="H15" s="57"/>
      <c r="I15" s="57"/>
      <c r="J15" s="57"/>
      <c r="K15" s="57"/>
      <c r="L15" s="57"/>
      <c r="M15" s="64"/>
      <c r="N15" s="64"/>
      <c r="O15" s="64"/>
      <c r="P15" s="65"/>
      <c r="Q15" s="64"/>
      <c r="R15" s="64"/>
      <c r="S15" s="64"/>
      <c r="T15" s="64"/>
      <c r="U15" s="64"/>
      <c r="V15" s="94">
        <f aca="true" t="shared" si="3" ref="V10:W44">SUM(F15:U15)</f>
        <v>0</v>
      </c>
      <c r="W15" s="210">
        <f t="shared" si="3"/>
        <v>0</v>
      </c>
      <c r="X15" s="48"/>
      <c r="Y15" s="44"/>
      <c r="Z15" s="44"/>
      <c r="AA15" s="44"/>
      <c r="AB15" s="44"/>
      <c r="AC15" s="44"/>
      <c r="AD15" s="44"/>
      <c r="AE15" s="44"/>
      <c r="AF15" s="44"/>
      <c r="AG15" s="44"/>
      <c r="AH15" s="62"/>
      <c r="AI15" s="61"/>
      <c r="AJ15" s="61"/>
      <c r="AK15" s="61"/>
      <c r="AL15" s="66"/>
      <c r="AM15" s="62"/>
      <c r="AN15" s="61"/>
      <c r="AO15" s="61"/>
      <c r="AP15" s="61"/>
      <c r="AQ15" s="61"/>
      <c r="AR15" s="61"/>
      <c r="AS15" s="66"/>
      <c r="AT15" s="61"/>
      <c r="AU15" s="102"/>
      <c r="AV15" s="91"/>
      <c r="AW15" s="56"/>
      <c r="AX15" s="56"/>
      <c r="AY15" s="56"/>
      <c r="AZ15" s="56"/>
      <c r="BA15" s="56"/>
      <c r="BB15" s="56"/>
      <c r="BC15" s="56"/>
      <c r="BD15" s="56"/>
      <c r="BE15" s="56"/>
      <c r="BF15" s="40"/>
      <c r="BG15" s="57"/>
      <c r="BH15" s="57"/>
    </row>
    <row r="16" spans="1:60" ht="12.75" customHeight="1" hidden="1">
      <c r="A16" s="165"/>
      <c r="B16" s="157"/>
      <c r="C16" s="103" t="s">
        <v>30</v>
      </c>
      <c r="D16" s="64" t="s">
        <v>22</v>
      </c>
      <c r="E16" s="64"/>
      <c r="F16" s="57"/>
      <c r="G16" s="57"/>
      <c r="H16" s="57"/>
      <c r="I16" s="57"/>
      <c r="J16" s="57"/>
      <c r="K16" s="57"/>
      <c r="L16" s="57"/>
      <c r="M16" s="64"/>
      <c r="N16" s="64"/>
      <c r="O16" s="64"/>
      <c r="P16" s="65"/>
      <c r="Q16" s="64"/>
      <c r="R16" s="64"/>
      <c r="S16" s="64"/>
      <c r="T16" s="64"/>
      <c r="U16" s="64"/>
      <c r="V16" s="94">
        <f t="shared" si="3"/>
        <v>0</v>
      </c>
      <c r="W16" s="210">
        <f t="shared" si="3"/>
        <v>0</v>
      </c>
      <c r="X16" s="48"/>
      <c r="Y16" s="44"/>
      <c r="Z16" s="44"/>
      <c r="AA16" s="44"/>
      <c r="AB16" s="44"/>
      <c r="AC16" s="44"/>
      <c r="AD16" s="44"/>
      <c r="AE16" s="44"/>
      <c r="AF16" s="44"/>
      <c r="AG16" s="44"/>
      <c r="AH16" s="62"/>
      <c r="AI16" s="61"/>
      <c r="AJ16" s="61"/>
      <c r="AK16" s="61"/>
      <c r="AL16" s="66"/>
      <c r="AM16" s="62"/>
      <c r="AN16" s="61"/>
      <c r="AO16" s="61"/>
      <c r="AP16" s="61"/>
      <c r="AQ16" s="61"/>
      <c r="AR16" s="61"/>
      <c r="AS16" s="66"/>
      <c r="AT16" s="61"/>
      <c r="AU16" s="45"/>
      <c r="AV16" s="49"/>
      <c r="AW16" s="56"/>
      <c r="AX16" s="56"/>
      <c r="AY16" s="56"/>
      <c r="AZ16" s="56"/>
      <c r="BA16" s="56"/>
      <c r="BB16" s="56"/>
      <c r="BC16" s="56"/>
      <c r="BD16" s="56"/>
      <c r="BE16" s="56"/>
      <c r="BF16" s="40"/>
      <c r="BG16" s="57"/>
      <c r="BH16" s="57"/>
    </row>
    <row r="17" spans="1:60" ht="15.75" customHeight="1">
      <c r="A17" s="165"/>
      <c r="B17" s="125" t="s">
        <v>157</v>
      </c>
      <c r="C17" s="115" t="s">
        <v>156</v>
      </c>
      <c r="D17" s="67" t="s">
        <v>21</v>
      </c>
      <c r="E17" s="68">
        <f>SUM(E19+E21)</f>
        <v>0</v>
      </c>
      <c r="F17" s="68">
        <f>SUM(F19+F21)</f>
        <v>0</v>
      </c>
      <c r="G17" s="68">
        <f aca="true" t="shared" si="4" ref="G17:AT17">SUM(G19+G21)</f>
        <v>0</v>
      </c>
      <c r="H17" s="68">
        <f t="shared" si="4"/>
        <v>0</v>
      </c>
      <c r="I17" s="68">
        <f t="shared" si="4"/>
        <v>0</v>
      </c>
      <c r="J17" s="68">
        <f t="shared" si="4"/>
        <v>0</v>
      </c>
      <c r="K17" s="68">
        <f t="shared" si="4"/>
        <v>0</v>
      </c>
      <c r="L17" s="68">
        <f t="shared" si="4"/>
        <v>0</v>
      </c>
      <c r="M17" s="68">
        <f t="shared" si="4"/>
        <v>0</v>
      </c>
      <c r="N17" s="68">
        <f t="shared" si="4"/>
        <v>0</v>
      </c>
      <c r="O17" s="68">
        <f t="shared" si="4"/>
        <v>0</v>
      </c>
      <c r="P17" s="68">
        <f t="shared" si="4"/>
        <v>0</v>
      </c>
      <c r="Q17" s="68">
        <f t="shared" si="4"/>
        <v>0</v>
      </c>
      <c r="R17" s="68">
        <f t="shared" si="4"/>
        <v>0</v>
      </c>
      <c r="S17" s="68">
        <f t="shared" si="4"/>
        <v>0</v>
      </c>
      <c r="T17" s="68">
        <f t="shared" si="4"/>
        <v>0</v>
      </c>
      <c r="U17" s="68">
        <f t="shared" si="4"/>
        <v>0</v>
      </c>
      <c r="V17" s="68">
        <f t="shared" si="4"/>
        <v>0</v>
      </c>
      <c r="W17" s="210">
        <f t="shared" si="3"/>
        <v>0</v>
      </c>
      <c r="X17" s="68">
        <f t="shared" si="4"/>
        <v>0</v>
      </c>
      <c r="Y17" s="68">
        <f t="shared" si="4"/>
        <v>8</v>
      </c>
      <c r="Z17" s="68">
        <f t="shared" si="4"/>
        <v>8</v>
      </c>
      <c r="AA17" s="68">
        <f t="shared" si="4"/>
        <v>10</v>
      </c>
      <c r="AB17" s="68">
        <f t="shared" si="4"/>
        <v>8</v>
      </c>
      <c r="AC17" s="68">
        <f t="shared" si="4"/>
        <v>8</v>
      </c>
      <c r="AD17" s="68">
        <f t="shared" si="4"/>
        <v>10</v>
      </c>
      <c r="AE17" s="68">
        <f t="shared" si="4"/>
        <v>8</v>
      </c>
      <c r="AF17" s="68">
        <f t="shared" si="4"/>
        <v>10</v>
      </c>
      <c r="AG17" s="68">
        <f t="shared" si="4"/>
        <v>0</v>
      </c>
      <c r="AH17" s="68">
        <f t="shared" si="4"/>
        <v>0</v>
      </c>
      <c r="AI17" s="68"/>
      <c r="AJ17" s="68">
        <f t="shared" si="4"/>
        <v>0</v>
      </c>
      <c r="AK17" s="68">
        <f t="shared" si="4"/>
        <v>0</v>
      </c>
      <c r="AL17" s="68">
        <f t="shared" si="4"/>
        <v>0</v>
      </c>
      <c r="AM17" s="68">
        <f t="shared" si="4"/>
        <v>0</v>
      </c>
      <c r="AN17" s="68">
        <f t="shared" si="4"/>
        <v>0</v>
      </c>
      <c r="AO17" s="68">
        <f t="shared" si="4"/>
        <v>0</v>
      </c>
      <c r="AP17" s="68">
        <f t="shared" si="4"/>
        <v>0</v>
      </c>
      <c r="AQ17" s="68">
        <f t="shared" si="4"/>
        <v>0</v>
      </c>
      <c r="AR17" s="68">
        <f t="shared" si="4"/>
        <v>0</v>
      </c>
      <c r="AS17" s="68">
        <f t="shared" si="4"/>
        <v>0</v>
      </c>
      <c r="AT17" s="68">
        <f t="shared" si="4"/>
        <v>0</v>
      </c>
      <c r="AU17" s="69"/>
      <c r="AV17" s="49"/>
      <c r="AW17" s="56"/>
      <c r="AX17" s="56"/>
      <c r="AY17" s="56"/>
      <c r="AZ17" s="56"/>
      <c r="BA17" s="56"/>
      <c r="BB17" s="56"/>
      <c r="BC17" s="56"/>
      <c r="BD17" s="56"/>
      <c r="BE17" s="56"/>
      <c r="BF17" s="40"/>
      <c r="BG17" s="57"/>
      <c r="BH17" s="57"/>
    </row>
    <row r="18" spans="1:60" ht="16.5">
      <c r="A18" s="165"/>
      <c r="B18" s="126"/>
      <c r="C18" s="116"/>
      <c r="D18" s="104" t="s">
        <v>22</v>
      </c>
      <c r="E18" s="68">
        <f>SUM(E20+E22)</f>
        <v>0</v>
      </c>
      <c r="F18" s="68">
        <f>SUM(F20+F22)</f>
        <v>0</v>
      </c>
      <c r="G18" s="68">
        <f aca="true" t="shared" si="5" ref="G18:AT18">SUM(G20+G22)</f>
        <v>0</v>
      </c>
      <c r="H18" s="68">
        <f t="shared" si="5"/>
        <v>0</v>
      </c>
      <c r="I18" s="68">
        <f t="shared" si="5"/>
        <v>0</v>
      </c>
      <c r="J18" s="68">
        <f t="shared" si="5"/>
        <v>0</v>
      </c>
      <c r="K18" s="68">
        <f t="shared" si="5"/>
        <v>0</v>
      </c>
      <c r="L18" s="68">
        <f t="shared" si="5"/>
        <v>0</v>
      </c>
      <c r="M18" s="68">
        <f t="shared" si="5"/>
        <v>0</v>
      </c>
      <c r="N18" s="68">
        <f t="shared" si="5"/>
        <v>0</v>
      </c>
      <c r="O18" s="68">
        <f t="shared" si="5"/>
        <v>0</v>
      </c>
      <c r="P18" s="68">
        <f t="shared" si="5"/>
        <v>0</v>
      </c>
      <c r="Q18" s="68">
        <f t="shared" si="5"/>
        <v>0</v>
      </c>
      <c r="R18" s="68">
        <f t="shared" si="5"/>
        <v>0</v>
      </c>
      <c r="S18" s="68">
        <f t="shared" si="5"/>
        <v>0</v>
      </c>
      <c r="T18" s="68">
        <f t="shared" si="5"/>
        <v>0</v>
      </c>
      <c r="U18" s="68">
        <f t="shared" si="5"/>
        <v>0</v>
      </c>
      <c r="V18" s="68">
        <f t="shared" si="5"/>
        <v>0</v>
      </c>
      <c r="W18" s="210">
        <f t="shared" si="3"/>
        <v>0</v>
      </c>
      <c r="X18" s="68">
        <f t="shared" si="5"/>
        <v>0</v>
      </c>
      <c r="Y18" s="68">
        <f t="shared" si="5"/>
        <v>5</v>
      </c>
      <c r="Z18" s="68">
        <f t="shared" si="5"/>
        <v>4</v>
      </c>
      <c r="AA18" s="68">
        <f t="shared" si="5"/>
        <v>5</v>
      </c>
      <c r="AB18" s="68">
        <f t="shared" si="5"/>
        <v>4</v>
      </c>
      <c r="AC18" s="68">
        <f t="shared" si="5"/>
        <v>4</v>
      </c>
      <c r="AD18" s="68">
        <f t="shared" si="5"/>
        <v>5</v>
      </c>
      <c r="AE18" s="68">
        <f t="shared" si="5"/>
        <v>4</v>
      </c>
      <c r="AF18" s="68">
        <f t="shared" si="5"/>
        <v>5</v>
      </c>
      <c r="AG18" s="68">
        <f t="shared" si="5"/>
        <v>0</v>
      </c>
      <c r="AH18" s="68">
        <f t="shared" si="5"/>
        <v>0</v>
      </c>
      <c r="AI18" s="68">
        <f t="shared" si="5"/>
        <v>0</v>
      </c>
      <c r="AJ18" s="68">
        <f t="shared" si="5"/>
        <v>0</v>
      </c>
      <c r="AK18" s="68">
        <f t="shared" si="5"/>
        <v>0</v>
      </c>
      <c r="AL18" s="68">
        <f t="shared" si="5"/>
        <v>0</v>
      </c>
      <c r="AM18" s="68">
        <f t="shared" si="5"/>
        <v>0</v>
      </c>
      <c r="AN18" s="68">
        <f t="shared" si="5"/>
        <v>0</v>
      </c>
      <c r="AO18" s="68">
        <f t="shared" si="5"/>
        <v>0</v>
      </c>
      <c r="AP18" s="68">
        <f t="shared" si="5"/>
        <v>0</v>
      </c>
      <c r="AQ18" s="68">
        <f t="shared" si="5"/>
        <v>0</v>
      </c>
      <c r="AR18" s="68">
        <f t="shared" si="5"/>
        <v>0</v>
      </c>
      <c r="AS18" s="68">
        <f t="shared" si="5"/>
        <v>0</v>
      </c>
      <c r="AT18" s="68">
        <f t="shared" si="5"/>
        <v>0</v>
      </c>
      <c r="AU18" s="69"/>
      <c r="AV18" s="49"/>
      <c r="AW18" s="56"/>
      <c r="AX18" s="56"/>
      <c r="AY18" s="56"/>
      <c r="AZ18" s="56"/>
      <c r="BA18" s="56"/>
      <c r="BB18" s="56"/>
      <c r="BC18" s="56"/>
      <c r="BD18" s="56"/>
      <c r="BE18" s="56"/>
      <c r="BF18" s="40"/>
      <c r="BG18" s="57"/>
      <c r="BH18" s="57"/>
    </row>
    <row r="19" spans="1:60" ht="12.75" customHeight="1">
      <c r="A19" s="165"/>
      <c r="B19" s="122" t="s">
        <v>102</v>
      </c>
      <c r="C19" s="120" t="s">
        <v>84</v>
      </c>
      <c r="D19" s="42" t="s">
        <v>21</v>
      </c>
      <c r="E19" s="42"/>
      <c r="F19" s="48"/>
      <c r="G19" s="48"/>
      <c r="H19" s="48"/>
      <c r="I19" s="48"/>
      <c r="J19" s="48"/>
      <c r="K19" s="48"/>
      <c r="L19" s="48"/>
      <c r="M19" s="62"/>
      <c r="N19" s="62"/>
      <c r="O19" s="62"/>
      <c r="P19" s="70"/>
      <c r="Q19" s="62"/>
      <c r="R19" s="71"/>
      <c r="S19" s="71"/>
      <c r="T19" s="71"/>
      <c r="U19" s="71"/>
      <c r="V19" s="94">
        <f t="shared" si="3"/>
        <v>0</v>
      </c>
      <c r="W19" s="210">
        <f t="shared" si="3"/>
        <v>0</v>
      </c>
      <c r="X19" s="59"/>
      <c r="Y19" s="44">
        <v>4</v>
      </c>
      <c r="Z19" s="44">
        <v>4</v>
      </c>
      <c r="AA19" s="44">
        <v>4</v>
      </c>
      <c r="AB19" s="44">
        <v>4</v>
      </c>
      <c r="AC19" s="44">
        <v>4</v>
      </c>
      <c r="AD19" s="44">
        <v>4</v>
      </c>
      <c r="AE19" s="44">
        <v>4</v>
      </c>
      <c r="AF19" s="44">
        <v>4</v>
      </c>
      <c r="AG19" s="44"/>
      <c r="AH19" s="43"/>
      <c r="AI19" s="61"/>
      <c r="AJ19" s="61"/>
      <c r="AK19" s="61"/>
      <c r="AL19" s="66"/>
      <c r="AM19" s="62"/>
      <c r="AN19" s="61"/>
      <c r="AO19" s="61"/>
      <c r="AP19" s="61"/>
      <c r="AQ19" s="61"/>
      <c r="AR19" s="61"/>
      <c r="AS19" s="66"/>
      <c r="AT19" s="61"/>
      <c r="AU19" s="45">
        <f>SUM(Y19:AH19)</f>
        <v>32</v>
      </c>
      <c r="AV19" s="49"/>
      <c r="AW19" s="56"/>
      <c r="AX19" s="56"/>
      <c r="AY19" s="56"/>
      <c r="AZ19" s="56"/>
      <c r="BA19" s="56"/>
      <c r="BB19" s="56"/>
      <c r="BC19" s="56"/>
      <c r="BD19" s="56"/>
      <c r="BE19" s="56"/>
      <c r="BF19" s="40"/>
      <c r="BG19" s="57"/>
      <c r="BH19" s="57"/>
    </row>
    <row r="20" spans="1:60" ht="12.75" customHeight="1">
      <c r="A20" s="165"/>
      <c r="B20" s="121"/>
      <c r="C20" s="121"/>
      <c r="D20" s="96" t="s">
        <v>22</v>
      </c>
      <c r="E20" s="96"/>
      <c r="F20" s="48"/>
      <c r="G20" s="48"/>
      <c r="H20" s="48"/>
      <c r="I20" s="48"/>
      <c r="J20" s="48"/>
      <c r="K20" s="48"/>
      <c r="L20" s="48"/>
      <c r="M20" s="62"/>
      <c r="N20" s="62"/>
      <c r="O20" s="62"/>
      <c r="P20" s="70"/>
      <c r="Q20" s="62"/>
      <c r="R20" s="71"/>
      <c r="S20" s="71"/>
      <c r="T20" s="71"/>
      <c r="U20" s="71"/>
      <c r="V20" s="94">
        <f t="shared" si="3"/>
        <v>0</v>
      </c>
      <c r="W20" s="210">
        <f t="shared" si="3"/>
        <v>0</v>
      </c>
      <c r="X20" s="59"/>
      <c r="Y20" s="44">
        <v>3</v>
      </c>
      <c r="Z20" s="44">
        <v>2</v>
      </c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/>
      <c r="AH20" s="43"/>
      <c r="AI20" s="61"/>
      <c r="AJ20" s="61"/>
      <c r="AK20" s="61"/>
      <c r="AL20" s="66"/>
      <c r="AM20" s="62"/>
      <c r="AN20" s="61"/>
      <c r="AO20" s="61"/>
      <c r="AP20" s="61"/>
      <c r="AQ20" s="61"/>
      <c r="AR20" s="61"/>
      <c r="AS20" s="66"/>
      <c r="AT20" s="61"/>
      <c r="AU20" s="45"/>
      <c r="AV20" s="49"/>
      <c r="AW20" s="56"/>
      <c r="AX20" s="56"/>
      <c r="AY20" s="56"/>
      <c r="AZ20" s="56"/>
      <c r="BA20" s="56"/>
      <c r="BB20" s="56"/>
      <c r="BC20" s="56"/>
      <c r="BD20" s="56"/>
      <c r="BE20" s="56"/>
      <c r="BF20" s="40"/>
      <c r="BG20" s="57"/>
      <c r="BH20" s="57"/>
    </row>
    <row r="21" spans="1:60" ht="12.75" customHeight="1">
      <c r="A21" s="165"/>
      <c r="B21" s="113" t="s">
        <v>103</v>
      </c>
      <c r="C21" s="127" t="s">
        <v>109</v>
      </c>
      <c r="D21" s="42" t="s">
        <v>21</v>
      </c>
      <c r="E21" s="42"/>
      <c r="F21" s="48"/>
      <c r="G21" s="48"/>
      <c r="H21" s="48"/>
      <c r="I21" s="48"/>
      <c r="J21" s="48"/>
      <c r="K21" s="48"/>
      <c r="L21" s="48"/>
      <c r="M21" s="62"/>
      <c r="N21" s="62"/>
      <c r="O21" s="62"/>
      <c r="P21" s="70"/>
      <c r="Q21" s="62"/>
      <c r="R21" s="71"/>
      <c r="S21" s="71"/>
      <c r="T21" s="71"/>
      <c r="U21" s="71"/>
      <c r="V21" s="94">
        <f t="shared" si="3"/>
        <v>0</v>
      </c>
      <c r="W21" s="210">
        <f t="shared" si="3"/>
        <v>0</v>
      </c>
      <c r="X21" s="59"/>
      <c r="Y21" s="44">
        <v>4</v>
      </c>
      <c r="Z21" s="44">
        <v>4</v>
      </c>
      <c r="AA21" s="44">
        <v>6</v>
      </c>
      <c r="AB21" s="44">
        <v>4</v>
      </c>
      <c r="AC21" s="44">
        <v>4</v>
      </c>
      <c r="AD21" s="44">
        <v>6</v>
      </c>
      <c r="AE21" s="44">
        <v>4</v>
      </c>
      <c r="AF21" s="44">
        <v>6</v>
      </c>
      <c r="AG21" s="44"/>
      <c r="AH21" s="43"/>
      <c r="AI21" s="61"/>
      <c r="AJ21" s="61"/>
      <c r="AK21" s="61"/>
      <c r="AL21" s="66"/>
      <c r="AM21" s="62"/>
      <c r="AN21" s="61"/>
      <c r="AO21" s="61"/>
      <c r="AP21" s="61"/>
      <c r="AQ21" s="61"/>
      <c r="AR21" s="61"/>
      <c r="AS21" s="66"/>
      <c r="AT21" s="61"/>
      <c r="AU21" s="45">
        <f>SUM(Y21:AT21)</f>
        <v>38</v>
      </c>
      <c r="AV21" s="49"/>
      <c r="AW21" s="56"/>
      <c r="AX21" s="56"/>
      <c r="AY21" s="56"/>
      <c r="AZ21" s="56"/>
      <c r="BA21" s="56"/>
      <c r="BB21" s="56"/>
      <c r="BC21" s="56"/>
      <c r="BD21" s="56"/>
      <c r="BE21" s="56"/>
      <c r="BF21" s="40"/>
      <c r="BG21" s="57"/>
      <c r="BH21" s="57"/>
    </row>
    <row r="22" spans="1:60" ht="12.75" customHeight="1">
      <c r="A22" s="165"/>
      <c r="B22" s="114"/>
      <c r="C22" s="121"/>
      <c r="D22" s="96" t="s">
        <v>22</v>
      </c>
      <c r="E22" s="96"/>
      <c r="F22" s="48"/>
      <c r="G22" s="48"/>
      <c r="H22" s="48"/>
      <c r="I22" s="48"/>
      <c r="J22" s="48"/>
      <c r="K22" s="48"/>
      <c r="L22" s="48"/>
      <c r="M22" s="62"/>
      <c r="N22" s="62"/>
      <c r="O22" s="62"/>
      <c r="P22" s="70"/>
      <c r="Q22" s="62"/>
      <c r="R22" s="71"/>
      <c r="S22" s="71"/>
      <c r="T22" s="71"/>
      <c r="U22" s="71"/>
      <c r="V22" s="94">
        <f t="shared" si="3"/>
        <v>0</v>
      </c>
      <c r="W22" s="210">
        <f t="shared" si="3"/>
        <v>0</v>
      </c>
      <c r="X22" s="59"/>
      <c r="Y22" s="44">
        <v>2</v>
      </c>
      <c r="Z22" s="44">
        <v>2</v>
      </c>
      <c r="AA22" s="44">
        <v>3</v>
      </c>
      <c r="AB22" s="44">
        <v>2</v>
      </c>
      <c r="AC22" s="44">
        <v>2</v>
      </c>
      <c r="AD22" s="44">
        <v>3</v>
      </c>
      <c r="AE22" s="44">
        <v>2</v>
      </c>
      <c r="AF22" s="44">
        <v>3</v>
      </c>
      <c r="AG22" s="44"/>
      <c r="AH22" s="43"/>
      <c r="AI22" s="61"/>
      <c r="AJ22" s="61"/>
      <c r="AK22" s="61"/>
      <c r="AL22" s="66"/>
      <c r="AM22" s="62"/>
      <c r="AN22" s="61"/>
      <c r="AO22" s="61"/>
      <c r="AP22" s="61"/>
      <c r="AQ22" s="61"/>
      <c r="AR22" s="61"/>
      <c r="AS22" s="66"/>
      <c r="AT22" s="61"/>
      <c r="AU22" s="45"/>
      <c r="AV22" s="49"/>
      <c r="AW22" s="56"/>
      <c r="AX22" s="56"/>
      <c r="AY22" s="56"/>
      <c r="AZ22" s="56"/>
      <c r="BA22" s="56"/>
      <c r="BB22" s="56"/>
      <c r="BC22" s="56"/>
      <c r="BD22" s="56"/>
      <c r="BE22" s="56"/>
      <c r="BF22" s="40"/>
      <c r="BG22" s="57"/>
      <c r="BH22" s="57"/>
    </row>
    <row r="23" spans="1:60" ht="18" customHeight="1">
      <c r="A23" s="165"/>
      <c r="B23" s="115" t="s">
        <v>106</v>
      </c>
      <c r="C23" s="115" t="s">
        <v>105</v>
      </c>
      <c r="D23" s="51"/>
      <c r="E23" s="51"/>
      <c r="F23" s="68">
        <f>SUM(F25+F27)</f>
        <v>0</v>
      </c>
      <c r="G23" s="68">
        <f aca="true" t="shared" si="6" ref="G23:AT23">SUM(G25+G27)</f>
        <v>0</v>
      </c>
      <c r="H23" s="68">
        <f t="shared" si="6"/>
        <v>0</v>
      </c>
      <c r="I23" s="68">
        <f t="shared" si="6"/>
        <v>0</v>
      </c>
      <c r="J23" s="68">
        <f t="shared" si="6"/>
        <v>0</v>
      </c>
      <c r="K23" s="68">
        <f t="shared" si="6"/>
        <v>0</v>
      </c>
      <c r="L23" s="68">
        <f t="shared" si="6"/>
        <v>0</v>
      </c>
      <c r="M23" s="68">
        <f t="shared" si="6"/>
        <v>0</v>
      </c>
      <c r="N23" s="68">
        <f t="shared" si="6"/>
        <v>0</v>
      </c>
      <c r="O23" s="68">
        <f t="shared" si="6"/>
        <v>0</v>
      </c>
      <c r="P23" s="68">
        <f t="shared" si="6"/>
        <v>0</v>
      </c>
      <c r="Q23" s="68">
        <f t="shared" si="6"/>
        <v>0</v>
      </c>
      <c r="R23" s="68">
        <f t="shared" si="6"/>
        <v>0</v>
      </c>
      <c r="S23" s="68">
        <f t="shared" si="6"/>
        <v>0</v>
      </c>
      <c r="T23" s="68">
        <f t="shared" si="6"/>
        <v>0</v>
      </c>
      <c r="U23" s="68">
        <f t="shared" si="6"/>
        <v>0</v>
      </c>
      <c r="V23" s="68">
        <f t="shared" si="6"/>
        <v>0</v>
      </c>
      <c r="W23" s="210">
        <f t="shared" si="3"/>
        <v>0</v>
      </c>
      <c r="X23" s="68">
        <f t="shared" si="6"/>
        <v>0</v>
      </c>
      <c r="Y23" s="68">
        <f t="shared" si="6"/>
        <v>8</v>
      </c>
      <c r="Z23" s="68">
        <f t="shared" si="6"/>
        <v>10</v>
      </c>
      <c r="AA23" s="68">
        <f t="shared" si="6"/>
        <v>8</v>
      </c>
      <c r="AB23" s="68">
        <f t="shared" si="6"/>
        <v>8</v>
      </c>
      <c r="AC23" s="68">
        <f t="shared" si="6"/>
        <v>8</v>
      </c>
      <c r="AD23" s="68">
        <f t="shared" si="6"/>
        <v>10</v>
      </c>
      <c r="AE23" s="68">
        <f t="shared" si="6"/>
        <v>6</v>
      </c>
      <c r="AF23" s="68">
        <f t="shared" si="6"/>
        <v>8</v>
      </c>
      <c r="AG23" s="68">
        <f t="shared" si="6"/>
        <v>0</v>
      </c>
      <c r="AH23" s="68">
        <f t="shared" si="6"/>
        <v>0</v>
      </c>
      <c r="AI23" s="68">
        <f t="shared" si="6"/>
        <v>0</v>
      </c>
      <c r="AJ23" s="68">
        <f t="shared" si="6"/>
        <v>0</v>
      </c>
      <c r="AK23" s="68">
        <f t="shared" si="6"/>
        <v>0</v>
      </c>
      <c r="AL23" s="68">
        <f t="shared" si="6"/>
        <v>0</v>
      </c>
      <c r="AM23" s="68">
        <f t="shared" si="6"/>
        <v>0</v>
      </c>
      <c r="AN23" s="68">
        <f t="shared" si="6"/>
        <v>0</v>
      </c>
      <c r="AO23" s="68">
        <f t="shared" si="6"/>
        <v>0</v>
      </c>
      <c r="AP23" s="68">
        <f t="shared" si="6"/>
        <v>0</v>
      </c>
      <c r="AQ23" s="68">
        <f t="shared" si="6"/>
        <v>0</v>
      </c>
      <c r="AR23" s="68">
        <f t="shared" si="6"/>
        <v>0</v>
      </c>
      <c r="AS23" s="68">
        <f t="shared" si="6"/>
        <v>0</v>
      </c>
      <c r="AT23" s="68">
        <f t="shared" si="6"/>
        <v>0</v>
      </c>
      <c r="AU23" s="45"/>
      <c r="AV23" s="72"/>
      <c r="AW23" s="56"/>
      <c r="AX23" s="56"/>
      <c r="AY23" s="56"/>
      <c r="AZ23" s="56"/>
      <c r="BA23" s="56"/>
      <c r="BB23" s="56"/>
      <c r="BC23" s="56"/>
      <c r="BD23" s="56"/>
      <c r="BE23" s="56"/>
      <c r="BF23" s="40"/>
      <c r="BG23" s="57"/>
      <c r="BH23" s="57"/>
    </row>
    <row r="24" spans="1:60" ht="12.75" customHeight="1">
      <c r="A24" s="165"/>
      <c r="B24" s="117"/>
      <c r="C24" s="116"/>
      <c r="D24" s="51"/>
      <c r="E24" s="51"/>
      <c r="F24" s="68">
        <f>SUM(F26+F28)</f>
        <v>0</v>
      </c>
      <c r="G24" s="68">
        <f aca="true" t="shared" si="7" ref="G24:AT24">SUM(G26+G28)</f>
        <v>0</v>
      </c>
      <c r="H24" s="68">
        <f t="shared" si="7"/>
        <v>0</v>
      </c>
      <c r="I24" s="68">
        <f t="shared" si="7"/>
        <v>0</v>
      </c>
      <c r="J24" s="68">
        <f t="shared" si="7"/>
        <v>0</v>
      </c>
      <c r="K24" s="68">
        <f t="shared" si="7"/>
        <v>0</v>
      </c>
      <c r="L24" s="68">
        <f t="shared" si="7"/>
        <v>0</v>
      </c>
      <c r="M24" s="68">
        <f t="shared" si="7"/>
        <v>0</v>
      </c>
      <c r="N24" s="68">
        <f t="shared" si="7"/>
        <v>0</v>
      </c>
      <c r="O24" s="68">
        <f t="shared" si="7"/>
        <v>0</v>
      </c>
      <c r="P24" s="68">
        <f t="shared" si="7"/>
        <v>0</v>
      </c>
      <c r="Q24" s="68">
        <f t="shared" si="7"/>
        <v>0</v>
      </c>
      <c r="R24" s="68">
        <f t="shared" si="7"/>
        <v>0</v>
      </c>
      <c r="S24" s="68">
        <f t="shared" si="7"/>
        <v>0</v>
      </c>
      <c r="T24" s="68">
        <f t="shared" si="7"/>
        <v>0</v>
      </c>
      <c r="U24" s="68">
        <f t="shared" si="7"/>
        <v>0</v>
      </c>
      <c r="V24" s="68">
        <f t="shared" si="7"/>
        <v>0</v>
      </c>
      <c r="W24" s="210">
        <f t="shared" si="3"/>
        <v>0</v>
      </c>
      <c r="X24" s="68">
        <f t="shared" si="7"/>
        <v>0</v>
      </c>
      <c r="Y24" s="68">
        <f t="shared" si="7"/>
        <v>4</v>
      </c>
      <c r="Z24" s="68">
        <f t="shared" si="7"/>
        <v>5</v>
      </c>
      <c r="AA24" s="68">
        <f t="shared" si="7"/>
        <v>4</v>
      </c>
      <c r="AB24" s="68">
        <f t="shared" si="7"/>
        <v>4</v>
      </c>
      <c r="AC24" s="68">
        <f t="shared" si="7"/>
        <v>4</v>
      </c>
      <c r="AD24" s="68">
        <f t="shared" si="7"/>
        <v>5</v>
      </c>
      <c r="AE24" s="68">
        <f t="shared" si="7"/>
        <v>3</v>
      </c>
      <c r="AF24" s="68">
        <f t="shared" si="7"/>
        <v>4</v>
      </c>
      <c r="AG24" s="68">
        <f t="shared" si="7"/>
        <v>0</v>
      </c>
      <c r="AH24" s="68">
        <f t="shared" si="7"/>
        <v>0</v>
      </c>
      <c r="AI24" s="68">
        <f t="shared" si="7"/>
        <v>0</v>
      </c>
      <c r="AJ24" s="68">
        <f t="shared" si="7"/>
        <v>0</v>
      </c>
      <c r="AK24" s="68">
        <f t="shared" si="7"/>
        <v>0</v>
      </c>
      <c r="AL24" s="68">
        <f t="shared" si="7"/>
        <v>0</v>
      </c>
      <c r="AM24" s="68">
        <f t="shared" si="7"/>
        <v>0</v>
      </c>
      <c r="AN24" s="68">
        <f t="shared" si="7"/>
        <v>0</v>
      </c>
      <c r="AO24" s="68">
        <f t="shared" si="7"/>
        <v>0</v>
      </c>
      <c r="AP24" s="68">
        <f t="shared" si="7"/>
        <v>0</v>
      </c>
      <c r="AQ24" s="68">
        <f t="shared" si="7"/>
        <v>0</v>
      </c>
      <c r="AR24" s="68">
        <f t="shared" si="7"/>
        <v>0</v>
      </c>
      <c r="AS24" s="68">
        <f t="shared" si="7"/>
        <v>0</v>
      </c>
      <c r="AT24" s="68">
        <f t="shared" si="7"/>
        <v>0</v>
      </c>
      <c r="AU24" s="45"/>
      <c r="AV24" s="72"/>
      <c r="AW24" s="56"/>
      <c r="AX24" s="56"/>
      <c r="AY24" s="56"/>
      <c r="AZ24" s="56"/>
      <c r="BA24" s="56"/>
      <c r="BB24" s="56"/>
      <c r="BC24" s="56"/>
      <c r="BD24" s="56"/>
      <c r="BE24" s="56"/>
      <c r="BF24" s="40"/>
      <c r="BG24" s="57"/>
      <c r="BH24" s="57"/>
    </row>
    <row r="25" spans="1:60" ht="12.75" customHeight="1">
      <c r="A25" s="165"/>
      <c r="B25" s="122" t="s">
        <v>108</v>
      </c>
      <c r="C25" s="120" t="s">
        <v>107</v>
      </c>
      <c r="D25" s="42" t="s">
        <v>21</v>
      </c>
      <c r="E25" s="42"/>
      <c r="F25" s="48"/>
      <c r="G25" s="48"/>
      <c r="H25" s="48"/>
      <c r="I25" s="48"/>
      <c r="J25" s="48"/>
      <c r="K25" s="48"/>
      <c r="L25" s="48"/>
      <c r="M25" s="62"/>
      <c r="N25" s="62"/>
      <c r="O25" s="62"/>
      <c r="P25" s="70"/>
      <c r="Q25" s="62"/>
      <c r="R25" s="62"/>
      <c r="S25" s="62"/>
      <c r="T25" s="62"/>
      <c r="U25" s="62"/>
      <c r="V25" s="94"/>
      <c r="W25" s="210">
        <f t="shared" si="3"/>
        <v>0</v>
      </c>
      <c r="X25" s="59"/>
      <c r="Y25" s="44">
        <v>4</v>
      </c>
      <c r="Z25" s="44">
        <v>6</v>
      </c>
      <c r="AA25" s="44">
        <v>4</v>
      </c>
      <c r="AB25" s="44">
        <v>4</v>
      </c>
      <c r="AC25" s="44">
        <v>4</v>
      </c>
      <c r="AD25" s="44">
        <v>4</v>
      </c>
      <c r="AE25" s="44">
        <v>2</v>
      </c>
      <c r="AF25" s="44">
        <v>4</v>
      </c>
      <c r="AG25" s="44"/>
      <c r="AH25" s="43"/>
      <c r="AI25" s="61"/>
      <c r="AJ25" s="61"/>
      <c r="AK25" s="61"/>
      <c r="AL25" s="66"/>
      <c r="AM25" s="62"/>
      <c r="AN25" s="61"/>
      <c r="AO25" s="61"/>
      <c r="AP25" s="61"/>
      <c r="AQ25" s="61"/>
      <c r="AR25" s="61"/>
      <c r="AS25" s="66"/>
      <c r="AT25" s="61"/>
      <c r="AU25" s="45">
        <f>SUM(Y25:AT25)</f>
        <v>32</v>
      </c>
      <c r="AV25" s="49"/>
      <c r="AW25" s="56"/>
      <c r="AX25" s="56"/>
      <c r="AY25" s="56"/>
      <c r="AZ25" s="56"/>
      <c r="BA25" s="56"/>
      <c r="BB25" s="56"/>
      <c r="BC25" s="56"/>
      <c r="BD25" s="56"/>
      <c r="BE25" s="56"/>
      <c r="BF25" s="40"/>
      <c r="BG25" s="57"/>
      <c r="BH25" s="57"/>
    </row>
    <row r="26" spans="1:60" ht="12.75" customHeight="1">
      <c r="A26" s="165"/>
      <c r="B26" s="121"/>
      <c r="C26" s="121"/>
      <c r="D26" s="96" t="s">
        <v>22</v>
      </c>
      <c r="E26" s="96"/>
      <c r="F26" s="48"/>
      <c r="G26" s="48"/>
      <c r="H26" s="48"/>
      <c r="I26" s="48"/>
      <c r="J26" s="48"/>
      <c r="K26" s="48"/>
      <c r="L26" s="48"/>
      <c r="M26" s="62"/>
      <c r="N26" s="62"/>
      <c r="O26" s="62"/>
      <c r="P26" s="70"/>
      <c r="Q26" s="62"/>
      <c r="R26" s="62"/>
      <c r="S26" s="62"/>
      <c r="T26" s="62"/>
      <c r="U26" s="62"/>
      <c r="V26" s="94"/>
      <c r="W26" s="210">
        <f t="shared" si="3"/>
        <v>0</v>
      </c>
      <c r="X26" s="59"/>
      <c r="Y26" s="44">
        <v>2</v>
      </c>
      <c r="Z26" s="44">
        <v>3</v>
      </c>
      <c r="AA26" s="44">
        <v>2</v>
      </c>
      <c r="AB26" s="44">
        <v>2</v>
      </c>
      <c r="AC26" s="44">
        <v>2</v>
      </c>
      <c r="AD26" s="44">
        <v>2</v>
      </c>
      <c r="AE26" s="44">
        <v>1</v>
      </c>
      <c r="AF26" s="44">
        <v>2</v>
      </c>
      <c r="AG26" s="44"/>
      <c r="AH26" s="43"/>
      <c r="AI26" s="61"/>
      <c r="AJ26" s="61"/>
      <c r="AK26" s="61"/>
      <c r="AL26" s="66"/>
      <c r="AM26" s="62"/>
      <c r="AN26" s="61"/>
      <c r="AO26" s="61"/>
      <c r="AP26" s="61"/>
      <c r="AQ26" s="61"/>
      <c r="AR26" s="61"/>
      <c r="AS26" s="66"/>
      <c r="AT26" s="61"/>
      <c r="AU26" s="45"/>
      <c r="AV26" s="49"/>
      <c r="AW26" s="56"/>
      <c r="AX26" s="56"/>
      <c r="AY26" s="56"/>
      <c r="AZ26" s="56"/>
      <c r="BA26" s="56"/>
      <c r="BB26" s="56"/>
      <c r="BC26" s="56"/>
      <c r="BD26" s="56"/>
      <c r="BE26" s="56"/>
      <c r="BF26" s="40"/>
      <c r="BG26" s="57"/>
      <c r="BH26" s="57"/>
    </row>
    <row r="27" spans="1:60" ht="12.75" customHeight="1">
      <c r="A27" s="165"/>
      <c r="B27" s="122" t="s">
        <v>110</v>
      </c>
      <c r="C27" s="120" t="s">
        <v>104</v>
      </c>
      <c r="D27" s="42" t="s">
        <v>21</v>
      </c>
      <c r="E27" s="42"/>
      <c r="F27" s="48"/>
      <c r="G27" s="48"/>
      <c r="H27" s="48"/>
      <c r="I27" s="48"/>
      <c r="J27" s="48"/>
      <c r="K27" s="48"/>
      <c r="L27" s="48"/>
      <c r="M27" s="62"/>
      <c r="N27" s="62"/>
      <c r="O27" s="62"/>
      <c r="P27" s="70"/>
      <c r="Q27" s="62"/>
      <c r="R27" s="62"/>
      <c r="S27" s="62"/>
      <c r="T27" s="62"/>
      <c r="U27" s="62"/>
      <c r="V27" s="94"/>
      <c r="W27" s="210">
        <f t="shared" si="3"/>
        <v>0</v>
      </c>
      <c r="X27" s="59"/>
      <c r="Y27" s="44">
        <v>4</v>
      </c>
      <c r="Z27" s="44">
        <v>4</v>
      </c>
      <c r="AA27" s="44">
        <v>4</v>
      </c>
      <c r="AB27" s="44">
        <v>4</v>
      </c>
      <c r="AC27" s="44">
        <v>4</v>
      </c>
      <c r="AD27" s="44">
        <v>6</v>
      </c>
      <c r="AE27" s="44">
        <v>4</v>
      </c>
      <c r="AF27" s="44">
        <v>4</v>
      </c>
      <c r="AG27" s="44"/>
      <c r="AH27" s="43"/>
      <c r="AI27" s="61"/>
      <c r="AJ27" s="61"/>
      <c r="AK27" s="61"/>
      <c r="AL27" s="66"/>
      <c r="AM27" s="62"/>
      <c r="AN27" s="61"/>
      <c r="AO27" s="61"/>
      <c r="AP27" s="61"/>
      <c r="AQ27" s="61"/>
      <c r="AR27" s="61"/>
      <c r="AS27" s="66"/>
      <c r="AT27" s="61"/>
      <c r="AU27" s="45">
        <f>SUM(Y27:AT27)</f>
        <v>34</v>
      </c>
      <c r="AV27" s="49"/>
      <c r="AW27" s="56"/>
      <c r="AX27" s="56"/>
      <c r="AY27" s="56"/>
      <c r="AZ27" s="56"/>
      <c r="BA27" s="56"/>
      <c r="BB27" s="56"/>
      <c r="BC27" s="56"/>
      <c r="BD27" s="56"/>
      <c r="BE27" s="56"/>
      <c r="BF27" s="40"/>
      <c r="BG27" s="57"/>
      <c r="BH27" s="57"/>
    </row>
    <row r="28" spans="1:60" ht="12.75" customHeight="1">
      <c r="A28" s="165"/>
      <c r="B28" s="121"/>
      <c r="C28" s="121"/>
      <c r="D28" s="96" t="s">
        <v>22</v>
      </c>
      <c r="E28" s="96"/>
      <c r="F28" s="48"/>
      <c r="G28" s="48"/>
      <c r="H28" s="48"/>
      <c r="I28" s="48"/>
      <c r="J28" s="48"/>
      <c r="K28" s="48"/>
      <c r="L28" s="48"/>
      <c r="M28" s="62"/>
      <c r="N28" s="62"/>
      <c r="O28" s="62"/>
      <c r="P28" s="70"/>
      <c r="Q28" s="62"/>
      <c r="R28" s="62"/>
      <c r="S28" s="62"/>
      <c r="T28" s="62"/>
      <c r="U28" s="62"/>
      <c r="V28" s="94"/>
      <c r="W28" s="210">
        <f t="shared" si="3"/>
        <v>0</v>
      </c>
      <c r="X28" s="59"/>
      <c r="Y28" s="44">
        <v>2</v>
      </c>
      <c r="Z28" s="44">
        <v>2</v>
      </c>
      <c r="AA28" s="44">
        <v>2</v>
      </c>
      <c r="AB28" s="44">
        <v>2</v>
      </c>
      <c r="AC28" s="44">
        <v>2</v>
      </c>
      <c r="AD28" s="44">
        <v>3</v>
      </c>
      <c r="AE28" s="44">
        <v>2</v>
      </c>
      <c r="AF28" s="44">
        <v>2</v>
      </c>
      <c r="AG28" s="44"/>
      <c r="AH28" s="43"/>
      <c r="AI28" s="61"/>
      <c r="AJ28" s="61"/>
      <c r="AK28" s="61"/>
      <c r="AL28" s="66"/>
      <c r="AM28" s="62"/>
      <c r="AN28" s="61"/>
      <c r="AO28" s="61"/>
      <c r="AP28" s="61"/>
      <c r="AQ28" s="61"/>
      <c r="AR28" s="61"/>
      <c r="AS28" s="66"/>
      <c r="AT28" s="61"/>
      <c r="AU28" s="45">
        <f>SUM(Y28:AT28)</f>
        <v>17</v>
      </c>
      <c r="AV28" s="49"/>
      <c r="AW28" s="56"/>
      <c r="AX28" s="56"/>
      <c r="AY28" s="56"/>
      <c r="AZ28" s="56"/>
      <c r="BA28" s="56"/>
      <c r="BB28" s="56"/>
      <c r="BC28" s="56"/>
      <c r="BD28" s="56"/>
      <c r="BE28" s="56"/>
      <c r="BF28" s="40"/>
      <c r="BG28" s="57"/>
      <c r="BH28" s="57"/>
    </row>
    <row r="29" spans="1:60" ht="16.5">
      <c r="A29" s="165"/>
      <c r="B29" s="115" t="s">
        <v>35</v>
      </c>
      <c r="C29" s="115" t="s">
        <v>36</v>
      </c>
      <c r="D29" s="51" t="s">
        <v>21</v>
      </c>
      <c r="E29" s="73">
        <f>SUM(E35)</f>
        <v>8</v>
      </c>
      <c r="F29" s="73">
        <f aca="true" t="shared" si="8" ref="F29:U29">SUM(F35)</f>
        <v>26</v>
      </c>
      <c r="G29" s="73">
        <f t="shared" si="8"/>
        <v>26</v>
      </c>
      <c r="H29" s="73">
        <f t="shared" si="8"/>
        <v>24</v>
      </c>
      <c r="I29" s="73">
        <f t="shared" si="8"/>
        <v>24</v>
      </c>
      <c r="J29" s="73">
        <f t="shared" si="8"/>
        <v>24</v>
      </c>
      <c r="K29" s="73">
        <f t="shared" si="8"/>
        <v>24</v>
      </c>
      <c r="L29" s="73">
        <f t="shared" si="8"/>
        <v>22</v>
      </c>
      <c r="M29" s="73">
        <f t="shared" si="8"/>
        <v>36</v>
      </c>
      <c r="N29" s="73">
        <f t="shared" si="8"/>
        <v>36</v>
      </c>
      <c r="O29" s="73">
        <f t="shared" si="8"/>
        <v>36</v>
      </c>
      <c r="P29" s="73">
        <f t="shared" si="8"/>
        <v>36</v>
      </c>
      <c r="Q29" s="73">
        <f t="shared" si="8"/>
        <v>36</v>
      </c>
      <c r="R29" s="73">
        <f t="shared" si="8"/>
        <v>36</v>
      </c>
      <c r="S29" s="73">
        <f t="shared" si="8"/>
        <v>36</v>
      </c>
      <c r="T29" s="73">
        <f t="shared" si="8"/>
        <v>36</v>
      </c>
      <c r="U29" s="73">
        <f t="shared" si="8"/>
        <v>36</v>
      </c>
      <c r="V29" s="73">
        <f aca="true" t="shared" si="9" ref="G29:AT29">SUM(V35)</f>
        <v>0</v>
      </c>
      <c r="W29" s="210">
        <f t="shared" si="3"/>
        <v>468</v>
      </c>
      <c r="X29" s="73">
        <f t="shared" si="9"/>
        <v>0</v>
      </c>
      <c r="Y29" s="73">
        <f t="shared" si="9"/>
        <v>20</v>
      </c>
      <c r="Z29" s="73">
        <f t="shared" si="9"/>
        <v>18</v>
      </c>
      <c r="AA29" s="73">
        <f t="shared" si="9"/>
        <v>18</v>
      </c>
      <c r="AB29" s="73">
        <f t="shared" si="9"/>
        <v>20</v>
      </c>
      <c r="AC29" s="73">
        <f t="shared" si="9"/>
        <v>20</v>
      </c>
      <c r="AD29" s="73">
        <f t="shared" si="9"/>
        <v>16</v>
      </c>
      <c r="AE29" s="73">
        <f t="shared" si="9"/>
        <v>22</v>
      </c>
      <c r="AF29" s="73">
        <f t="shared" si="9"/>
        <v>18</v>
      </c>
      <c r="AG29" s="73">
        <f t="shared" si="9"/>
        <v>36</v>
      </c>
      <c r="AH29" s="73">
        <f t="shared" si="9"/>
        <v>0</v>
      </c>
      <c r="AI29" s="73">
        <f t="shared" si="9"/>
        <v>36</v>
      </c>
      <c r="AJ29" s="73">
        <f t="shared" si="9"/>
        <v>36</v>
      </c>
      <c r="AK29" s="73">
        <f t="shared" si="9"/>
        <v>36</v>
      </c>
      <c r="AL29" s="73">
        <f t="shared" si="9"/>
        <v>36</v>
      </c>
      <c r="AM29" s="73">
        <f t="shared" si="9"/>
        <v>36</v>
      </c>
      <c r="AN29" s="73">
        <f t="shared" si="9"/>
        <v>36</v>
      </c>
      <c r="AO29" s="73">
        <f t="shared" si="9"/>
        <v>36</v>
      </c>
      <c r="AP29" s="73">
        <f t="shared" si="9"/>
        <v>36</v>
      </c>
      <c r="AQ29" s="73">
        <f t="shared" si="9"/>
        <v>36</v>
      </c>
      <c r="AR29" s="73">
        <f t="shared" si="9"/>
        <v>36</v>
      </c>
      <c r="AS29" s="73">
        <f t="shared" si="9"/>
        <v>36</v>
      </c>
      <c r="AT29" s="73">
        <f t="shared" si="9"/>
        <v>36</v>
      </c>
      <c r="AU29" s="45"/>
      <c r="AV29" s="49"/>
      <c r="AW29" s="56"/>
      <c r="AX29" s="56"/>
      <c r="AY29" s="56"/>
      <c r="AZ29" s="56"/>
      <c r="BA29" s="56"/>
      <c r="BB29" s="56"/>
      <c r="BC29" s="56"/>
      <c r="BD29" s="56"/>
      <c r="BE29" s="56"/>
      <c r="BF29" s="40"/>
      <c r="BG29" s="57"/>
      <c r="BH29" s="57"/>
    </row>
    <row r="30" spans="1:60" ht="16.5">
      <c r="A30" s="165"/>
      <c r="B30" s="130"/>
      <c r="C30" s="130"/>
      <c r="D30" s="90" t="s">
        <v>22</v>
      </c>
      <c r="E30" s="54">
        <f>SUM(E36)</f>
        <v>4</v>
      </c>
      <c r="F30" s="54">
        <f aca="true" t="shared" si="10" ref="F30:M30">SUM(F36)</f>
        <v>10</v>
      </c>
      <c r="G30" s="54">
        <f t="shared" si="10"/>
        <v>12</v>
      </c>
      <c r="H30" s="54">
        <f t="shared" si="10"/>
        <v>8</v>
      </c>
      <c r="I30" s="54">
        <f t="shared" si="10"/>
        <v>11</v>
      </c>
      <c r="J30" s="54">
        <f t="shared" si="10"/>
        <v>11</v>
      </c>
      <c r="K30" s="54">
        <f t="shared" si="10"/>
        <v>10</v>
      </c>
      <c r="L30" s="54">
        <f t="shared" si="10"/>
        <v>9</v>
      </c>
      <c r="M30" s="54">
        <f t="shared" si="10"/>
        <v>0</v>
      </c>
      <c r="N30" s="54">
        <f aca="true" t="shared" si="11" ref="G30:AT30">SUM(N36)</f>
        <v>0</v>
      </c>
      <c r="O30" s="54">
        <f t="shared" si="11"/>
        <v>0</v>
      </c>
      <c r="P30" s="54">
        <f t="shared" si="11"/>
        <v>0</v>
      </c>
      <c r="Q30" s="54">
        <f t="shared" si="11"/>
        <v>0</v>
      </c>
      <c r="R30" s="54">
        <f t="shared" si="11"/>
        <v>0</v>
      </c>
      <c r="S30" s="54">
        <f t="shared" si="11"/>
        <v>0</v>
      </c>
      <c r="T30" s="54">
        <f t="shared" si="11"/>
        <v>0</v>
      </c>
      <c r="U30" s="54">
        <f t="shared" si="11"/>
        <v>0</v>
      </c>
      <c r="V30" s="54">
        <f t="shared" si="11"/>
        <v>0</v>
      </c>
      <c r="W30" s="210">
        <f t="shared" si="3"/>
        <v>61</v>
      </c>
      <c r="X30" s="54">
        <f t="shared" si="11"/>
        <v>0</v>
      </c>
      <c r="Y30" s="54">
        <f t="shared" si="11"/>
        <v>9</v>
      </c>
      <c r="Z30" s="54">
        <f t="shared" si="11"/>
        <v>9</v>
      </c>
      <c r="AA30" s="54">
        <f t="shared" si="11"/>
        <v>9</v>
      </c>
      <c r="AB30" s="54">
        <f t="shared" si="11"/>
        <v>10</v>
      </c>
      <c r="AC30" s="54">
        <f t="shared" si="11"/>
        <v>10</v>
      </c>
      <c r="AD30" s="54">
        <f t="shared" si="11"/>
        <v>8</v>
      </c>
      <c r="AE30" s="54">
        <f t="shared" si="11"/>
        <v>11</v>
      </c>
      <c r="AF30" s="54">
        <f t="shared" si="11"/>
        <v>9</v>
      </c>
      <c r="AG30" s="54">
        <f t="shared" si="11"/>
        <v>18</v>
      </c>
      <c r="AH30" s="54">
        <f t="shared" si="11"/>
        <v>0</v>
      </c>
      <c r="AI30" s="54">
        <f t="shared" si="11"/>
        <v>0</v>
      </c>
      <c r="AJ30" s="54">
        <f t="shared" si="11"/>
        <v>0</v>
      </c>
      <c r="AK30" s="54">
        <f t="shared" si="11"/>
        <v>0</v>
      </c>
      <c r="AL30" s="54">
        <f t="shared" si="11"/>
        <v>0</v>
      </c>
      <c r="AM30" s="54">
        <f t="shared" si="11"/>
        <v>0</v>
      </c>
      <c r="AN30" s="54">
        <f t="shared" si="11"/>
        <v>0</v>
      </c>
      <c r="AO30" s="54">
        <f t="shared" si="11"/>
        <v>0</v>
      </c>
      <c r="AP30" s="54">
        <f t="shared" si="11"/>
        <v>0</v>
      </c>
      <c r="AQ30" s="54">
        <f t="shared" si="11"/>
        <v>0</v>
      </c>
      <c r="AR30" s="54">
        <f t="shared" si="11"/>
        <v>0</v>
      </c>
      <c r="AS30" s="54">
        <f t="shared" si="11"/>
        <v>0</v>
      </c>
      <c r="AT30" s="54">
        <f t="shared" si="11"/>
        <v>0</v>
      </c>
      <c r="AU30" s="45"/>
      <c r="AV30" s="91"/>
      <c r="AW30" s="56"/>
      <c r="AX30" s="56"/>
      <c r="AY30" s="56"/>
      <c r="AZ30" s="56"/>
      <c r="BA30" s="56"/>
      <c r="BB30" s="56"/>
      <c r="BC30" s="56"/>
      <c r="BD30" s="56"/>
      <c r="BE30" s="56"/>
      <c r="BF30" s="40"/>
      <c r="BG30" s="57"/>
      <c r="BH30" s="57"/>
    </row>
    <row r="31" spans="1:60" ht="12.75" customHeight="1" hidden="1">
      <c r="A31" s="165"/>
      <c r="B31" s="132" t="s">
        <v>38</v>
      </c>
      <c r="C31" s="132"/>
      <c r="D31" s="41" t="s">
        <v>21</v>
      </c>
      <c r="E31" s="41"/>
      <c r="F31" s="40"/>
      <c r="G31" s="40"/>
      <c r="H31" s="40"/>
      <c r="I31" s="40"/>
      <c r="J31" s="40"/>
      <c r="K31" s="40"/>
      <c r="L31" s="40"/>
      <c r="M31" s="41"/>
      <c r="N31" s="41"/>
      <c r="O31" s="41"/>
      <c r="P31" s="42"/>
      <c r="Q31" s="41"/>
      <c r="R31" s="41"/>
      <c r="S31" s="41"/>
      <c r="T31" s="41"/>
      <c r="U31" s="41"/>
      <c r="V31" s="94"/>
      <c r="W31" s="210">
        <f t="shared" si="3"/>
        <v>0</v>
      </c>
      <c r="X31" s="74"/>
      <c r="Y31" s="43"/>
      <c r="Z31" s="75"/>
      <c r="AA31" s="41"/>
      <c r="AB31" s="41"/>
      <c r="AC31" s="41"/>
      <c r="AD31" s="41"/>
      <c r="AE31" s="44"/>
      <c r="AF31" s="44"/>
      <c r="AG31" s="44"/>
      <c r="AH31" s="62"/>
      <c r="AI31" s="61"/>
      <c r="AJ31" s="61"/>
      <c r="AK31" s="61"/>
      <c r="AL31" s="61"/>
      <c r="AM31" s="62"/>
      <c r="AN31" s="61"/>
      <c r="AO31" s="61"/>
      <c r="AP31" s="61"/>
      <c r="AQ31" s="61"/>
      <c r="AR31" s="61"/>
      <c r="AS31" s="61"/>
      <c r="AT31" s="61"/>
      <c r="AU31" s="45"/>
      <c r="AV31" s="49"/>
      <c r="AW31" s="56"/>
      <c r="AX31" s="56"/>
      <c r="AY31" s="56"/>
      <c r="AZ31" s="56"/>
      <c r="BA31" s="56"/>
      <c r="BB31" s="56"/>
      <c r="BC31" s="56"/>
      <c r="BD31" s="56"/>
      <c r="BE31" s="56"/>
      <c r="BF31" s="40"/>
      <c r="BG31" s="57"/>
      <c r="BH31" s="57"/>
    </row>
    <row r="32" spans="1:60" ht="12.75" customHeight="1" hidden="1">
      <c r="A32" s="165"/>
      <c r="B32" s="133"/>
      <c r="C32" s="133"/>
      <c r="D32" s="41" t="s">
        <v>22</v>
      </c>
      <c r="E32" s="41"/>
      <c r="F32" s="40"/>
      <c r="G32" s="40"/>
      <c r="H32" s="40"/>
      <c r="I32" s="40"/>
      <c r="J32" s="40"/>
      <c r="K32" s="40"/>
      <c r="L32" s="40"/>
      <c r="M32" s="41"/>
      <c r="N32" s="41"/>
      <c r="O32" s="41"/>
      <c r="P32" s="42"/>
      <c r="Q32" s="41"/>
      <c r="R32" s="41"/>
      <c r="S32" s="41"/>
      <c r="T32" s="41"/>
      <c r="U32" s="41"/>
      <c r="V32" s="94"/>
      <c r="W32" s="210">
        <f t="shared" si="3"/>
        <v>0</v>
      </c>
      <c r="X32" s="74"/>
      <c r="Y32" s="43"/>
      <c r="Z32" s="75"/>
      <c r="AA32" s="41"/>
      <c r="AB32" s="41"/>
      <c r="AC32" s="41"/>
      <c r="AD32" s="41"/>
      <c r="AE32" s="44"/>
      <c r="AF32" s="44"/>
      <c r="AG32" s="44"/>
      <c r="AH32" s="62"/>
      <c r="AI32" s="61"/>
      <c r="AJ32" s="61"/>
      <c r="AK32" s="61"/>
      <c r="AL32" s="61"/>
      <c r="AM32" s="62"/>
      <c r="AN32" s="61"/>
      <c r="AO32" s="61"/>
      <c r="AP32" s="61"/>
      <c r="AQ32" s="61"/>
      <c r="AR32" s="61"/>
      <c r="AS32" s="61"/>
      <c r="AT32" s="61"/>
      <c r="AU32" s="45"/>
      <c r="AV32" s="91"/>
      <c r="AW32" s="56"/>
      <c r="AX32" s="56"/>
      <c r="AY32" s="56"/>
      <c r="AZ32" s="56"/>
      <c r="BA32" s="56"/>
      <c r="BB32" s="56"/>
      <c r="BC32" s="56"/>
      <c r="BD32" s="56"/>
      <c r="BE32" s="56"/>
      <c r="BF32" s="40"/>
      <c r="BG32" s="57"/>
      <c r="BH32" s="57"/>
    </row>
    <row r="33" spans="1:60" ht="12.75" customHeight="1" hidden="1">
      <c r="A33" s="165"/>
      <c r="B33" s="132" t="s">
        <v>39</v>
      </c>
      <c r="C33" s="132"/>
      <c r="D33" s="41" t="s">
        <v>21</v>
      </c>
      <c r="E33" s="41"/>
      <c r="F33" s="40"/>
      <c r="G33" s="40"/>
      <c r="H33" s="40"/>
      <c r="I33" s="40"/>
      <c r="J33" s="40"/>
      <c r="K33" s="40"/>
      <c r="L33" s="40"/>
      <c r="M33" s="41"/>
      <c r="N33" s="41"/>
      <c r="O33" s="41"/>
      <c r="P33" s="42"/>
      <c r="Q33" s="41"/>
      <c r="R33" s="41"/>
      <c r="S33" s="41"/>
      <c r="T33" s="41"/>
      <c r="U33" s="41"/>
      <c r="V33" s="94"/>
      <c r="W33" s="210">
        <f t="shared" si="3"/>
        <v>0</v>
      </c>
      <c r="X33" s="74"/>
      <c r="Y33" s="43"/>
      <c r="Z33" s="75"/>
      <c r="AA33" s="41"/>
      <c r="AB33" s="41"/>
      <c r="AC33" s="41"/>
      <c r="AD33" s="41"/>
      <c r="AE33" s="44"/>
      <c r="AF33" s="44"/>
      <c r="AG33" s="44"/>
      <c r="AH33" s="62"/>
      <c r="AI33" s="61"/>
      <c r="AJ33" s="61"/>
      <c r="AK33" s="61"/>
      <c r="AL33" s="61"/>
      <c r="AM33" s="62"/>
      <c r="AN33" s="61"/>
      <c r="AO33" s="61"/>
      <c r="AP33" s="61"/>
      <c r="AQ33" s="61"/>
      <c r="AR33" s="61"/>
      <c r="AS33" s="61"/>
      <c r="AT33" s="61"/>
      <c r="AU33" s="45"/>
      <c r="AV33" s="49"/>
      <c r="AW33" s="56"/>
      <c r="AX33" s="56"/>
      <c r="AY33" s="56"/>
      <c r="AZ33" s="56"/>
      <c r="BA33" s="56"/>
      <c r="BB33" s="56"/>
      <c r="BC33" s="56"/>
      <c r="BD33" s="56"/>
      <c r="BE33" s="56"/>
      <c r="BF33" s="40"/>
      <c r="BG33" s="57"/>
      <c r="BH33" s="57"/>
    </row>
    <row r="34" spans="1:60" ht="12.75" customHeight="1" hidden="1">
      <c r="A34" s="165"/>
      <c r="B34" s="151"/>
      <c r="C34" s="151"/>
      <c r="D34" s="41" t="s">
        <v>22</v>
      </c>
      <c r="E34" s="41"/>
      <c r="F34" s="40"/>
      <c r="G34" s="40"/>
      <c r="H34" s="40"/>
      <c r="I34" s="40"/>
      <c r="J34" s="40"/>
      <c r="K34" s="40"/>
      <c r="L34" s="40"/>
      <c r="M34" s="41"/>
      <c r="N34" s="41"/>
      <c r="O34" s="41"/>
      <c r="P34" s="42"/>
      <c r="Q34" s="41"/>
      <c r="R34" s="41"/>
      <c r="S34" s="41"/>
      <c r="T34" s="41"/>
      <c r="U34" s="41"/>
      <c r="V34" s="94"/>
      <c r="W34" s="210">
        <f t="shared" si="3"/>
        <v>0</v>
      </c>
      <c r="X34" s="74"/>
      <c r="Y34" s="43"/>
      <c r="Z34" s="75"/>
      <c r="AA34" s="41"/>
      <c r="AB34" s="41"/>
      <c r="AC34" s="41"/>
      <c r="AD34" s="41"/>
      <c r="AE34" s="44"/>
      <c r="AF34" s="44"/>
      <c r="AG34" s="44"/>
      <c r="AH34" s="62"/>
      <c r="AI34" s="61"/>
      <c r="AJ34" s="61"/>
      <c r="AK34" s="61"/>
      <c r="AL34" s="61"/>
      <c r="AM34" s="62"/>
      <c r="AN34" s="61"/>
      <c r="AO34" s="61"/>
      <c r="AP34" s="61"/>
      <c r="AQ34" s="61"/>
      <c r="AR34" s="61"/>
      <c r="AS34" s="61"/>
      <c r="AT34" s="61"/>
      <c r="AU34" s="45"/>
      <c r="AV34" s="91"/>
      <c r="AW34" s="56"/>
      <c r="AX34" s="56"/>
      <c r="AY34" s="56"/>
      <c r="AZ34" s="56"/>
      <c r="BA34" s="56"/>
      <c r="BB34" s="56"/>
      <c r="BC34" s="56"/>
      <c r="BD34" s="56"/>
      <c r="BE34" s="56"/>
      <c r="BF34" s="40"/>
      <c r="BG34" s="57"/>
      <c r="BH34" s="57"/>
    </row>
    <row r="35" spans="1:60" ht="25.5" customHeight="1">
      <c r="A35" s="165"/>
      <c r="B35" s="158" t="s">
        <v>78</v>
      </c>
      <c r="C35" s="118" t="s">
        <v>89</v>
      </c>
      <c r="D35" s="76" t="s">
        <v>21</v>
      </c>
      <c r="E35" s="77">
        <f>SUM(E41+E43+E44+E45+E39+E37)</f>
        <v>8</v>
      </c>
      <c r="F35" s="77">
        <f aca="true" t="shared" si="12" ref="F35:U35">SUM(F41+F43+F44+F45+F39+F37)</f>
        <v>26</v>
      </c>
      <c r="G35" s="77">
        <f t="shared" si="12"/>
        <v>26</v>
      </c>
      <c r="H35" s="77">
        <f t="shared" si="12"/>
        <v>24</v>
      </c>
      <c r="I35" s="77">
        <f t="shared" si="12"/>
        <v>24</v>
      </c>
      <c r="J35" s="77">
        <f t="shared" si="12"/>
        <v>24</v>
      </c>
      <c r="K35" s="77">
        <f t="shared" si="12"/>
        <v>24</v>
      </c>
      <c r="L35" s="77">
        <f t="shared" si="12"/>
        <v>22</v>
      </c>
      <c r="M35" s="77">
        <f t="shared" si="12"/>
        <v>36</v>
      </c>
      <c r="N35" s="77">
        <f t="shared" si="12"/>
        <v>36</v>
      </c>
      <c r="O35" s="77">
        <f t="shared" si="12"/>
        <v>36</v>
      </c>
      <c r="P35" s="77">
        <f t="shared" si="12"/>
        <v>36</v>
      </c>
      <c r="Q35" s="77">
        <f t="shared" si="12"/>
        <v>36</v>
      </c>
      <c r="R35" s="77">
        <f t="shared" si="12"/>
        <v>36</v>
      </c>
      <c r="S35" s="77">
        <f t="shared" si="12"/>
        <v>36</v>
      </c>
      <c r="T35" s="77">
        <f t="shared" si="12"/>
        <v>36</v>
      </c>
      <c r="U35" s="77">
        <f t="shared" si="12"/>
        <v>36</v>
      </c>
      <c r="V35" s="94"/>
      <c r="W35" s="210">
        <f t="shared" si="3"/>
        <v>468</v>
      </c>
      <c r="X35" s="77">
        <f aca="true" t="shared" si="13" ref="G35:AT35">SUM(X41+X43+X44+X45+X39+X37)</f>
        <v>0</v>
      </c>
      <c r="Y35" s="77">
        <f t="shared" si="13"/>
        <v>20</v>
      </c>
      <c r="Z35" s="77">
        <f t="shared" si="13"/>
        <v>18</v>
      </c>
      <c r="AA35" s="77">
        <f t="shared" si="13"/>
        <v>18</v>
      </c>
      <c r="AB35" s="77">
        <f t="shared" si="13"/>
        <v>20</v>
      </c>
      <c r="AC35" s="77">
        <f t="shared" si="13"/>
        <v>20</v>
      </c>
      <c r="AD35" s="77">
        <f t="shared" si="13"/>
        <v>16</v>
      </c>
      <c r="AE35" s="77">
        <f t="shared" si="13"/>
        <v>22</v>
      </c>
      <c r="AF35" s="77">
        <f t="shared" si="13"/>
        <v>18</v>
      </c>
      <c r="AG35" s="77">
        <f t="shared" si="13"/>
        <v>36</v>
      </c>
      <c r="AH35" s="77">
        <f t="shared" si="13"/>
        <v>0</v>
      </c>
      <c r="AI35" s="77">
        <f t="shared" si="13"/>
        <v>36</v>
      </c>
      <c r="AJ35" s="77">
        <f t="shared" si="13"/>
        <v>36</v>
      </c>
      <c r="AK35" s="77">
        <f t="shared" si="13"/>
        <v>36</v>
      </c>
      <c r="AL35" s="77">
        <f t="shared" si="13"/>
        <v>36</v>
      </c>
      <c r="AM35" s="77">
        <f t="shared" si="13"/>
        <v>36</v>
      </c>
      <c r="AN35" s="77">
        <f t="shared" si="13"/>
        <v>36</v>
      </c>
      <c r="AO35" s="77">
        <f t="shared" si="13"/>
        <v>36</v>
      </c>
      <c r="AP35" s="77">
        <f t="shared" si="13"/>
        <v>36</v>
      </c>
      <c r="AQ35" s="77">
        <f t="shared" si="13"/>
        <v>36</v>
      </c>
      <c r="AR35" s="77">
        <f t="shared" si="13"/>
        <v>36</v>
      </c>
      <c r="AS35" s="77">
        <f t="shared" si="13"/>
        <v>36</v>
      </c>
      <c r="AT35" s="77">
        <f t="shared" si="13"/>
        <v>36</v>
      </c>
      <c r="AU35" s="45"/>
      <c r="AV35" s="49"/>
      <c r="AW35" s="56"/>
      <c r="AX35" s="56"/>
      <c r="AY35" s="56"/>
      <c r="AZ35" s="56"/>
      <c r="BA35" s="56"/>
      <c r="BB35" s="56"/>
      <c r="BC35" s="56"/>
      <c r="BD35" s="56"/>
      <c r="BE35" s="56"/>
      <c r="BF35" s="40"/>
      <c r="BG35" s="57"/>
      <c r="BH35" s="57"/>
    </row>
    <row r="36" spans="1:60" ht="16.5">
      <c r="A36" s="165"/>
      <c r="B36" s="158"/>
      <c r="C36" s="119"/>
      <c r="D36" s="76" t="s">
        <v>22</v>
      </c>
      <c r="E36" s="105">
        <f>SUM(E42+E40+E38)</f>
        <v>4</v>
      </c>
      <c r="F36" s="105">
        <f aca="true" t="shared" si="14" ref="F36:L36">SUM(F42+F40+F38)</f>
        <v>10</v>
      </c>
      <c r="G36" s="105">
        <f t="shared" si="14"/>
        <v>12</v>
      </c>
      <c r="H36" s="105">
        <f t="shared" si="14"/>
        <v>8</v>
      </c>
      <c r="I36" s="105">
        <f t="shared" si="14"/>
        <v>11</v>
      </c>
      <c r="J36" s="105">
        <f t="shared" si="14"/>
        <v>11</v>
      </c>
      <c r="K36" s="105">
        <f t="shared" si="14"/>
        <v>10</v>
      </c>
      <c r="L36" s="105">
        <f t="shared" si="14"/>
        <v>9</v>
      </c>
      <c r="M36" s="105">
        <f aca="true" t="shared" si="15" ref="G36:AT36">SUM(M42+M40+M38)</f>
        <v>0</v>
      </c>
      <c r="N36" s="105">
        <f t="shared" si="15"/>
        <v>0</v>
      </c>
      <c r="O36" s="105">
        <f t="shared" si="15"/>
        <v>0</v>
      </c>
      <c r="P36" s="105">
        <f t="shared" si="15"/>
        <v>0</v>
      </c>
      <c r="Q36" s="105">
        <f t="shared" si="15"/>
        <v>0</v>
      </c>
      <c r="R36" s="105">
        <f t="shared" si="15"/>
        <v>0</v>
      </c>
      <c r="S36" s="105">
        <f t="shared" si="15"/>
        <v>0</v>
      </c>
      <c r="T36" s="105">
        <f t="shared" si="15"/>
        <v>0</v>
      </c>
      <c r="U36" s="105">
        <f t="shared" si="15"/>
        <v>0</v>
      </c>
      <c r="V36" s="94"/>
      <c r="W36" s="210">
        <f t="shared" si="3"/>
        <v>61</v>
      </c>
      <c r="X36" s="105">
        <f t="shared" si="15"/>
        <v>0</v>
      </c>
      <c r="Y36" s="105">
        <f t="shared" si="15"/>
        <v>9</v>
      </c>
      <c r="Z36" s="105">
        <f t="shared" si="15"/>
        <v>9</v>
      </c>
      <c r="AA36" s="105">
        <f t="shared" si="15"/>
        <v>9</v>
      </c>
      <c r="AB36" s="105">
        <f t="shared" si="15"/>
        <v>10</v>
      </c>
      <c r="AC36" s="105">
        <f t="shared" si="15"/>
        <v>10</v>
      </c>
      <c r="AD36" s="105">
        <f t="shared" si="15"/>
        <v>8</v>
      </c>
      <c r="AE36" s="105">
        <f t="shared" si="15"/>
        <v>11</v>
      </c>
      <c r="AF36" s="105">
        <f t="shared" si="15"/>
        <v>9</v>
      </c>
      <c r="AG36" s="105">
        <f t="shared" si="15"/>
        <v>18</v>
      </c>
      <c r="AH36" s="105">
        <f t="shared" si="15"/>
        <v>0</v>
      </c>
      <c r="AI36" s="105">
        <f t="shared" si="15"/>
        <v>0</v>
      </c>
      <c r="AJ36" s="105">
        <f t="shared" si="15"/>
        <v>0</v>
      </c>
      <c r="AK36" s="105">
        <f t="shared" si="15"/>
        <v>0</v>
      </c>
      <c r="AL36" s="105">
        <f t="shared" si="15"/>
        <v>0</v>
      </c>
      <c r="AM36" s="105">
        <f t="shared" si="15"/>
        <v>0</v>
      </c>
      <c r="AN36" s="105">
        <f t="shared" si="15"/>
        <v>0</v>
      </c>
      <c r="AO36" s="105">
        <f t="shared" si="15"/>
        <v>0</v>
      </c>
      <c r="AP36" s="105">
        <f t="shared" si="15"/>
        <v>0</v>
      </c>
      <c r="AQ36" s="105">
        <f t="shared" si="15"/>
        <v>0</v>
      </c>
      <c r="AR36" s="105">
        <f t="shared" si="15"/>
        <v>0</v>
      </c>
      <c r="AS36" s="105">
        <f t="shared" si="15"/>
        <v>0</v>
      </c>
      <c r="AT36" s="105">
        <f t="shared" si="15"/>
        <v>0</v>
      </c>
      <c r="AU36" s="45"/>
      <c r="AV36" s="91"/>
      <c r="AW36" s="56"/>
      <c r="AX36" s="56"/>
      <c r="AY36" s="56"/>
      <c r="AZ36" s="56"/>
      <c r="BA36" s="56"/>
      <c r="BB36" s="56"/>
      <c r="BC36" s="56"/>
      <c r="BD36" s="56"/>
      <c r="BE36" s="56"/>
      <c r="BF36" s="40"/>
      <c r="BG36" s="57"/>
      <c r="BH36" s="57"/>
    </row>
    <row r="37" spans="1:60" ht="16.5">
      <c r="A37" s="165"/>
      <c r="B37" s="123" t="s">
        <v>79</v>
      </c>
      <c r="C37" s="123" t="s">
        <v>90</v>
      </c>
      <c r="D37" s="42" t="s">
        <v>21</v>
      </c>
      <c r="E37" s="96">
        <v>4</v>
      </c>
      <c r="F37" s="92">
        <v>8</v>
      </c>
      <c r="G37" s="92">
        <v>8</v>
      </c>
      <c r="H37" s="92">
        <v>6</v>
      </c>
      <c r="I37" s="92">
        <v>8</v>
      </c>
      <c r="J37" s="92">
        <v>10</v>
      </c>
      <c r="K37" s="92">
        <v>8</v>
      </c>
      <c r="L37" s="92">
        <v>8</v>
      </c>
      <c r="M37" s="66"/>
      <c r="N37" s="66"/>
      <c r="O37" s="66"/>
      <c r="P37" s="93"/>
      <c r="Q37" s="66"/>
      <c r="R37" s="66"/>
      <c r="S37" s="66"/>
      <c r="T37" s="66"/>
      <c r="U37" s="66"/>
      <c r="W37" s="210">
        <f>SUM(E37:U37)</f>
        <v>60</v>
      </c>
      <c r="X37" s="95"/>
      <c r="Y37" s="92"/>
      <c r="Z37" s="92"/>
      <c r="AA37" s="92"/>
      <c r="AB37" s="92"/>
      <c r="AC37" s="92"/>
      <c r="AD37" s="92"/>
      <c r="AE37" s="92"/>
      <c r="AF37" s="92"/>
      <c r="AG37" s="92"/>
      <c r="AH37" s="94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45"/>
      <c r="AV37" s="91"/>
      <c r="AW37" s="56"/>
      <c r="AX37" s="56"/>
      <c r="AY37" s="56"/>
      <c r="AZ37" s="56"/>
      <c r="BA37" s="56"/>
      <c r="BB37" s="56"/>
      <c r="BC37" s="56"/>
      <c r="BD37" s="56"/>
      <c r="BE37" s="56"/>
      <c r="BF37" s="40"/>
      <c r="BG37" s="57"/>
      <c r="BH37" s="57"/>
    </row>
    <row r="38" spans="1:60" ht="16.5">
      <c r="A38" s="165"/>
      <c r="B38" s="124"/>
      <c r="C38" s="124"/>
      <c r="D38" s="96" t="s">
        <v>22</v>
      </c>
      <c r="E38" s="42">
        <v>2</v>
      </c>
      <c r="F38" s="48">
        <v>4</v>
      </c>
      <c r="G38" s="48">
        <v>5</v>
      </c>
      <c r="H38" s="48">
        <v>2</v>
      </c>
      <c r="I38" s="48">
        <v>4</v>
      </c>
      <c r="J38" s="48">
        <v>5</v>
      </c>
      <c r="K38" s="48">
        <v>4</v>
      </c>
      <c r="L38" s="48">
        <v>4</v>
      </c>
      <c r="M38" s="66"/>
      <c r="N38" s="66"/>
      <c r="O38" s="66"/>
      <c r="P38" s="93"/>
      <c r="Q38" s="66"/>
      <c r="R38" s="66"/>
      <c r="S38" s="66"/>
      <c r="T38" s="66"/>
      <c r="U38" s="66"/>
      <c r="V38" s="94"/>
      <c r="W38" s="82">
        <f>SUM(E38:L38)</f>
        <v>30</v>
      </c>
      <c r="X38" s="95"/>
      <c r="Y38" s="92"/>
      <c r="Z38" s="92"/>
      <c r="AA38" s="92"/>
      <c r="AB38" s="92"/>
      <c r="AC38" s="92"/>
      <c r="AD38" s="92"/>
      <c r="AE38" s="92"/>
      <c r="AF38" s="92"/>
      <c r="AG38" s="92"/>
      <c r="AH38" s="94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45"/>
      <c r="AV38" s="91"/>
      <c r="AW38" s="56"/>
      <c r="AX38" s="56"/>
      <c r="AY38" s="56"/>
      <c r="AZ38" s="56"/>
      <c r="BA38" s="56"/>
      <c r="BB38" s="56"/>
      <c r="BC38" s="56"/>
      <c r="BD38" s="56"/>
      <c r="BE38" s="56"/>
      <c r="BF38" s="40"/>
      <c r="BG38" s="57"/>
      <c r="BH38" s="57"/>
    </row>
    <row r="39" spans="1:60" ht="16.5">
      <c r="A39" s="165"/>
      <c r="B39" s="124" t="s">
        <v>88</v>
      </c>
      <c r="C39" s="124" t="s">
        <v>154</v>
      </c>
      <c r="D39" s="42" t="s">
        <v>21</v>
      </c>
      <c r="E39" s="96">
        <v>2</v>
      </c>
      <c r="F39" s="92">
        <v>8</v>
      </c>
      <c r="G39" s="92">
        <v>8</v>
      </c>
      <c r="H39" s="92">
        <v>8</v>
      </c>
      <c r="I39" s="92">
        <v>8</v>
      </c>
      <c r="J39" s="92">
        <v>6</v>
      </c>
      <c r="K39" s="92">
        <v>8</v>
      </c>
      <c r="L39" s="92">
        <v>8</v>
      </c>
      <c r="M39" s="66"/>
      <c r="N39" s="66"/>
      <c r="O39" s="66"/>
      <c r="P39" s="93"/>
      <c r="Q39" s="66"/>
      <c r="R39" s="66"/>
      <c r="S39" s="66"/>
      <c r="T39" s="66"/>
      <c r="U39" s="66"/>
      <c r="V39" s="94"/>
      <c r="W39" s="210">
        <f>SUM(E39:L39)</f>
        <v>56</v>
      </c>
      <c r="X39" s="95"/>
      <c r="Y39" s="92"/>
      <c r="Z39" s="92"/>
      <c r="AA39" s="92"/>
      <c r="AB39" s="92"/>
      <c r="AC39" s="92"/>
      <c r="AD39" s="92"/>
      <c r="AE39" s="92"/>
      <c r="AF39" s="92"/>
      <c r="AG39" s="92"/>
      <c r="AH39" s="94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45"/>
      <c r="AV39" s="91"/>
      <c r="AW39" s="56"/>
      <c r="AX39" s="56"/>
      <c r="AY39" s="56"/>
      <c r="AZ39" s="56"/>
      <c r="BA39" s="56"/>
      <c r="BB39" s="56"/>
      <c r="BC39" s="56"/>
      <c r="BD39" s="56"/>
      <c r="BE39" s="56"/>
      <c r="BF39" s="40"/>
      <c r="BG39" s="57"/>
      <c r="BH39" s="57"/>
    </row>
    <row r="40" spans="1:60" ht="16.5">
      <c r="A40" s="165"/>
      <c r="B40" s="124"/>
      <c r="C40" s="124"/>
      <c r="D40" s="96" t="s">
        <v>22</v>
      </c>
      <c r="E40" s="42">
        <v>1</v>
      </c>
      <c r="F40" s="48">
        <v>3</v>
      </c>
      <c r="G40" s="48">
        <v>3</v>
      </c>
      <c r="H40" s="48">
        <v>3</v>
      </c>
      <c r="I40" s="48">
        <v>3</v>
      </c>
      <c r="J40" s="48">
        <v>3</v>
      </c>
      <c r="K40" s="48">
        <v>4</v>
      </c>
      <c r="L40" s="48">
        <v>3</v>
      </c>
      <c r="M40" s="66"/>
      <c r="N40" s="66"/>
      <c r="O40" s="66"/>
      <c r="P40" s="93"/>
      <c r="Q40" s="66"/>
      <c r="R40" s="66"/>
      <c r="S40" s="66"/>
      <c r="T40" s="66"/>
      <c r="U40" s="66"/>
      <c r="V40" s="94"/>
      <c r="W40" s="82">
        <f>SUM(E40:L40)</f>
        <v>23</v>
      </c>
      <c r="X40" s="95"/>
      <c r="Y40" s="92"/>
      <c r="Z40" s="92"/>
      <c r="AA40" s="92"/>
      <c r="AB40" s="92"/>
      <c r="AC40" s="92"/>
      <c r="AD40" s="92"/>
      <c r="AE40" s="92"/>
      <c r="AF40" s="92"/>
      <c r="AG40" s="92"/>
      <c r="AH40" s="94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45"/>
      <c r="AV40" s="91"/>
      <c r="AW40" s="56"/>
      <c r="AX40" s="56"/>
      <c r="AY40" s="56"/>
      <c r="AZ40" s="56"/>
      <c r="BA40" s="56"/>
      <c r="BB40" s="56"/>
      <c r="BC40" s="56"/>
      <c r="BD40" s="56"/>
      <c r="BE40" s="56"/>
      <c r="BF40" s="40"/>
      <c r="BG40" s="57"/>
      <c r="BH40" s="57"/>
    </row>
    <row r="41" spans="1:60" ht="13.5" customHeight="1">
      <c r="A41" s="165"/>
      <c r="B41" s="131" t="s">
        <v>91</v>
      </c>
      <c r="C41" s="131" t="s">
        <v>92</v>
      </c>
      <c r="D41" s="42" t="s">
        <v>21</v>
      </c>
      <c r="E41" s="96">
        <v>2</v>
      </c>
      <c r="F41" s="92">
        <v>6</v>
      </c>
      <c r="G41" s="92">
        <v>8</v>
      </c>
      <c r="H41" s="92">
        <v>6</v>
      </c>
      <c r="I41" s="92">
        <v>6</v>
      </c>
      <c r="J41" s="92">
        <v>6</v>
      </c>
      <c r="K41" s="92">
        <v>6</v>
      </c>
      <c r="L41" s="92">
        <v>4</v>
      </c>
      <c r="M41" s="66"/>
      <c r="N41" s="66"/>
      <c r="O41" s="66"/>
      <c r="P41" s="93"/>
      <c r="Q41" s="66"/>
      <c r="R41" s="66"/>
      <c r="S41" s="66"/>
      <c r="T41" s="66"/>
      <c r="U41" s="66"/>
      <c r="V41" s="94"/>
      <c r="W41" s="210">
        <f>SUM(E41:L41)</f>
        <v>44</v>
      </c>
      <c r="X41" s="59"/>
      <c r="Y41" s="106">
        <v>20</v>
      </c>
      <c r="Z41" s="106">
        <v>18</v>
      </c>
      <c r="AA41" s="106">
        <v>18</v>
      </c>
      <c r="AB41" s="106">
        <v>20</v>
      </c>
      <c r="AC41" s="106">
        <v>20</v>
      </c>
      <c r="AD41" s="106">
        <v>16</v>
      </c>
      <c r="AE41" s="106">
        <v>22</v>
      </c>
      <c r="AF41" s="106">
        <v>18</v>
      </c>
      <c r="AG41" s="106">
        <v>36</v>
      </c>
      <c r="AH41" s="111"/>
      <c r="AI41" s="108"/>
      <c r="AJ41" s="108"/>
      <c r="AK41" s="108"/>
      <c r="AL41" s="108"/>
      <c r="AM41" s="107"/>
      <c r="AN41" s="108"/>
      <c r="AO41" s="108"/>
      <c r="AP41" s="108"/>
      <c r="AQ41" s="108"/>
      <c r="AR41" s="108"/>
      <c r="AS41" s="108"/>
      <c r="AT41" s="108"/>
      <c r="AU41" s="45">
        <f>SUM(Y41:AH41)</f>
        <v>188</v>
      </c>
      <c r="AV41" s="91"/>
      <c r="AW41" s="56"/>
      <c r="AX41" s="56"/>
      <c r="AY41" s="56"/>
      <c r="AZ41" s="56"/>
      <c r="BA41" s="56"/>
      <c r="BB41" s="56"/>
      <c r="BC41" s="56"/>
      <c r="BD41" s="56"/>
      <c r="BE41" s="56"/>
      <c r="BF41" s="40"/>
      <c r="BG41" s="57"/>
      <c r="BH41" s="57"/>
    </row>
    <row r="42" spans="1:60" ht="16.5">
      <c r="A42" s="165"/>
      <c r="B42" s="131"/>
      <c r="C42" s="131"/>
      <c r="D42" s="96" t="s">
        <v>22</v>
      </c>
      <c r="E42" s="42">
        <v>1</v>
      </c>
      <c r="F42" s="48">
        <v>3</v>
      </c>
      <c r="G42" s="48">
        <v>4</v>
      </c>
      <c r="H42" s="48">
        <v>3</v>
      </c>
      <c r="I42" s="48">
        <v>4</v>
      </c>
      <c r="J42" s="48">
        <v>3</v>
      </c>
      <c r="K42" s="48">
        <v>2</v>
      </c>
      <c r="L42" s="48">
        <v>2</v>
      </c>
      <c r="M42" s="66"/>
      <c r="N42" s="66"/>
      <c r="O42" s="66"/>
      <c r="P42" s="93"/>
      <c r="Q42" s="66"/>
      <c r="R42" s="66"/>
      <c r="S42" s="66"/>
      <c r="T42" s="66"/>
      <c r="U42" s="66"/>
      <c r="V42" s="94"/>
      <c r="W42" s="82">
        <f>SUM(E42:L42)</f>
        <v>22</v>
      </c>
      <c r="X42" s="59"/>
      <c r="Y42" s="106">
        <v>9</v>
      </c>
      <c r="Z42" s="106">
        <v>9</v>
      </c>
      <c r="AA42" s="106">
        <v>9</v>
      </c>
      <c r="AB42" s="106">
        <v>10</v>
      </c>
      <c r="AC42" s="106">
        <v>10</v>
      </c>
      <c r="AD42" s="106">
        <v>8</v>
      </c>
      <c r="AE42" s="106">
        <v>11</v>
      </c>
      <c r="AF42" s="106">
        <v>9</v>
      </c>
      <c r="AG42" s="106">
        <v>18</v>
      </c>
      <c r="AH42" s="111"/>
      <c r="AI42" s="108"/>
      <c r="AJ42" s="108"/>
      <c r="AK42" s="108"/>
      <c r="AL42" s="108"/>
      <c r="AM42" s="107"/>
      <c r="AN42" s="108"/>
      <c r="AO42" s="108"/>
      <c r="AP42" s="108"/>
      <c r="AQ42" s="108"/>
      <c r="AR42" s="108"/>
      <c r="AS42" s="108"/>
      <c r="AT42" s="108"/>
      <c r="AU42" s="45"/>
      <c r="AV42" s="91"/>
      <c r="AW42" s="56"/>
      <c r="AX42" s="56"/>
      <c r="AY42" s="56"/>
      <c r="AZ42" s="56"/>
      <c r="BA42" s="56"/>
      <c r="BB42" s="56"/>
      <c r="BC42" s="56"/>
      <c r="BD42" s="56"/>
      <c r="BE42" s="56"/>
      <c r="BF42" s="40"/>
      <c r="BG42" s="57"/>
      <c r="BH42" s="57"/>
    </row>
    <row r="43" spans="1:60" ht="33">
      <c r="A43" s="165"/>
      <c r="B43" s="78" t="s">
        <v>85</v>
      </c>
      <c r="C43" s="78" t="s">
        <v>86</v>
      </c>
      <c r="D43" s="42" t="s">
        <v>21</v>
      </c>
      <c r="E43" s="42"/>
      <c r="F43" s="48"/>
      <c r="G43" s="48"/>
      <c r="H43" s="48"/>
      <c r="I43" s="48"/>
      <c r="J43" s="48"/>
      <c r="K43" s="74"/>
      <c r="L43" s="74"/>
      <c r="M43" s="62">
        <v>36</v>
      </c>
      <c r="N43" s="62">
        <v>36</v>
      </c>
      <c r="O43" s="62">
        <v>36</v>
      </c>
      <c r="P43" s="70">
        <v>36</v>
      </c>
      <c r="Q43" s="62">
        <v>36</v>
      </c>
      <c r="R43" s="62"/>
      <c r="S43" s="62"/>
      <c r="T43" s="62"/>
      <c r="U43" s="62"/>
      <c r="V43" s="94"/>
      <c r="W43" s="210">
        <f t="shared" si="3"/>
        <v>180</v>
      </c>
      <c r="X43" s="59"/>
      <c r="Y43" s="44"/>
      <c r="Z43" s="44"/>
      <c r="AA43" s="44"/>
      <c r="AB43" s="44"/>
      <c r="AC43" s="44"/>
      <c r="AD43" s="44"/>
      <c r="AE43" s="44"/>
      <c r="AF43" s="44"/>
      <c r="AG43" s="44"/>
      <c r="AH43" s="43"/>
      <c r="AI43" s="61">
        <v>36</v>
      </c>
      <c r="AJ43" s="61">
        <v>36</v>
      </c>
      <c r="AK43" s="61">
        <v>36</v>
      </c>
      <c r="AL43" s="61">
        <v>36</v>
      </c>
      <c r="AM43" s="62">
        <v>36</v>
      </c>
      <c r="AN43" s="61">
        <v>36</v>
      </c>
      <c r="AO43" s="61"/>
      <c r="AP43" s="61"/>
      <c r="AQ43" s="61"/>
      <c r="AR43" s="61"/>
      <c r="AS43" s="66"/>
      <c r="AT43" s="66"/>
      <c r="AU43" s="45"/>
      <c r="AV43" s="49"/>
      <c r="AW43" s="56"/>
      <c r="AX43" s="56"/>
      <c r="AY43" s="56"/>
      <c r="AZ43" s="56"/>
      <c r="BA43" s="56"/>
      <c r="BB43" s="56"/>
      <c r="BC43" s="56"/>
      <c r="BD43" s="56"/>
      <c r="BE43" s="56"/>
      <c r="BF43" s="40"/>
      <c r="BG43" s="57"/>
      <c r="BH43" s="57"/>
    </row>
    <row r="44" spans="1:60" ht="16.5">
      <c r="A44" s="165"/>
      <c r="B44" s="78" t="s">
        <v>87</v>
      </c>
      <c r="C44" s="78" t="s">
        <v>83</v>
      </c>
      <c r="D44" s="96" t="s">
        <v>21</v>
      </c>
      <c r="E44" s="96"/>
      <c r="F44" s="48"/>
      <c r="G44" s="48"/>
      <c r="H44" s="48"/>
      <c r="I44" s="48"/>
      <c r="J44" s="48"/>
      <c r="K44" s="48"/>
      <c r="L44" s="48"/>
      <c r="M44" s="62"/>
      <c r="N44" s="62"/>
      <c r="O44" s="62"/>
      <c r="P44" s="70"/>
      <c r="Q44" s="62"/>
      <c r="R44" s="62">
        <v>36</v>
      </c>
      <c r="S44" s="62">
        <v>36</v>
      </c>
      <c r="T44" s="62">
        <v>36</v>
      </c>
      <c r="U44" s="62">
        <v>36</v>
      </c>
      <c r="V44" s="94"/>
      <c r="W44" s="210">
        <f t="shared" si="3"/>
        <v>144</v>
      </c>
      <c r="X44" s="59"/>
      <c r="Y44" s="44"/>
      <c r="Z44" s="44"/>
      <c r="AA44" s="44"/>
      <c r="AB44" s="44"/>
      <c r="AC44" s="44"/>
      <c r="AD44" s="44"/>
      <c r="AE44" s="44"/>
      <c r="AF44" s="44"/>
      <c r="AG44" s="44"/>
      <c r="AH44" s="43"/>
      <c r="AI44" s="61"/>
      <c r="AJ44" s="61"/>
      <c r="AK44" s="61"/>
      <c r="AL44" s="61"/>
      <c r="AM44" s="62"/>
      <c r="AN44" s="61"/>
      <c r="AO44" s="61">
        <v>36</v>
      </c>
      <c r="AP44" s="61">
        <v>36</v>
      </c>
      <c r="AQ44" s="61">
        <v>36</v>
      </c>
      <c r="AR44" s="61">
        <v>36</v>
      </c>
      <c r="AS44" s="61">
        <v>36</v>
      </c>
      <c r="AT44" s="61">
        <v>36</v>
      </c>
      <c r="AU44" s="45"/>
      <c r="AV44" s="91"/>
      <c r="AW44" s="56"/>
      <c r="AX44" s="56"/>
      <c r="AY44" s="56"/>
      <c r="AZ44" s="56"/>
      <c r="BA44" s="56"/>
      <c r="BB44" s="56"/>
      <c r="BC44" s="56"/>
      <c r="BD44" s="56"/>
      <c r="BE44" s="56"/>
      <c r="BF44" s="40"/>
      <c r="BG44" s="57"/>
      <c r="BH44" s="57"/>
    </row>
    <row r="45" spans="1:60" ht="16.5">
      <c r="A45" s="165"/>
      <c r="B45" s="152" t="s">
        <v>42</v>
      </c>
      <c r="C45" s="152" t="s">
        <v>43</v>
      </c>
      <c r="D45" s="42" t="s">
        <v>21</v>
      </c>
      <c r="E45" s="96"/>
      <c r="F45" s="92">
        <v>4</v>
      </c>
      <c r="G45" s="92">
        <v>2</v>
      </c>
      <c r="H45" s="92">
        <v>4</v>
      </c>
      <c r="I45" s="92">
        <v>2</v>
      </c>
      <c r="J45" s="92">
        <v>2</v>
      </c>
      <c r="K45" s="92">
        <v>2</v>
      </c>
      <c r="L45" s="92">
        <v>2</v>
      </c>
      <c r="M45" s="61"/>
      <c r="N45" s="61"/>
      <c r="O45" s="61"/>
      <c r="P45" s="61"/>
      <c r="Q45" s="61"/>
      <c r="R45" s="62"/>
      <c r="S45" s="62"/>
      <c r="T45" s="62"/>
      <c r="U45" s="62"/>
      <c r="V45" s="94">
        <v>2</v>
      </c>
      <c r="W45" s="210">
        <f>SUM(E45:V45)</f>
        <v>20</v>
      </c>
      <c r="X45" s="59"/>
      <c r="Y45" s="44"/>
      <c r="Z45" s="44"/>
      <c r="AA45" s="44"/>
      <c r="AB45" s="44"/>
      <c r="AC45" s="44"/>
      <c r="AD45" s="79"/>
      <c r="AE45" s="44"/>
      <c r="AF45" s="44"/>
      <c r="AG45" s="44"/>
      <c r="AH45" s="43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45"/>
      <c r="AV45" s="46"/>
      <c r="AW45" s="56"/>
      <c r="AX45" s="56"/>
      <c r="AY45" s="56"/>
      <c r="AZ45" s="56"/>
      <c r="BA45" s="56"/>
      <c r="BB45" s="56"/>
      <c r="BC45" s="56"/>
      <c r="BD45" s="56"/>
      <c r="BE45" s="56"/>
      <c r="BF45" s="40"/>
      <c r="BG45" s="57"/>
      <c r="BH45" s="57"/>
    </row>
    <row r="46" spans="1:60" ht="16.5">
      <c r="A46" s="165"/>
      <c r="B46" s="152"/>
      <c r="C46" s="152"/>
      <c r="D46" s="96" t="s">
        <v>22</v>
      </c>
      <c r="E46" s="96"/>
      <c r="F46" s="48">
        <v>4</v>
      </c>
      <c r="G46" s="48">
        <v>2</v>
      </c>
      <c r="H46" s="48">
        <v>4</v>
      </c>
      <c r="I46" s="48">
        <v>2</v>
      </c>
      <c r="J46" s="48">
        <v>2</v>
      </c>
      <c r="K46" s="48">
        <v>2</v>
      </c>
      <c r="L46" s="48">
        <v>2</v>
      </c>
      <c r="M46" s="62"/>
      <c r="N46" s="62"/>
      <c r="O46" s="62"/>
      <c r="P46" s="70"/>
      <c r="Q46" s="62"/>
      <c r="R46" s="62"/>
      <c r="S46" s="62"/>
      <c r="T46" s="62"/>
      <c r="U46" s="62"/>
      <c r="V46" s="94">
        <v>2</v>
      </c>
      <c r="W46" s="210">
        <f>SUM(E46:V46)</f>
        <v>20</v>
      </c>
      <c r="X46" s="59"/>
      <c r="Y46" s="44"/>
      <c r="Z46" s="44"/>
      <c r="AA46" s="44"/>
      <c r="AB46" s="44"/>
      <c r="AC46" s="44"/>
      <c r="AD46" s="79"/>
      <c r="AE46" s="44"/>
      <c r="AF46" s="44"/>
      <c r="AG46" s="44"/>
      <c r="AH46" s="43"/>
      <c r="AI46" s="61"/>
      <c r="AJ46" s="66"/>
      <c r="AK46" s="61"/>
      <c r="AL46" s="61"/>
      <c r="AM46" s="62"/>
      <c r="AN46" s="61"/>
      <c r="AO46" s="61"/>
      <c r="AP46" s="61"/>
      <c r="AQ46" s="61"/>
      <c r="AR46" s="61"/>
      <c r="AS46" s="61"/>
      <c r="AT46" s="61"/>
      <c r="AU46" s="45"/>
      <c r="AV46" s="91"/>
      <c r="AW46" s="56"/>
      <c r="AX46" s="56"/>
      <c r="AY46" s="56"/>
      <c r="AZ46" s="56"/>
      <c r="BA46" s="56"/>
      <c r="BB46" s="56"/>
      <c r="BC46" s="56"/>
      <c r="BD46" s="56"/>
      <c r="BE46" s="56"/>
      <c r="BF46" s="40"/>
      <c r="BG46" s="57"/>
      <c r="BH46" s="57"/>
    </row>
    <row r="47" spans="1:60" ht="13.5" customHeight="1" hidden="1">
      <c r="A47" s="165"/>
      <c r="B47" s="157" t="s">
        <v>42</v>
      </c>
      <c r="C47" s="63" t="s">
        <v>43</v>
      </c>
      <c r="D47" s="64" t="s">
        <v>21</v>
      </c>
      <c r="E47" s="64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80"/>
      <c r="Q47" s="57"/>
      <c r="R47" s="57"/>
      <c r="S47" s="57"/>
      <c r="T47" s="57"/>
      <c r="U47" s="57"/>
      <c r="V47" s="81"/>
      <c r="W47" s="82">
        <f>SUM(F47:V47)</f>
        <v>0</v>
      </c>
      <c r="X47" s="59"/>
      <c r="Y47" s="57"/>
      <c r="Z47" s="57"/>
      <c r="AA47" s="62"/>
      <c r="AB47" s="62"/>
      <c r="AC47" s="57"/>
      <c r="AD47" s="57"/>
      <c r="AE47" s="48"/>
      <c r="AF47" s="48"/>
      <c r="AG47" s="48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45"/>
      <c r="AV47" s="91"/>
      <c r="AW47" s="56"/>
      <c r="AX47" s="56"/>
      <c r="AY47" s="56"/>
      <c r="AZ47" s="56"/>
      <c r="BA47" s="56"/>
      <c r="BB47" s="56"/>
      <c r="BC47" s="56"/>
      <c r="BD47" s="56"/>
      <c r="BE47" s="56"/>
      <c r="BF47" s="40"/>
      <c r="BG47" s="57"/>
      <c r="BH47" s="57"/>
    </row>
    <row r="48" spans="1:60" ht="12.75" customHeight="1" hidden="1">
      <c r="A48" s="165"/>
      <c r="B48" s="167"/>
      <c r="C48" s="64" t="s">
        <v>30</v>
      </c>
      <c r="D48" s="64" t="s">
        <v>22</v>
      </c>
      <c r="E48" s="64"/>
      <c r="F48" s="57"/>
      <c r="G48" s="57"/>
      <c r="H48" s="57"/>
      <c r="I48" s="57"/>
      <c r="J48" s="57"/>
      <c r="K48" s="57"/>
      <c r="L48" s="57"/>
      <c r="M48" s="64"/>
      <c r="N48" s="64"/>
      <c r="O48" s="64"/>
      <c r="P48" s="65"/>
      <c r="Q48" s="64"/>
      <c r="R48" s="64"/>
      <c r="S48" s="64"/>
      <c r="T48" s="64"/>
      <c r="U48" s="64"/>
      <c r="V48" s="43"/>
      <c r="W48" s="82">
        <f>SUM(F48:V48)</f>
        <v>0</v>
      </c>
      <c r="X48" s="59"/>
      <c r="Y48" s="64"/>
      <c r="Z48" s="64"/>
      <c r="AA48" s="62"/>
      <c r="AB48" s="62"/>
      <c r="AC48" s="64"/>
      <c r="AD48" s="64"/>
      <c r="AE48" s="44"/>
      <c r="AF48" s="44"/>
      <c r="AG48" s="44"/>
      <c r="AH48" s="62"/>
      <c r="AI48" s="61"/>
      <c r="AJ48" s="61"/>
      <c r="AK48" s="61"/>
      <c r="AL48" s="61"/>
      <c r="AM48" s="62"/>
      <c r="AN48" s="61"/>
      <c r="AO48" s="61"/>
      <c r="AP48" s="61"/>
      <c r="AQ48" s="61"/>
      <c r="AR48" s="61"/>
      <c r="AS48" s="61"/>
      <c r="AT48" s="61"/>
      <c r="AU48" s="45"/>
      <c r="AV48" s="49"/>
      <c r="AW48" s="56"/>
      <c r="AX48" s="56"/>
      <c r="AY48" s="56"/>
      <c r="AZ48" s="56"/>
      <c r="BA48" s="56"/>
      <c r="BB48" s="56"/>
      <c r="BC48" s="56"/>
      <c r="BD48" s="56"/>
      <c r="BE48" s="56"/>
      <c r="BF48" s="40"/>
      <c r="BG48" s="57"/>
      <c r="BH48" s="57"/>
    </row>
    <row r="49" spans="1:60" ht="12.75" customHeight="1">
      <c r="A49" s="165"/>
      <c r="B49" s="168" t="s">
        <v>74</v>
      </c>
      <c r="C49" s="169"/>
      <c r="D49" s="170"/>
      <c r="E49" s="68">
        <f>SUM(E29+E7)</f>
        <v>12</v>
      </c>
      <c r="F49" s="68">
        <f aca="true" t="shared" si="16" ref="F49:L49">SUM(F45+F29+F7)</f>
        <v>36</v>
      </c>
      <c r="G49" s="68">
        <f t="shared" si="16"/>
        <v>36</v>
      </c>
      <c r="H49" s="68">
        <f t="shared" si="16"/>
        <v>36</v>
      </c>
      <c r="I49" s="68">
        <f t="shared" si="16"/>
        <v>36</v>
      </c>
      <c r="J49" s="68">
        <f t="shared" si="16"/>
        <v>36</v>
      </c>
      <c r="K49" s="68">
        <f t="shared" si="16"/>
        <v>36</v>
      </c>
      <c r="L49" s="68">
        <f t="shared" si="16"/>
        <v>36</v>
      </c>
      <c r="M49" s="68">
        <f aca="true" t="shared" si="17" ref="G49:V49">SUM(M45+M29+M7)</f>
        <v>36</v>
      </c>
      <c r="N49" s="68">
        <f t="shared" si="17"/>
        <v>36</v>
      </c>
      <c r="O49" s="68">
        <f t="shared" si="17"/>
        <v>36</v>
      </c>
      <c r="P49" s="68">
        <f t="shared" si="17"/>
        <v>36</v>
      </c>
      <c r="Q49" s="68">
        <f t="shared" si="17"/>
        <v>36</v>
      </c>
      <c r="R49" s="68">
        <f t="shared" si="17"/>
        <v>36</v>
      </c>
      <c r="S49" s="68">
        <f t="shared" si="17"/>
        <v>36</v>
      </c>
      <c r="T49" s="68">
        <f t="shared" si="17"/>
        <v>36</v>
      </c>
      <c r="U49" s="68">
        <f t="shared" si="17"/>
        <v>36</v>
      </c>
      <c r="V49" s="68">
        <f t="shared" si="17"/>
        <v>6</v>
      </c>
      <c r="W49" s="82">
        <f>SUM(W17+W23+W29)</f>
        <v>468</v>
      </c>
      <c r="X49" s="82">
        <f aca="true" t="shared" si="18" ref="X49:AT49">SUM(X17+X23+X29)</f>
        <v>0</v>
      </c>
      <c r="Y49" s="82">
        <f t="shared" si="18"/>
        <v>36</v>
      </c>
      <c r="Z49" s="82">
        <f t="shared" si="18"/>
        <v>36</v>
      </c>
      <c r="AA49" s="82">
        <f t="shared" si="18"/>
        <v>36</v>
      </c>
      <c r="AB49" s="82">
        <f t="shared" si="18"/>
        <v>36</v>
      </c>
      <c r="AC49" s="82">
        <f t="shared" si="18"/>
        <v>36</v>
      </c>
      <c r="AD49" s="82">
        <f t="shared" si="18"/>
        <v>36</v>
      </c>
      <c r="AE49" s="82">
        <f t="shared" si="18"/>
        <v>36</v>
      </c>
      <c r="AF49" s="82">
        <f t="shared" si="18"/>
        <v>36</v>
      </c>
      <c r="AG49" s="82">
        <f t="shared" si="18"/>
        <v>36</v>
      </c>
      <c r="AH49" s="82">
        <f t="shared" si="18"/>
        <v>0</v>
      </c>
      <c r="AI49" s="82">
        <f t="shared" si="18"/>
        <v>36</v>
      </c>
      <c r="AJ49" s="82">
        <f t="shared" si="18"/>
        <v>36</v>
      </c>
      <c r="AK49" s="82">
        <f t="shared" si="18"/>
        <v>36</v>
      </c>
      <c r="AL49" s="82">
        <f t="shared" si="18"/>
        <v>36</v>
      </c>
      <c r="AM49" s="82">
        <f t="shared" si="18"/>
        <v>36</v>
      </c>
      <c r="AN49" s="82">
        <f t="shared" si="18"/>
        <v>36</v>
      </c>
      <c r="AO49" s="82">
        <f t="shared" si="18"/>
        <v>36</v>
      </c>
      <c r="AP49" s="82">
        <f t="shared" si="18"/>
        <v>36</v>
      </c>
      <c r="AQ49" s="82">
        <f t="shared" si="18"/>
        <v>36</v>
      </c>
      <c r="AR49" s="82">
        <f t="shared" si="18"/>
        <v>36</v>
      </c>
      <c r="AS49" s="82">
        <f t="shared" si="18"/>
        <v>36</v>
      </c>
      <c r="AT49" s="82">
        <f t="shared" si="18"/>
        <v>36</v>
      </c>
      <c r="AU49" s="69"/>
      <c r="AV49" s="49"/>
      <c r="AW49" s="56"/>
      <c r="AX49" s="56"/>
      <c r="AY49" s="56"/>
      <c r="AZ49" s="56"/>
      <c r="BA49" s="56"/>
      <c r="BB49" s="56"/>
      <c r="BC49" s="56"/>
      <c r="BD49" s="56"/>
      <c r="BE49" s="56"/>
      <c r="BF49" s="40"/>
      <c r="BG49" s="57"/>
      <c r="BH49" s="57"/>
    </row>
    <row r="50" spans="1:60" ht="13.5" customHeight="1">
      <c r="A50" s="165"/>
      <c r="B50" s="148" t="s">
        <v>75</v>
      </c>
      <c r="C50" s="149"/>
      <c r="D50" s="150"/>
      <c r="E50" s="54">
        <f>SUM(E8+E30+E46)</f>
        <v>6</v>
      </c>
      <c r="F50" s="54">
        <f aca="true" t="shared" si="19" ref="F50:L50">SUM(F8+F30+F46)</f>
        <v>17</v>
      </c>
      <c r="G50" s="54">
        <f t="shared" si="19"/>
        <v>18</v>
      </c>
      <c r="H50" s="54">
        <f t="shared" si="19"/>
        <v>15</v>
      </c>
      <c r="I50" s="54">
        <f t="shared" si="19"/>
        <v>17</v>
      </c>
      <c r="J50" s="54">
        <f t="shared" si="19"/>
        <v>17</v>
      </c>
      <c r="K50" s="54">
        <f t="shared" si="19"/>
        <v>16</v>
      </c>
      <c r="L50" s="54">
        <f t="shared" si="19"/>
        <v>16</v>
      </c>
      <c r="M50" s="54">
        <f aca="true" t="shared" si="20" ref="F50:V50">SUM(M8+M30)</f>
        <v>0</v>
      </c>
      <c r="N50" s="54">
        <f t="shared" si="20"/>
        <v>0</v>
      </c>
      <c r="O50" s="54">
        <f t="shared" si="20"/>
        <v>0</v>
      </c>
      <c r="P50" s="54">
        <f t="shared" si="20"/>
        <v>0</v>
      </c>
      <c r="Q50" s="54">
        <f t="shared" si="20"/>
        <v>0</v>
      </c>
      <c r="R50" s="54">
        <f t="shared" si="20"/>
        <v>0</v>
      </c>
      <c r="S50" s="54">
        <f t="shared" si="20"/>
        <v>0</v>
      </c>
      <c r="T50" s="54">
        <f t="shared" si="20"/>
        <v>0</v>
      </c>
      <c r="U50" s="54">
        <f t="shared" si="20"/>
        <v>0</v>
      </c>
      <c r="V50" s="54">
        <f t="shared" si="20"/>
        <v>2</v>
      </c>
      <c r="W50" s="54">
        <f>SUM(W18+W24+W30)</f>
        <v>61</v>
      </c>
      <c r="X50" s="54">
        <f aca="true" t="shared" si="21" ref="X50:AT50">SUM(X18+X24+X30)</f>
        <v>0</v>
      </c>
      <c r="Y50" s="54">
        <f t="shared" si="21"/>
        <v>18</v>
      </c>
      <c r="Z50" s="54">
        <f t="shared" si="21"/>
        <v>18</v>
      </c>
      <c r="AA50" s="54">
        <f t="shared" si="21"/>
        <v>18</v>
      </c>
      <c r="AB50" s="54">
        <f t="shared" si="21"/>
        <v>18</v>
      </c>
      <c r="AC50" s="54">
        <f t="shared" si="21"/>
        <v>18</v>
      </c>
      <c r="AD50" s="54">
        <f t="shared" si="21"/>
        <v>18</v>
      </c>
      <c r="AE50" s="54">
        <f t="shared" si="21"/>
        <v>18</v>
      </c>
      <c r="AF50" s="54">
        <f t="shared" si="21"/>
        <v>18</v>
      </c>
      <c r="AG50" s="54">
        <f t="shared" si="21"/>
        <v>18</v>
      </c>
      <c r="AH50" s="54">
        <f t="shared" si="21"/>
        <v>0</v>
      </c>
      <c r="AI50" s="54">
        <f t="shared" si="21"/>
        <v>0</v>
      </c>
      <c r="AJ50" s="54">
        <f t="shared" si="21"/>
        <v>0</v>
      </c>
      <c r="AK50" s="54">
        <f t="shared" si="21"/>
        <v>0</v>
      </c>
      <c r="AL50" s="54">
        <f t="shared" si="21"/>
        <v>0</v>
      </c>
      <c r="AM50" s="54">
        <f t="shared" si="21"/>
        <v>0</v>
      </c>
      <c r="AN50" s="54">
        <f t="shared" si="21"/>
        <v>0</v>
      </c>
      <c r="AO50" s="54">
        <f t="shared" si="21"/>
        <v>0</v>
      </c>
      <c r="AP50" s="54">
        <f t="shared" si="21"/>
        <v>0</v>
      </c>
      <c r="AQ50" s="54">
        <f t="shared" si="21"/>
        <v>0</v>
      </c>
      <c r="AR50" s="54">
        <f t="shared" si="21"/>
        <v>0</v>
      </c>
      <c r="AS50" s="54">
        <f t="shared" si="21"/>
        <v>0</v>
      </c>
      <c r="AT50" s="54">
        <f t="shared" si="21"/>
        <v>0</v>
      </c>
      <c r="AU50" s="55"/>
      <c r="AV50" s="49"/>
      <c r="AW50" s="56"/>
      <c r="AX50" s="56"/>
      <c r="AY50" s="56"/>
      <c r="AZ50" s="56"/>
      <c r="BA50" s="56"/>
      <c r="BB50" s="56"/>
      <c r="BC50" s="56"/>
      <c r="BD50" s="56"/>
      <c r="BE50" s="56"/>
      <c r="BF50" s="40"/>
      <c r="BG50" s="57"/>
      <c r="BH50" s="57"/>
    </row>
    <row r="51" spans="1:60" ht="12.75" customHeight="1">
      <c r="A51" s="166"/>
      <c r="B51" s="148" t="s">
        <v>47</v>
      </c>
      <c r="C51" s="149"/>
      <c r="D51" s="150"/>
      <c r="E51" s="68">
        <f aca="true" t="shared" si="22" ref="E51:V51">SUM(E49+E50)</f>
        <v>18</v>
      </c>
      <c r="F51" s="68">
        <f t="shared" si="22"/>
        <v>53</v>
      </c>
      <c r="G51" s="68">
        <f t="shared" si="22"/>
        <v>54</v>
      </c>
      <c r="H51" s="68">
        <f t="shared" si="22"/>
        <v>51</v>
      </c>
      <c r="I51" s="68">
        <f t="shared" si="22"/>
        <v>53</v>
      </c>
      <c r="J51" s="68">
        <f t="shared" si="22"/>
        <v>53</v>
      </c>
      <c r="K51" s="68">
        <f t="shared" si="22"/>
        <v>52</v>
      </c>
      <c r="L51" s="68">
        <f t="shared" si="22"/>
        <v>52</v>
      </c>
      <c r="M51" s="68">
        <f t="shared" si="22"/>
        <v>36</v>
      </c>
      <c r="N51" s="68">
        <f t="shared" si="22"/>
        <v>36</v>
      </c>
      <c r="O51" s="68">
        <f t="shared" si="22"/>
        <v>36</v>
      </c>
      <c r="P51" s="68">
        <f t="shared" si="22"/>
        <v>36</v>
      </c>
      <c r="Q51" s="68">
        <f t="shared" si="22"/>
        <v>36</v>
      </c>
      <c r="R51" s="68">
        <f t="shared" si="22"/>
        <v>36</v>
      </c>
      <c r="S51" s="68">
        <f t="shared" si="22"/>
        <v>36</v>
      </c>
      <c r="T51" s="68">
        <f t="shared" si="22"/>
        <v>36</v>
      </c>
      <c r="U51" s="68">
        <f t="shared" si="22"/>
        <v>36</v>
      </c>
      <c r="V51" s="68">
        <f t="shared" si="22"/>
        <v>8</v>
      </c>
      <c r="W51" s="68">
        <f aca="true" t="shared" si="23" ref="W51:AV51">SUM(W49+W50)</f>
        <v>529</v>
      </c>
      <c r="X51" s="68">
        <f t="shared" si="23"/>
        <v>0</v>
      </c>
      <c r="Y51" s="68">
        <f t="shared" si="23"/>
        <v>54</v>
      </c>
      <c r="Z51" s="68">
        <f t="shared" si="23"/>
        <v>54</v>
      </c>
      <c r="AA51" s="68">
        <f t="shared" si="23"/>
        <v>54</v>
      </c>
      <c r="AB51" s="68">
        <f t="shared" si="23"/>
        <v>54</v>
      </c>
      <c r="AC51" s="68">
        <f t="shared" si="23"/>
        <v>54</v>
      </c>
      <c r="AD51" s="68">
        <f t="shared" si="23"/>
        <v>54</v>
      </c>
      <c r="AE51" s="68">
        <f t="shared" si="23"/>
        <v>54</v>
      </c>
      <c r="AF51" s="68">
        <f t="shared" si="23"/>
        <v>54</v>
      </c>
      <c r="AG51" s="68">
        <f t="shared" si="23"/>
        <v>54</v>
      </c>
      <c r="AH51" s="68">
        <f t="shared" si="23"/>
        <v>0</v>
      </c>
      <c r="AI51" s="68">
        <f t="shared" si="23"/>
        <v>36</v>
      </c>
      <c r="AJ51" s="68">
        <f t="shared" si="23"/>
        <v>36</v>
      </c>
      <c r="AK51" s="68">
        <f t="shared" si="23"/>
        <v>36</v>
      </c>
      <c r="AL51" s="68">
        <f t="shared" si="23"/>
        <v>36</v>
      </c>
      <c r="AM51" s="68">
        <f t="shared" si="23"/>
        <v>36</v>
      </c>
      <c r="AN51" s="68">
        <f t="shared" si="23"/>
        <v>36</v>
      </c>
      <c r="AO51" s="68">
        <f t="shared" si="23"/>
        <v>36</v>
      </c>
      <c r="AP51" s="68">
        <f t="shared" si="23"/>
        <v>36</v>
      </c>
      <c r="AQ51" s="68">
        <f t="shared" si="23"/>
        <v>36</v>
      </c>
      <c r="AR51" s="68">
        <f t="shared" si="23"/>
        <v>36</v>
      </c>
      <c r="AS51" s="68">
        <f t="shared" si="23"/>
        <v>36</v>
      </c>
      <c r="AT51" s="68">
        <f t="shared" si="23"/>
        <v>36</v>
      </c>
      <c r="AU51" s="69"/>
      <c r="AV51" s="83">
        <f t="shared" si="23"/>
        <v>0</v>
      </c>
      <c r="AW51" s="56"/>
      <c r="AX51" s="56"/>
      <c r="AY51" s="56"/>
      <c r="AZ51" s="56"/>
      <c r="BA51" s="56"/>
      <c r="BB51" s="56"/>
      <c r="BC51" s="56"/>
      <c r="BD51" s="56"/>
      <c r="BE51" s="56"/>
      <c r="BF51" s="40"/>
      <c r="BG51" s="153"/>
      <c r="BH51" s="154"/>
    </row>
    <row r="52" spans="24:49" ht="16.5">
      <c r="X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1:49" ht="16.5">
      <c r="A53" s="89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</row>
    <row r="54" spans="24:49" ht="16.5">
      <c r="X54" s="62"/>
      <c r="Z54" s="16" t="s">
        <v>80</v>
      </c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24:49" ht="16.5">
      <c r="X55" s="85"/>
      <c r="Z55" s="16" t="s">
        <v>155</v>
      </c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24:49" ht="16.5">
      <c r="X56" s="88"/>
      <c r="Z56" s="16" t="s">
        <v>93</v>
      </c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</row>
    <row r="57" spans="34:49" ht="16.5"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</row>
  </sheetData>
  <sheetProtection/>
  <mergeCells count="54">
    <mergeCell ref="D1:BF1"/>
    <mergeCell ref="A2:A6"/>
    <mergeCell ref="B2:B6"/>
    <mergeCell ref="C2:C6"/>
    <mergeCell ref="C29:C30"/>
    <mergeCell ref="D2:D6"/>
    <mergeCell ref="B13:B14"/>
    <mergeCell ref="A7:A51"/>
    <mergeCell ref="B47:B48"/>
    <mergeCell ref="B49:D49"/>
    <mergeCell ref="BG51:BH51"/>
    <mergeCell ref="BH2:BH6"/>
    <mergeCell ref="BB2:BE2"/>
    <mergeCell ref="C13:C14"/>
    <mergeCell ref="B15:B16"/>
    <mergeCell ref="B39:B40"/>
    <mergeCell ref="B50:D50"/>
    <mergeCell ref="B35:B36"/>
    <mergeCell ref="B45:B46"/>
    <mergeCell ref="C27:C28"/>
    <mergeCell ref="BG2:BG6"/>
    <mergeCell ref="F3:BF3"/>
    <mergeCell ref="F5:BF5"/>
    <mergeCell ref="AX2:BA2"/>
    <mergeCell ref="B51:D51"/>
    <mergeCell ref="B29:B30"/>
    <mergeCell ref="C33:C34"/>
    <mergeCell ref="B33:B34"/>
    <mergeCell ref="C31:C32"/>
    <mergeCell ref="C45:C46"/>
    <mergeCell ref="C7:C8"/>
    <mergeCell ref="B7:B8"/>
    <mergeCell ref="C41:C42"/>
    <mergeCell ref="B41:B42"/>
    <mergeCell ref="C39:C40"/>
    <mergeCell ref="B31:B32"/>
    <mergeCell ref="C9:C10"/>
    <mergeCell ref="C11:C12"/>
    <mergeCell ref="B9:B10"/>
    <mergeCell ref="B11:B12"/>
    <mergeCell ref="C37:C38"/>
    <mergeCell ref="B37:B38"/>
    <mergeCell ref="B17:B18"/>
    <mergeCell ref="C19:C20"/>
    <mergeCell ref="C21:C22"/>
    <mergeCell ref="B19:B20"/>
    <mergeCell ref="B21:B22"/>
    <mergeCell ref="C23:C24"/>
    <mergeCell ref="B23:B24"/>
    <mergeCell ref="C35:C36"/>
    <mergeCell ref="C17:C18"/>
    <mergeCell ref="C25:C26"/>
    <mergeCell ref="B25:B26"/>
    <mergeCell ref="B27:B28"/>
  </mergeCells>
  <printOptions/>
  <pageMargins left="0" right="0" top="0" bottom="0" header="0" footer="0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16">
      <selection activeCell="J18" sqref="J18"/>
    </sheetView>
  </sheetViews>
  <sheetFormatPr defaultColWidth="9.00390625" defaultRowHeight="12.75"/>
  <sheetData>
    <row r="1" spans="1:58" ht="74.25" thickBot="1">
      <c r="A1" s="207" t="s">
        <v>0</v>
      </c>
      <c r="B1" s="207" t="s">
        <v>1</v>
      </c>
      <c r="C1" s="207" t="s">
        <v>2</v>
      </c>
      <c r="D1" s="207" t="s">
        <v>3</v>
      </c>
      <c r="E1" s="12" t="s">
        <v>16</v>
      </c>
      <c r="F1" s="8" t="s">
        <v>4</v>
      </c>
      <c r="G1" s="12" t="s">
        <v>48</v>
      </c>
      <c r="H1" s="8" t="s">
        <v>5</v>
      </c>
      <c r="I1" s="3" t="s">
        <v>49</v>
      </c>
      <c r="J1" s="7" t="s">
        <v>6</v>
      </c>
      <c r="K1" s="13" t="s">
        <v>50</v>
      </c>
      <c r="L1" s="7" t="s">
        <v>7</v>
      </c>
      <c r="M1" s="13" t="s">
        <v>51</v>
      </c>
      <c r="N1" s="7" t="s">
        <v>8</v>
      </c>
      <c r="O1" s="13" t="s">
        <v>52</v>
      </c>
      <c r="P1" s="7" t="s">
        <v>9</v>
      </c>
      <c r="Q1" s="13" t="s">
        <v>53</v>
      </c>
      <c r="R1" s="7" t="s">
        <v>10</v>
      </c>
      <c r="S1" s="12" t="s">
        <v>54</v>
      </c>
      <c r="T1" s="14" t="s">
        <v>11</v>
      </c>
      <c r="U1" s="2" t="s">
        <v>55</v>
      </c>
      <c r="V1" s="7" t="s">
        <v>12</v>
      </c>
      <c r="W1" s="12" t="s">
        <v>56</v>
      </c>
      <c r="X1" s="14" t="s">
        <v>13</v>
      </c>
      <c r="Y1" s="12" t="s">
        <v>57</v>
      </c>
      <c r="Z1" s="8" t="s">
        <v>58</v>
      </c>
      <c r="AA1" s="12" t="s">
        <v>59</v>
      </c>
      <c r="AB1" s="15" t="s">
        <v>15</v>
      </c>
      <c r="AC1" s="13" t="s">
        <v>60</v>
      </c>
      <c r="AD1" s="203" t="s">
        <v>61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208"/>
      <c r="B2" s="208"/>
      <c r="C2" s="208"/>
      <c r="D2" s="208"/>
      <c r="E2" s="206" t="s">
        <v>17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5"/>
      <c r="AD2" s="20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208"/>
      <c r="B3" s="208"/>
      <c r="C3" s="208"/>
      <c r="D3" s="20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208"/>
      <c r="B4" s="208"/>
      <c r="C4" s="208"/>
      <c r="D4" s="20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0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209"/>
      <c r="B5" s="209"/>
      <c r="C5" s="209"/>
      <c r="D5" s="20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0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94" t="s">
        <v>18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5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196" t="s">
        <v>62</v>
      </c>
      <c r="B9" s="180" t="s">
        <v>19</v>
      </c>
      <c r="C9" s="199" t="s">
        <v>20</v>
      </c>
      <c r="D9" s="4" t="s">
        <v>21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197"/>
      <c r="B10" s="181"/>
      <c r="C10" s="200"/>
      <c r="D10" s="4" t="s">
        <v>22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197"/>
      <c r="B11" s="188" t="s">
        <v>23</v>
      </c>
      <c r="C11" s="201" t="s">
        <v>24</v>
      </c>
      <c r="D11" s="7" t="s">
        <v>21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197"/>
      <c r="B12" s="189"/>
      <c r="C12" s="202"/>
      <c r="D12" s="7" t="s">
        <v>22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197"/>
      <c r="B13" s="188" t="s">
        <v>25</v>
      </c>
      <c r="C13" s="201" t="s">
        <v>26</v>
      </c>
      <c r="D13" s="7" t="s">
        <v>21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197"/>
      <c r="B14" s="189"/>
      <c r="C14" s="202"/>
      <c r="D14" s="7" t="s">
        <v>22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197"/>
      <c r="B15" s="180" t="s">
        <v>27</v>
      </c>
      <c r="C15" s="178" t="s">
        <v>68</v>
      </c>
      <c r="D15" s="4" t="s">
        <v>21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197"/>
      <c r="B16" s="181"/>
      <c r="C16" s="179"/>
      <c r="D16" s="4" t="s">
        <v>22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197"/>
      <c r="B17" s="192" t="s">
        <v>66</v>
      </c>
      <c r="C17" s="190"/>
      <c r="D17" s="7" t="s">
        <v>21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197"/>
      <c r="B18" s="193"/>
      <c r="C18" s="191"/>
      <c r="D18" s="7" t="s">
        <v>22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197"/>
      <c r="B19" s="180" t="s">
        <v>28</v>
      </c>
      <c r="C19" s="10" t="s">
        <v>63</v>
      </c>
      <c r="D19" s="4" t="s">
        <v>21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197"/>
      <c r="B20" s="181"/>
      <c r="C20" s="11" t="s">
        <v>64</v>
      </c>
      <c r="D20" s="4" t="s">
        <v>22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197"/>
      <c r="B21" s="192" t="s">
        <v>67</v>
      </c>
      <c r="C21" s="190"/>
      <c r="D21" s="7" t="s">
        <v>21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197"/>
      <c r="B22" s="193"/>
      <c r="C22" s="191"/>
      <c r="D22" s="7" t="s">
        <v>22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197"/>
      <c r="B23" s="180" t="s">
        <v>33</v>
      </c>
      <c r="C23" s="178" t="s">
        <v>69</v>
      </c>
      <c r="D23" s="4" t="s">
        <v>21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197"/>
      <c r="B24" s="181"/>
      <c r="C24" s="179"/>
      <c r="D24" s="4" t="s">
        <v>22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197"/>
      <c r="B25" s="180" t="s">
        <v>29</v>
      </c>
      <c r="C25" s="178" t="s">
        <v>70</v>
      </c>
      <c r="D25" s="4" t="s">
        <v>21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197"/>
      <c r="B26" s="181"/>
      <c r="C26" s="179"/>
      <c r="D26" s="4" t="s">
        <v>22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197"/>
      <c r="B27" s="180" t="s">
        <v>29</v>
      </c>
      <c r="C27" s="178" t="s">
        <v>71</v>
      </c>
      <c r="D27" s="4" t="s">
        <v>21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197"/>
      <c r="B28" s="181"/>
      <c r="C28" s="179"/>
      <c r="D28" s="4" t="s">
        <v>22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197"/>
      <c r="B29" s="188" t="s">
        <v>31</v>
      </c>
      <c r="C29" s="190"/>
      <c r="D29" s="7" t="s">
        <v>21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197"/>
      <c r="B30" s="189"/>
      <c r="C30" s="191"/>
      <c r="D30" s="7" t="s">
        <v>22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197"/>
      <c r="B31" s="188" t="s">
        <v>32</v>
      </c>
      <c r="C31" s="190"/>
      <c r="D31" s="7" t="s">
        <v>21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197"/>
      <c r="B32" s="189"/>
      <c r="C32" s="191"/>
      <c r="D32" s="7" t="s">
        <v>22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197"/>
      <c r="B33" s="180" t="s">
        <v>33</v>
      </c>
      <c r="C33" s="178" t="s">
        <v>72</v>
      </c>
      <c r="D33" s="4" t="s">
        <v>21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197"/>
      <c r="B34" s="181"/>
      <c r="C34" s="179"/>
      <c r="D34" s="4" t="s">
        <v>22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197"/>
      <c r="B35" s="180" t="s">
        <v>65</v>
      </c>
      <c r="C35" s="178" t="s">
        <v>36</v>
      </c>
      <c r="D35" s="4" t="s">
        <v>21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197"/>
      <c r="B36" s="181"/>
      <c r="C36" s="179"/>
      <c r="D36" s="4" t="s">
        <v>22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197"/>
      <c r="B37" s="180" t="s">
        <v>37</v>
      </c>
      <c r="C37" s="178"/>
      <c r="D37" s="4" t="s">
        <v>21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197"/>
      <c r="B38" s="181"/>
      <c r="C38" s="179"/>
      <c r="D38" s="4" t="s">
        <v>22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197"/>
      <c r="B39" s="188" t="s">
        <v>38</v>
      </c>
      <c r="C39" s="190"/>
      <c r="D39" s="7" t="s">
        <v>21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197"/>
      <c r="B40" s="189"/>
      <c r="C40" s="191"/>
      <c r="D40" s="7" t="s">
        <v>22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197"/>
      <c r="B41" s="188" t="s">
        <v>39</v>
      </c>
      <c r="C41" s="190"/>
      <c r="D41" s="7" t="s">
        <v>21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197"/>
      <c r="B42" s="189"/>
      <c r="C42" s="191"/>
      <c r="D42" s="7" t="s">
        <v>22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197"/>
      <c r="B43" s="7" t="s">
        <v>40</v>
      </c>
      <c r="C43" s="8"/>
      <c r="D43" s="7" t="s">
        <v>21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197"/>
      <c r="B44" s="7" t="s">
        <v>41</v>
      </c>
      <c r="C44" s="8"/>
      <c r="D44" s="7" t="s">
        <v>21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197"/>
      <c r="B45" s="180" t="s">
        <v>42</v>
      </c>
      <c r="C45" s="178" t="s">
        <v>73</v>
      </c>
      <c r="D45" s="4" t="s">
        <v>21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197"/>
      <c r="B46" s="181"/>
      <c r="C46" s="179"/>
      <c r="D46" s="4" t="s">
        <v>22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197"/>
      <c r="B47" s="182" t="s">
        <v>44</v>
      </c>
      <c r="C47" s="183"/>
      <c r="D47" s="184"/>
      <c r="E47" s="173"/>
      <c r="F47" s="173"/>
      <c r="G47" s="173"/>
      <c r="H47" s="173"/>
      <c r="I47" s="173"/>
      <c r="J47" s="173"/>
      <c r="K47" s="173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3"/>
      <c r="AI47" s="173"/>
      <c r="AJ47" s="173"/>
      <c r="AK47" s="173"/>
      <c r="AL47" s="171"/>
      <c r="AM47" s="173"/>
      <c r="AN47" s="173"/>
      <c r="AO47" s="173"/>
      <c r="AP47" s="173"/>
      <c r="AQ47" s="173"/>
      <c r="AR47" s="178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1"/>
      <c r="BF47" s="173"/>
    </row>
    <row r="48" spans="1:58" ht="13.5" thickBot="1">
      <c r="A48" s="197"/>
      <c r="B48" s="185" t="s">
        <v>45</v>
      </c>
      <c r="C48" s="186"/>
      <c r="D48" s="187"/>
      <c r="E48" s="174"/>
      <c r="F48" s="174"/>
      <c r="G48" s="174"/>
      <c r="H48" s="174"/>
      <c r="I48" s="174"/>
      <c r="J48" s="174"/>
      <c r="K48" s="174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4"/>
      <c r="AI48" s="174"/>
      <c r="AJ48" s="174"/>
      <c r="AK48" s="174"/>
      <c r="AL48" s="172"/>
      <c r="AM48" s="174"/>
      <c r="AN48" s="174"/>
      <c r="AO48" s="174"/>
      <c r="AP48" s="174"/>
      <c r="AQ48" s="174"/>
      <c r="AR48" s="179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2"/>
      <c r="BF48" s="174"/>
    </row>
    <row r="49" spans="1:58" ht="13.5" thickBot="1">
      <c r="A49" s="197"/>
      <c r="B49" s="175" t="s">
        <v>46</v>
      </c>
      <c r="C49" s="176"/>
      <c r="D49" s="177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198"/>
      <c r="B50" s="175" t="s">
        <v>47</v>
      </c>
      <c r="C50" s="176"/>
      <c r="D50" s="177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AD1:AD5"/>
    <mergeCell ref="E2:AC2"/>
    <mergeCell ref="A1:A5"/>
    <mergeCell ref="B1:B5"/>
    <mergeCell ref="C1:C5"/>
    <mergeCell ref="D1:D5"/>
    <mergeCell ref="B17:B18"/>
    <mergeCell ref="C17:C18"/>
    <mergeCell ref="C11:C12"/>
    <mergeCell ref="B13:B14"/>
    <mergeCell ref="C13:C14"/>
    <mergeCell ref="B15:B16"/>
    <mergeCell ref="C15:C1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29:B30"/>
    <mergeCell ref="C29:C30"/>
    <mergeCell ref="B23:B24"/>
    <mergeCell ref="C23:C24"/>
    <mergeCell ref="B25:B26"/>
    <mergeCell ref="C25:C26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5:B46"/>
    <mergeCell ref="C45:C46"/>
    <mergeCell ref="B47:D47"/>
    <mergeCell ref="B48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Y47:AY48"/>
    <mergeCell ref="AZ47:AZ48"/>
    <mergeCell ref="AS47:AS48"/>
    <mergeCell ref="AT47:AT48"/>
    <mergeCell ref="AU47:AU48"/>
    <mergeCell ref="AV47:AV48"/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Александр</cp:lastModifiedBy>
  <cp:lastPrinted>2017-06-20T07:40:37Z</cp:lastPrinted>
  <dcterms:created xsi:type="dcterms:W3CDTF">2011-01-28T09:41:23Z</dcterms:created>
  <dcterms:modified xsi:type="dcterms:W3CDTF">2017-06-22T14:54:18Z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