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6" activeTab="0"/>
  </bookViews>
  <sheets>
    <sheet name="учебный" sheetId="1" r:id="rId1"/>
    <sheet name="Лист1" sheetId="2" r:id="rId2"/>
    <sheet name="аттестации" sheetId="3" r:id="rId3"/>
  </sheets>
  <definedNames>
    <definedName name="_ftn1" localSheetId="0">'учебный'!$A$55</definedName>
    <definedName name="_ftnref1" localSheetId="0">'учебный'!$BG$2</definedName>
  </definedNames>
  <calcPr fullCalcOnLoad="1"/>
</workbook>
</file>

<file path=xl/sharedStrings.xml><?xml version="1.0" encoding="utf-8"?>
<sst xmlns="http://schemas.openxmlformats.org/spreadsheetml/2006/main" count="244" uniqueCount="156">
  <si>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</si>
  <si>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</si>
  <si>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</si>
  <si>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</si>
  <si>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</si>
  <si>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</si>
  <si>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</si>
  <si>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</si>
  <si>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</si>
  <si>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</si>
  <si>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</si>
  <si>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</si>
  <si>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</si>
  <si>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</si>
  <si>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</si>
  <si>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</si>
  <si>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</si>
  <si>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</si>
  <si>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</si>
  <si>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</si>
  <si>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</si>
  <si>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</si>
  <si>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</si>
  <si>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</si>
  <si>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</si>
  <si>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</si>
  <si>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</si>
  <si>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</si>
  <si>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</si>
  <si>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</si>
  <si>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(для НПО)</t>
  </si>
  <si>
    <t>ОП. 01</t>
  </si>
  <si>
    <t>ОП. 0n</t>
  </si>
  <si>
    <t>П.00</t>
  </si>
  <si>
    <t xml:space="preserve">Профессиональный цикл 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</si>
  <si>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</si>
  <si>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</si>
  <si>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</si>
  <si>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</si>
  <si>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</si>
  <si>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</si>
  <si>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</si>
  <si>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</si>
  <si>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</si>
  <si>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</si>
  <si>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</si>
  <si>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</si>
  <si>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</si>
  <si>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</si>
  <si>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</si>
  <si>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</si>
  <si>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</si>
  <si>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</si>
  <si>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</si>
  <si>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</si>
  <si>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</si>
  <si>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</si>
  <si>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</si>
  <si>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</si>
  <si>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</si>
  <si>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</si>
  <si>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</si>
  <si>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</si>
  <si>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</si>
  <si>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</si>
  <si>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</si>
  <si>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</si>
  <si>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</si>
  <si>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</si>
  <si>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</si>
  <si>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</si>
  <si>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</si>
  <si>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</si>
  <si>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</si>
  <si>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</si>
  <si>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</si>
  <si>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пром. аттестация</t>
  </si>
  <si>
    <t>Курс 1</t>
  </si>
  <si>
    <t>практика</t>
  </si>
  <si>
    <t>27авг.-2 сент.</t>
  </si>
  <si>
    <t>Всего обяз. учеб. нагруз.</t>
  </si>
  <si>
    <t>01-03 Сент</t>
  </si>
  <si>
    <t>05-10 сент.</t>
  </si>
  <si>
    <t>12-17 сент.</t>
  </si>
  <si>
    <t>19-24 сент.</t>
  </si>
  <si>
    <t>26 сент.- 01 окт.</t>
  </si>
  <si>
    <t>03-08 окт.</t>
  </si>
  <si>
    <t>10-15окт.</t>
  </si>
  <si>
    <t>17-22 окт.</t>
  </si>
  <si>
    <t>24-29 окт.</t>
  </si>
  <si>
    <t>31 окт-05 нояб</t>
  </si>
  <si>
    <t>07-12 нояб.</t>
  </si>
  <si>
    <t>14-19 нояб.</t>
  </si>
  <si>
    <t>21-26нояб.</t>
  </si>
  <si>
    <t>28 нояб. -03дек</t>
  </si>
  <si>
    <t>05-10дек.</t>
  </si>
  <si>
    <t>12-17 дек.</t>
  </si>
  <si>
    <t>19-24 дек.</t>
  </si>
  <si>
    <t>26-31дек</t>
  </si>
  <si>
    <t>02-07 янв</t>
  </si>
  <si>
    <t>09-14 янв</t>
  </si>
  <si>
    <t>16-21 янв</t>
  </si>
  <si>
    <t>23-28янв.</t>
  </si>
  <si>
    <t xml:space="preserve">06-11 ФЕВ                </t>
  </si>
  <si>
    <t>13-18 февр.</t>
  </si>
  <si>
    <t>20-25февр.</t>
  </si>
  <si>
    <t>27-01 04 МАР.</t>
  </si>
  <si>
    <t>06-11 мар</t>
  </si>
  <si>
    <t>13-18 мар</t>
  </si>
  <si>
    <t>20-25 март</t>
  </si>
  <si>
    <t>27 мар-01 апр</t>
  </si>
  <si>
    <t xml:space="preserve">03-08 апр          </t>
  </si>
  <si>
    <t>10-15 апр.</t>
  </si>
  <si>
    <t>17-22 апр.</t>
  </si>
  <si>
    <t>24-29 апр.</t>
  </si>
  <si>
    <t>01-06 май</t>
  </si>
  <si>
    <t>08-13 май</t>
  </si>
  <si>
    <t>29 май-03 июнь</t>
  </si>
  <si>
    <t>05-10 июнь</t>
  </si>
  <si>
    <t>12-17 июнь</t>
  </si>
  <si>
    <t>19-24 июнь</t>
  </si>
  <si>
    <t>26-30 июнь</t>
  </si>
  <si>
    <t>Общепрофессиональный  цикл</t>
  </si>
  <si>
    <t>ГИА</t>
  </si>
  <si>
    <t>Русский язык и литература</t>
  </si>
  <si>
    <t>ОДБ.02</t>
  </si>
  <si>
    <t>Иностранный язык</t>
  </si>
  <si>
    <t>ОДБ.03</t>
  </si>
  <si>
    <t>Математика: алгебра,начала мат.анализа, геометрия</t>
  </si>
  <si>
    <t>ОДБ.04</t>
  </si>
  <si>
    <t>История</t>
  </si>
  <si>
    <t>ОДБ.06</t>
  </si>
  <si>
    <t>Информатика</t>
  </si>
  <si>
    <t>ОДБ.07</t>
  </si>
  <si>
    <t>Обществознание</t>
  </si>
  <si>
    <t>ОДБ.09</t>
  </si>
  <si>
    <t>Право</t>
  </si>
  <si>
    <t>ОДБ.13</t>
  </si>
  <si>
    <t>Физическая культура</t>
  </si>
  <si>
    <t>Базовые дисциплины</t>
  </si>
  <si>
    <t xml:space="preserve">ОДБ
</t>
  </si>
  <si>
    <t>экономика</t>
  </si>
  <si>
    <t>основы деловой культуры</t>
  </si>
  <si>
    <t>Оказание социальной работы в РФ</t>
  </si>
  <si>
    <t>ПМ.01</t>
  </si>
  <si>
    <t>Мдк.01.01</t>
  </si>
  <si>
    <t>Основы профессионального общения</t>
  </si>
  <si>
    <t>Мдк.01.02</t>
  </si>
  <si>
    <t>Мдк.01.03</t>
  </si>
  <si>
    <t>Социально-медицинские основы профессиональной деятельности</t>
  </si>
  <si>
    <t>Основы социально-бытового обслуживания</t>
  </si>
  <si>
    <t>Учебная практика</t>
  </si>
  <si>
    <t>Прозводственная практика</t>
  </si>
  <si>
    <t>30 янв-04 февр.</t>
  </si>
  <si>
    <t>15-20 май</t>
  </si>
  <si>
    <t>22-27 май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</si>
</sst>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12" xfId="0" applyFont="1" applyBorder="1" applyAlignment="1">
      <alignment textRotation="90"/>
    </xf>
    <xf numFmtId="0" fontId="9" fillId="0" borderId="13" xfId="0" applyFont="1" applyBorder="1" applyAlignment="1">
      <alignment horizontal="center" textRotation="90"/>
    </xf>
    <xf numFmtId="0" fontId="9" fillId="0" borderId="14" xfId="0" applyFont="1" applyBorder="1" applyAlignment="1">
      <alignment textRotation="90"/>
    </xf>
    <xf numFmtId="0" fontId="9" fillId="0" borderId="12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16" fontId="9" fillId="34" borderId="14" xfId="0" applyNumberFormat="1" applyFont="1" applyFill="1" applyBorder="1" applyAlignment="1">
      <alignment horizontal="center" textRotation="90" wrapText="1"/>
    </xf>
    <xf numFmtId="0" fontId="9" fillId="35" borderId="16" xfId="0" applyFont="1" applyFill="1" applyBorder="1" applyAlignment="1">
      <alignment textRotation="90" wrapText="1"/>
    </xf>
    <xf numFmtId="0" fontId="9" fillId="0" borderId="17" xfId="0" applyFont="1" applyBorder="1" applyAlignment="1">
      <alignment textRotation="90"/>
    </xf>
    <xf numFmtId="0" fontId="9" fillId="0" borderId="18" xfId="0" applyFont="1" applyBorder="1" applyAlignment="1">
      <alignment textRotation="90" wrapText="1"/>
    </xf>
    <xf numFmtId="0" fontId="9" fillId="0" borderId="18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35" borderId="18" xfId="0" applyFont="1" applyFill="1" applyBorder="1" applyAlignment="1">
      <alignment horizontal="center" wrapText="1"/>
    </xf>
    <xf numFmtId="0" fontId="9" fillId="35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9" fillId="37" borderId="18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textRotation="90" wrapText="1"/>
    </xf>
    <xf numFmtId="0" fontId="9" fillId="38" borderId="18" xfId="0" applyFont="1" applyFill="1" applyBorder="1" applyAlignment="1">
      <alignment horizontal="center" wrapText="1"/>
    </xf>
    <xf numFmtId="0" fontId="9" fillId="38" borderId="18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 textRotation="90" wrapText="1"/>
    </xf>
    <xf numFmtId="0" fontId="9" fillId="38" borderId="18" xfId="0" applyFont="1" applyFill="1" applyBorder="1" applyAlignment="1">
      <alignment horizontal="center" textRotation="90" wrapText="1"/>
    </xf>
    <xf numFmtId="0" fontId="7" fillId="38" borderId="0" xfId="0" applyFont="1" applyFill="1" applyAlignment="1">
      <alignment/>
    </xf>
    <xf numFmtId="0" fontId="10" fillId="38" borderId="18" xfId="0" applyFont="1" applyFill="1" applyBorder="1" applyAlignment="1">
      <alignment horizontal="center" wrapText="1"/>
    </xf>
    <xf numFmtId="0" fontId="7" fillId="38" borderId="18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8" fillId="38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19" borderId="18" xfId="0" applyFont="1" applyFill="1" applyBorder="1" applyAlignment="1">
      <alignment horizontal="center" wrapText="1"/>
    </xf>
    <xf numFmtId="0" fontId="8" fillId="39" borderId="18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10" fillId="40" borderId="18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9" fillId="40" borderId="18" xfId="0" applyFont="1" applyFill="1" applyBorder="1" applyAlignment="1">
      <alignment horizontal="center" wrapText="1"/>
    </xf>
    <xf numFmtId="0" fontId="7" fillId="36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0" borderId="21" xfId="0" applyFont="1" applyBorder="1" applyAlignment="1">
      <alignment/>
    </xf>
    <xf numFmtId="0" fontId="13" fillId="0" borderId="0" xfId="42" applyFont="1" applyAlignment="1" applyProtection="1">
      <alignment/>
      <protection/>
    </xf>
    <xf numFmtId="0" fontId="8" fillId="34" borderId="22" xfId="0" applyFont="1" applyFill="1" applyBorder="1" applyAlignment="1">
      <alignment horizontal="center" wrapText="1"/>
    </xf>
    <xf numFmtId="0" fontId="8" fillId="38" borderId="22" xfId="0" applyFont="1" applyFill="1" applyBorder="1" applyAlignment="1">
      <alignment horizontal="center" wrapText="1"/>
    </xf>
    <xf numFmtId="0" fontId="9" fillId="38" borderId="17" xfId="0" applyFont="1" applyFill="1" applyBorder="1" applyAlignment="1">
      <alignment horizontal="center" wrapText="1"/>
    </xf>
    <xf numFmtId="0" fontId="7" fillId="38" borderId="18" xfId="0" applyFont="1" applyFill="1" applyBorder="1" applyAlignment="1">
      <alignment horizontal="center"/>
    </xf>
    <xf numFmtId="0" fontId="9" fillId="41" borderId="18" xfId="0" applyFont="1" applyFill="1" applyBorder="1" applyAlignment="1">
      <alignment horizontal="center" wrapText="1"/>
    </xf>
    <xf numFmtId="0" fontId="9" fillId="41" borderId="18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10" fillId="41" borderId="18" xfId="0" applyFont="1" applyFill="1" applyBorder="1" applyAlignment="1">
      <alignment horizontal="center" wrapText="1"/>
    </xf>
    <xf numFmtId="0" fontId="9" fillId="39" borderId="13" xfId="0" applyFont="1" applyFill="1" applyBorder="1" applyAlignment="1">
      <alignment horizontal="center" textRotation="90" wrapText="1"/>
    </xf>
    <xf numFmtId="0" fontId="9" fillId="39" borderId="14" xfId="0" applyFont="1" applyFill="1" applyBorder="1" applyAlignment="1">
      <alignment horizontal="center" textRotation="90" wrapText="1"/>
    </xf>
    <xf numFmtId="0" fontId="9" fillId="39" borderId="12" xfId="0" applyFont="1" applyFill="1" applyBorder="1" applyAlignment="1">
      <alignment textRotation="90" wrapText="1"/>
    </xf>
    <xf numFmtId="0" fontId="9" fillId="39" borderId="17" xfId="0" applyFont="1" applyFill="1" applyBorder="1" applyAlignment="1">
      <alignment horizontal="center" wrapText="1"/>
    </xf>
    <xf numFmtId="0" fontId="9" fillId="39" borderId="18" xfId="0" applyFont="1" applyFill="1" applyBorder="1" applyAlignment="1">
      <alignment horizontal="center" wrapText="1"/>
    </xf>
    <xf numFmtId="0" fontId="10" fillId="39" borderId="18" xfId="0" applyFont="1" applyFill="1" applyBorder="1" applyAlignment="1">
      <alignment horizontal="center"/>
    </xf>
    <xf numFmtId="0" fontId="10" fillId="39" borderId="17" xfId="0" applyFont="1" applyFill="1" applyBorder="1" applyAlignment="1">
      <alignment horizontal="center"/>
    </xf>
    <xf numFmtId="0" fontId="12" fillId="39" borderId="17" xfId="0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7" fillId="39" borderId="0" xfId="0" applyFont="1" applyFill="1" applyAlignment="1">
      <alignment/>
    </xf>
    <xf numFmtId="0" fontId="10" fillId="36" borderId="18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0" fontId="50" fillId="38" borderId="18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 wrapText="1"/>
    </xf>
    <xf numFmtId="0" fontId="7" fillId="39" borderId="18" xfId="0" applyFont="1" applyFill="1" applyBorder="1" applyAlignment="1">
      <alignment horizontal="center" wrapText="1"/>
    </xf>
    <xf numFmtId="0" fontId="11" fillId="39" borderId="18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2" xfId="0" applyFont="1" applyBorder="1" applyAlignment="1">
      <alignment textRotation="90" wrapText="1"/>
    </xf>
    <xf numFmtId="0" fontId="3" fillId="0" borderId="23" xfId="0" applyFont="1" applyBorder="1" applyAlignment="1">
      <alignment textRotation="90" wrapText="1"/>
    </xf>
    <xf numFmtId="0" fontId="3" fillId="0" borderId="14" xfId="0" applyFont="1" applyBorder="1" applyAlignment="1">
      <alignment textRotation="90"/>
    </xf>
    <xf numFmtId="0" fontId="3" fillId="0" borderId="13" xfId="0" applyFont="1" applyBorder="1" applyAlignment="1">
      <alignment horizontal="center" textRotation="90"/>
    </xf>
    <xf numFmtId="0" fontId="3" fillId="34" borderId="13" xfId="0" applyFont="1" applyFill="1" applyBorder="1" applyAlignment="1">
      <alignment horizontal="center" textRotation="90"/>
    </xf>
    <xf numFmtId="0" fontId="3" fillId="34" borderId="14" xfId="0" applyFont="1" applyFill="1" applyBorder="1" applyAlignment="1">
      <alignment textRotation="90"/>
    </xf>
    <xf numFmtId="0" fontId="3" fillId="34" borderId="12" xfId="0" applyFont="1" applyFill="1" applyBorder="1" applyAlignment="1">
      <alignment horizontal="center" textRotation="90"/>
    </xf>
    <xf numFmtId="0" fontId="3" fillId="34" borderId="14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9" fillId="0" borderId="18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9" fillId="41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/>
    </xf>
    <xf numFmtId="0" fontId="8" fillId="33" borderId="24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34" borderId="24" xfId="0" applyFont="1" applyFill="1" applyBorder="1" applyAlignment="1">
      <alignment horizontal="center" textRotation="90" wrapText="1"/>
    </xf>
    <xf numFmtId="0" fontId="8" fillId="34" borderId="20" xfId="0" applyFont="1" applyFill="1" applyBorder="1" applyAlignment="1">
      <alignment horizontal="center" textRotation="90" wrapText="1"/>
    </xf>
    <xf numFmtId="0" fontId="7" fillId="34" borderId="20" xfId="0" applyFont="1" applyFill="1" applyBorder="1" applyAlignment="1">
      <alignment horizontal="center" textRotation="90" wrapText="1"/>
    </xf>
    <xf numFmtId="0" fontId="7" fillId="34" borderId="19" xfId="0" applyFont="1" applyFill="1" applyBorder="1" applyAlignment="1">
      <alignment horizontal="center" textRotation="90" wrapText="1"/>
    </xf>
    <xf numFmtId="0" fontId="8" fillId="0" borderId="24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7" xfId="0" applyFont="1" applyBorder="1" applyAlignment="1">
      <alignment horizontal="center" textRotation="90" wrapText="1"/>
    </xf>
    <xf numFmtId="0" fontId="9" fillId="0" borderId="22" xfId="0" applyFont="1" applyBorder="1" applyAlignment="1">
      <alignment horizontal="center" textRotation="90" wrapText="1"/>
    </xf>
    <xf numFmtId="0" fontId="8" fillId="38" borderId="26" xfId="0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top" wrapText="1"/>
    </xf>
    <xf numFmtId="0" fontId="8" fillId="38" borderId="17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8" fillId="38" borderId="26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center" wrapText="1"/>
    </xf>
    <xf numFmtId="0" fontId="8" fillId="38" borderId="17" xfId="0" applyFont="1" applyFill="1" applyBorder="1" applyAlignment="1">
      <alignment horizontal="center" wrapText="1"/>
    </xf>
    <xf numFmtId="0" fontId="8" fillId="38" borderId="24" xfId="0" applyFont="1" applyFill="1" applyBorder="1" applyAlignment="1">
      <alignment horizontal="center" wrapText="1"/>
    </xf>
    <xf numFmtId="0" fontId="8" fillId="38" borderId="19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3" fillId="0" borderId="31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 textRotation="90" wrapText="1"/>
    </xf>
    <xf numFmtId="0" fontId="2" fillId="33" borderId="31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32" fillId="36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zoomScale="84" zoomScaleNormal="84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43" sqref="AG43"/>
    </sheetView>
  </sheetViews>
  <sheetFormatPr defaultColWidth="9.00390625" defaultRowHeight="12.75"/>
  <cols>
    <col min="1" max="1" width="5.75390625" style="16" customWidth="1"/>
    <col min="2" max="2" width="11.75390625" style="16" customWidth="1"/>
    <col min="3" max="3" width="32.75390625" style="16" customWidth="1"/>
    <col min="4" max="4" width="9.125" style="16" customWidth="1"/>
    <col min="5" max="13" width="3.875" style="16" customWidth="1"/>
    <col min="14" max="14" width="3.875" style="79" customWidth="1"/>
    <col min="15" max="20" width="3.875" style="98" customWidth="1"/>
    <col min="21" max="22" width="3.875" style="16" customWidth="1"/>
    <col min="23" max="23" width="4.625" style="78" customWidth="1"/>
    <col min="24" max="24" width="4.75390625" style="78" customWidth="1"/>
    <col min="25" max="35" width="3.875" style="16" customWidth="1"/>
    <col min="36" max="43" width="3.875" style="98" customWidth="1"/>
    <col min="44" max="48" width="3.875" style="16" customWidth="1"/>
    <col min="49" max="49" width="4.625" style="16" customWidth="1"/>
    <col min="50" max="58" width="3.875" style="16" customWidth="1"/>
    <col min="59" max="59" width="6.625" style="16" customWidth="1"/>
    <col min="60" max="16384" width="9.125" style="16" customWidth="1"/>
  </cols>
  <sheetData>
    <row r="1" spans="4:58" ht="13.5" thickBot="1"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3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60" ht="71.25" thickBot="1">
      <c r="A2" s="145" t="s">
        <v>77</v>
      </c>
      <c r="B2" s="145" t="s">
        <v>1</v>
      </c>
      <c r="C2" s="145" t="s">
        <v>2</v>
      </c>
      <c r="D2" s="146" t="s">
        <v>3</v>
      </c>
      <c r="E2" s="17" t="s">
        <v>81</v>
      </c>
      <c r="F2" s="18" t="s">
        <v>82</v>
      </c>
      <c r="G2" s="18" t="s">
        <v>83</v>
      </c>
      <c r="H2" s="18" t="s">
        <v>84</v>
      </c>
      <c r="I2" s="19" t="s">
        <v>85</v>
      </c>
      <c r="J2" s="20" t="s">
        <v>86</v>
      </c>
      <c r="K2" s="18" t="s">
        <v>87</v>
      </c>
      <c r="L2" s="18" t="s">
        <v>88</v>
      </c>
      <c r="M2" s="21" t="s">
        <v>89</v>
      </c>
      <c r="N2" s="22" t="s">
        <v>90</v>
      </c>
      <c r="O2" s="89" t="s">
        <v>91</v>
      </c>
      <c r="P2" s="89" t="s">
        <v>92</v>
      </c>
      <c r="Q2" s="90" t="s">
        <v>93</v>
      </c>
      <c r="R2" s="91" t="s">
        <v>94</v>
      </c>
      <c r="S2" s="89" t="s">
        <v>95</v>
      </c>
      <c r="T2" s="89" t="s">
        <v>96</v>
      </c>
      <c r="U2" s="23" t="s">
        <v>97</v>
      </c>
      <c r="V2" s="24" t="s">
        <v>98</v>
      </c>
      <c r="W2" s="25" t="s">
        <v>99</v>
      </c>
      <c r="X2" s="107" t="s">
        <v>100</v>
      </c>
      <c r="Y2" s="108" t="s">
        <v>101</v>
      </c>
      <c r="Z2" s="109" t="s">
        <v>102</v>
      </c>
      <c r="AA2" s="110" t="s">
        <v>153</v>
      </c>
      <c r="AB2" s="111" t="s">
        <v>103</v>
      </c>
      <c r="AC2" s="109" t="s">
        <v>104</v>
      </c>
      <c r="AD2" s="109" t="s">
        <v>105</v>
      </c>
      <c r="AE2" s="110" t="s">
        <v>106</v>
      </c>
      <c r="AF2" s="112" t="s">
        <v>107</v>
      </c>
      <c r="AG2" s="109" t="s">
        <v>108</v>
      </c>
      <c r="AH2" s="109" t="s">
        <v>109</v>
      </c>
      <c r="AI2" s="109" t="s">
        <v>110</v>
      </c>
      <c r="AJ2" s="113" t="s">
        <v>111</v>
      </c>
      <c r="AK2" s="114" t="s">
        <v>112</v>
      </c>
      <c r="AL2" s="115" t="s">
        <v>113</v>
      </c>
      <c r="AM2" s="116" t="s">
        <v>114</v>
      </c>
      <c r="AN2" s="117" t="s">
        <v>115</v>
      </c>
      <c r="AO2" s="115" t="s">
        <v>116</v>
      </c>
      <c r="AP2" s="115" t="s">
        <v>154</v>
      </c>
      <c r="AQ2" s="118" t="s">
        <v>155</v>
      </c>
      <c r="AR2" s="119" t="s">
        <v>117</v>
      </c>
      <c r="AS2" s="115" t="s">
        <v>118</v>
      </c>
      <c r="AT2" s="115" t="s">
        <v>119</v>
      </c>
      <c r="AU2" s="118" t="s">
        <v>120</v>
      </c>
      <c r="AV2" s="120" t="s">
        <v>121</v>
      </c>
      <c r="AW2" s="26"/>
      <c r="AX2" s="152" t="s">
        <v>14</v>
      </c>
      <c r="AY2" s="152"/>
      <c r="AZ2" s="152"/>
      <c r="BA2" s="152"/>
      <c r="BB2" s="152" t="s">
        <v>15</v>
      </c>
      <c r="BC2" s="152"/>
      <c r="BD2" s="152"/>
      <c r="BE2" s="152"/>
      <c r="BF2" s="27" t="s">
        <v>79</v>
      </c>
      <c r="BG2" s="167" t="s">
        <v>80</v>
      </c>
      <c r="BH2" s="151" t="s">
        <v>74</v>
      </c>
    </row>
    <row r="3" spans="1:60" ht="12.75">
      <c r="A3" s="145"/>
      <c r="B3" s="145"/>
      <c r="C3" s="145"/>
      <c r="D3" s="145"/>
      <c r="E3" s="155" t="s">
        <v>17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7"/>
      <c r="AX3" s="157"/>
      <c r="AY3" s="157"/>
      <c r="AZ3" s="157"/>
      <c r="BA3" s="157"/>
      <c r="BB3" s="157"/>
      <c r="BC3" s="157"/>
      <c r="BD3" s="157"/>
      <c r="BE3" s="157"/>
      <c r="BF3" s="158"/>
      <c r="BG3" s="168"/>
      <c r="BH3" s="151"/>
    </row>
    <row r="4" spans="1:60" ht="12.75">
      <c r="A4" s="145"/>
      <c r="B4" s="145"/>
      <c r="C4" s="145"/>
      <c r="D4" s="145"/>
      <c r="E4" s="29">
        <v>35</v>
      </c>
      <c r="F4" s="29">
        <v>36</v>
      </c>
      <c r="G4" s="29">
        <v>37</v>
      </c>
      <c r="H4" s="29">
        <v>38</v>
      </c>
      <c r="I4" s="29">
        <v>39</v>
      </c>
      <c r="J4" s="29">
        <v>40</v>
      </c>
      <c r="K4" s="29">
        <v>41</v>
      </c>
      <c r="L4" s="30">
        <v>42</v>
      </c>
      <c r="M4" s="30">
        <v>43</v>
      </c>
      <c r="N4" s="30">
        <v>44</v>
      </c>
      <c r="O4" s="92">
        <v>45</v>
      </c>
      <c r="P4" s="93">
        <v>46</v>
      </c>
      <c r="Q4" s="93">
        <v>47</v>
      </c>
      <c r="R4" s="93">
        <v>48</v>
      </c>
      <c r="S4" s="93">
        <v>49</v>
      </c>
      <c r="T4" s="93">
        <v>50</v>
      </c>
      <c r="U4" s="30">
        <v>51</v>
      </c>
      <c r="V4" s="30">
        <v>52</v>
      </c>
      <c r="W4" s="31">
        <v>1</v>
      </c>
      <c r="X4" s="30">
        <v>2</v>
      </c>
      <c r="Y4" s="30">
        <v>3</v>
      </c>
      <c r="Z4" s="30">
        <v>4</v>
      </c>
      <c r="AA4" s="30">
        <v>5</v>
      </c>
      <c r="AB4" s="30">
        <v>6</v>
      </c>
      <c r="AC4" s="30">
        <v>7</v>
      </c>
      <c r="AD4" s="30">
        <v>8</v>
      </c>
      <c r="AE4" s="30">
        <v>9</v>
      </c>
      <c r="AF4" s="30">
        <v>10</v>
      </c>
      <c r="AG4" s="30">
        <v>11</v>
      </c>
      <c r="AH4" s="30">
        <v>12</v>
      </c>
      <c r="AI4" s="93">
        <v>13</v>
      </c>
      <c r="AJ4" s="93">
        <v>15</v>
      </c>
      <c r="AK4" s="93">
        <v>16</v>
      </c>
      <c r="AL4" s="93">
        <v>17</v>
      </c>
      <c r="AM4" s="93">
        <v>18</v>
      </c>
      <c r="AN4" s="93">
        <v>19</v>
      </c>
      <c r="AO4" s="93">
        <v>20</v>
      </c>
      <c r="AP4" s="93">
        <v>21</v>
      </c>
      <c r="AQ4" s="93">
        <v>22</v>
      </c>
      <c r="AR4" s="93">
        <v>23</v>
      </c>
      <c r="AS4" s="93">
        <v>24</v>
      </c>
      <c r="AT4" s="93">
        <v>25</v>
      </c>
      <c r="AU4" s="93">
        <v>26</v>
      </c>
      <c r="AV4" s="30">
        <v>27</v>
      </c>
      <c r="AW4" s="30">
        <v>28</v>
      </c>
      <c r="AX4" s="30">
        <v>29</v>
      </c>
      <c r="AY4" s="30">
        <v>30</v>
      </c>
      <c r="AZ4" s="30">
        <v>31</v>
      </c>
      <c r="BA4" s="30">
        <v>32</v>
      </c>
      <c r="BB4" s="30">
        <v>33</v>
      </c>
      <c r="BC4" s="30">
        <v>34</v>
      </c>
      <c r="BD4" s="30">
        <v>35</v>
      </c>
      <c r="BE4" s="30">
        <v>36</v>
      </c>
      <c r="BF4" s="30">
        <v>37</v>
      </c>
      <c r="BG4" s="168"/>
      <c r="BH4" s="151"/>
    </row>
    <row r="5" spans="1:60" ht="12.75">
      <c r="A5" s="145"/>
      <c r="B5" s="145"/>
      <c r="C5" s="145"/>
      <c r="D5" s="145"/>
      <c r="E5" s="159" t="s">
        <v>18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8"/>
      <c r="BG5" s="168"/>
      <c r="BH5" s="151"/>
    </row>
    <row r="6" spans="1:60" ht="12.75">
      <c r="A6" s="145"/>
      <c r="B6" s="145"/>
      <c r="C6" s="145"/>
      <c r="D6" s="145"/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30">
        <v>8</v>
      </c>
      <c r="M6" s="30">
        <v>9</v>
      </c>
      <c r="N6" s="30">
        <v>10</v>
      </c>
      <c r="O6" s="92">
        <v>11</v>
      </c>
      <c r="P6" s="93">
        <v>12</v>
      </c>
      <c r="Q6" s="93">
        <v>13</v>
      </c>
      <c r="R6" s="93">
        <v>14</v>
      </c>
      <c r="S6" s="93">
        <v>15</v>
      </c>
      <c r="T6" s="93">
        <v>16</v>
      </c>
      <c r="U6" s="68">
        <v>17</v>
      </c>
      <c r="V6" s="30">
        <v>18</v>
      </c>
      <c r="W6" s="32">
        <v>19</v>
      </c>
      <c r="X6" s="46">
        <v>20</v>
      </c>
      <c r="Y6" s="30">
        <v>21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121">
        <v>31</v>
      </c>
      <c r="AI6" s="121">
        <v>33</v>
      </c>
      <c r="AJ6" s="93">
        <v>34</v>
      </c>
      <c r="AK6" s="93">
        <v>35</v>
      </c>
      <c r="AL6" s="93">
        <v>36</v>
      </c>
      <c r="AM6" s="93">
        <v>37</v>
      </c>
      <c r="AN6" s="93">
        <v>38</v>
      </c>
      <c r="AO6" s="93">
        <v>39</v>
      </c>
      <c r="AP6" s="93">
        <v>40</v>
      </c>
      <c r="AQ6" s="93">
        <v>41</v>
      </c>
      <c r="AR6" s="93">
        <v>42</v>
      </c>
      <c r="AS6" s="103">
        <v>43</v>
      </c>
      <c r="AT6" s="34">
        <v>44</v>
      </c>
      <c r="AU6" s="103">
        <v>45</v>
      </c>
      <c r="AV6" s="34">
        <v>46</v>
      </c>
      <c r="AW6" s="35">
        <v>47</v>
      </c>
      <c r="AX6" s="35">
        <v>48</v>
      </c>
      <c r="AY6" s="35">
        <v>49</v>
      </c>
      <c r="AZ6" s="35">
        <v>50</v>
      </c>
      <c r="BA6" s="35">
        <v>51</v>
      </c>
      <c r="BB6" s="35">
        <v>52</v>
      </c>
      <c r="BC6" s="35">
        <v>53</v>
      </c>
      <c r="BD6" s="35">
        <v>54</v>
      </c>
      <c r="BE6" s="35">
        <v>55</v>
      </c>
      <c r="BF6" s="29">
        <v>56</v>
      </c>
      <c r="BG6" s="169"/>
      <c r="BH6" s="151"/>
    </row>
    <row r="7" spans="1:60" s="41" customFormat="1" ht="12.75">
      <c r="A7" s="160"/>
      <c r="B7" s="136" t="s">
        <v>140</v>
      </c>
      <c r="C7" s="136" t="s">
        <v>139</v>
      </c>
      <c r="D7" s="37" t="s">
        <v>21</v>
      </c>
      <c r="E7" s="38">
        <f>SUM(E25+E23+E21+E19+E17+E15+E13+E11+E9)</f>
        <v>4</v>
      </c>
      <c r="F7" s="38">
        <f aca="true" t="shared" si="0" ref="F7:V7">SUM(F25+F23+F21+F19+F17+F15+F13+F11+F9)</f>
        <v>24</v>
      </c>
      <c r="G7" s="38">
        <f t="shared" si="0"/>
        <v>22</v>
      </c>
      <c r="H7" s="38">
        <f t="shared" si="0"/>
        <v>22</v>
      </c>
      <c r="I7" s="38">
        <f t="shared" si="0"/>
        <v>24</v>
      </c>
      <c r="J7" s="38">
        <f t="shared" si="0"/>
        <v>22</v>
      </c>
      <c r="K7" s="38">
        <f t="shared" si="0"/>
        <v>22</v>
      </c>
      <c r="L7" s="38">
        <f t="shared" si="0"/>
        <v>26</v>
      </c>
      <c r="M7" s="38">
        <f t="shared" si="0"/>
        <v>22</v>
      </c>
      <c r="N7" s="38">
        <f t="shared" si="0"/>
        <v>24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16</v>
      </c>
      <c r="W7" s="32" t="e">
        <f>SUM(W25+#REF!+#REF!+#REF!+W23+W19+W17+#REF!+W15+W13+W11+W9)</f>
        <v>#REF!</v>
      </c>
      <c r="X7" s="84">
        <f>SUM(X25+X23+X21+X19+X17+X15+X13+X11+X9)</f>
        <v>12</v>
      </c>
      <c r="Y7" s="84">
        <f aca="true" t="shared" si="1" ref="Y7:AU7">SUM(Y25+Y23+Y21+Y19+Y17+Y15+Y13+Y11+Y9)</f>
        <v>28</v>
      </c>
      <c r="Z7" s="84">
        <f t="shared" si="1"/>
        <v>28</v>
      </c>
      <c r="AA7" s="84">
        <f t="shared" si="1"/>
        <v>32</v>
      </c>
      <c r="AB7" s="84">
        <f t="shared" si="1"/>
        <v>32</v>
      </c>
      <c r="AC7" s="84">
        <f t="shared" si="1"/>
        <v>30</v>
      </c>
      <c r="AD7" s="84">
        <f t="shared" si="1"/>
        <v>26</v>
      </c>
      <c r="AE7" s="84">
        <f t="shared" si="1"/>
        <v>30</v>
      </c>
      <c r="AF7" s="84">
        <f t="shared" si="1"/>
        <v>30</v>
      </c>
      <c r="AG7" s="84">
        <f t="shared" si="1"/>
        <v>30</v>
      </c>
      <c r="AH7" s="84">
        <f t="shared" si="1"/>
        <v>20</v>
      </c>
      <c r="AI7" s="84">
        <f t="shared" si="1"/>
        <v>14</v>
      </c>
      <c r="AJ7" s="84">
        <f t="shared" si="1"/>
        <v>0</v>
      </c>
      <c r="AK7" s="84">
        <f t="shared" si="1"/>
        <v>0</v>
      </c>
      <c r="AL7" s="84">
        <f t="shared" si="1"/>
        <v>0</v>
      </c>
      <c r="AM7" s="84">
        <f t="shared" si="1"/>
        <v>0</v>
      </c>
      <c r="AN7" s="84">
        <f t="shared" si="1"/>
        <v>0</v>
      </c>
      <c r="AO7" s="84">
        <f t="shared" si="1"/>
        <v>0</v>
      </c>
      <c r="AP7" s="84">
        <f t="shared" si="1"/>
        <v>0</v>
      </c>
      <c r="AQ7" s="84">
        <f t="shared" si="1"/>
        <v>0</v>
      </c>
      <c r="AR7" s="84">
        <f t="shared" si="1"/>
        <v>0</v>
      </c>
      <c r="AS7" s="84">
        <f t="shared" si="1"/>
        <v>0</v>
      </c>
      <c r="AT7" s="84">
        <f t="shared" si="1"/>
        <v>0</v>
      </c>
      <c r="AU7" s="84">
        <f t="shared" si="1"/>
        <v>0</v>
      </c>
      <c r="AV7" s="101">
        <f>SUM(AV25+AV23+AV21+AV19+AV17+AV15+AV13+AV11+AV9)</f>
        <v>312</v>
      </c>
      <c r="AW7" s="37"/>
      <c r="AX7" s="37"/>
      <c r="AY7" s="37"/>
      <c r="AZ7" s="37"/>
      <c r="BA7" s="37"/>
      <c r="BB7" s="37"/>
      <c r="BC7" s="37"/>
      <c r="BD7" s="37"/>
      <c r="BE7" s="37"/>
      <c r="BF7" s="38"/>
      <c r="BG7" s="39"/>
      <c r="BH7" s="40"/>
    </row>
    <row r="8" spans="1:60" s="41" customFormat="1" ht="12.75">
      <c r="A8" s="161"/>
      <c r="B8" s="132"/>
      <c r="C8" s="132"/>
      <c r="D8" s="42" t="s">
        <v>22</v>
      </c>
      <c r="E8" s="38">
        <f>SUM(E10+E12+E14+E16+E18+E20+E22+E24+E26)</f>
        <v>2</v>
      </c>
      <c r="F8" s="38">
        <f aca="true" t="shared" si="2" ref="F8:V8">SUM(F10+F12+F14+F16+F18+F20+F22+F24+F26)</f>
        <v>12</v>
      </c>
      <c r="G8" s="38">
        <f t="shared" si="2"/>
        <v>11</v>
      </c>
      <c r="H8" s="38">
        <f t="shared" si="2"/>
        <v>11</v>
      </c>
      <c r="I8" s="38">
        <f t="shared" si="2"/>
        <v>11</v>
      </c>
      <c r="J8" s="38">
        <f t="shared" si="2"/>
        <v>11</v>
      </c>
      <c r="K8" s="38">
        <f t="shared" si="2"/>
        <v>11</v>
      </c>
      <c r="L8" s="38">
        <f t="shared" si="2"/>
        <v>14</v>
      </c>
      <c r="M8" s="38">
        <f t="shared" si="2"/>
        <v>12</v>
      </c>
      <c r="N8" s="38">
        <f t="shared" si="2"/>
        <v>11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  <c r="S8" s="38">
        <f t="shared" si="2"/>
        <v>0</v>
      </c>
      <c r="T8" s="38">
        <f t="shared" si="2"/>
        <v>0</v>
      </c>
      <c r="U8" s="38">
        <f t="shared" si="2"/>
        <v>0</v>
      </c>
      <c r="V8" s="38">
        <f t="shared" si="2"/>
        <v>8</v>
      </c>
      <c r="W8" s="32" t="e">
        <f>SUM(W26+#REF!+#REF!+#REF!+W24+W20+W18+#REF!+W16+W14+W12+W10)</f>
        <v>#REF!</v>
      </c>
      <c r="X8" s="84">
        <f>SUM(X10+X12+X14+X16+X18+X20+X22+X24+X26)</f>
        <v>6</v>
      </c>
      <c r="Y8" s="84">
        <f aca="true" t="shared" si="3" ref="Y8:AU8">SUM(Y10+Y12+Y14+Y16+Y18+Y20+Y22+Y24+Y26)</f>
        <v>13</v>
      </c>
      <c r="Z8" s="84">
        <f t="shared" si="3"/>
        <v>14</v>
      </c>
      <c r="AA8" s="84">
        <f t="shared" si="3"/>
        <v>16</v>
      </c>
      <c r="AB8" s="84">
        <f t="shared" si="3"/>
        <v>16</v>
      </c>
      <c r="AC8" s="84">
        <f t="shared" si="3"/>
        <v>14</v>
      </c>
      <c r="AD8" s="84">
        <f t="shared" si="3"/>
        <v>11</v>
      </c>
      <c r="AE8" s="84">
        <f t="shared" si="3"/>
        <v>13</v>
      </c>
      <c r="AF8" s="84">
        <f t="shared" si="3"/>
        <v>14</v>
      </c>
      <c r="AG8" s="84">
        <f t="shared" si="3"/>
        <v>12</v>
      </c>
      <c r="AH8" s="84">
        <f t="shared" si="3"/>
        <v>7</v>
      </c>
      <c r="AI8" s="84">
        <f t="shared" si="3"/>
        <v>5</v>
      </c>
      <c r="AJ8" s="84">
        <f t="shared" si="3"/>
        <v>0</v>
      </c>
      <c r="AK8" s="84">
        <f t="shared" si="3"/>
        <v>0</v>
      </c>
      <c r="AL8" s="84">
        <f t="shared" si="3"/>
        <v>0</v>
      </c>
      <c r="AM8" s="84">
        <f t="shared" si="3"/>
        <v>0</v>
      </c>
      <c r="AN8" s="84">
        <f t="shared" si="3"/>
        <v>0</v>
      </c>
      <c r="AO8" s="84">
        <f t="shared" si="3"/>
        <v>0</v>
      </c>
      <c r="AP8" s="84">
        <f t="shared" si="3"/>
        <v>0</v>
      </c>
      <c r="AQ8" s="84">
        <f t="shared" si="3"/>
        <v>0</v>
      </c>
      <c r="AR8" s="84">
        <f t="shared" si="3"/>
        <v>0</v>
      </c>
      <c r="AS8" s="84">
        <f t="shared" si="3"/>
        <v>0</v>
      </c>
      <c r="AT8" s="84">
        <f t="shared" si="3"/>
        <v>0</v>
      </c>
      <c r="AU8" s="84">
        <f t="shared" si="3"/>
        <v>0</v>
      </c>
      <c r="AV8" s="43"/>
      <c r="AW8" s="37"/>
      <c r="AX8" s="37"/>
      <c r="AY8" s="37"/>
      <c r="AZ8" s="37"/>
      <c r="BA8" s="37"/>
      <c r="BB8" s="37"/>
      <c r="BC8" s="37"/>
      <c r="BD8" s="37"/>
      <c r="BE8" s="37"/>
      <c r="BF8" s="38"/>
      <c r="BG8" s="39"/>
      <c r="BH8" s="40"/>
    </row>
    <row r="9" spans="1:60" ht="12.75">
      <c r="A9" s="162"/>
      <c r="B9" s="131" t="s">
        <v>23</v>
      </c>
      <c r="C9" s="131" t="s">
        <v>124</v>
      </c>
      <c r="D9" s="30" t="s">
        <v>21</v>
      </c>
      <c r="E9" s="57"/>
      <c r="F9" s="57">
        <v>4</v>
      </c>
      <c r="G9" s="57">
        <v>2</v>
      </c>
      <c r="H9" s="57">
        <v>2</v>
      </c>
      <c r="I9" s="57">
        <v>2</v>
      </c>
      <c r="J9" s="57">
        <v>2</v>
      </c>
      <c r="K9" s="57">
        <v>2</v>
      </c>
      <c r="L9" s="44">
        <v>4</v>
      </c>
      <c r="M9" s="44"/>
      <c r="N9" s="44">
        <v>4</v>
      </c>
      <c r="O9" s="92"/>
      <c r="P9" s="93"/>
      <c r="Q9" s="93"/>
      <c r="R9" s="93"/>
      <c r="S9" s="93"/>
      <c r="T9" s="93"/>
      <c r="U9" s="68"/>
      <c r="V9" s="30">
        <v>2</v>
      </c>
      <c r="W9" s="51">
        <f>SUM(E9:V9)</f>
        <v>24</v>
      </c>
      <c r="X9" s="55">
        <v>2</v>
      </c>
      <c r="Y9" s="44">
        <v>6</v>
      </c>
      <c r="Z9" s="44">
        <v>8</v>
      </c>
      <c r="AA9" s="44">
        <v>8</v>
      </c>
      <c r="AB9" s="44">
        <v>10</v>
      </c>
      <c r="AC9" s="44">
        <v>8</v>
      </c>
      <c r="AD9" s="44">
        <v>10</v>
      </c>
      <c r="AE9" s="44">
        <v>8</v>
      </c>
      <c r="AF9" s="44">
        <v>11</v>
      </c>
      <c r="AG9" s="44">
        <v>10</v>
      </c>
      <c r="AH9" s="44">
        <v>10</v>
      </c>
      <c r="AI9" s="44">
        <v>2</v>
      </c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103"/>
      <c r="AV9" s="34">
        <f>SUM(X9:AU9)</f>
        <v>93</v>
      </c>
      <c r="AW9" s="35"/>
      <c r="AX9" s="35"/>
      <c r="AY9" s="35"/>
      <c r="AZ9" s="35"/>
      <c r="BA9" s="35"/>
      <c r="BB9" s="35"/>
      <c r="BC9" s="35"/>
      <c r="BD9" s="35"/>
      <c r="BE9" s="35"/>
      <c r="BF9" s="29"/>
      <c r="BG9" s="36"/>
      <c r="BH9" s="28"/>
    </row>
    <row r="10" spans="1:60" ht="12.75">
      <c r="A10" s="162"/>
      <c r="B10" s="132"/>
      <c r="C10" s="132"/>
      <c r="D10" s="44" t="s">
        <v>22</v>
      </c>
      <c r="E10" s="29"/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30">
        <v>1</v>
      </c>
      <c r="M10" s="30"/>
      <c r="N10" s="30">
        <v>1</v>
      </c>
      <c r="O10" s="92"/>
      <c r="P10" s="93"/>
      <c r="Q10" s="93"/>
      <c r="R10" s="93"/>
      <c r="S10" s="93"/>
      <c r="T10" s="93"/>
      <c r="U10" s="68"/>
      <c r="V10" s="30">
        <v>1</v>
      </c>
      <c r="W10" s="32">
        <f>SUM(E10:V10)</f>
        <v>9</v>
      </c>
      <c r="X10" s="32">
        <v>1</v>
      </c>
      <c r="Y10" s="30">
        <v>3</v>
      </c>
      <c r="Z10" s="30">
        <v>3</v>
      </c>
      <c r="AA10" s="30">
        <v>4</v>
      </c>
      <c r="AB10" s="30">
        <v>4</v>
      </c>
      <c r="AC10" s="30">
        <v>3</v>
      </c>
      <c r="AD10" s="30">
        <v>2</v>
      </c>
      <c r="AE10" s="30">
        <v>2</v>
      </c>
      <c r="AF10" s="30">
        <v>3</v>
      </c>
      <c r="AG10" s="30">
        <v>2</v>
      </c>
      <c r="AH10" s="30">
        <v>2</v>
      </c>
      <c r="AI10" s="30">
        <v>1</v>
      </c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103"/>
      <c r="AV10" s="34">
        <f>SUM(X10:AU10)</f>
        <v>30</v>
      </c>
      <c r="AW10" s="35"/>
      <c r="AX10" s="35"/>
      <c r="AY10" s="35"/>
      <c r="AZ10" s="35"/>
      <c r="BA10" s="35"/>
      <c r="BB10" s="35"/>
      <c r="BC10" s="35"/>
      <c r="BD10" s="35"/>
      <c r="BE10" s="35"/>
      <c r="BF10" s="29"/>
      <c r="BG10" s="36"/>
      <c r="BH10" s="28"/>
    </row>
    <row r="11" spans="1:60" ht="12.75">
      <c r="A11" s="162"/>
      <c r="B11" s="131" t="s">
        <v>125</v>
      </c>
      <c r="C11" s="131" t="s">
        <v>126</v>
      </c>
      <c r="D11" s="30" t="s">
        <v>21</v>
      </c>
      <c r="E11" s="57"/>
      <c r="F11" s="57">
        <v>4</v>
      </c>
      <c r="G11" s="57">
        <v>4</v>
      </c>
      <c r="H11" s="57">
        <v>4</v>
      </c>
      <c r="I11" s="57">
        <v>4</v>
      </c>
      <c r="J11" s="57">
        <v>4</v>
      </c>
      <c r="K11" s="57">
        <v>4</v>
      </c>
      <c r="L11" s="44">
        <v>4</v>
      </c>
      <c r="M11" s="44">
        <v>2</v>
      </c>
      <c r="N11" s="44">
        <v>2</v>
      </c>
      <c r="O11" s="92"/>
      <c r="P11" s="93"/>
      <c r="Q11" s="93"/>
      <c r="R11" s="93"/>
      <c r="S11" s="93"/>
      <c r="T11" s="93"/>
      <c r="U11" s="68"/>
      <c r="V11" s="30">
        <v>4</v>
      </c>
      <c r="W11" s="51">
        <f>SUM(E11:V11)</f>
        <v>36</v>
      </c>
      <c r="X11" s="55">
        <v>2</v>
      </c>
      <c r="Y11" s="44">
        <v>2</v>
      </c>
      <c r="Z11" s="44">
        <v>4</v>
      </c>
      <c r="AA11" s="44">
        <v>4</v>
      </c>
      <c r="AB11" s="44">
        <v>2</v>
      </c>
      <c r="AC11" s="44">
        <v>2</v>
      </c>
      <c r="AD11" s="44">
        <v>2</v>
      </c>
      <c r="AE11" s="44">
        <v>2</v>
      </c>
      <c r="AF11" s="44"/>
      <c r="AG11" s="44">
        <v>2</v>
      </c>
      <c r="AH11" s="44"/>
      <c r="AI11" s="44">
        <v>3</v>
      </c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103"/>
      <c r="AV11" s="34">
        <f>SUM(X11:AI11)</f>
        <v>25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29"/>
      <c r="BG11" s="36"/>
      <c r="BH11" s="28"/>
    </row>
    <row r="12" spans="1:60" ht="12.75">
      <c r="A12" s="162"/>
      <c r="B12" s="132"/>
      <c r="C12" s="132"/>
      <c r="D12" s="44" t="s">
        <v>22</v>
      </c>
      <c r="E12" s="29"/>
      <c r="F12" s="29">
        <v>2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30">
        <v>2</v>
      </c>
      <c r="M12" s="30">
        <v>1</v>
      </c>
      <c r="N12" s="30">
        <v>1</v>
      </c>
      <c r="O12" s="92"/>
      <c r="P12" s="93"/>
      <c r="Q12" s="93"/>
      <c r="R12" s="93"/>
      <c r="S12" s="93"/>
      <c r="T12" s="93"/>
      <c r="U12" s="68"/>
      <c r="V12" s="30">
        <v>2</v>
      </c>
      <c r="W12" s="32">
        <f>SUM(E12:V12)</f>
        <v>18</v>
      </c>
      <c r="X12" s="32">
        <v>1</v>
      </c>
      <c r="Y12" s="30">
        <v>1</v>
      </c>
      <c r="Z12" s="30">
        <v>1</v>
      </c>
      <c r="AA12" s="30">
        <v>1</v>
      </c>
      <c r="AB12" s="30">
        <v>1</v>
      </c>
      <c r="AC12" s="30">
        <v>1</v>
      </c>
      <c r="AD12" s="30">
        <v>1</v>
      </c>
      <c r="AE12" s="30">
        <v>1</v>
      </c>
      <c r="AF12" s="30"/>
      <c r="AG12" s="30">
        <v>1</v>
      </c>
      <c r="AH12" s="30"/>
      <c r="AI12" s="30">
        <v>1</v>
      </c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103"/>
      <c r="AV12" s="34">
        <f>SUM(X12:AI12)</f>
        <v>10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29"/>
      <c r="BG12" s="36"/>
      <c r="BH12" s="28"/>
    </row>
    <row r="13" spans="1:60" ht="12.75">
      <c r="A13" s="163"/>
      <c r="B13" s="131" t="s">
        <v>127</v>
      </c>
      <c r="C13" s="131" t="s">
        <v>128</v>
      </c>
      <c r="D13" s="30" t="s">
        <v>21</v>
      </c>
      <c r="E13" s="57">
        <v>2</v>
      </c>
      <c r="F13" s="57">
        <v>2</v>
      </c>
      <c r="G13" s="57">
        <v>2</v>
      </c>
      <c r="H13" s="57">
        <v>2</v>
      </c>
      <c r="I13" s="57">
        <v>2</v>
      </c>
      <c r="J13" s="57">
        <v>2</v>
      </c>
      <c r="K13" s="57">
        <v>2</v>
      </c>
      <c r="L13" s="44">
        <v>2</v>
      </c>
      <c r="M13" s="44">
        <v>4</v>
      </c>
      <c r="N13" s="44">
        <v>3</v>
      </c>
      <c r="O13" s="92"/>
      <c r="P13" s="93"/>
      <c r="Q13" s="93"/>
      <c r="R13" s="93"/>
      <c r="S13" s="93"/>
      <c r="T13" s="93"/>
      <c r="U13" s="68"/>
      <c r="V13" s="30"/>
      <c r="W13" s="51">
        <f>SUM(E13:V13)</f>
        <v>23</v>
      </c>
      <c r="X13" s="55">
        <v>4</v>
      </c>
      <c r="Y13" s="44">
        <v>6</v>
      </c>
      <c r="Z13" s="44">
        <v>10</v>
      </c>
      <c r="AA13" s="44">
        <v>8</v>
      </c>
      <c r="AB13" s="44">
        <v>10</v>
      </c>
      <c r="AC13" s="44">
        <v>8</v>
      </c>
      <c r="AD13" s="44">
        <v>8</v>
      </c>
      <c r="AE13" s="44">
        <v>8</v>
      </c>
      <c r="AF13" s="44">
        <v>8</v>
      </c>
      <c r="AG13" s="44">
        <v>10</v>
      </c>
      <c r="AH13" s="44">
        <v>10</v>
      </c>
      <c r="AI13" s="44">
        <v>4</v>
      </c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103"/>
      <c r="AV13" s="34">
        <f>SUM(X13:AU13)</f>
        <v>94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29"/>
      <c r="BG13" s="36"/>
      <c r="BH13" s="28"/>
    </row>
    <row r="14" spans="1:60" ht="12.75">
      <c r="A14" s="164"/>
      <c r="B14" s="132"/>
      <c r="C14" s="132"/>
      <c r="D14" s="44" t="s">
        <v>22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30">
        <v>1</v>
      </c>
      <c r="M14" s="30">
        <v>2</v>
      </c>
      <c r="N14" s="30">
        <v>1</v>
      </c>
      <c r="O14" s="92"/>
      <c r="P14" s="93"/>
      <c r="Q14" s="93"/>
      <c r="R14" s="93"/>
      <c r="S14" s="93"/>
      <c r="T14" s="93"/>
      <c r="U14" s="68"/>
      <c r="V14" s="30"/>
      <c r="W14" s="32">
        <f>SUM(E14:N14)</f>
        <v>11</v>
      </c>
      <c r="X14" s="32">
        <v>2</v>
      </c>
      <c r="Y14" s="30">
        <v>3</v>
      </c>
      <c r="Z14" s="30">
        <v>6</v>
      </c>
      <c r="AA14" s="30">
        <v>5</v>
      </c>
      <c r="AB14" s="30">
        <v>5</v>
      </c>
      <c r="AC14" s="30">
        <v>3</v>
      </c>
      <c r="AD14" s="30">
        <v>3</v>
      </c>
      <c r="AE14" s="30">
        <v>3</v>
      </c>
      <c r="AF14" s="30">
        <v>5</v>
      </c>
      <c r="AG14" s="30">
        <v>5</v>
      </c>
      <c r="AH14" s="30">
        <v>5</v>
      </c>
      <c r="AI14" s="30">
        <v>1</v>
      </c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103"/>
      <c r="AV14" s="34">
        <f>SUM(X14:AI14)</f>
        <v>46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29"/>
      <c r="BG14" s="36"/>
      <c r="BH14" s="28"/>
    </row>
    <row r="15" spans="1:60" ht="12.75">
      <c r="A15" s="165"/>
      <c r="B15" s="131" t="s">
        <v>129</v>
      </c>
      <c r="C15" s="131" t="s">
        <v>130</v>
      </c>
      <c r="D15" s="30" t="s">
        <v>21</v>
      </c>
      <c r="E15" s="57"/>
      <c r="F15" s="57">
        <v>2</v>
      </c>
      <c r="G15" s="57">
        <v>2</v>
      </c>
      <c r="H15" s="57">
        <v>2</v>
      </c>
      <c r="I15" s="57">
        <v>4</v>
      </c>
      <c r="J15" s="57">
        <v>2</v>
      </c>
      <c r="K15" s="57">
        <v>4</v>
      </c>
      <c r="L15" s="44">
        <v>2</v>
      </c>
      <c r="M15" s="44">
        <v>4</v>
      </c>
      <c r="N15" s="44">
        <v>3</v>
      </c>
      <c r="O15" s="92"/>
      <c r="P15" s="93"/>
      <c r="Q15" s="93"/>
      <c r="R15" s="93"/>
      <c r="S15" s="93"/>
      <c r="T15" s="93"/>
      <c r="U15" s="68"/>
      <c r="V15" s="30">
        <v>2</v>
      </c>
      <c r="W15" s="51">
        <f>SUM(E15:V15)</f>
        <v>27</v>
      </c>
      <c r="X15" s="55"/>
      <c r="Y15" s="44">
        <v>6</v>
      </c>
      <c r="Z15" s="44"/>
      <c r="AA15" s="44">
        <v>4</v>
      </c>
      <c r="AB15" s="44">
        <v>4</v>
      </c>
      <c r="AC15" s="44">
        <v>4</v>
      </c>
      <c r="AD15" s="44"/>
      <c r="AE15" s="44">
        <v>4</v>
      </c>
      <c r="AF15" s="44">
        <v>4</v>
      </c>
      <c r="AG15" s="44">
        <v>4</v>
      </c>
      <c r="AH15" s="44"/>
      <c r="AI15" s="44">
        <v>5</v>
      </c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103"/>
      <c r="AV15" s="34">
        <f>SUM(X15:AI15)</f>
        <v>35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29"/>
      <c r="BG15" s="36"/>
      <c r="BH15" s="28"/>
    </row>
    <row r="16" spans="1:60" ht="12.75">
      <c r="A16" s="165"/>
      <c r="B16" s="132"/>
      <c r="C16" s="132"/>
      <c r="D16" s="44" t="s">
        <v>22</v>
      </c>
      <c r="E16" s="29"/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30">
        <v>1</v>
      </c>
      <c r="M16" s="30">
        <v>1</v>
      </c>
      <c r="N16" s="30">
        <v>1</v>
      </c>
      <c r="O16" s="92"/>
      <c r="P16" s="93"/>
      <c r="Q16" s="93"/>
      <c r="R16" s="93"/>
      <c r="S16" s="93"/>
      <c r="T16" s="93"/>
      <c r="U16" s="68"/>
      <c r="V16" s="30">
        <v>1</v>
      </c>
      <c r="W16" s="32">
        <f>SUM(E16:V16)</f>
        <v>10</v>
      </c>
      <c r="X16" s="32"/>
      <c r="Y16" s="30">
        <v>1</v>
      </c>
      <c r="Z16" s="30"/>
      <c r="AA16" s="30">
        <v>1</v>
      </c>
      <c r="AB16" s="30">
        <v>1</v>
      </c>
      <c r="AC16" s="30">
        <v>1</v>
      </c>
      <c r="AD16" s="30"/>
      <c r="AE16" s="30">
        <v>1</v>
      </c>
      <c r="AF16" s="30">
        <v>1</v>
      </c>
      <c r="AG16" s="30">
        <v>2</v>
      </c>
      <c r="AH16" s="30"/>
      <c r="AI16" s="30">
        <v>2</v>
      </c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103"/>
      <c r="AV16" s="34">
        <f>SUM(X16:AI16)</f>
        <v>10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29"/>
      <c r="BG16" s="36"/>
      <c r="BH16" s="28"/>
    </row>
    <row r="17" spans="1:60" ht="12.75">
      <c r="A17" s="165"/>
      <c r="B17" s="131" t="s">
        <v>131</v>
      </c>
      <c r="C17" s="131" t="s">
        <v>132</v>
      </c>
      <c r="D17" s="30" t="s">
        <v>21</v>
      </c>
      <c r="E17" s="29"/>
      <c r="F17" s="57">
        <v>2</v>
      </c>
      <c r="G17" s="57">
        <v>2</v>
      </c>
      <c r="H17" s="57">
        <v>2</v>
      </c>
      <c r="I17" s="57"/>
      <c r="J17" s="57">
        <v>2</v>
      </c>
      <c r="K17" s="57">
        <v>2</v>
      </c>
      <c r="L17" s="44">
        <v>2</v>
      </c>
      <c r="M17" s="44">
        <v>2</v>
      </c>
      <c r="N17" s="44"/>
      <c r="O17" s="92"/>
      <c r="P17" s="93"/>
      <c r="Q17" s="93"/>
      <c r="R17" s="93"/>
      <c r="S17" s="93"/>
      <c r="T17" s="93"/>
      <c r="U17" s="68"/>
      <c r="V17" s="30"/>
      <c r="W17" s="51">
        <f>SUM(E17:V17)</f>
        <v>14</v>
      </c>
      <c r="X17" s="55"/>
      <c r="Y17" s="44">
        <v>2</v>
      </c>
      <c r="Z17" s="44"/>
      <c r="AA17" s="44">
        <v>2</v>
      </c>
      <c r="AB17" s="44"/>
      <c r="AC17" s="44">
        <v>2</v>
      </c>
      <c r="AD17" s="44"/>
      <c r="AE17" s="44">
        <v>2</v>
      </c>
      <c r="AF17" s="44">
        <v>2</v>
      </c>
      <c r="AG17" s="44">
        <v>2</v>
      </c>
      <c r="AH17" s="44"/>
      <c r="AI17" s="44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8"/>
      <c r="AV17" s="34">
        <f>SUM(X17:AI17)</f>
        <v>12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29"/>
      <c r="BG17" s="36"/>
      <c r="BH17" s="28"/>
    </row>
    <row r="18" spans="1:60" ht="12.75">
      <c r="A18" s="165"/>
      <c r="B18" s="132"/>
      <c r="C18" s="132"/>
      <c r="D18" s="44" t="s">
        <v>22</v>
      </c>
      <c r="E18" s="29"/>
      <c r="F18" s="29">
        <v>1</v>
      </c>
      <c r="G18" s="29">
        <v>1</v>
      </c>
      <c r="H18" s="29">
        <v>1</v>
      </c>
      <c r="I18" s="29"/>
      <c r="J18" s="29">
        <v>1</v>
      </c>
      <c r="K18" s="29">
        <v>2</v>
      </c>
      <c r="L18" s="30">
        <v>2</v>
      </c>
      <c r="M18" s="30">
        <v>2</v>
      </c>
      <c r="N18" s="30"/>
      <c r="O18" s="92"/>
      <c r="P18" s="93"/>
      <c r="Q18" s="93"/>
      <c r="R18" s="93"/>
      <c r="S18" s="93"/>
      <c r="T18" s="93"/>
      <c r="U18" s="68"/>
      <c r="V18" s="30"/>
      <c r="W18" s="32">
        <f>SUM(E18:V18)</f>
        <v>10</v>
      </c>
      <c r="X18" s="32"/>
      <c r="Y18" s="30">
        <v>1</v>
      </c>
      <c r="Z18" s="30"/>
      <c r="AA18" s="30">
        <v>1</v>
      </c>
      <c r="AB18" s="30"/>
      <c r="AC18" s="30">
        <v>1</v>
      </c>
      <c r="AD18" s="30"/>
      <c r="AE18" s="30">
        <v>1</v>
      </c>
      <c r="AF18" s="30">
        <v>1</v>
      </c>
      <c r="AG18" s="30">
        <v>1</v>
      </c>
      <c r="AH18" s="30"/>
      <c r="AI18" s="30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103"/>
      <c r="AV18" s="34">
        <f>SUM(Y18:AG18)</f>
        <v>6</v>
      </c>
      <c r="AW18" s="35">
        <f>SUM(AW6:AW17)</f>
        <v>47</v>
      </c>
      <c r="AX18" s="35"/>
      <c r="AY18" s="35"/>
      <c r="AZ18" s="35"/>
      <c r="BA18" s="35"/>
      <c r="BB18" s="35"/>
      <c r="BC18" s="35"/>
      <c r="BD18" s="35"/>
      <c r="BE18" s="35"/>
      <c r="BF18" s="29"/>
      <c r="BG18" s="36"/>
      <c r="BH18" s="28"/>
    </row>
    <row r="19" spans="1:60" ht="12.75">
      <c r="A19" s="165"/>
      <c r="B19" s="131" t="s">
        <v>133</v>
      </c>
      <c r="C19" s="131" t="s">
        <v>134</v>
      </c>
      <c r="D19" s="30" t="s">
        <v>21</v>
      </c>
      <c r="E19" s="57">
        <v>2</v>
      </c>
      <c r="F19" s="57"/>
      <c r="G19" s="57">
        <v>2</v>
      </c>
      <c r="H19" s="57"/>
      <c r="I19" s="57">
        <v>2</v>
      </c>
      <c r="J19" s="57"/>
      <c r="K19" s="57">
        <v>2</v>
      </c>
      <c r="L19" s="44">
        <v>2</v>
      </c>
      <c r="M19" s="44">
        <v>2</v>
      </c>
      <c r="N19" s="44">
        <v>2</v>
      </c>
      <c r="O19" s="92"/>
      <c r="P19" s="93"/>
      <c r="Q19" s="93"/>
      <c r="R19" s="93"/>
      <c r="S19" s="93"/>
      <c r="T19" s="93"/>
      <c r="U19" s="68"/>
      <c r="V19" s="30"/>
      <c r="W19" s="51">
        <f>SUM(E19:V19)</f>
        <v>14</v>
      </c>
      <c r="X19" s="32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103"/>
      <c r="AV19" s="34">
        <f>SUM(Y19:AU19)</f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29"/>
      <c r="BG19" s="36"/>
      <c r="BH19" s="28"/>
    </row>
    <row r="20" spans="1:60" ht="12.75">
      <c r="A20" s="165"/>
      <c r="B20" s="132"/>
      <c r="C20" s="132"/>
      <c r="D20" s="44" t="s">
        <v>22</v>
      </c>
      <c r="E20" s="29">
        <v>1</v>
      </c>
      <c r="F20" s="29"/>
      <c r="G20" s="29">
        <v>1</v>
      </c>
      <c r="H20" s="29"/>
      <c r="I20" s="29">
        <v>1</v>
      </c>
      <c r="J20" s="29"/>
      <c r="K20" s="29">
        <v>2</v>
      </c>
      <c r="L20" s="30">
        <v>2</v>
      </c>
      <c r="M20" s="30">
        <v>2</v>
      </c>
      <c r="N20" s="30">
        <v>1</v>
      </c>
      <c r="O20" s="92"/>
      <c r="P20" s="93"/>
      <c r="Q20" s="93"/>
      <c r="R20" s="93"/>
      <c r="S20" s="93"/>
      <c r="T20" s="93"/>
      <c r="U20" s="68"/>
      <c r="V20" s="30"/>
      <c r="W20" s="32">
        <f>SUM(E20:N20)</f>
        <v>10</v>
      </c>
      <c r="X20" s="32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103"/>
      <c r="AV20" s="34"/>
      <c r="AW20" s="35"/>
      <c r="AX20" s="35"/>
      <c r="AY20" s="35"/>
      <c r="AZ20" s="35"/>
      <c r="BA20" s="35"/>
      <c r="BB20" s="35"/>
      <c r="BC20" s="35"/>
      <c r="BD20" s="35"/>
      <c r="BE20" s="35"/>
      <c r="BF20" s="29"/>
      <c r="BG20" s="36"/>
      <c r="BH20" s="28"/>
    </row>
    <row r="21" spans="1:60" ht="12.75">
      <c r="A21" s="165"/>
      <c r="B21" s="45"/>
      <c r="C21" s="135" t="s">
        <v>141</v>
      </c>
      <c r="D21" s="30" t="s">
        <v>21</v>
      </c>
      <c r="E21" s="57"/>
      <c r="F21" s="57">
        <v>6</v>
      </c>
      <c r="G21" s="57">
        <v>4</v>
      </c>
      <c r="H21" s="57">
        <v>6</v>
      </c>
      <c r="I21" s="57">
        <v>6</v>
      </c>
      <c r="J21" s="57">
        <v>6</v>
      </c>
      <c r="K21" s="57">
        <v>4</v>
      </c>
      <c r="L21" s="44">
        <v>6</v>
      </c>
      <c r="M21" s="44">
        <v>6</v>
      </c>
      <c r="N21" s="44">
        <v>5</v>
      </c>
      <c r="O21" s="92"/>
      <c r="P21" s="93"/>
      <c r="Q21" s="93"/>
      <c r="R21" s="93"/>
      <c r="S21" s="93"/>
      <c r="T21" s="93"/>
      <c r="U21" s="68"/>
      <c r="V21" s="30">
        <v>4</v>
      </c>
      <c r="W21" s="51">
        <f>SUM(E21:V21)</f>
        <v>53</v>
      </c>
      <c r="X21" s="55">
        <v>2</v>
      </c>
      <c r="Y21" s="44">
        <v>2</v>
      </c>
      <c r="Z21" s="44">
        <v>2</v>
      </c>
      <c r="AA21" s="44">
        <v>2</v>
      </c>
      <c r="AB21" s="44">
        <v>2</v>
      </c>
      <c r="AC21" s="44">
        <v>2</v>
      </c>
      <c r="AD21" s="44">
        <v>2</v>
      </c>
      <c r="AE21" s="44">
        <v>2</v>
      </c>
      <c r="AF21" s="44">
        <v>2</v>
      </c>
      <c r="AG21" s="44">
        <v>2</v>
      </c>
      <c r="AH21" s="44"/>
      <c r="AI21" s="30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103"/>
      <c r="AV21" s="34">
        <f>SUM(X21:AI21)</f>
        <v>20</v>
      </c>
      <c r="AW21" s="35"/>
      <c r="AX21" s="35"/>
      <c r="AY21" s="35"/>
      <c r="AZ21" s="35"/>
      <c r="BA21" s="35"/>
      <c r="BB21" s="35"/>
      <c r="BC21" s="35"/>
      <c r="BD21" s="35"/>
      <c r="BE21" s="35"/>
      <c r="BF21" s="29"/>
      <c r="BG21" s="36"/>
      <c r="BH21" s="28"/>
    </row>
    <row r="22" spans="1:60" ht="12.75">
      <c r="A22" s="165"/>
      <c r="B22" s="45"/>
      <c r="C22" s="132"/>
      <c r="D22" s="44" t="s">
        <v>22</v>
      </c>
      <c r="E22" s="29"/>
      <c r="F22" s="29">
        <v>3</v>
      </c>
      <c r="G22" s="29">
        <v>1</v>
      </c>
      <c r="H22" s="29">
        <v>2</v>
      </c>
      <c r="I22" s="29">
        <v>2</v>
      </c>
      <c r="J22" s="29">
        <v>2</v>
      </c>
      <c r="K22" s="29">
        <v>1</v>
      </c>
      <c r="L22" s="30">
        <v>2</v>
      </c>
      <c r="M22" s="30">
        <v>3</v>
      </c>
      <c r="N22" s="30">
        <v>3</v>
      </c>
      <c r="O22" s="92"/>
      <c r="P22" s="93"/>
      <c r="Q22" s="93"/>
      <c r="R22" s="93"/>
      <c r="S22" s="93"/>
      <c r="T22" s="93"/>
      <c r="U22" s="68"/>
      <c r="V22" s="30">
        <v>1</v>
      </c>
      <c r="W22" s="32">
        <f>SUM(E22:V22)</f>
        <v>20</v>
      </c>
      <c r="X22" s="32"/>
      <c r="Y22" s="30"/>
      <c r="Z22" s="30"/>
      <c r="AA22" s="30"/>
      <c r="AB22" s="30">
        <v>1</v>
      </c>
      <c r="AC22" s="30">
        <v>1</v>
      </c>
      <c r="AD22" s="30">
        <v>1</v>
      </c>
      <c r="AE22" s="30">
        <v>1</v>
      </c>
      <c r="AF22" s="30">
        <v>1</v>
      </c>
      <c r="AG22" s="30">
        <v>1</v>
      </c>
      <c r="AH22" s="30"/>
      <c r="AI22" s="30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103"/>
      <c r="AV22" s="34">
        <f>SUM(X22:AU22)</f>
        <v>6</v>
      </c>
      <c r="AW22" s="35"/>
      <c r="AX22" s="35"/>
      <c r="AY22" s="35"/>
      <c r="AZ22" s="35"/>
      <c r="BA22" s="35"/>
      <c r="BB22" s="35"/>
      <c r="BC22" s="35"/>
      <c r="BD22" s="35"/>
      <c r="BE22" s="35"/>
      <c r="BF22" s="29"/>
      <c r="BG22" s="36"/>
      <c r="BH22" s="28"/>
    </row>
    <row r="23" spans="1:60" ht="12.75">
      <c r="A23" s="165"/>
      <c r="B23" s="131" t="s">
        <v>135</v>
      </c>
      <c r="C23" s="131" t="s">
        <v>136</v>
      </c>
      <c r="D23" s="30" t="s">
        <v>21</v>
      </c>
      <c r="E23" s="57"/>
      <c r="F23" s="57">
        <v>2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44">
        <v>2</v>
      </c>
      <c r="M23" s="44">
        <v>2</v>
      </c>
      <c r="N23" s="44">
        <v>3</v>
      </c>
      <c r="O23" s="92"/>
      <c r="P23" s="93"/>
      <c r="Q23" s="93"/>
      <c r="R23" s="93"/>
      <c r="S23" s="93"/>
      <c r="T23" s="93"/>
      <c r="U23" s="68"/>
      <c r="V23" s="30">
        <v>2</v>
      </c>
      <c r="W23" s="51">
        <f>SUM(E23:V23)</f>
        <v>21</v>
      </c>
      <c r="X23" s="32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103"/>
      <c r="AV23" s="34">
        <f>SUM(Y23:AU23)</f>
        <v>0</v>
      </c>
      <c r="AW23" s="35"/>
      <c r="AX23" s="35"/>
      <c r="AY23" s="35"/>
      <c r="AZ23" s="35"/>
      <c r="BA23" s="35"/>
      <c r="BB23" s="35"/>
      <c r="BC23" s="35"/>
      <c r="BD23" s="35"/>
      <c r="BE23" s="35"/>
      <c r="BF23" s="29"/>
      <c r="BG23" s="36"/>
      <c r="BH23" s="28"/>
    </row>
    <row r="24" spans="1:60" ht="12.75">
      <c r="A24" s="165"/>
      <c r="B24" s="132"/>
      <c r="C24" s="132"/>
      <c r="D24" s="44" t="s">
        <v>22</v>
      </c>
      <c r="E24" s="29"/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30">
        <v>1</v>
      </c>
      <c r="M24" s="30">
        <v>1</v>
      </c>
      <c r="N24" s="30">
        <v>1</v>
      </c>
      <c r="O24" s="92"/>
      <c r="P24" s="93"/>
      <c r="Q24" s="93"/>
      <c r="R24" s="93"/>
      <c r="S24" s="93"/>
      <c r="T24" s="93"/>
      <c r="U24" s="68"/>
      <c r="V24" s="30">
        <v>1</v>
      </c>
      <c r="W24" s="32">
        <f>SUM(E24:V24)</f>
        <v>10</v>
      </c>
      <c r="X24" s="32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103"/>
      <c r="AV24" s="34"/>
      <c r="AW24" s="35"/>
      <c r="AX24" s="35"/>
      <c r="AY24" s="35"/>
      <c r="AZ24" s="35"/>
      <c r="BA24" s="35"/>
      <c r="BB24" s="35"/>
      <c r="BC24" s="35"/>
      <c r="BD24" s="35"/>
      <c r="BE24" s="35"/>
      <c r="BF24" s="29"/>
      <c r="BG24" s="36"/>
      <c r="BH24" s="28"/>
    </row>
    <row r="25" spans="1:60" ht="12.75">
      <c r="A25" s="165"/>
      <c r="B25" s="131" t="s">
        <v>137</v>
      </c>
      <c r="C25" s="131" t="s">
        <v>138</v>
      </c>
      <c r="D25" s="30" t="s">
        <v>21</v>
      </c>
      <c r="E25" s="57"/>
      <c r="F25" s="57">
        <v>2</v>
      </c>
      <c r="G25" s="57">
        <v>2</v>
      </c>
      <c r="H25" s="57">
        <v>2</v>
      </c>
      <c r="I25" s="57">
        <v>2</v>
      </c>
      <c r="J25" s="57">
        <v>2</v>
      </c>
      <c r="K25" s="57"/>
      <c r="L25" s="44">
        <v>2</v>
      </c>
      <c r="M25" s="44"/>
      <c r="N25" s="44">
        <v>2</v>
      </c>
      <c r="O25" s="92"/>
      <c r="P25" s="93"/>
      <c r="Q25" s="93"/>
      <c r="R25" s="93"/>
      <c r="S25" s="93"/>
      <c r="T25" s="93"/>
      <c r="U25" s="68"/>
      <c r="V25" s="30">
        <v>2</v>
      </c>
      <c r="W25" s="51">
        <f>SUM(E25:V25)</f>
        <v>16</v>
      </c>
      <c r="X25" s="55">
        <v>2</v>
      </c>
      <c r="Y25" s="44">
        <v>4</v>
      </c>
      <c r="Z25" s="44">
        <v>4</v>
      </c>
      <c r="AA25" s="44">
        <v>4</v>
      </c>
      <c r="AB25" s="44">
        <v>4</v>
      </c>
      <c r="AC25" s="44">
        <v>4</v>
      </c>
      <c r="AD25" s="44">
        <v>4</v>
      </c>
      <c r="AE25" s="44">
        <v>4</v>
      </c>
      <c r="AF25" s="44">
        <v>3</v>
      </c>
      <c r="AG25" s="44"/>
      <c r="AH25" s="44"/>
      <c r="AI25" s="44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103"/>
      <c r="AV25" s="34">
        <f>SUM(X25:AU25)</f>
        <v>33</v>
      </c>
      <c r="AW25" s="35"/>
      <c r="AX25" s="35"/>
      <c r="AY25" s="35"/>
      <c r="AZ25" s="35"/>
      <c r="BA25" s="35"/>
      <c r="BB25" s="35"/>
      <c r="BC25" s="35"/>
      <c r="BD25" s="35"/>
      <c r="BE25" s="35"/>
      <c r="BF25" s="29"/>
      <c r="BG25" s="36"/>
      <c r="BH25" s="28"/>
    </row>
    <row r="26" spans="1:60" ht="12.75">
      <c r="A26" s="166"/>
      <c r="B26" s="132"/>
      <c r="C26" s="132"/>
      <c r="D26" s="44" t="s">
        <v>22</v>
      </c>
      <c r="E26" s="29"/>
      <c r="F26" s="29">
        <v>2</v>
      </c>
      <c r="G26" s="29">
        <v>2</v>
      </c>
      <c r="H26" s="29">
        <v>2</v>
      </c>
      <c r="I26" s="29">
        <v>2</v>
      </c>
      <c r="J26" s="29">
        <v>2</v>
      </c>
      <c r="K26" s="29"/>
      <c r="L26" s="30">
        <v>2</v>
      </c>
      <c r="M26" s="30"/>
      <c r="N26" s="30">
        <v>2</v>
      </c>
      <c r="O26" s="92"/>
      <c r="P26" s="93"/>
      <c r="Q26" s="93"/>
      <c r="R26" s="93"/>
      <c r="S26" s="93"/>
      <c r="T26" s="93"/>
      <c r="U26" s="68"/>
      <c r="V26" s="30">
        <v>2</v>
      </c>
      <c r="W26" s="32">
        <f>SUM(E26:V26)</f>
        <v>16</v>
      </c>
      <c r="X26" s="32">
        <v>2</v>
      </c>
      <c r="Y26" s="30">
        <v>4</v>
      </c>
      <c r="Z26" s="30">
        <v>4</v>
      </c>
      <c r="AA26" s="30">
        <v>4</v>
      </c>
      <c r="AB26" s="30">
        <v>4</v>
      </c>
      <c r="AC26" s="30">
        <v>4</v>
      </c>
      <c r="AD26" s="30">
        <v>4</v>
      </c>
      <c r="AE26" s="30">
        <v>4</v>
      </c>
      <c r="AF26" s="30">
        <v>3</v>
      </c>
      <c r="AG26" s="30"/>
      <c r="AH26" s="30"/>
      <c r="AI26" s="30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103"/>
      <c r="AV26" s="34">
        <f>SUM(X26:AU26)</f>
        <v>33</v>
      </c>
      <c r="AW26" s="35"/>
      <c r="AX26" s="35"/>
      <c r="AY26" s="35"/>
      <c r="AZ26" s="35"/>
      <c r="BA26" s="35"/>
      <c r="BB26" s="35"/>
      <c r="BC26" s="35"/>
      <c r="BD26" s="35"/>
      <c r="BE26" s="35"/>
      <c r="BF26" s="29"/>
      <c r="BG26" s="36"/>
      <c r="BH26" s="28"/>
    </row>
    <row r="27" spans="1:60" ht="12.75">
      <c r="A27" s="170"/>
      <c r="B27" s="180" t="s">
        <v>29</v>
      </c>
      <c r="C27" s="136" t="s">
        <v>122</v>
      </c>
      <c r="D27" s="37" t="s">
        <v>21</v>
      </c>
      <c r="E27" s="50">
        <f>SUM(E29)</f>
        <v>0</v>
      </c>
      <c r="F27" s="50">
        <f aca="true" t="shared" si="4" ref="F27:V27">SUM(F29)</f>
        <v>2</v>
      </c>
      <c r="G27" s="50">
        <f t="shared" si="4"/>
        <v>2</v>
      </c>
      <c r="H27" s="50">
        <f t="shared" si="4"/>
        <v>2</v>
      </c>
      <c r="I27" s="50">
        <f t="shared" si="4"/>
        <v>2</v>
      </c>
      <c r="J27" s="50">
        <f t="shared" si="4"/>
        <v>2</v>
      </c>
      <c r="K27" s="50">
        <f t="shared" si="4"/>
        <v>2</v>
      </c>
      <c r="L27" s="50">
        <f t="shared" si="4"/>
        <v>2</v>
      </c>
      <c r="M27" s="50">
        <f t="shared" si="4"/>
        <v>2</v>
      </c>
      <c r="N27" s="50">
        <f t="shared" si="4"/>
        <v>2</v>
      </c>
      <c r="O27" s="50">
        <f t="shared" si="4"/>
        <v>0</v>
      </c>
      <c r="P27" s="50">
        <f t="shared" si="4"/>
        <v>0</v>
      </c>
      <c r="Q27" s="50">
        <f t="shared" si="4"/>
        <v>0</v>
      </c>
      <c r="R27" s="50">
        <f t="shared" si="4"/>
        <v>0</v>
      </c>
      <c r="S27" s="50">
        <f t="shared" si="4"/>
        <v>0</v>
      </c>
      <c r="T27" s="50">
        <f t="shared" si="4"/>
        <v>0</v>
      </c>
      <c r="U27" s="50">
        <f t="shared" si="4"/>
        <v>0</v>
      </c>
      <c r="V27" s="50">
        <f t="shared" si="4"/>
        <v>2</v>
      </c>
      <c r="W27" s="51"/>
      <c r="X27" s="50">
        <f>SUM(X29)</f>
        <v>2</v>
      </c>
      <c r="Y27" s="50">
        <f aca="true" t="shared" si="5" ref="Y27:AU27">SUM(Y29)</f>
        <v>4</v>
      </c>
      <c r="Z27" s="50">
        <f t="shared" si="5"/>
        <v>2</v>
      </c>
      <c r="AA27" s="50">
        <f t="shared" si="5"/>
        <v>0</v>
      </c>
      <c r="AB27" s="50">
        <f t="shared" si="5"/>
        <v>2</v>
      </c>
      <c r="AC27" s="50">
        <f t="shared" si="5"/>
        <v>0</v>
      </c>
      <c r="AD27" s="50">
        <f t="shared" si="5"/>
        <v>4</v>
      </c>
      <c r="AE27" s="50">
        <f t="shared" si="5"/>
        <v>0</v>
      </c>
      <c r="AF27" s="50">
        <f t="shared" si="5"/>
        <v>0</v>
      </c>
      <c r="AG27" s="50">
        <f t="shared" si="5"/>
        <v>0</v>
      </c>
      <c r="AH27" s="50">
        <f t="shared" si="5"/>
        <v>0</v>
      </c>
      <c r="AI27" s="50">
        <f t="shared" si="5"/>
        <v>0</v>
      </c>
      <c r="AJ27" s="50">
        <f t="shared" si="5"/>
        <v>0</v>
      </c>
      <c r="AK27" s="50">
        <f t="shared" si="5"/>
        <v>0</v>
      </c>
      <c r="AL27" s="50">
        <f t="shared" si="5"/>
        <v>0</v>
      </c>
      <c r="AM27" s="50">
        <f t="shared" si="5"/>
        <v>0</v>
      </c>
      <c r="AN27" s="50">
        <f t="shared" si="5"/>
        <v>0</v>
      </c>
      <c r="AO27" s="50">
        <f t="shared" si="5"/>
        <v>0</v>
      </c>
      <c r="AP27" s="50">
        <f t="shared" si="5"/>
        <v>0</v>
      </c>
      <c r="AQ27" s="50">
        <f t="shared" si="5"/>
        <v>0</v>
      </c>
      <c r="AR27" s="50">
        <f t="shared" si="5"/>
        <v>0</v>
      </c>
      <c r="AS27" s="50">
        <f t="shared" si="5"/>
        <v>0</v>
      </c>
      <c r="AT27" s="50">
        <f t="shared" si="5"/>
        <v>0</v>
      </c>
      <c r="AU27" s="50">
        <f t="shared" si="5"/>
        <v>0</v>
      </c>
      <c r="AV27" s="34"/>
      <c r="AW27" s="52">
        <f aca="true" t="shared" si="6" ref="AW27:AW32">SUM(Y27:AT27)</f>
        <v>12</v>
      </c>
      <c r="AX27" s="52"/>
      <c r="AY27" s="52"/>
      <c r="AZ27" s="52"/>
      <c r="BA27" s="52"/>
      <c r="BB27" s="52"/>
      <c r="BC27" s="52"/>
      <c r="BD27" s="52"/>
      <c r="BE27" s="52"/>
      <c r="BF27" s="29"/>
      <c r="BG27" s="53"/>
      <c r="BH27" s="53"/>
    </row>
    <row r="28" spans="1:60" ht="12.75">
      <c r="A28" s="170"/>
      <c r="B28" s="181"/>
      <c r="C28" s="137"/>
      <c r="D28" s="42" t="s">
        <v>22</v>
      </c>
      <c r="E28" s="54">
        <f>SUM(E30)</f>
        <v>0</v>
      </c>
      <c r="F28" s="54">
        <f aca="true" t="shared" si="7" ref="F28:V28">SUM(F30)</f>
        <v>1</v>
      </c>
      <c r="G28" s="54">
        <f t="shared" si="7"/>
        <v>1</v>
      </c>
      <c r="H28" s="54">
        <f t="shared" si="7"/>
        <v>1</v>
      </c>
      <c r="I28" s="54">
        <f t="shared" si="7"/>
        <v>1</v>
      </c>
      <c r="J28" s="54">
        <f t="shared" si="7"/>
        <v>1</v>
      </c>
      <c r="K28" s="54">
        <f t="shared" si="7"/>
        <v>1</v>
      </c>
      <c r="L28" s="54">
        <f t="shared" si="7"/>
        <v>1</v>
      </c>
      <c r="M28" s="54">
        <f t="shared" si="7"/>
        <v>1</v>
      </c>
      <c r="N28" s="54">
        <f t="shared" si="7"/>
        <v>1</v>
      </c>
      <c r="O28" s="54">
        <f t="shared" si="7"/>
        <v>0</v>
      </c>
      <c r="P28" s="54">
        <f t="shared" si="7"/>
        <v>0</v>
      </c>
      <c r="Q28" s="54">
        <f t="shared" si="7"/>
        <v>0</v>
      </c>
      <c r="R28" s="54">
        <f t="shared" si="7"/>
        <v>0</v>
      </c>
      <c r="S28" s="54">
        <f t="shared" si="7"/>
        <v>0</v>
      </c>
      <c r="T28" s="54">
        <f t="shared" si="7"/>
        <v>0</v>
      </c>
      <c r="U28" s="54">
        <f t="shared" si="7"/>
        <v>0</v>
      </c>
      <c r="V28" s="54">
        <f t="shared" si="7"/>
        <v>1</v>
      </c>
      <c r="W28" s="55"/>
      <c r="X28" s="54">
        <f>SUM(X30)</f>
        <v>1</v>
      </c>
      <c r="Y28" s="54">
        <f aca="true" t="shared" si="8" ref="Y28:AU28">SUM(Y30)</f>
        <v>2</v>
      </c>
      <c r="Z28" s="54">
        <f t="shared" si="8"/>
        <v>1</v>
      </c>
      <c r="AA28" s="54">
        <f t="shared" si="8"/>
        <v>0</v>
      </c>
      <c r="AB28" s="54">
        <f t="shared" si="8"/>
        <v>1</v>
      </c>
      <c r="AC28" s="54">
        <f t="shared" si="8"/>
        <v>0</v>
      </c>
      <c r="AD28" s="54">
        <f t="shared" si="8"/>
        <v>2</v>
      </c>
      <c r="AE28" s="54">
        <f t="shared" si="8"/>
        <v>0</v>
      </c>
      <c r="AF28" s="54">
        <f t="shared" si="8"/>
        <v>0</v>
      </c>
      <c r="AG28" s="54">
        <f t="shared" si="8"/>
        <v>0</v>
      </c>
      <c r="AH28" s="54">
        <f t="shared" si="8"/>
        <v>0</v>
      </c>
      <c r="AI28" s="54">
        <f t="shared" si="8"/>
        <v>0</v>
      </c>
      <c r="AJ28" s="54">
        <f t="shared" si="8"/>
        <v>0</v>
      </c>
      <c r="AK28" s="54">
        <f t="shared" si="8"/>
        <v>0</v>
      </c>
      <c r="AL28" s="54">
        <f t="shared" si="8"/>
        <v>0</v>
      </c>
      <c r="AM28" s="54">
        <f t="shared" si="8"/>
        <v>0</v>
      </c>
      <c r="AN28" s="54">
        <f t="shared" si="8"/>
        <v>0</v>
      </c>
      <c r="AO28" s="54">
        <f t="shared" si="8"/>
        <v>0</v>
      </c>
      <c r="AP28" s="54">
        <f t="shared" si="8"/>
        <v>0</v>
      </c>
      <c r="AQ28" s="54">
        <f t="shared" si="8"/>
        <v>0</v>
      </c>
      <c r="AR28" s="54">
        <f t="shared" si="8"/>
        <v>0</v>
      </c>
      <c r="AS28" s="54">
        <f t="shared" si="8"/>
        <v>0</v>
      </c>
      <c r="AT28" s="54">
        <f t="shared" si="8"/>
        <v>0</v>
      </c>
      <c r="AU28" s="54">
        <f t="shared" si="8"/>
        <v>0</v>
      </c>
      <c r="AV28" s="56"/>
      <c r="AW28" s="52">
        <f t="shared" si="6"/>
        <v>6</v>
      </c>
      <c r="AX28" s="52"/>
      <c r="AY28" s="52"/>
      <c r="AZ28" s="52"/>
      <c r="BA28" s="52"/>
      <c r="BB28" s="52"/>
      <c r="BC28" s="52"/>
      <c r="BD28" s="52"/>
      <c r="BE28" s="52"/>
      <c r="BF28" s="29"/>
      <c r="BG28" s="53"/>
      <c r="BH28" s="53"/>
    </row>
    <row r="29" spans="1:60" ht="12.75">
      <c r="A29" s="170"/>
      <c r="B29" s="147" t="s">
        <v>31</v>
      </c>
      <c r="C29" s="147" t="s">
        <v>142</v>
      </c>
      <c r="D29" s="30" t="s">
        <v>21</v>
      </c>
      <c r="E29" s="57"/>
      <c r="F29" s="58">
        <v>2</v>
      </c>
      <c r="G29" s="58">
        <v>2</v>
      </c>
      <c r="H29" s="58">
        <v>2</v>
      </c>
      <c r="I29" s="58">
        <v>2</v>
      </c>
      <c r="J29" s="58">
        <v>2</v>
      </c>
      <c r="K29" s="58">
        <v>2</v>
      </c>
      <c r="L29" s="58">
        <v>2</v>
      </c>
      <c r="M29" s="58">
        <v>2</v>
      </c>
      <c r="N29" s="58">
        <v>2</v>
      </c>
      <c r="O29" s="95"/>
      <c r="P29" s="94"/>
      <c r="Q29" s="94"/>
      <c r="R29" s="94"/>
      <c r="S29" s="94"/>
      <c r="T29" s="94"/>
      <c r="U29" s="99"/>
      <c r="V29" s="58">
        <v>2</v>
      </c>
      <c r="W29" s="59">
        <f>SUM(E29:V29)</f>
        <v>20</v>
      </c>
      <c r="X29" s="51">
        <v>2</v>
      </c>
      <c r="Y29" s="124">
        <v>4</v>
      </c>
      <c r="Z29" s="124">
        <v>2</v>
      </c>
      <c r="AA29" s="222"/>
      <c r="AB29" s="222">
        <v>2</v>
      </c>
      <c r="AC29" s="222"/>
      <c r="AD29" s="222">
        <v>4</v>
      </c>
      <c r="AE29" s="222"/>
      <c r="AF29" s="60"/>
      <c r="AG29" s="60"/>
      <c r="AH29" s="60"/>
      <c r="AI29" s="60"/>
      <c r="AJ29" s="71"/>
      <c r="AK29" s="71"/>
      <c r="AL29" s="71"/>
      <c r="AM29" s="71"/>
      <c r="AN29" s="71"/>
      <c r="AO29" s="71"/>
      <c r="AP29" s="71"/>
      <c r="AQ29" s="71"/>
      <c r="AR29" s="71"/>
      <c r="AS29" s="93"/>
      <c r="AT29" s="93"/>
      <c r="AU29" s="103"/>
      <c r="AV29" s="221">
        <f>SUM(X29:AI29)</f>
        <v>14</v>
      </c>
      <c r="AW29" s="52">
        <f t="shared" si="6"/>
        <v>12</v>
      </c>
      <c r="AX29" s="52"/>
      <c r="AY29" s="52"/>
      <c r="AZ29" s="52"/>
      <c r="BA29" s="52"/>
      <c r="BB29" s="52"/>
      <c r="BC29" s="52"/>
      <c r="BD29" s="52"/>
      <c r="BE29" s="52"/>
      <c r="BF29" s="29"/>
      <c r="BG29" s="53"/>
      <c r="BH29" s="53"/>
    </row>
    <row r="30" spans="1:60" ht="12.75">
      <c r="A30" s="170"/>
      <c r="B30" s="148"/>
      <c r="C30" s="148"/>
      <c r="D30" s="44" t="s">
        <v>22</v>
      </c>
      <c r="E30" s="61"/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96"/>
      <c r="P30" s="97"/>
      <c r="Q30" s="97"/>
      <c r="R30" s="97"/>
      <c r="S30" s="97"/>
      <c r="T30" s="97"/>
      <c r="U30" s="100"/>
      <c r="V30" s="62">
        <v>1</v>
      </c>
      <c r="W30" s="59">
        <f>SUM(E30:V30)</f>
        <v>10</v>
      </c>
      <c r="X30" s="32">
        <v>1</v>
      </c>
      <c r="Y30" s="122">
        <v>2</v>
      </c>
      <c r="Z30" s="122">
        <v>1</v>
      </c>
      <c r="AA30" s="121"/>
      <c r="AB30" s="121">
        <v>1</v>
      </c>
      <c r="AC30" s="121"/>
      <c r="AD30" s="121">
        <v>2</v>
      </c>
      <c r="AE30" s="121"/>
      <c r="AF30" s="64"/>
      <c r="AG30" s="64"/>
      <c r="AH30" s="64"/>
      <c r="AI30" s="58"/>
      <c r="AJ30" s="94"/>
      <c r="AK30" s="94"/>
      <c r="AL30" s="102"/>
      <c r="AM30" s="94"/>
      <c r="AN30" s="94"/>
      <c r="AO30" s="94"/>
      <c r="AP30" s="94"/>
      <c r="AQ30" s="94"/>
      <c r="AR30" s="94"/>
      <c r="AS30" s="94"/>
      <c r="AT30" s="102"/>
      <c r="AU30" s="104"/>
      <c r="AV30" s="56">
        <f>SUM(X30:AI30)</f>
        <v>7</v>
      </c>
      <c r="AW30" s="52">
        <f t="shared" si="6"/>
        <v>6</v>
      </c>
      <c r="AX30" s="52"/>
      <c r="AY30" s="52"/>
      <c r="AZ30" s="52"/>
      <c r="BA30" s="52"/>
      <c r="BB30" s="52"/>
      <c r="BC30" s="52"/>
      <c r="BD30" s="52"/>
      <c r="BE30" s="52"/>
      <c r="BF30" s="29"/>
      <c r="BG30" s="53"/>
      <c r="BH30" s="53"/>
    </row>
    <row r="31" spans="1:60" ht="13.5" customHeight="1" hidden="1">
      <c r="A31" s="170"/>
      <c r="B31" s="153" t="s">
        <v>33</v>
      </c>
      <c r="C31" s="66" t="s">
        <v>34</v>
      </c>
      <c r="D31" s="67" t="s">
        <v>21</v>
      </c>
      <c r="E31" s="53"/>
      <c r="F31" s="53"/>
      <c r="G31" s="53"/>
      <c r="H31" s="53"/>
      <c r="I31" s="53"/>
      <c r="J31" s="53"/>
      <c r="K31" s="53"/>
      <c r="L31" s="67"/>
      <c r="M31" s="67"/>
      <c r="N31" s="67"/>
      <c r="O31" s="92"/>
      <c r="P31" s="93"/>
      <c r="Q31" s="93"/>
      <c r="R31" s="93"/>
      <c r="S31" s="93"/>
      <c r="T31" s="93"/>
      <c r="U31" s="68"/>
      <c r="V31" s="67"/>
      <c r="W31" s="59">
        <f>SUM(E31:V31)</f>
        <v>0</v>
      </c>
      <c r="X31" s="32"/>
      <c r="Y31" s="68"/>
      <c r="Z31" s="69"/>
      <c r="AA31" s="67"/>
      <c r="AB31" s="67"/>
      <c r="AC31" s="67"/>
      <c r="AD31" s="67"/>
      <c r="AE31" s="67"/>
      <c r="AF31" s="47"/>
      <c r="AG31" s="47"/>
      <c r="AH31" s="47"/>
      <c r="AI31" s="46"/>
      <c r="AJ31" s="71"/>
      <c r="AK31" s="70"/>
      <c r="AL31" s="93"/>
      <c r="AM31" s="71"/>
      <c r="AN31" s="71"/>
      <c r="AO31" s="71"/>
      <c r="AP31" s="71"/>
      <c r="AQ31" s="71"/>
      <c r="AR31" s="70"/>
      <c r="AS31" s="71"/>
      <c r="AT31" s="72"/>
      <c r="AU31" s="65"/>
      <c r="AV31" s="56"/>
      <c r="AW31" s="52">
        <f t="shared" si="6"/>
        <v>0</v>
      </c>
      <c r="AX31" s="52"/>
      <c r="AY31" s="52"/>
      <c r="AZ31" s="52"/>
      <c r="BA31" s="52"/>
      <c r="BB31" s="52"/>
      <c r="BC31" s="52"/>
      <c r="BD31" s="52"/>
      <c r="BE31" s="52"/>
      <c r="BF31" s="29"/>
      <c r="BG31" s="53"/>
      <c r="BH31" s="53"/>
    </row>
    <row r="32" spans="1:60" ht="12.75" customHeight="1" hidden="1">
      <c r="A32" s="170"/>
      <c r="B32" s="154"/>
      <c r="C32" s="73" t="s">
        <v>30</v>
      </c>
      <c r="D32" s="67" t="s">
        <v>22</v>
      </c>
      <c r="E32" s="53"/>
      <c r="F32" s="53"/>
      <c r="G32" s="53"/>
      <c r="H32" s="53"/>
      <c r="I32" s="53"/>
      <c r="J32" s="53"/>
      <c r="K32" s="53"/>
      <c r="L32" s="67"/>
      <c r="M32" s="67"/>
      <c r="N32" s="67"/>
      <c r="O32" s="92"/>
      <c r="P32" s="93"/>
      <c r="Q32" s="93"/>
      <c r="R32" s="93"/>
      <c r="S32" s="93"/>
      <c r="T32" s="93"/>
      <c r="U32" s="68"/>
      <c r="V32" s="67"/>
      <c r="W32" s="59">
        <f>SUM(E32:V32)</f>
        <v>0</v>
      </c>
      <c r="X32" s="32"/>
      <c r="Y32" s="68"/>
      <c r="Z32" s="69"/>
      <c r="AA32" s="67"/>
      <c r="AB32" s="67"/>
      <c r="AC32" s="67"/>
      <c r="AD32" s="67"/>
      <c r="AE32" s="67"/>
      <c r="AF32" s="47"/>
      <c r="AG32" s="47"/>
      <c r="AH32" s="47"/>
      <c r="AI32" s="46"/>
      <c r="AJ32" s="71"/>
      <c r="AK32" s="70"/>
      <c r="AL32" s="93"/>
      <c r="AM32" s="71"/>
      <c r="AN32" s="71"/>
      <c r="AO32" s="71"/>
      <c r="AP32" s="71"/>
      <c r="AQ32" s="71"/>
      <c r="AR32" s="70"/>
      <c r="AS32" s="71"/>
      <c r="AT32" s="74"/>
      <c r="AU32" s="33"/>
      <c r="AV32" s="34"/>
      <c r="AW32" s="52">
        <f t="shared" si="6"/>
        <v>0</v>
      </c>
      <c r="AX32" s="52"/>
      <c r="AY32" s="52"/>
      <c r="AZ32" s="52"/>
      <c r="BA32" s="52"/>
      <c r="BB32" s="52"/>
      <c r="BC32" s="52"/>
      <c r="BD32" s="52"/>
      <c r="BE32" s="52"/>
      <c r="BF32" s="29"/>
      <c r="BG32" s="53"/>
      <c r="BH32" s="53"/>
    </row>
    <row r="33" spans="1:60" ht="12.75" customHeight="1">
      <c r="A33" s="170"/>
      <c r="B33" s="82"/>
      <c r="C33" s="136" t="s">
        <v>35</v>
      </c>
      <c r="D33" s="83"/>
      <c r="E33" s="38">
        <f>SUM(E35)</f>
        <v>14</v>
      </c>
      <c r="F33" s="38">
        <f aca="true" t="shared" si="9" ref="F33:T33">SUM(F35)</f>
        <v>10</v>
      </c>
      <c r="G33" s="38">
        <f t="shared" si="9"/>
        <v>12</v>
      </c>
      <c r="H33" s="38">
        <f t="shared" si="9"/>
        <v>12</v>
      </c>
      <c r="I33" s="38">
        <f t="shared" si="9"/>
        <v>10</v>
      </c>
      <c r="J33" s="38">
        <f t="shared" si="9"/>
        <v>12</v>
      </c>
      <c r="K33" s="38">
        <f t="shared" si="9"/>
        <v>12</v>
      </c>
      <c r="L33" s="38">
        <f t="shared" si="9"/>
        <v>8</v>
      </c>
      <c r="M33" s="38">
        <f t="shared" si="9"/>
        <v>12</v>
      </c>
      <c r="N33" s="38">
        <f t="shared" si="9"/>
        <v>10</v>
      </c>
      <c r="O33" s="38">
        <f t="shared" si="9"/>
        <v>36</v>
      </c>
      <c r="P33" s="38">
        <f t="shared" si="9"/>
        <v>36</v>
      </c>
      <c r="Q33" s="38">
        <f t="shared" si="9"/>
        <v>36</v>
      </c>
      <c r="R33" s="38">
        <f t="shared" si="9"/>
        <v>36</v>
      </c>
      <c r="S33" s="38">
        <f t="shared" si="9"/>
        <v>36</v>
      </c>
      <c r="T33" s="38">
        <f t="shared" si="9"/>
        <v>36</v>
      </c>
      <c r="U33" s="68"/>
      <c r="V33" s="37"/>
      <c r="W33" s="84"/>
      <c r="X33" s="38">
        <f>SUM(X35)</f>
        <v>4</v>
      </c>
      <c r="Y33" s="38">
        <f aca="true" t="shared" si="10" ref="Y33:AU33">SUM(Y35)</f>
        <v>4</v>
      </c>
      <c r="Z33" s="38">
        <f t="shared" si="10"/>
        <v>6</v>
      </c>
      <c r="AA33" s="38">
        <f t="shared" si="10"/>
        <v>4</v>
      </c>
      <c r="AB33" s="38">
        <f t="shared" si="10"/>
        <v>2</v>
      </c>
      <c r="AC33" s="38">
        <f t="shared" si="10"/>
        <v>6</v>
      </c>
      <c r="AD33" s="38">
        <f t="shared" si="10"/>
        <v>2</v>
      </c>
      <c r="AE33" s="38">
        <f t="shared" si="10"/>
        <v>4</v>
      </c>
      <c r="AF33" s="38">
        <f t="shared" si="10"/>
        <v>4</v>
      </c>
      <c r="AG33" s="38">
        <f t="shared" si="10"/>
        <v>2</v>
      </c>
      <c r="AH33" s="38">
        <f t="shared" si="10"/>
        <v>12</v>
      </c>
      <c r="AI33" s="38">
        <f t="shared" si="10"/>
        <v>0</v>
      </c>
      <c r="AJ33" s="38">
        <f t="shared" si="10"/>
        <v>36</v>
      </c>
      <c r="AK33" s="38">
        <f t="shared" si="10"/>
        <v>36</v>
      </c>
      <c r="AL33" s="38">
        <f t="shared" si="10"/>
        <v>36</v>
      </c>
      <c r="AM33" s="38">
        <f t="shared" si="10"/>
        <v>36</v>
      </c>
      <c r="AN33" s="38">
        <f t="shared" si="10"/>
        <v>36</v>
      </c>
      <c r="AO33" s="38">
        <f t="shared" si="10"/>
        <v>36</v>
      </c>
      <c r="AP33" s="38">
        <f t="shared" si="10"/>
        <v>36</v>
      </c>
      <c r="AQ33" s="38">
        <f t="shared" si="10"/>
        <v>36</v>
      </c>
      <c r="AR33" s="38">
        <f t="shared" si="10"/>
        <v>36</v>
      </c>
      <c r="AS33" s="38">
        <f t="shared" si="10"/>
        <v>36</v>
      </c>
      <c r="AT33" s="38">
        <f t="shared" si="10"/>
        <v>36</v>
      </c>
      <c r="AU33" s="38">
        <f t="shared" si="10"/>
        <v>36</v>
      </c>
      <c r="AV33" s="34"/>
      <c r="AW33" s="52"/>
      <c r="AX33" s="52"/>
      <c r="AY33" s="52"/>
      <c r="AZ33" s="52"/>
      <c r="BA33" s="52"/>
      <c r="BB33" s="52"/>
      <c r="BC33" s="52"/>
      <c r="BD33" s="52"/>
      <c r="BE33" s="52"/>
      <c r="BF33" s="29"/>
      <c r="BG33" s="53"/>
      <c r="BH33" s="53"/>
    </row>
    <row r="34" spans="1:60" ht="12.75" customHeight="1">
      <c r="A34" s="170"/>
      <c r="B34" s="82"/>
      <c r="C34" s="137"/>
      <c r="D34" s="83"/>
      <c r="E34" s="38">
        <f>SUM(E36)</f>
        <v>7</v>
      </c>
      <c r="F34" s="38">
        <f aca="true" t="shared" si="11" ref="F34:T34">SUM(F36)</f>
        <v>5</v>
      </c>
      <c r="G34" s="38">
        <f t="shared" si="11"/>
        <v>6</v>
      </c>
      <c r="H34" s="38">
        <f t="shared" si="11"/>
        <v>6</v>
      </c>
      <c r="I34" s="38">
        <f t="shared" si="11"/>
        <v>6</v>
      </c>
      <c r="J34" s="38">
        <f t="shared" si="11"/>
        <v>6</v>
      </c>
      <c r="K34" s="38">
        <f t="shared" si="11"/>
        <v>6</v>
      </c>
      <c r="L34" s="38">
        <f t="shared" si="11"/>
        <v>3</v>
      </c>
      <c r="M34" s="38">
        <f t="shared" si="11"/>
        <v>5</v>
      </c>
      <c r="N34" s="38">
        <f t="shared" si="11"/>
        <v>6</v>
      </c>
      <c r="O34" s="38">
        <f t="shared" si="11"/>
        <v>0</v>
      </c>
      <c r="P34" s="38">
        <f t="shared" si="11"/>
        <v>0</v>
      </c>
      <c r="Q34" s="38">
        <f t="shared" si="11"/>
        <v>0</v>
      </c>
      <c r="R34" s="38">
        <f t="shared" si="11"/>
        <v>0</v>
      </c>
      <c r="S34" s="38">
        <f t="shared" si="11"/>
        <v>0</v>
      </c>
      <c r="T34" s="38">
        <f t="shared" si="11"/>
        <v>0</v>
      </c>
      <c r="U34" s="68"/>
      <c r="V34" s="37"/>
      <c r="W34" s="84"/>
      <c r="X34" s="38">
        <f>SUM(X36)</f>
        <v>2</v>
      </c>
      <c r="Y34" s="38">
        <f aca="true" t="shared" si="12" ref="Y34:AU34">SUM(Y36)</f>
        <v>3</v>
      </c>
      <c r="Z34" s="38">
        <f t="shared" si="12"/>
        <v>3</v>
      </c>
      <c r="AA34" s="38">
        <f t="shared" si="12"/>
        <v>2</v>
      </c>
      <c r="AB34" s="38">
        <f t="shared" si="12"/>
        <v>1</v>
      </c>
      <c r="AC34" s="38">
        <f t="shared" si="12"/>
        <v>4</v>
      </c>
      <c r="AD34" s="38">
        <f t="shared" si="12"/>
        <v>5</v>
      </c>
      <c r="AE34" s="38">
        <f t="shared" si="12"/>
        <v>5</v>
      </c>
      <c r="AF34" s="38">
        <f t="shared" si="12"/>
        <v>4</v>
      </c>
      <c r="AG34" s="38">
        <f t="shared" si="12"/>
        <v>6</v>
      </c>
      <c r="AH34" s="38">
        <f t="shared" si="12"/>
        <v>11</v>
      </c>
      <c r="AI34" s="38">
        <f t="shared" si="12"/>
        <v>4</v>
      </c>
      <c r="AJ34" s="38">
        <f t="shared" si="12"/>
        <v>0</v>
      </c>
      <c r="AK34" s="38">
        <f t="shared" si="12"/>
        <v>0</v>
      </c>
      <c r="AL34" s="38">
        <f t="shared" si="12"/>
        <v>0</v>
      </c>
      <c r="AM34" s="38">
        <f t="shared" si="12"/>
        <v>0</v>
      </c>
      <c r="AN34" s="38">
        <f t="shared" si="12"/>
        <v>0</v>
      </c>
      <c r="AO34" s="38">
        <f t="shared" si="12"/>
        <v>0</v>
      </c>
      <c r="AP34" s="38">
        <f t="shared" si="12"/>
        <v>0</v>
      </c>
      <c r="AQ34" s="38">
        <f t="shared" si="12"/>
        <v>0</v>
      </c>
      <c r="AR34" s="38">
        <f t="shared" si="12"/>
        <v>0</v>
      </c>
      <c r="AS34" s="38">
        <f t="shared" si="12"/>
        <v>0</v>
      </c>
      <c r="AT34" s="38">
        <f t="shared" si="12"/>
        <v>0</v>
      </c>
      <c r="AU34" s="38">
        <f t="shared" si="12"/>
        <v>0</v>
      </c>
      <c r="AV34" s="34"/>
      <c r="AW34" s="52"/>
      <c r="AX34" s="52"/>
      <c r="AY34" s="52"/>
      <c r="AZ34" s="52"/>
      <c r="BA34" s="52"/>
      <c r="BB34" s="52"/>
      <c r="BC34" s="52"/>
      <c r="BD34" s="52"/>
      <c r="BE34" s="52"/>
      <c r="BF34" s="29"/>
      <c r="BG34" s="53"/>
      <c r="BH34" s="53"/>
    </row>
    <row r="35" spans="1:60" ht="12.75" customHeight="1">
      <c r="A35" s="170"/>
      <c r="B35" s="138" t="s">
        <v>144</v>
      </c>
      <c r="C35" s="140" t="s">
        <v>143</v>
      </c>
      <c r="D35" s="85" t="s">
        <v>21</v>
      </c>
      <c r="E35" s="86">
        <f>SUM(E41+E39+E37+E43+E44)</f>
        <v>14</v>
      </c>
      <c r="F35" s="86">
        <f aca="true" t="shared" si="13" ref="F35:T35">SUM(F41+F39+F37+F43+F44)</f>
        <v>10</v>
      </c>
      <c r="G35" s="86">
        <f t="shared" si="13"/>
        <v>12</v>
      </c>
      <c r="H35" s="86">
        <f t="shared" si="13"/>
        <v>12</v>
      </c>
      <c r="I35" s="86">
        <f t="shared" si="13"/>
        <v>10</v>
      </c>
      <c r="J35" s="86">
        <f t="shared" si="13"/>
        <v>12</v>
      </c>
      <c r="K35" s="86">
        <f t="shared" si="13"/>
        <v>12</v>
      </c>
      <c r="L35" s="86">
        <f t="shared" si="13"/>
        <v>8</v>
      </c>
      <c r="M35" s="86">
        <f t="shared" si="13"/>
        <v>12</v>
      </c>
      <c r="N35" s="86">
        <f t="shared" si="13"/>
        <v>10</v>
      </c>
      <c r="O35" s="86">
        <f t="shared" si="13"/>
        <v>36</v>
      </c>
      <c r="P35" s="86">
        <f t="shared" si="13"/>
        <v>36</v>
      </c>
      <c r="Q35" s="86">
        <f t="shared" si="13"/>
        <v>36</v>
      </c>
      <c r="R35" s="86">
        <f t="shared" si="13"/>
        <v>36</v>
      </c>
      <c r="S35" s="86">
        <f t="shared" si="13"/>
        <v>36</v>
      </c>
      <c r="T35" s="86">
        <f t="shared" si="13"/>
        <v>36</v>
      </c>
      <c r="U35" s="68"/>
      <c r="V35" s="85"/>
      <c r="W35" s="87"/>
      <c r="X35" s="86">
        <f>SUM(X44+X43+X41+X39+X37)</f>
        <v>4</v>
      </c>
      <c r="Y35" s="86">
        <f aca="true" t="shared" si="14" ref="Y35:AU35">SUM(Y44+Y43+Y41+Y39+Y37)</f>
        <v>4</v>
      </c>
      <c r="Z35" s="86">
        <f t="shared" si="14"/>
        <v>6</v>
      </c>
      <c r="AA35" s="86">
        <f t="shared" si="14"/>
        <v>4</v>
      </c>
      <c r="AB35" s="86">
        <f t="shared" si="14"/>
        <v>2</v>
      </c>
      <c r="AC35" s="86">
        <f t="shared" si="14"/>
        <v>6</v>
      </c>
      <c r="AD35" s="86">
        <f t="shared" si="14"/>
        <v>2</v>
      </c>
      <c r="AE35" s="86">
        <f t="shared" si="14"/>
        <v>4</v>
      </c>
      <c r="AF35" s="86">
        <f t="shared" si="14"/>
        <v>4</v>
      </c>
      <c r="AG35" s="86">
        <f t="shared" si="14"/>
        <v>2</v>
      </c>
      <c r="AH35" s="86">
        <f t="shared" si="14"/>
        <v>12</v>
      </c>
      <c r="AI35" s="86">
        <f t="shared" si="14"/>
        <v>0</v>
      </c>
      <c r="AJ35" s="86">
        <f t="shared" si="14"/>
        <v>36</v>
      </c>
      <c r="AK35" s="86">
        <f t="shared" si="14"/>
        <v>36</v>
      </c>
      <c r="AL35" s="86">
        <f t="shared" si="14"/>
        <v>36</v>
      </c>
      <c r="AM35" s="86">
        <f t="shared" si="14"/>
        <v>36</v>
      </c>
      <c r="AN35" s="86">
        <f t="shared" si="14"/>
        <v>36</v>
      </c>
      <c r="AO35" s="86">
        <f t="shared" si="14"/>
        <v>36</v>
      </c>
      <c r="AP35" s="86">
        <f t="shared" si="14"/>
        <v>36</v>
      </c>
      <c r="AQ35" s="86">
        <f t="shared" si="14"/>
        <v>36</v>
      </c>
      <c r="AR35" s="86">
        <f t="shared" si="14"/>
        <v>36</v>
      </c>
      <c r="AS35" s="86">
        <f t="shared" si="14"/>
        <v>36</v>
      </c>
      <c r="AT35" s="86">
        <f t="shared" si="14"/>
        <v>36</v>
      </c>
      <c r="AU35" s="86">
        <f t="shared" si="14"/>
        <v>36</v>
      </c>
      <c r="AV35" s="34"/>
      <c r="AW35" s="52"/>
      <c r="AX35" s="52"/>
      <c r="AY35" s="52"/>
      <c r="AZ35" s="52"/>
      <c r="BA35" s="52"/>
      <c r="BB35" s="52"/>
      <c r="BC35" s="52"/>
      <c r="BD35" s="52"/>
      <c r="BE35" s="52"/>
      <c r="BF35" s="29"/>
      <c r="BG35" s="53"/>
      <c r="BH35" s="53"/>
    </row>
    <row r="36" spans="1:60" ht="12.75" customHeight="1">
      <c r="A36" s="170"/>
      <c r="B36" s="139"/>
      <c r="C36" s="141"/>
      <c r="D36" s="88" t="s">
        <v>22</v>
      </c>
      <c r="E36" s="86">
        <f>SUM(E42+E40+E38)</f>
        <v>7</v>
      </c>
      <c r="F36" s="86">
        <f aca="true" t="shared" si="15" ref="F36:T36">SUM(F42+F40+F38)</f>
        <v>5</v>
      </c>
      <c r="G36" s="86">
        <f t="shared" si="15"/>
        <v>6</v>
      </c>
      <c r="H36" s="86">
        <f t="shared" si="15"/>
        <v>6</v>
      </c>
      <c r="I36" s="86">
        <f t="shared" si="15"/>
        <v>6</v>
      </c>
      <c r="J36" s="86">
        <f t="shared" si="15"/>
        <v>6</v>
      </c>
      <c r="K36" s="86">
        <f t="shared" si="15"/>
        <v>6</v>
      </c>
      <c r="L36" s="86">
        <f t="shared" si="15"/>
        <v>3</v>
      </c>
      <c r="M36" s="86">
        <f t="shared" si="15"/>
        <v>5</v>
      </c>
      <c r="N36" s="86">
        <f t="shared" si="15"/>
        <v>6</v>
      </c>
      <c r="O36" s="86">
        <f t="shared" si="15"/>
        <v>0</v>
      </c>
      <c r="P36" s="86">
        <f t="shared" si="15"/>
        <v>0</v>
      </c>
      <c r="Q36" s="86">
        <f t="shared" si="15"/>
        <v>0</v>
      </c>
      <c r="R36" s="86">
        <f t="shared" si="15"/>
        <v>0</v>
      </c>
      <c r="S36" s="86">
        <f t="shared" si="15"/>
        <v>0</v>
      </c>
      <c r="T36" s="86">
        <f t="shared" si="15"/>
        <v>0</v>
      </c>
      <c r="U36" s="68"/>
      <c r="V36" s="85"/>
      <c r="W36" s="87"/>
      <c r="X36" s="86">
        <f>SUM(X42+X40+X38+X46)</f>
        <v>2</v>
      </c>
      <c r="Y36" s="86">
        <f aca="true" t="shared" si="16" ref="Y36:AT36">SUM(Y42+Y40+Y38+Y46)</f>
        <v>3</v>
      </c>
      <c r="Z36" s="86">
        <f t="shared" si="16"/>
        <v>3</v>
      </c>
      <c r="AA36" s="86">
        <f t="shared" si="16"/>
        <v>2</v>
      </c>
      <c r="AB36" s="86">
        <f t="shared" si="16"/>
        <v>1</v>
      </c>
      <c r="AC36" s="86">
        <f t="shared" si="16"/>
        <v>4</v>
      </c>
      <c r="AD36" s="86">
        <f t="shared" si="16"/>
        <v>5</v>
      </c>
      <c r="AE36" s="86">
        <f t="shared" si="16"/>
        <v>5</v>
      </c>
      <c r="AF36" s="86">
        <f t="shared" si="16"/>
        <v>4</v>
      </c>
      <c r="AG36" s="86">
        <f t="shared" si="16"/>
        <v>6</v>
      </c>
      <c r="AH36" s="86">
        <f t="shared" si="16"/>
        <v>11</v>
      </c>
      <c r="AI36" s="86">
        <f t="shared" si="16"/>
        <v>4</v>
      </c>
      <c r="AJ36" s="86">
        <f t="shared" si="16"/>
        <v>0</v>
      </c>
      <c r="AK36" s="86">
        <f t="shared" si="16"/>
        <v>0</v>
      </c>
      <c r="AL36" s="86">
        <f t="shared" si="16"/>
        <v>0</v>
      </c>
      <c r="AM36" s="86">
        <f t="shared" si="16"/>
        <v>0</v>
      </c>
      <c r="AN36" s="86">
        <f t="shared" si="16"/>
        <v>0</v>
      </c>
      <c r="AO36" s="86">
        <f t="shared" si="16"/>
        <v>0</v>
      </c>
      <c r="AP36" s="86">
        <f t="shared" si="16"/>
        <v>0</v>
      </c>
      <c r="AQ36" s="86">
        <f t="shared" si="16"/>
        <v>0</v>
      </c>
      <c r="AR36" s="86">
        <f t="shared" si="16"/>
        <v>0</v>
      </c>
      <c r="AS36" s="86">
        <f t="shared" si="16"/>
        <v>0</v>
      </c>
      <c r="AT36" s="86">
        <f t="shared" si="16"/>
        <v>0</v>
      </c>
      <c r="AU36" s="86">
        <f>SUM(AU42+AU40+AU38)</f>
        <v>0</v>
      </c>
      <c r="AV36" s="34"/>
      <c r="AW36" s="52"/>
      <c r="AX36" s="52"/>
      <c r="AY36" s="52"/>
      <c r="AZ36" s="52"/>
      <c r="BA36" s="52"/>
      <c r="BB36" s="52"/>
      <c r="BC36" s="52"/>
      <c r="BD36" s="52"/>
      <c r="BE36" s="52"/>
      <c r="BF36" s="29"/>
      <c r="BG36" s="53"/>
      <c r="BH36" s="53"/>
    </row>
    <row r="37" spans="1:60" ht="12.75" customHeight="1">
      <c r="A37" s="170"/>
      <c r="B37" s="129" t="s">
        <v>145</v>
      </c>
      <c r="C37" s="125" t="s">
        <v>146</v>
      </c>
      <c r="D37" s="30" t="s">
        <v>21</v>
      </c>
      <c r="E37" s="105">
        <v>4</v>
      </c>
      <c r="F37" s="105">
        <v>4</v>
      </c>
      <c r="G37" s="105">
        <v>6</v>
      </c>
      <c r="H37" s="105">
        <v>6</v>
      </c>
      <c r="I37" s="105">
        <v>4</v>
      </c>
      <c r="J37" s="105">
        <v>6</v>
      </c>
      <c r="K37" s="105">
        <v>6</v>
      </c>
      <c r="L37" s="63">
        <v>4</v>
      </c>
      <c r="M37" s="63">
        <v>6</v>
      </c>
      <c r="N37" s="63">
        <v>4</v>
      </c>
      <c r="O37" s="92"/>
      <c r="P37" s="93"/>
      <c r="Q37" s="93"/>
      <c r="R37" s="93"/>
      <c r="S37" s="93"/>
      <c r="T37" s="93"/>
      <c r="U37" s="68"/>
      <c r="V37" s="47"/>
      <c r="W37" s="59">
        <f>SUM(E37:N37)</f>
        <v>50</v>
      </c>
      <c r="X37" s="32">
        <v>4</v>
      </c>
      <c r="Y37" s="47"/>
      <c r="Z37" s="47">
        <v>4</v>
      </c>
      <c r="AA37" s="47">
        <v>2</v>
      </c>
      <c r="AB37" s="47">
        <v>2</v>
      </c>
      <c r="AC37" s="47">
        <v>2</v>
      </c>
      <c r="AD37" s="47">
        <v>2</v>
      </c>
      <c r="AE37" s="47"/>
      <c r="AF37" s="47">
        <v>2</v>
      </c>
      <c r="AG37" s="47"/>
      <c r="AH37" s="47">
        <v>2</v>
      </c>
      <c r="AI37" s="46"/>
      <c r="AJ37" s="71"/>
      <c r="AK37" s="70"/>
      <c r="AL37" s="93"/>
      <c r="AM37" s="71"/>
      <c r="AN37" s="71"/>
      <c r="AO37" s="71"/>
      <c r="AP37" s="71"/>
      <c r="AQ37" s="71"/>
      <c r="AR37" s="70"/>
      <c r="AS37" s="71"/>
      <c r="AT37" s="93"/>
      <c r="AU37" s="103"/>
      <c r="AV37" s="34">
        <f>SUM(X37:AI37)</f>
        <v>20</v>
      </c>
      <c r="AW37" s="52"/>
      <c r="AX37" s="52"/>
      <c r="AY37" s="52"/>
      <c r="AZ37" s="52"/>
      <c r="BA37" s="52"/>
      <c r="BB37" s="52"/>
      <c r="BC37" s="52"/>
      <c r="BD37" s="52"/>
      <c r="BE37" s="52"/>
      <c r="BF37" s="29"/>
      <c r="BG37" s="53"/>
      <c r="BH37" s="53"/>
    </row>
    <row r="38" spans="1:60" ht="12.75" customHeight="1">
      <c r="A38" s="170"/>
      <c r="B38" s="142"/>
      <c r="C38" s="126"/>
      <c r="D38" s="44" t="s">
        <v>22</v>
      </c>
      <c r="E38" s="46">
        <v>2</v>
      </c>
      <c r="F38" s="46">
        <v>2</v>
      </c>
      <c r="G38" s="46">
        <v>3</v>
      </c>
      <c r="H38" s="46">
        <v>3</v>
      </c>
      <c r="I38" s="46">
        <v>3</v>
      </c>
      <c r="J38" s="46">
        <v>3</v>
      </c>
      <c r="K38" s="46">
        <v>3</v>
      </c>
      <c r="L38" s="47">
        <v>2</v>
      </c>
      <c r="M38" s="47">
        <v>2</v>
      </c>
      <c r="N38" s="47">
        <v>2</v>
      </c>
      <c r="O38" s="92"/>
      <c r="P38" s="93"/>
      <c r="Q38" s="93"/>
      <c r="R38" s="93"/>
      <c r="S38" s="93"/>
      <c r="T38" s="93"/>
      <c r="U38" s="68"/>
      <c r="V38" s="47"/>
      <c r="W38" s="59">
        <f>SUM(E38:V38)</f>
        <v>25</v>
      </c>
      <c r="X38" s="55">
        <v>2</v>
      </c>
      <c r="Y38" s="63"/>
      <c r="Z38" s="63">
        <v>2</v>
      </c>
      <c r="AA38" s="63">
        <v>1</v>
      </c>
      <c r="AB38" s="63">
        <v>1</v>
      </c>
      <c r="AC38" s="63">
        <v>1</v>
      </c>
      <c r="AD38" s="63">
        <v>1</v>
      </c>
      <c r="AE38" s="63"/>
      <c r="AF38" s="63">
        <v>1</v>
      </c>
      <c r="AG38" s="63"/>
      <c r="AH38" s="63">
        <v>1</v>
      </c>
      <c r="AI38" s="105"/>
      <c r="AJ38" s="71"/>
      <c r="AK38" s="70"/>
      <c r="AL38" s="93"/>
      <c r="AM38" s="71"/>
      <c r="AN38" s="71"/>
      <c r="AO38" s="71"/>
      <c r="AP38" s="71"/>
      <c r="AQ38" s="71"/>
      <c r="AR38" s="70"/>
      <c r="AS38" s="71"/>
      <c r="AT38" s="93"/>
      <c r="AU38" s="103"/>
      <c r="AV38" s="34">
        <f>SUM(X38:AI38)</f>
        <v>10</v>
      </c>
      <c r="AW38" s="52"/>
      <c r="AX38" s="52"/>
      <c r="AY38" s="52"/>
      <c r="AZ38" s="52"/>
      <c r="BA38" s="52"/>
      <c r="BB38" s="52"/>
      <c r="BC38" s="52"/>
      <c r="BD38" s="52"/>
      <c r="BE38" s="52"/>
      <c r="BF38" s="29"/>
      <c r="BG38" s="53"/>
      <c r="BH38" s="53"/>
    </row>
    <row r="39" spans="1:60" ht="12.75" customHeight="1">
      <c r="A39" s="170"/>
      <c r="B39" s="133" t="s">
        <v>147</v>
      </c>
      <c r="C39" s="175" t="s">
        <v>149</v>
      </c>
      <c r="D39" s="30" t="s">
        <v>21</v>
      </c>
      <c r="E39" s="105">
        <v>6</v>
      </c>
      <c r="F39" s="105">
        <v>4</v>
      </c>
      <c r="G39" s="105">
        <v>4</v>
      </c>
      <c r="H39" s="105">
        <v>4</v>
      </c>
      <c r="I39" s="105">
        <v>4</v>
      </c>
      <c r="J39" s="105">
        <v>4</v>
      </c>
      <c r="K39" s="105">
        <v>4</v>
      </c>
      <c r="L39" s="63">
        <v>4</v>
      </c>
      <c r="M39" s="63">
        <v>4</v>
      </c>
      <c r="N39" s="63">
        <v>4</v>
      </c>
      <c r="O39" s="92"/>
      <c r="P39" s="93"/>
      <c r="Q39" s="93"/>
      <c r="R39" s="93"/>
      <c r="S39" s="93"/>
      <c r="T39" s="93"/>
      <c r="U39" s="68"/>
      <c r="V39" s="47"/>
      <c r="W39" s="59">
        <f>SUM(E39:V39)</f>
        <v>42</v>
      </c>
      <c r="X39" s="32"/>
      <c r="Y39" s="47">
        <v>4</v>
      </c>
      <c r="Z39" s="47">
        <v>2</v>
      </c>
      <c r="AA39" s="47">
        <v>2</v>
      </c>
      <c r="AB39" s="47"/>
      <c r="AC39" s="47">
        <v>2</v>
      </c>
      <c r="AD39" s="47"/>
      <c r="AE39" s="47">
        <v>2</v>
      </c>
      <c r="AF39" s="47">
        <v>2</v>
      </c>
      <c r="AG39" s="47"/>
      <c r="AH39" s="47">
        <v>6</v>
      </c>
      <c r="AI39" s="46"/>
      <c r="AJ39" s="71"/>
      <c r="AK39" s="70"/>
      <c r="AL39" s="93"/>
      <c r="AM39" s="71"/>
      <c r="AN39" s="71"/>
      <c r="AO39" s="71"/>
      <c r="AP39" s="71"/>
      <c r="AQ39" s="71"/>
      <c r="AR39" s="70"/>
      <c r="AS39" s="71"/>
      <c r="AT39" s="93"/>
      <c r="AU39" s="103"/>
      <c r="AV39" s="34">
        <f>SUM(X39:AI39)</f>
        <v>20</v>
      </c>
      <c r="AW39" s="52"/>
      <c r="AX39" s="52"/>
      <c r="AY39" s="52"/>
      <c r="AZ39" s="52"/>
      <c r="BA39" s="52"/>
      <c r="BB39" s="52"/>
      <c r="BC39" s="52"/>
      <c r="BD39" s="52"/>
      <c r="BE39" s="52"/>
      <c r="BF39" s="29"/>
      <c r="BG39" s="53"/>
      <c r="BH39" s="53"/>
    </row>
    <row r="40" spans="1:60" ht="12.75" customHeight="1">
      <c r="A40" s="170"/>
      <c r="B40" s="134"/>
      <c r="C40" s="176"/>
      <c r="D40" s="44" t="s">
        <v>22</v>
      </c>
      <c r="E40" s="46">
        <v>3</v>
      </c>
      <c r="F40" s="46">
        <v>2</v>
      </c>
      <c r="G40" s="46">
        <v>2</v>
      </c>
      <c r="H40" s="46">
        <v>2</v>
      </c>
      <c r="I40" s="46">
        <v>2</v>
      </c>
      <c r="J40" s="46">
        <v>2</v>
      </c>
      <c r="K40" s="46">
        <v>2</v>
      </c>
      <c r="L40" s="47">
        <v>1</v>
      </c>
      <c r="M40" s="47">
        <v>2</v>
      </c>
      <c r="N40" s="47">
        <v>3</v>
      </c>
      <c r="O40" s="92"/>
      <c r="P40" s="93"/>
      <c r="Q40" s="93"/>
      <c r="R40" s="93"/>
      <c r="S40" s="93"/>
      <c r="T40" s="93"/>
      <c r="U40" s="68"/>
      <c r="V40" s="47"/>
      <c r="W40" s="59">
        <f>SUM(E40:N40)</f>
        <v>21</v>
      </c>
      <c r="X40" s="32"/>
      <c r="Y40" s="123">
        <v>3</v>
      </c>
      <c r="Z40" s="123">
        <v>1</v>
      </c>
      <c r="AA40" s="123">
        <v>1</v>
      </c>
      <c r="AB40" s="123"/>
      <c r="AC40" s="123">
        <v>1</v>
      </c>
      <c r="AD40" s="123"/>
      <c r="AE40" s="123">
        <v>1</v>
      </c>
      <c r="AF40" s="123">
        <v>1</v>
      </c>
      <c r="AG40" s="123"/>
      <c r="AH40" s="123">
        <v>2</v>
      </c>
      <c r="AI40" s="124"/>
      <c r="AJ40" s="71"/>
      <c r="AK40" s="70"/>
      <c r="AL40" s="93"/>
      <c r="AM40" s="71"/>
      <c r="AN40" s="71"/>
      <c r="AO40" s="71"/>
      <c r="AP40" s="71"/>
      <c r="AQ40" s="71"/>
      <c r="AR40" s="70"/>
      <c r="AS40" s="71"/>
      <c r="AT40" s="93"/>
      <c r="AU40" s="103"/>
      <c r="AV40" s="34">
        <f>SUM(X40:AI40)</f>
        <v>10</v>
      </c>
      <c r="AW40" s="52"/>
      <c r="AX40" s="52"/>
      <c r="AY40" s="52"/>
      <c r="AZ40" s="52"/>
      <c r="BA40" s="52"/>
      <c r="BB40" s="52"/>
      <c r="BC40" s="52"/>
      <c r="BD40" s="52"/>
      <c r="BE40" s="52"/>
      <c r="BF40" s="29"/>
      <c r="BG40" s="53"/>
      <c r="BH40" s="53"/>
    </row>
    <row r="41" spans="1:60" ht="12.75" customHeight="1">
      <c r="A41" s="170"/>
      <c r="B41" s="133" t="s">
        <v>148</v>
      </c>
      <c r="C41" s="175" t="s">
        <v>150</v>
      </c>
      <c r="D41" s="30" t="s">
        <v>21</v>
      </c>
      <c r="E41" s="105">
        <v>4</v>
      </c>
      <c r="F41" s="105">
        <v>2</v>
      </c>
      <c r="G41" s="105">
        <v>2</v>
      </c>
      <c r="H41" s="105">
        <v>2</v>
      </c>
      <c r="I41" s="105">
        <v>2</v>
      </c>
      <c r="J41" s="105">
        <v>2</v>
      </c>
      <c r="K41" s="105">
        <v>2</v>
      </c>
      <c r="L41" s="63"/>
      <c r="M41" s="63">
        <v>2</v>
      </c>
      <c r="N41" s="63">
        <v>2</v>
      </c>
      <c r="O41" s="92"/>
      <c r="P41" s="93"/>
      <c r="Q41" s="93"/>
      <c r="R41" s="93"/>
      <c r="S41" s="93"/>
      <c r="T41" s="93"/>
      <c r="U41" s="68"/>
      <c r="V41" s="47"/>
      <c r="W41" s="59">
        <f>SUM(E41:V41)</f>
        <v>20</v>
      </c>
      <c r="X41" s="32"/>
      <c r="Y41" s="47"/>
      <c r="Z41" s="47"/>
      <c r="AA41" s="47"/>
      <c r="AB41" s="47"/>
      <c r="AC41" s="47">
        <v>2</v>
      </c>
      <c r="AD41" s="47"/>
      <c r="AE41" s="47">
        <v>2</v>
      </c>
      <c r="AF41" s="47"/>
      <c r="AG41" s="47">
        <v>2</v>
      </c>
      <c r="AH41" s="47">
        <v>4</v>
      </c>
      <c r="AI41" s="46"/>
      <c r="AJ41" s="71"/>
      <c r="AK41" s="70"/>
      <c r="AL41" s="93"/>
      <c r="AM41" s="71"/>
      <c r="AN41" s="71"/>
      <c r="AO41" s="71"/>
      <c r="AP41" s="71"/>
      <c r="AQ41" s="71"/>
      <c r="AR41" s="70"/>
      <c r="AS41" s="71"/>
      <c r="AT41" s="93"/>
      <c r="AU41" s="103"/>
      <c r="AV41" s="34">
        <f>SUM(Z41:AI41)</f>
        <v>10</v>
      </c>
      <c r="AW41" s="52"/>
      <c r="AX41" s="52"/>
      <c r="AY41" s="52"/>
      <c r="AZ41" s="52"/>
      <c r="BA41" s="52"/>
      <c r="BB41" s="52"/>
      <c r="BC41" s="52"/>
      <c r="BD41" s="52"/>
      <c r="BE41" s="52"/>
      <c r="BF41" s="29"/>
      <c r="BG41" s="53"/>
      <c r="BH41" s="53"/>
    </row>
    <row r="42" spans="1:60" ht="12.75" customHeight="1">
      <c r="A42" s="170"/>
      <c r="B42" s="134"/>
      <c r="C42" s="175"/>
      <c r="D42" s="44" t="s">
        <v>22</v>
      </c>
      <c r="E42" s="46">
        <v>2</v>
      </c>
      <c r="F42" s="46">
        <v>1</v>
      </c>
      <c r="G42" s="46">
        <v>1</v>
      </c>
      <c r="H42" s="46">
        <v>1</v>
      </c>
      <c r="I42" s="46">
        <v>1</v>
      </c>
      <c r="J42" s="46">
        <v>1</v>
      </c>
      <c r="K42" s="46">
        <v>1</v>
      </c>
      <c r="L42" s="47"/>
      <c r="M42" s="47">
        <v>1</v>
      </c>
      <c r="N42" s="47">
        <v>1</v>
      </c>
      <c r="O42" s="92"/>
      <c r="P42" s="93"/>
      <c r="Q42" s="93"/>
      <c r="R42" s="93"/>
      <c r="S42" s="93"/>
      <c r="T42" s="93"/>
      <c r="U42" s="68"/>
      <c r="V42" s="47"/>
      <c r="W42" s="59">
        <f>SUM(E42:N42)</f>
        <v>10</v>
      </c>
      <c r="X42" s="32"/>
      <c r="Y42" s="47"/>
      <c r="Z42" s="47"/>
      <c r="AA42" s="47"/>
      <c r="AB42" s="47"/>
      <c r="AC42" s="123">
        <v>2</v>
      </c>
      <c r="AD42" s="123"/>
      <c r="AE42" s="123">
        <v>2</v>
      </c>
      <c r="AF42" s="123"/>
      <c r="AG42" s="123">
        <v>2</v>
      </c>
      <c r="AH42" s="123">
        <v>4</v>
      </c>
      <c r="AI42" s="46"/>
      <c r="AJ42" s="71"/>
      <c r="AK42" s="70"/>
      <c r="AL42" s="93"/>
      <c r="AM42" s="71"/>
      <c r="AN42" s="71"/>
      <c r="AO42" s="71"/>
      <c r="AP42" s="71"/>
      <c r="AQ42" s="71"/>
      <c r="AR42" s="70"/>
      <c r="AS42" s="71"/>
      <c r="AT42" s="93"/>
      <c r="AU42" s="103"/>
      <c r="AV42" s="34">
        <f>SUM(AC42:AH42)</f>
        <v>10</v>
      </c>
      <c r="AW42" s="52"/>
      <c r="AX42" s="52"/>
      <c r="AY42" s="52"/>
      <c r="AZ42" s="52"/>
      <c r="BA42" s="52"/>
      <c r="BB42" s="52"/>
      <c r="BC42" s="52"/>
      <c r="BD42" s="52"/>
      <c r="BE42" s="52"/>
      <c r="BF42" s="29"/>
      <c r="BG42" s="53"/>
      <c r="BH42" s="53"/>
    </row>
    <row r="43" spans="1:60" ht="12.75" customHeight="1">
      <c r="A43" s="170"/>
      <c r="B43" s="81"/>
      <c r="C43" s="63" t="s">
        <v>151</v>
      </c>
      <c r="D43" s="48"/>
      <c r="E43" s="46"/>
      <c r="F43" s="46"/>
      <c r="G43" s="46"/>
      <c r="H43" s="46"/>
      <c r="I43" s="46"/>
      <c r="J43" s="46"/>
      <c r="K43" s="46"/>
      <c r="L43" s="47"/>
      <c r="M43" s="47"/>
      <c r="N43" s="47"/>
      <c r="O43" s="92">
        <v>36</v>
      </c>
      <c r="P43" s="93">
        <v>36</v>
      </c>
      <c r="Q43" s="93">
        <v>36</v>
      </c>
      <c r="R43" s="93">
        <v>36</v>
      </c>
      <c r="S43" s="93">
        <v>36</v>
      </c>
      <c r="T43" s="93">
        <v>36</v>
      </c>
      <c r="U43" s="68"/>
      <c r="V43" s="47"/>
      <c r="W43" s="59"/>
      <c r="X43" s="3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6"/>
      <c r="AJ43" s="71">
        <v>36</v>
      </c>
      <c r="AK43" s="71">
        <v>36</v>
      </c>
      <c r="AL43" s="93">
        <v>36</v>
      </c>
      <c r="AM43" s="71">
        <v>36</v>
      </c>
      <c r="AN43" s="71">
        <v>36</v>
      </c>
      <c r="AO43" s="71">
        <v>36</v>
      </c>
      <c r="AP43" s="71">
        <v>36</v>
      </c>
      <c r="AQ43" s="71">
        <v>36</v>
      </c>
      <c r="AR43" s="70"/>
      <c r="AS43" s="71"/>
      <c r="AT43" s="93"/>
      <c r="AU43" s="103"/>
      <c r="AV43" s="34"/>
      <c r="AW43" s="52"/>
      <c r="AX43" s="52"/>
      <c r="AY43" s="52"/>
      <c r="AZ43" s="52"/>
      <c r="BA43" s="52"/>
      <c r="BB43" s="52"/>
      <c r="BC43" s="52"/>
      <c r="BD43" s="52"/>
      <c r="BE43" s="52"/>
      <c r="BF43" s="29"/>
      <c r="BG43" s="53"/>
      <c r="BH43" s="53"/>
    </row>
    <row r="44" spans="1:60" ht="12.75" customHeight="1">
      <c r="A44" s="170"/>
      <c r="B44" s="81"/>
      <c r="C44" s="63" t="s">
        <v>152</v>
      </c>
      <c r="D44" s="48"/>
      <c r="E44" s="46"/>
      <c r="F44" s="46"/>
      <c r="G44" s="46"/>
      <c r="H44" s="46"/>
      <c r="I44" s="46"/>
      <c r="J44" s="46"/>
      <c r="K44" s="46"/>
      <c r="L44" s="47"/>
      <c r="M44" s="47"/>
      <c r="N44" s="47"/>
      <c r="O44" s="92"/>
      <c r="P44" s="93"/>
      <c r="Q44" s="93"/>
      <c r="R44" s="93"/>
      <c r="S44" s="93"/>
      <c r="T44" s="93"/>
      <c r="U44" s="68"/>
      <c r="V44" s="47"/>
      <c r="W44" s="59"/>
      <c r="X44" s="32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6"/>
      <c r="AJ44" s="71"/>
      <c r="AK44" s="70"/>
      <c r="AL44" s="93"/>
      <c r="AM44" s="71"/>
      <c r="AN44" s="71"/>
      <c r="AO44" s="71"/>
      <c r="AP44" s="71"/>
      <c r="AQ44" s="71"/>
      <c r="AR44" s="71">
        <v>36</v>
      </c>
      <c r="AS44" s="71">
        <v>36</v>
      </c>
      <c r="AT44" s="93">
        <v>36</v>
      </c>
      <c r="AU44" s="103">
        <v>36</v>
      </c>
      <c r="AV44" s="34"/>
      <c r="AW44" s="52"/>
      <c r="AX44" s="52"/>
      <c r="AY44" s="52"/>
      <c r="AZ44" s="52"/>
      <c r="BA44" s="52"/>
      <c r="BB44" s="52"/>
      <c r="BC44" s="52"/>
      <c r="BD44" s="52"/>
      <c r="BE44" s="52"/>
      <c r="BF44" s="29"/>
      <c r="BG44" s="53"/>
      <c r="BH44" s="53"/>
    </row>
    <row r="45" spans="1:60" ht="12.75" customHeight="1">
      <c r="A45" s="170"/>
      <c r="B45" s="129" t="s">
        <v>41</v>
      </c>
      <c r="C45" s="127" t="s">
        <v>138</v>
      </c>
      <c r="D45" s="30" t="s">
        <v>21</v>
      </c>
      <c r="E45" s="46"/>
      <c r="F45" s="46"/>
      <c r="G45" s="46"/>
      <c r="H45" s="46"/>
      <c r="I45" s="46"/>
      <c r="J45" s="46"/>
      <c r="K45" s="46"/>
      <c r="L45" s="106"/>
      <c r="M45" s="106"/>
      <c r="N45" s="106"/>
      <c r="O45" s="92"/>
      <c r="P45" s="93"/>
      <c r="Q45" s="93"/>
      <c r="R45" s="93"/>
      <c r="S45" s="93"/>
      <c r="T45" s="93"/>
      <c r="U45" s="68"/>
      <c r="V45" s="106"/>
      <c r="W45" s="59"/>
      <c r="X45" s="32"/>
      <c r="Y45" s="106"/>
      <c r="Z45" s="106"/>
      <c r="AA45" s="106"/>
      <c r="AB45" s="106"/>
      <c r="AC45" s="106"/>
      <c r="AD45" s="106">
        <v>4</v>
      </c>
      <c r="AE45" s="106">
        <v>2</v>
      </c>
      <c r="AF45" s="106">
        <v>2</v>
      </c>
      <c r="AG45" s="106">
        <v>4</v>
      </c>
      <c r="AH45" s="106">
        <v>4</v>
      </c>
      <c r="AI45" s="46">
        <v>4</v>
      </c>
      <c r="AJ45" s="71"/>
      <c r="AK45" s="70"/>
      <c r="AL45" s="93"/>
      <c r="AM45" s="71"/>
      <c r="AN45" s="71"/>
      <c r="AO45" s="71"/>
      <c r="AP45" s="71"/>
      <c r="AQ45" s="71"/>
      <c r="AR45" s="71"/>
      <c r="AS45" s="71"/>
      <c r="AT45" s="93"/>
      <c r="AU45" s="103"/>
      <c r="AV45" s="34">
        <f>SUM(AD45:AU45)</f>
        <v>20</v>
      </c>
      <c r="AW45" s="52"/>
      <c r="AX45" s="52"/>
      <c r="AY45" s="52"/>
      <c r="AZ45" s="52"/>
      <c r="BA45" s="52"/>
      <c r="BB45" s="52"/>
      <c r="BC45" s="52"/>
      <c r="BD45" s="52"/>
      <c r="BE45" s="52"/>
      <c r="BF45" s="29"/>
      <c r="BG45" s="53"/>
      <c r="BH45" s="53"/>
    </row>
    <row r="46" spans="1:60" ht="12.75" customHeight="1">
      <c r="A46" s="170"/>
      <c r="B46" s="130"/>
      <c r="C46" s="128"/>
      <c r="D46" s="44" t="s">
        <v>22</v>
      </c>
      <c r="E46" s="46"/>
      <c r="F46" s="46"/>
      <c r="G46" s="46"/>
      <c r="H46" s="46"/>
      <c r="I46" s="46"/>
      <c r="J46" s="46"/>
      <c r="K46" s="46"/>
      <c r="L46" s="106"/>
      <c r="M46" s="106"/>
      <c r="N46" s="106"/>
      <c r="O46" s="92"/>
      <c r="P46" s="93"/>
      <c r="Q46" s="93"/>
      <c r="R46" s="93"/>
      <c r="S46" s="93"/>
      <c r="T46" s="93"/>
      <c r="U46" s="68"/>
      <c r="V46" s="106"/>
      <c r="W46" s="59"/>
      <c r="X46" s="32"/>
      <c r="Y46" s="106"/>
      <c r="Z46" s="106"/>
      <c r="AA46" s="106"/>
      <c r="AB46" s="106"/>
      <c r="AC46" s="106"/>
      <c r="AD46" s="123">
        <v>4</v>
      </c>
      <c r="AE46" s="123">
        <v>2</v>
      </c>
      <c r="AF46" s="123">
        <v>2</v>
      </c>
      <c r="AG46" s="123">
        <v>4</v>
      </c>
      <c r="AH46" s="123">
        <v>4</v>
      </c>
      <c r="AI46" s="124">
        <v>4</v>
      </c>
      <c r="AJ46" s="71"/>
      <c r="AK46" s="70"/>
      <c r="AL46" s="93"/>
      <c r="AM46" s="71"/>
      <c r="AN46" s="71"/>
      <c r="AO46" s="71"/>
      <c r="AP46" s="71"/>
      <c r="AQ46" s="71"/>
      <c r="AR46" s="71"/>
      <c r="AS46" s="71"/>
      <c r="AT46" s="93"/>
      <c r="AU46" s="103"/>
      <c r="AV46" s="34">
        <f>SUM(AD46:AU46)</f>
        <v>20</v>
      </c>
      <c r="AW46" s="52"/>
      <c r="AX46" s="52"/>
      <c r="AY46" s="52"/>
      <c r="AZ46" s="52"/>
      <c r="BA46" s="52"/>
      <c r="BB46" s="52"/>
      <c r="BC46" s="52"/>
      <c r="BD46" s="52"/>
      <c r="BE46" s="52"/>
      <c r="BF46" s="29"/>
      <c r="BG46" s="53"/>
      <c r="BH46" s="53"/>
    </row>
    <row r="47" spans="1:60" ht="15" customHeight="1">
      <c r="A47" s="170"/>
      <c r="B47" s="177" t="s">
        <v>72</v>
      </c>
      <c r="C47" s="178"/>
      <c r="D47" s="179"/>
      <c r="E47" s="38">
        <f>SUM(E7+E27+E33)</f>
        <v>18</v>
      </c>
      <c r="F47" s="38">
        <f aca="true" t="shared" si="17" ref="F47:V47">SUM(F7+F27+F33)</f>
        <v>36</v>
      </c>
      <c r="G47" s="38">
        <f t="shared" si="17"/>
        <v>36</v>
      </c>
      <c r="H47" s="38">
        <f t="shared" si="17"/>
        <v>36</v>
      </c>
      <c r="I47" s="38">
        <f t="shared" si="17"/>
        <v>36</v>
      </c>
      <c r="J47" s="38">
        <f t="shared" si="17"/>
        <v>36</v>
      </c>
      <c r="K47" s="38">
        <f t="shared" si="17"/>
        <v>36</v>
      </c>
      <c r="L47" s="38">
        <f t="shared" si="17"/>
        <v>36</v>
      </c>
      <c r="M47" s="38">
        <f t="shared" si="17"/>
        <v>36</v>
      </c>
      <c r="N47" s="38">
        <f t="shared" si="17"/>
        <v>36</v>
      </c>
      <c r="O47" s="38">
        <f t="shared" si="17"/>
        <v>36</v>
      </c>
      <c r="P47" s="38">
        <f t="shared" si="17"/>
        <v>36</v>
      </c>
      <c r="Q47" s="38">
        <f t="shared" si="17"/>
        <v>36</v>
      </c>
      <c r="R47" s="38">
        <f t="shared" si="17"/>
        <v>36</v>
      </c>
      <c r="S47" s="38">
        <f t="shared" si="17"/>
        <v>36</v>
      </c>
      <c r="T47" s="38">
        <f t="shared" si="17"/>
        <v>36</v>
      </c>
      <c r="U47" s="38">
        <f t="shared" si="17"/>
        <v>0</v>
      </c>
      <c r="V47" s="38">
        <f t="shared" si="17"/>
        <v>18</v>
      </c>
      <c r="W47" s="32"/>
      <c r="X47" s="38">
        <f>SUM(X7+X27+X33+X45)</f>
        <v>18</v>
      </c>
      <c r="Y47" s="38">
        <f aca="true" t="shared" si="18" ref="Y47:AI47">SUM(Y7+Y27+Y33+Y45)</f>
        <v>36</v>
      </c>
      <c r="Z47" s="38">
        <f t="shared" si="18"/>
        <v>36</v>
      </c>
      <c r="AA47" s="38">
        <f t="shared" si="18"/>
        <v>36</v>
      </c>
      <c r="AB47" s="38">
        <f t="shared" si="18"/>
        <v>36</v>
      </c>
      <c r="AC47" s="38">
        <f t="shared" si="18"/>
        <v>36</v>
      </c>
      <c r="AD47" s="38">
        <f t="shared" si="18"/>
        <v>36</v>
      </c>
      <c r="AE47" s="38">
        <f t="shared" si="18"/>
        <v>36</v>
      </c>
      <c r="AF47" s="38">
        <f t="shared" si="18"/>
        <v>36</v>
      </c>
      <c r="AG47" s="38">
        <f t="shared" si="18"/>
        <v>36</v>
      </c>
      <c r="AH47" s="38">
        <f t="shared" si="18"/>
        <v>36</v>
      </c>
      <c r="AI47" s="38">
        <f t="shared" si="18"/>
        <v>18</v>
      </c>
      <c r="AJ47" s="38">
        <f aca="true" t="shared" si="19" ref="AJ47:AU47">SUM(AJ7+AJ27+AJ33)</f>
        <v>36</v>
      </c>
      <c r="AK47" s="38">
        <f t="shared" si="19"/>
        <v>36</v>
      </c>
      <c r="AL47" s="38">
        <f t="shared" si="19"/>
        <v>36</v>
      </c>
      <c r="AM47" s="38">
        <f t="shared" si="19"/>
        <v>36</v>
      </c>
      <c r="AN47" s="38">
        <f t="shared" si="19"/>
        <v>36</v>
      </c>
      <c r="AO47" s="38">
        <f t="shared" si="19"/>
        <v>36</v>
      </c>
      <c r="AP47" s="38">
        <f t="shared" si="19"/>
        <v>36</v>
      </c>
      <c r="AQ47" s="38">
        <f t="shared" si="19"/>
        <v>36</v>
      </c>
      <c r="AR47" s="38">
        <f t="shared" si="19"/>
        <v>36</v>
      </c>
      <c r="AS47" s="38">
        <f t="shared" si="19"/>
        <v>36</v>
      </c>
      <c r="AT47" s="38">
        <f t="shared" si="19"/>
        <v>36</v>
      </c>
      <c r="AU47" s="38">
        <f t="shared" si="19"/>
        <v>36</v>
      </c>
      <c r="AV47" s="34"/>
      <c r="AW47" s="52">
        <f>SUM(Y47:AT47)</f>
        <v>774</v>
      </c>
      <c r="AX47" s="52"/>
      <c r="AY47" s="52"/>
      <c r="AZ47" s="52"/>
      <c r="BA47" s="52"/>
      <c r="BB47" s="52"/>
      <c r="BC47" s="52"/>
      <c r="BD47" s="52"/>
      <c r="BE47" s="52"/>
      <c r="BF47" s="29"/>
      <c r="BG47" s="53"/>
      <c r="BH47" s="53"/>
    </row>
    <row r="48" spans="1:60" ht="13.5" customHeight="1">
      <c r="A48" s="170"/>
      <c r="B48" s="172" t="s">
        <v>73</v>
      </c>
      <c r="C48" s="173"/>
      <c r="D48" s="174"/>
      <c r="E48" s="54">
        <f>SUM(E8+E28+E34)</f>
        <v>9</v>
      </c>
      <c r="F48" s="54">
        <f aca="true" t="shared" si="20" ref="F48:V48">SUM(F8+F28+F34)</f>
        <v>18</v>
      </c>
      <c r="G48" s="54">
        <f t="shared" si="20"/>
        <v>18</v>
      </c>
      <c r="H48" s="54">
        <f t="shared" si="20"/>
        <v>18</v>
      </c>
      <c r="I48" s="54">
        <f t="shared" si="20"/>
        <v>18</v>
      </c>
      <c r="J48" s="54">
        <f t="shared" si="20"/>
        <v>18</v>
      </c>
      <c r="K48" s="54">
        <f t="shared" si="20"/>
        <v>18</v>
      </c>
      <c r="L48" s="54">
        <f t="shared" si="20"/>
        <v>18</v>
      </c>
      <c r="M48" s="54">
        <f t="shared" si="20"/>
        <v>18</v>
      </c>
      <c r="N48" s="54">
        <f t="shared" si="20"/>
        <v>18</v>
      </c>
      <c r="O48" s="54">
        <f t="shared" si="20"/>
        <v>0</v>
      </c>
      <c r="P48" s="54">
        <f t="shared" si="20"/>
        <v>0</v>
      </c>
      <c r="Q48" s="54">
        <f t="shared" si="20"/>
        <v>0</v>
      </c>
      <c r="R48" s="54">
        <f t="shared" si="20"/>
        <v>0</v>
      </c>
      <c r="S48" s="54">
        <f t="shared" si="20"/>
        <v>0</v>
      </c>
      <c r="T48" s="54">
        <f t="shared" si="20"/>
        <v>0</v>
      </c>
      <c r="U48" s="54">
        <f t="shared" si="20"/>
        <v>0</v>
      </c>
      <c r="V48" s="54">
        <f t="shared" si="20"/>
        <v>9</v>
      </c>
      <c r="W48" s="55"/>
      <c r="X48" s="54">
        <f>SUM(X8+X28+X34)</f>
        <v>9</v>
      </c>
      <c r="Y48" s="54">
        <f aca="true" t="shared" si="21" ref="Y48:AU48">SUM(Y8+Y28+Y34)</f>
        <v>18</v>
      </c>
      <c r="Z48" s="54">
        <f t="shared" si="21"/>
        <v>18</v>
      </c>
      <c r="AA48" s="54">
        <f t="shared" si="21"/>
        <v>18</v>
      </c>
      <c r="AB48" s="54">
        <f t="shared" si="21"/>
        <v>18</v>
      </c>
      <c r="AC48" s="54">
        <f t="shared" si="21"/>
        <v>18</v>
      </c>
      <c r="AD48" s="54">
        <f t="shared" si="21"/>
        <v>18</v>
      </c>
      <c r="AE48" s="54">
        <f t="shared" si="21"/>
        <v>18</v>
      </c>
      <c r="AF48" s="54">
        <f t="shared" si="21"/>
        <v>18</v>
      </c>
      <c r="AG48" s="54">
        <f t="shared" si="21"/>
        <v>18</v>
      </c>
      <c r="AH48" s="54">
        <f t="shared" si="21"/>
        <v>18</v>
      </c>
      <c r="AI48" s="54">
        <f t="shared" si="21"/>
        <v>9</v>
      </c>
      <c r="AJ48" s="54">
        <f t="shared" si="21"/>
        <v>0</v>
      </c>
      <c r="AK48" s="54">
        <f t="shared" si="21"/>
        <v>0</v>
      </c>
      <c r="AL48" s="54">
        <f t="shared" si="21"/>
        <v>0</v>
      </c>
      <c r="AM48" s="54">
        <f t="shared" si="21"/>
        <v>0</v>
      </c>
      <c r="AN48" s="54">
        <f t="shared" si="21"/>
        <v>0</v>
      </c>
      <c r="AO48" s="54">
        <f t="shared" si="21"/>
        <v>0</v>
      </c>
      <c r="AP48" s="54">
        <f t="shared" si="21"/>
        <v>0</v>
      </c>
      <c r="AQ48" s="54">
        <f t="shared" si="21"/>
        <v>0</v>
      </c>
      <c r="AR48" s="54">
        <f t="shared" si="21"/>
        <v>0</v>
      </c>
      <c r="AS48" s="54">
        <f t="shared" si="21"/>
        <v>0</v>
      </c>
      <c r="AT48" s="54">
        <f t="shared" si="21"/>
        <v>0</v>
      </c>
      <c r="AU48" s="54">
        <f t="shared" si="21"/>
        <v>0</v>
      </c>
      <c r="AV48" s="34"/>
      <c r="AW48" s="52">
        <f>SUM(Y48:AT48)</f>
        <v>189</v>
      </c>
      <c r="AX48" s="52"/>
      <c r="AY48" s="52"/>
      <c r="AZ48" s="52"/>
      <c r="BA48" s="52"/>
      <c r="BB48" s="52"/>
      <c r="BC48" s="52"/>
      <c r="BD48" s="52"/>
      <c r="BE48" s="52"/>
      <c r="BF48" s="29"/>
      <c r="BG48" s="53"/>
      <c r="BH48" s="53"/>
    </row>
    <row r="49" spans="1:60" ht="12.75" customHeight="1">
      <c r="A49" s="171"/>
      <c r="B49" s="172" t="s">
        <v>45</v>
      </c>
      <c r="C49" s="173"/>
      <c r="D49" s="174"/>
      <c r="E49" s="38">
        <f aca="true" t="shared" si="22" ref="E49:V49">SUM(E47+E48)</f>
        <v>27</v>
      </c>
      <c r="F49" s="38">
        <f t="shared" si="22"/>
        <v>54</v>
      </c>
      <c r="G49" s="38">
        <f t="shared" si="22"/>
        <v>54</v>
      </c>
      <c r="H49" s="38">
        <f t="shared" si="22"/>
        <v>54</v>
      </c>
      <c r="I49" s="38">
        <f t="shared" si="22"/>
        <v>54</v>
      </c>
      <c r="J49" s="38">
        <f t="shared" si="22"/>
        <v>54</v>
      </c>
      <c r="K49" s="38">
        <f t="shared" si="22"/>
        <v>54</v>
      </c>
      <c r="L49" s="38">
        <f t="shared" si="22"/>
        <v>54</v>
      </c>
      <c r="M49" s="38">
        <f t="shared" si="22"/>
        <v>54</v>
      </c>
      <c r="N49" s="38">
        <f t="shared" si="22"/>
        <v>54</v>
      </c>
      <c r="O49" s="38">
        <f t="shared" si="22"/>
        <v>36</v>
      </c>
      <c r="P49" s="38">
        <f t="shared" si="22"/>
        <v>36</v>
      </c>
      <c r="Q49" s="38">
        <f t="shared" si="22"/>
        <v>36</v>
      </c>
      <c r="R49" s="38">
        <f t="shared" si="22"/>
        <v>36</v>
      </c>
      <c r="S49" s="38">
        <f t="shared" si="22"/>
        <v>36</v>
      </c>
      <c r="T49" s="38">
        <f t="shared" si="22"/>
        <v>36</v>
      </c>
      <c r="U49" s="38">
        <f t="shared" si="22"/>
        <v>0</v>
      </c>
      <c r="V49" s="38">
        <f t="shared" si="22"/>
        <v>27</v>
      </c>
      <c r="W49" s="32"/>
      <c r="X49" s="38">
        <f aca="true" t="shared" si="23" ref="X49:AU49">SUM(X47+X48)</f>
        <v>27</v>
      </c>
      <c r="Y49" s="38">
        <f t="shared" si="23"/>
        <v>54</v>
      </c>
      <c r="Z49" s="38">
        <f t="shared" si="23"/>
        <v>54</v>
      </c>
      <c r="AA49" s="38">
        <f t="shared" si="23"/>
        <v>54</v>
      </c>
      <c r="AB49" s="38">
        <f t="shared" si="23"/>
        <v>54</v>
      </c>
      <c r="AC49" s="38">
        <f t="shared" si="23"/>
        <v>54</v>
      </c>
      <c r="AD49" s="38">
        <f t="shared" si="23"/>
        <v>54</v>
      </c>
      <c r="AE49" s="38">
        <f t="shared" si="23"/>
        <v>54</v>
      </c>
      <c r="AF49" s="38">
        <f t="shared" si="23"/>
        <v>54</v>
      </c>
      <c r="AG49" s="38">
        <f t="shared" si="23"/>
        <v>54</v>
      </c>
      <c r="AH49" s="38">
        <f t="shared" si="23"/>
        <v>54</v>
      </c>
      <c r="AI49" s="38">
        <f t="shared" si="23"/>
        <v>27</v>
      </c>
      <c r="AJ49" s="38">
        <f t="shared" si="23"/>
        <v>36</v>
      </c>
      <c r="AK49" s="38">
        <f t="shared" si="23"/>
        <v>36</v>
      </c>
      <c r="AL49" s="38">
        <f t="shared" si="23"/>
        <v>36</v>
      </c>
      <c r="AM49" s="38">
        <f t="shared" si="23"/>
        <v>36</v>
      </c>
      <c r="AN49" s="38">
        <f t="shared" si="23"/>
        <v>36</v>
      </c>
      <c r="AO49" s="38">
        <f t="shared" si="23"/>
        <v>36</v>
      </c>
      <c r="AP49" s="38">
        <f t="shared" si="23"/>
        <v>36</v>
      </c>
      <c r="AQ49" s="38">
        <f t="shared" si="23"/>
        <v>36</v>
      </c>
      <c r="AR49" s="38">
        <f t="shared" si="23"/>
        <v>36</v>
      </c>
      <c r="AS49" s="38">
        <f t="shared" si="23"/>
        <v>36</v>
      </c>
      <c r="AT49" s="38">
        <f t="shared" si="23"/>
        <v>36</v>
      </c>
      <c r="AU49" s="46">
        <f t="shared" si="23"/>
        <v>36</v>
      </c>
      <c r="AV49" s="38"/>
      <c r="AW49" s="52">
        <f>SUM(Y49:AT49)</f>
        <v>963</v>
      </c>
      <c r="AX49" s="52"/>
      <c r="AY49" s="52"/>
      <c r="AZ49" s="52"/>
      <c r="BA49" s="52"/>
      <c r="BB49" s="52"/>
      <c r="BC49" s="52"/>
      <c r="BD49" s="52"/>
      <c r="BE49" s="52"/>
      <c r="BF49" s="29"/>
      <c r="BG49" s="149"/>
      <c r="BH49" s="150"/>
    </row>
    <row r="50" spans="8:48" ht="12.75">
      <c r="H50" s="75">
        <v>24</v>
      </c>
      <c r="I50" s="76"/>
      <c r="N50" s="77"/>
      <c r="O50" s="49"/>
      <c r="P50" s="49"/>
      <c r="Q50" s="49"/>
      <c r="R50" s="49"/>
      <c r="S50" s="49"/>
      <c r="T50" s="49"/>
      <c r="U50" s="49"/>
      <c r="AD50" s="76"/>
      <c r="AE50" s="76"/>
      <c r="AF50" s="76"/>
      <c r="AG50" s="76"/>
      <c r="AH50" s="76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75"/>
    </row>
    <row r="51" spans="15:47" ht="12.75">
      <c r="O51" s="49"/>
      <c r="P51" s="49"/>
      <c r="Q51" s="49"/>
      <c r="R51" s="49"/>
      <c r="S51" s="49"/>
      <c r="T51" s="49"/>
      <c r="U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</row>
    <row r="52" spans="5:47" ht="12.75">
      <c r="E52" s="16">
        <v>30</v>
      </c>
      <c r="F52" s="16">
        <v>36</v>
      </c>
      <c r="H52" s="16">
        <v>36</v>
      </c>
      <c r="O52" s="49"/>
      <c r="P52" s="49"/>
      <c r="Q52" s="49"/>
      <c r="R52" s="49"/>
      <c r="S52" s="49"/>
      <c r="T52" s="49"/>
      <c r="U52" s="49"/>
      <c r="Z52" s="16" t="s">
        <v>75</v>
      </c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</row>
    <row r="53" spans="5:47" ht="12.75">
      <c r="E53" s="16">
        <v>15</v>
      </c>
      <c r="F53" s="16">
        <v>18</v>
      </c>
      <c r="H53" s="16">
        <v>0</v>
      </c>
      <c r="O53" s="49"/>
      <c r="P53" s="49"/>
      <c r="Q53" s="49"/>
      <c r="R53" s="49"/>
      <c r="S53" s="49"/>
      <c r="T53" s="49"/>
      <c r="U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</row>
    <row r="54" spans="5:47" ht="12.75">
      <c r="E54" s="16">
        <v>45</v>
      </c>
      <c r="F54" s="16">
        <v>56</v>
      </c>
      <c r="H54" s="16">
        <v>36</v>
      </c>
      <c r="O54" s="49"/>
      <c r="P54" s="49"/>
      <c r="Q54" s="49"/>
      <c r="R54" s="49"/>
      <c r="S54" s="49"/>
      <c r="T54" s="49"/>
      <c r="U54" s="49"/>
      <c r="Y54" s="75"/>
      <c r="Z54" s="16" t="s">
        <v>76</v>
      </c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</row>
    <row r="55" spans="1:47" ht="12.75">
      <c r="A55" s="80"/>
      <c r="O55" s="49"/>
      <c r="P55" s="49"/>
      <c r="Q55" s="49"/>
      <c r="R55" s="49"/>
      <c r="S55" s="49"/>
      <c r="T55" s="49"/>
      <c r="U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</row>
    <row r="56" spans="15:47" ht="12.75">
      <c r="O56" s="49"/>
      <c r="P56" s="49"/>
      <c r="Q56" s="49"/>
      <c r="R56" s="49"/>
      <c r="S56" s="49"/>
      <c r="T56" s="49"/>
      <c r="U56" s="49"/>
      <c r="X56" s="31"/>
      <c r="Y56" s="98"/>
      <c r="Z56" s="16" t="s">
        <v>78</v>
      </c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</row>
    <row r="57" spans="15:47" ht="12.75">
      <c r="O57" s="49"/>
      <c r="P57" s="49"/>
      <c r="Q57" s="49"/>
      <c r="R57" s="49"/>
      <c r="S57" s="49"/>
      <c r="T57" s="49"/>
      <c r="U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</row>
    <row r="58" spans="15:47" ht="12.75">
      <c r="O58" s="49"/>
      <c r="P58" s="49"/>
      <c r="Q58" s="49"/>
      <c r="R58" s="49"/>
      <c r="S58" s="49"/>
      <c r="T58" s="49"/>
      <c r="U58" s="49"/>
      <c r="Z58" s="16" t="s">
        <v>123</v>
      </c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</row>
    <row r="59" spans="15:21" ht="12.75">
      <c r="O59" s="49"/>
      <c r="P59" s="49"/>
      <c r="Q59" s="49"/>
      <c r="R59" s="49"/>
      <c r="S59" s="49"/>
      <c r="T59" s="49"/>
      <c r="U59" s="49"/>
    </row>
    <row r="60" spans="15:21" ht="12.75">
      <c r="O60" s="49"/>
      <c r="P60" s="49"/>
      <c r="Q60" s="49"/>
      <c r="R60" s="49"/>
      <c r="S60" s="49"/>
      <c r="T60" s="49"/>
      <c r="U60" s="49"/>
    </row>
    <row r="61" spans="15:21" ht="12.75">
      <c r="O61" s="49"/>
      <c r="P61" s="49"/>
      <c r="Q61" s="49"/>
      <c r="R61" s="49"/>
      <c r="S61" s="49"/>
      <c r="T61" s="49"/>
      <c r="U61" s="49"/>
    </row>
    <row r="62" spans="15:21" ht="12.75">
      <c r="O62" s="49"/>
      <c r="P62" s="49"/>
      <c r="Q62" s="49"/>
      <c r="R62" s="49"/>
      <c r="S62" s="49"/>
      <c r="T62" s="49"/>
      <c r="U62" s="49"/>
    </row>
    <row r="63" spans="15:21" ht="12.75">
      <c r="O63" s="49"/>
      <c r="P63" s="49"/>
      <c r="Q63" s="49"/>
      <c r="R63" s="49"/>
      <c r="S63" s="49"/>
      <c r="T63" s="49"/>
      <c r="U63" s="49"/>
    </row>
    <row r="64" spans="15:21" ht="12.75">
      <c r="O64" s="49"/>
      <c r="P64" s="49"/>
      <c r="Q64" s="49"/>
      <c r="R64" s="49"/>
      <c r="S64" s="49"/>
      <c r="T64" s="49"/>
      <c r="U64" s="49"/>
    </row>
    <row r="65" spans="15:21" ht="12.75">
      <c r="O65" s="49"/>
      <c r="P65" s="49"/>
      <c r="Q65" s="49"/>
      <c r="R65" s="49"/>
      <c r="S65" s="49"/>
      <c r="T65" s="49"/>
      <c r="U65" s="49"/>
    </row>
  </sheetData>
  <sheetProtection/>
  <mergeCells count="53">
    <mergeCell ref="A27:A49"/>
    <mergeCell ref="B48:D48"/>
    <mergeCell ref="C39:C40"/>
    <mergeCell ref="C41:C42"/>
    <mergeCell ref="B49:D49"/>
    <mergeCell ref="B47:D47"/>
    <mergeCell ref="C27:C28"/>
    <mergeCell ref="B27:B28"/>
    <mergeCell ref="A14:A26"/>
    <mergeCell ref="C15:C16"/>
    <mergeCell ref="BG2:BG6"/>
    <mergeCell ref="AX2:BA2"/>
    <mergeCell ref="B15:B16"/>
    <mergeCell ref="B17:B18"/>
    <mergeCell ref="B19:B20"/>
    <mergeCell ref="C17:C18"/>
    <mergeCell ref="C13:C14"/>
    <mergeCell ref="BG49:BH49"/>
    <mergeCell ref="BH2:BH6"/>
    <mergeCell ref="BB2:BE2"/>
    <mergeCell ref="C29:C30"/>
    <mergeCell ref="B31:B32"/>
    <mergeCell ref="B11:B12"/>
    <mergeCell ref="C25:C26"/>
    <mergeCell ref="B13:B14"/>
    <mergeCell ref="E3:BF3"/>
    <mergeCell ref="E5:BF5"/>
    <mergeCell ref="A2:A6"/>
    <mergeCell ref="B2:B6"/>
    <mergeCell ref="C2:C6"/>
    <mergeCell ref="D2:D6"/>
    <mergeCell ref="B29:B30"/>
    <mergeCell ref="C9:C10"/>
    <mergeCell ref="C11:C12"/>
    <mergeCell ref="B23:B24"/>
    <mergeCell ref="C7:C8"/>
    <mergeCell ref="A7:A13"/>
    <mergeCell ref="C33:C34"/>
    <mergeCell ref="B35:B36"/>
    <mergeCell ref="C35:C36"/>
    <mergeCell ref="B7:B8"/>
    <mergeCell ref="B37:B38"/>
    <mergeCell ref="D1:BF1"/>
    <mergeCell ref="C37:C38"/>
    <mergeCell ref="C45:C46"/>
    <mergeCell ref="B45:B46"/>
    <mergeCell ref="B9:B10"/>
    <mergeCell ref="B25:B26"/>
    <mergeCell ref="C19:C20"/>
    <mergeCell ref="C23:C24"/>
    <mergeCell ref="B39:B40"/>
    <mergeCell ref="B41:B42"/>
    <mergeCell ref="C21:C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16">
      <selection activeCell="J18" sqref="J18"/>
    </sheetView>
  </sheetViews>
  <sheetFormatPr defaultColWidth="9.00390625" defaultRowHeight="12.75"/>
  <sheetData>
    <row r="1" spans="1:58" ht="74.25" thickBot="1">
      <c r="A1" s="188" t="s">
        <v>0</v>
      </c>
      <c r="B1" s="188" t="s">
        <v>1</v>
      </c>
      <c r="C1" s="188" t="s">
        <v>2</v>
      </c>
      <c r="D1" s="188" t="s">
        <v>3</v>
      </c>
      <c r="E1" s="12" t="s">
        <v>16</v>
      </c>
      <c r="F1" s="8" t="s">
        <v>4</v>
      </c>
      <c r="G1" s="12" t="s">
        <v>46</v>
      </c>
      <c r="H1" s="8" t="s">
        <v>5</v>
      </c>
      <c r="I1" s="3" t="s">
        <v>47</v>
      </c>
      <c r="J1" s="7" t="s">
        <v>6</v>
      </c>
      <c r="K1" s="13" t="s">
        <v>48</v>
      </c>
      <c r="L1" s="7" t="s">
        <v>7</v>
      </c>
      <c r="M1" s="13" t="s">
        <v>49</v>
      </c>
      <c r="N1" s="7" t="s">
        <v>8</v>
      </c>
      <c r="O1" s="13" t="s">
        <v>50</v>
      </c>
      <c r="P1" s="7" t="s">
        <v>9</v>
      </c>
      <c r="Q1" s="13" t="s">
        <v>51</v>
      </c>
      <c r="R1" s="7" t="s">
        <v>10</v>
      </c>
      <c r="S1" s="12" t="s">
        <v>52</v>
      </c>
      <c r="T1" s="14" t="s">
        <v>11</v>
      </c>
      <c r="U1" s="2" t="s">
        <v>53</v>
      </c>
      <c r="V1" s="7" t="s">
        <v>12</v>
      </c>
      <c r="W1" s="12" t="s">
        <v>54</v>
      </c>
      <c r="X1" s="14" t="s">
        <v>13</v>
      </c>
      <c r="Y1" s="12" t="s">
        <v>55</v>
      </c>
      <c r="Z1" s="8" t="s">
        <v>56</v>
      </c>
      <c r="AA1" s="12" t="s">
        <v>57</v>
      </c>
      <c r="AB1" s="15" t="s">
        <v>15</v>
      </c>
      <c r="AC1" s="13" t="s">
        <v>58</v>
      </c>
      <c r="AD1" s="182" t="s">
        <v>59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89"/>
      <c r="B2" s="189"/>
      <c r="C2" s="189"/>
      <c r="D2" s="189"/>
      <c r="E2" s="185" t="s">
        <v>17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7"/>
      <c r="AD2" s="18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2.75">
      <c r="A3" s="189"/>
      <c r="B3" s="189"/>
      <c r="C3" s="189"/>
      <c r="D3" s="18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8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2.75">
      <c r="A4" s="189"/>
      <c r="B4" s="189"/>
      <c r="C4" s="189"/>
      <c r="D4" s="18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8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3.5" thickBot="1">
      <c r="A5" s="190"/>
      <c r="B5" s="190"/>
      <c r="C5" s="190"/>
      <c r="D5" s="19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8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" thickBot="1">
      <c r="A6" s="2">
        <v>35</v>
      </c>
      <c r="B6" s="2">
        <v>36</v>
      </c>
      <c r="C6" s="2">
        <v>37</v>
      </c>
      <c r="D6" s="2">
        <v>38</v>
      </c>
      <c r="E6" s="2">
        <v>39</v>
      </c>
      <c r="F6" s="2">
        <v>40</v>
      </c>
      <c r="G6" s="2">
        <v>41</v>
      </c>
      <c r="H6" s="3">
        <v>42</v>
      </c>
      <c r="I6" s="3">
        <v>43</v>
      </c>
      <c r="J6" s="3">
        <v>44</v>
      </c>
      <c r="K6" s="3">
        <v>45</v>
      </c>
      <c r="L6" s="3">
        <v>46</v>
      </c>
      <c r="M6" s="3">
        <v>47</v>
      </c>
      <c r="N6" s="3">
        <v>48</v>
      </c>
      <c r="O6" s="3">
        <v>49</v>
      </c>
      <c r="P6" s="3">
        <v>50</v>
      </c>
      <c r="Q6" s="3">
        <v>51</v>
      </c>
      <c r="R6" s="3">
        <v>52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>
        <v>7</v>
      </c>
      <c r="Z6" s="3">
        <v>8</v>
      </c>
      <c r="AA6" s="3">
        <v>9</v>
      </c>
      <c r="AB6" s="3">
        <v>10</v>
      </c>
      <c r="AC6" s="3">
        <v>11</v>
      </c>
      <c r="AD6" s="2">
        <v>12</v>
      </c>
      <c r="AE6" s="2">
        <v>13</v>
      </c>
      <c r="AF6" s="2">
        <v>14</v>
      </c>
      <c r="AG6" s="2">
        <v>15</v>
      </c>
      <c r="AH6" s="3">
        <v>16</v>
      </c>
      <c r="AI6" s="2">
        <v>17</v>
      </c>
      <c r="AJ6" s="2">
        <v>18</v>
      </c>
      <c r="AK6" s="2">
        <v>19</v>
      </c>
      <c r="AL6" s="2">
        <v>20</v>
      </c>
      <c r="AM6" s="2">
        <v>21</v>
      </c>
      <c r="AN6" s="2">
        <v>22</v>
      </c>
      <c r="AO6" s="2">
        <v>23</v>
      </c>
      <c r="AP6" s="2">
        <v>24</v>
      </c>
      <c r="AQ6" s="2">
        <v>25</v>
      </c>
      <c r="AR6" s="2">
        <v>26</v>
      </c>
      <c r="AS6" s="2">
        <v>27</v>
      </c>
      <c r="AT6" s="2">
        <v>28</v>
      </c>
      <c r="AU6" s="2">
        <v>29</v>
      </c>
      <c r="AV6" s="2">
        <v>30</v>
      </c>
      <c r="AW6" s="2">
        <v>31</v>
      </c>
      <c r="AX6" s="2">
        <v>32</v>
      </c>
      <c r="AY6" s="2">
        <v>33</v>
      </c>
      <c r="AZ6" s="2">
        <v>34</v>
      </c>
      <c r="BA6" s="3">
        <v>35</v>
      </c>
      <c r="BB6" s="1"/>
      <c r="BC6" s="1"/>
      <c r="BD6" s="1"/>
      <c r="BE6" s="1"/>
      <c r="BF6" s="1"/>
    </row>
    <row r="7" spans="1:58" ht="13.5" thickBot="1">
      <c r="A7" s="186" t="s">
        <v>18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7"/>
      <c r="BB7" s="1"/>
      <c r="BC7" s="1"/>
      <c r="BD7" s="1"/>
      <c r="BE7" s="1"/>
      <c r="BF7" s="1"/>
    </row>
    <row r="8" spans="1:58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18</v>
      </c>
      <c r="P8" s="3">
        <v>19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2">
        <v>30</v>
      </c>
      <c r="AE8" s="2">
        <v>31</v>
      </c>
      <c r="AF8" s="2">
        <v>32</v>
      </c>
      <c r="AG8" s="2">
        <v>33</v>
      </c>
      <c r="AH8" s="3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">
        <v>44</v>
      </c>
      <c r="AS8" s="2">
        <v>45</v>
      </c>
      <c r="AT8" s="2">
        <v>46</v>
      </c>
      <c r="AU8" s="2">
        <v>47</v>
      </c>
      <c r="AV8" s="2">
        <v>48</v>
      </c>
      <c r="AW8" s="2">
        <v>49</v>
      </c>
      <c r="AX8" s="2">
        <v>50</v>
      </c>
      <c r="AY8" s="2">
        <v>51</v>
      </c>
      <c r="AZ8" s="2">
        <v>52</v>
      </c>
      <c r="BA8" s="3">
        <v>53</v>
      </c>
      <c r="BB8" s="1"/>
      <c r="BC8" s="1"/>
      <c r="BD8" s="1"/>
      <c r="BE8" s="1"/>
      <c r="BF8" s="1"/>
    </row>
    <row r="9" spans="1:58" ht="13.5" thickBot="1">
      <c r="A9" s="203" t="s">
        <v>60</v>
      </c>
      <c r="B9" s="199" t="s">
        <v>19</v>
      </c>
      <c r="C9" s="206" t="s">
        <v>20</v>
      </c>
      <c r="D9" s="4" t="s">
        <v>21</v>
      </c>
      <c r="E9" s="5"/>
      <c r="F9" s="5"/>
      <c r="G9" s="5"/>
      <c r="H9" s="5"/>
      <c r="I9" s="5"/>
      <c r="J9" s="5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/>
      <c r="AL9" s="4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  <c r="BF9" s="5"/>
    </row>
    <row r="10" spans="1:58" ht="13.5" thickBot="1">
      <c r="A10" s="204"/>
      <c r="B10" s="200"/>
      <c r="C10" s="207"/>
      <c r="D10" s="4" t="s">
        <v>22</v>
      </c>
      <c r="E10" s="5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/>
      <c r="AL10" s="4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"/>
      <c r="BF10" s="5"/>
    </row>
    <row r="11" spans="1:58" ht="13.5" thickBot="1">
      <c r="A11" s="204"/>
      <c r="B11" s="197" t="s">
        <v>23</v>
      </c>
      <c r="C11" s="195" t="s">
        <v>24</v>
      </c>
      <c r="D11" s="7" t="s">
        <v>21</v>
      </c>
      <c r="E11" s="8"/>
      <c r="F11" s="8"/>
      <c r="G11" s="8"/>
      <c r="H11" s="8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7"/>
      <c r="BF11" s="8"/>
    </row>
    <row r="12" spans="1:58" ht="13.5" thickBot="1">
      <c r="A12" s="204"/>
      <c r="B12" s="198"/>
      <c r="C12" s="196"/>
      <c r="D12" s="7" t="s">
        <v>22</v>
      </c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8"/>
      <c r="AK12" s="8"/>
      <c r="AL12" s="7"/>
      <c r="AM12" s="8"/>
      <c r="AN12" s="8"/>
      <c r="AO12" s="8"/>
      <c r="AP12" s="8"/>
      <c r="AQ12" s="8"/>
      <c r="AR12" s="9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  <c r="BF12" s="8"/>
    </row>
    <row r="13" spans="1:58" ht="13.5" thickBot="1">
      <c r="A13" s="204"/>
      <c r="B13" s="197" t="s">
        <v>25</v>
      </c>
      <c r="C13" s="195" t="s">
        <v>26</v>
      </c>
      <c r="D13" s="7" t="s">
        <v>21</v>
      </c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7"/>
      <c r="AM13" s="8"/>
      <c r="AN13" s="8"/>
      <c r="AO13" s="8"/>
      <c r="AP13" s="8"/>
      <c r="AQ13" s="8"/>
      <c r="AR13" s="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</row>
    <row r="14" spans="1:58" ht="13.5" thickBot="1">
      <c r="A14" s="204"/>
      <c r="B14" s="198"/>
      <c r="C14" s="196"/>
      <c r="D14" s="7" t="s">
        <v>22</v>
      </c>
      <c r="E14" s="8"/>
      <c r="F14" s="8"/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8"/>
      <c r="AK14" s="8"/>
      <c r="AL14" s="7"/>
      <c r="AM14" s="8"/>
      <c r="AN14" s="8"/>
      <c r="AO14" s="8"/>
      <c r="AP14" s="8"/>
      <c r="AQ14" s="8"/>
      <c r="AR14" s="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7"/>
      <c r="BF14" s="8"/>
    </row>
    <row r="15" spans="1:58" ht="13.5" thickBot="1">
      <c r="A15" s="204"/>
      <c r="B15" s="199" t="s">
        <v>27</v>
      </c>
      <c r="C15" s="201" t="s">
        <v>66</v>
      </c>
      <c r="D15" s="4" t="s">
        <v>21</v>
      </c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  <c r="AI15" s="5"/>
      <c r="AJ15" s="5"/>
      <c r="AK15" s="5"/>
      <c r="AL15" s="4"/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4"/>
      <c r="BF15" s="5"/>
    </row>
    <row r="16" spans="1:58" ht="13.5" thickBot="1">
      <c r="A16" s="204"/>
      <c r="B16" s="200"/>
      <c r="C16" s="202"/>
      <c r="D16" s="4" t="s">
        <v>22</v>
      </c>
      <c r="E16" s="5"/>
      <c r="F16" s="5"/>
      <c r="G16" s="5"/>
      <c r="H16" s="5"/>
      <c r="I16" s="5"/>
      <c r="J16" s="5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5"/>
      <c r="AJ16" s="5"/>
      <c r="AK16" s="5"/>
      <c r="AL16" s="4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4"/>
      <c r="BF16" s="5"/>
    </row>
    <row r="17" spans="1:58" ht="13.5" thickBot="1">
      <c r="A17" s="204"/>
      <c r="B17" s="191" t="s">
        <v>64</v>
      </c>
      <c r="C17" s="193"/>
      <c r="D17" s="7" t="s">
        <v>21</v>
      </c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8"/>
      <c r="AK17" s="8"/>
      <c r="AL17" s="7"/>
      <c r="AM17" s="8"/>
      <c r="AN17" s="8"/>
      <c r="AO17" s="8"/>
      <c r="AP17" s="8"/>
      <c r="AQ17" s="8"/>
      <c r="AR17" s="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7"/>
      <c r="BF17" s="8"/>
    </row>
    <row r="18" spans="1:58" ht="13.5" thickBot="1">
      <c r="A18" s="204"/>
      <c r="B18" s="192"/>
      <c r="C18" s="194"/>
      <c r="D18" s="7" t="s">
        <v>22</v>
      </c>
      <c r="E18" s="8"/>
      <c r="F18" s="8"/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8"/>
      <c r="AK18" s="8"/>
      <c r="AL18" s="7"/>
      <c r="AM18" s="8"/>
      <c r="AN18" s="8"/>
      <c r="AO18" s="8"/>
      <c r="AP18" s="8"/>
      <c r="AQ18" s="8"/>
      <c r="AR18" s="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7"/>
      <c r="BF18" s="8"/>
    </row>
    <row r="19" spans="1:58" ht="13.5" thickBot="1">
      <c r="A19" s="204"/>
      <c r="B19" s="199" t="s">
        <v>28</v>
      </c>
      <c r="C19" s="10" t="s">
        <v>61</v>
      </c>
      <c r="D19" s="4" t="s">
        <v>21</v>
      </c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5"/>
      <c r="AJ19" s="5"/>
      <c r="AK19" s="5"/>
      <c r="AL19" s="4"/>
      <c r="AM19" s="5"/>
      <c r="AN19" s="5"/>
      <c r="AO19" s="5"/>
      <c r="AP19" s="5"/>
      <c r="AQ19" s="5"/>
      <c r="AR19" s="6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4"/>
      <c r="BF19" s="5"/>
    </row>
    <row r="20" spans="1:58" ht="13.5" thickBot="1">
      <c r="A20" s="204"/>
      <c r="B20" s="200"/>
      <c r="C20" s="11" t="s">
        <v>62</v>
      </c>
      <c r="D20" s="4" t="s">
        <v>22</v>
      </c>
      <c r="E20" s="5"/>
      <c r="F20" s="5"/>
      <c r="G20" s="5"/>
      <c r="H20" s="5"/>
      <c r="I20" s="5"/>
      <c r="J20" s="5"/>
      <c r="K20" s="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  <c r="AI20" s="5"/>
      <c r="AJ20" s="5"/>
      <c r="AK20" s="5"/>
      <c r="AL20" s="4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4"/>
      <c r="BF20" s="5"/>
    </row>
    <row r="21" spans="1:58" ht="13.5" thickBot="1">
      <c r="A21" s="204"/>
      <c r="B21" s="191" t="s">
        <v>65</v>
      </c>
      <c r="C21" s="193"/>
      <c r="D21" s="7" t="s">
        <v>21</v>
      </c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7"/>
      <c r="BF21" s="8"/>
    </row>
    <row r="22" spans="1:58" ht="13.5" thickBot="1">
      <c r="A22" s="204"/>
      <c r="B22" s="192"/>
      <c r="C22" s="194"/>
      <c r="D22" s="7" t="s">
        <v>22</v>
      </c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8"/>
      <c r="AK22" s="8"/>
      <c r="AL22" s="7"/>
      <c r="AM22" s="8"/>
      <c r="AN22" s="8"/>
      <c r="AO22" s="8"/>
      <c r="AP22" s="8"/>
      <c r="AQ22" s="8"/>
      <c r="AR22" s="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7"/>
      <c r="BF22" s="8"/>
    </row>
    <row r="23" spans="1:58" ht="13.5" thickBot="1">
      <c r="A23" s="204"/>
      <c r="B23" s="199" t="s">
        <v>33</v>
      </c>
      <c r="C23" s="201" t="s">
        <v>67</v>
      </c>
      <c r="D23" s="4" t="s">
        <v>21</v>
      </c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5"/>
      <c r="AJ23" s="5"/>
      <c r="AK23" s="5"/>
      <c r="AL23" s="4"/>
      <c r="AM23" s="5"/>
      <c r="AN23" s="5"/>
      <c r="AO23" s="5"/>
      <c r="AP23" s="5"/>
      <c r="AQ23" s="5"/>
      <c r="AR23" s="6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4"/>
      <c r="BF23" s="5"/>
    </row>
    <row r="24" spans="1:58" ht="13.5" thickBot="1">
      <c r="A24" s="204"/>
      <c r="B24" s="200"/>
      <c r="C24" s="202"/>
      <c r="D24" s="4" t="s">
        <v>22</v>
      </c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  <c r="AI24" s="5"/>
      <c r="AJ24" s="5"/>
      <c r="AK24" s="5"/>
      <c r="AL24" s="4"/>
      <c r="AM24" s="5"/>
      <c r="AN24" s="5"/>
      <c r="AO24" s="5"/>
      <c r="AP24" s="5"/>
      <c r="AQ24" s="5"/>
      <c r="AR24" s="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4"/>
      <c r="BF24" s="5"/>
    </row>
    <row r="25" spans="1:58" ht="13.5" thickBot="1">
      <c r="A25" s="204"/>
      <c r="B25" s="199" t="s">
        <v>29</v>
      </c>
      <c r="C25" s="201" t="s">
        <v>68</v>
      </c>
      <c r="D25" s="4" t="s">
        <v>21</v>
      </c>
      <c r="E25" s="5"/>
      <c r="F25" s="5"/>
      <c r="G25" s="5"/>
      <c r="H25" s="5"/>
      <c r="I25" s="5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5"/>
      <c r="AJ25" s="5"/>
      <c r="AK25" s="5"/>
      <c r="AL25" s="4"/>
      <c r="AM25" s="5"/>
      <c r="AN25" s="5"/>
      <c r="AO25" s="5"/>
      <c r="AP25" s="5"/>
      <c r="AQ25" s="5"/>
      <c r="AR25" s="6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4"/>
      <c r="BF25" s="5"/>
    </row>
    <row r="26" spans="1:58" ht="13.5" thickBot="1">
      <c r="A26" s="204"/>
      <c r="B26" s="200"/>
      <c r="C26" s="202"/>
      <c r="D26" s="4" t="s">
        <v>22</v>
      </c>
      <c r="E26" s="5"/>
      <c r="F26" s="5"/>
      <c r="G26" s="5"/>
      <c r="H26" s="5"/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5"/>
      <c r="AJ26" s="5"/>
      <c r="AK26" s="5"/>
      <c r="AL26" s="4"/>
      <c r="AM26" s="5"/>
      <c r="AN26" s="5"/>
      <c r="AO26" s="5"/>
      <c r="AP26" s="5"/>
      <c r="AQ26" s="5"/>
      <c r="AR26" s="6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4"/>
      <c r="BF26" s="5"/>
    </row>
    <row r="27" spans="1:58" ht="13.5" thickBot="1">
      <c r="A27" s="204"/>
      <c r="B27" s="199" t="s">
        <v>29</v>
      </c>
      <c r="C27" s="201" t="s">
        <v>69</v>
      </c>
      <c r="D27" s="4" t="s">
        <v>21</v>
      </c>
      <c r="E27" s="5"/>
      <c r="F27" s="5"/>
      <c r="G27" s="5"/>
      <c r="H27" s="5"/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5"/>
      <c r="AJ27" s="5"/>
      <c r="AK27" s="5"/>
      <c r="AL27" s="4"/>
      <c r="AM27" s="5"/>
      <c r="AN27" s="5"/>
      <c r="AO27" s="5"/>
      <c r="AP27" s="5"/>
      <c r="AQ27" s="5"/>
      <c r="AR27" s="6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4"/>
      <c r="BF27" s="5"/>
    </row>
    <row r="28" spans="1:58" ht="13.5" thickBot="1">
      <c r="A28" s="204"/>
      <c r="B28" s="200"/>
      <c r="C28" s="202"/>
      <c r="D28" s="4" t="s">
        <v>22</v>
      </c>
      <c r="E28" s="5"/>
      <c r="F28" s="5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  <c r="AI28" s="5"/>
      <c r="AJ28" s="5"/>
      <c r="AK28" s="5"/>
      <c r="AL28" s="4"/>
      <c r="AM28" s="5"/>
      <c r="AN28" s="5"/>
      <c r="AO28" s="5"/>
      <c r="AP28" s="5"/>
      <c r="AQ28" s="5"/>
      <c r="AR28" s="6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4"/>
      <c r="BF28" s="5"/>
    </row>
    <row r="29" spans="1:58" ht="13.5" thickBot="1">
      <c r="A29" s="204"/>
      <c r="B29" s="197" t="s">
        <v>31</v>
      </c>
      <c r="C29" s="193"/>
      <c r="D29" s="7" t="s">
        <v>21</v>
      </c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  <c r="AJ29" s="8"/>
      <c r="AK29" s="8"/>
      <c r="AL29" s="7"/>
      <c r="AM29" s="8"/>
      <c r="AN29" s="8"/>
      <c r="AO29" s="8"/>
      <c r="AP29" s="8"/>
      <c r="AQ29" s="8"/>
      <c r="AR29" s="9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7"/>
      <c r="BF29" s="8"/>
    </row>
    <row r="30" spans="1:58" ht="13.5" thickBot="1">
      <c r="A30" s="204"/>
      <c r="B30" s="198"/>
      <c r="C30" s="194"/>
      <c r="D30" s="7" t="s">
        <v>22</v>
      </c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J30" s="8"/>
      <c r="AK30" s="8"/>
      <c r="AL30" s="7"/>
      <c r="AM30" s="8"/>
      <c r="AN30" s="8"/>
      <c r="AO30" s="8"/>
      <c r="AP30" s="8"/>
      <c r="AQ30" s="8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  <c r="BF30" s="8"/>
    </row>
    <row r="31" spans="1:58" ht="13.5" thickBot="1">
      <c r="A31" s="204"/>
      <c r="B31" s="197" t="s">
        <v>32</v>
      </c>
      <c r="C31" s="193"/>
      <c r="D31" s="7" t="s">
        <v>21</v>
      </c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9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  <c r="BF31" s="8"/>
    </row>
    <row r="32" spans="1:58" ht="13.5" thickBot="1">
      <c r="A32" s="204"/>
      <c r="B32" s="198"/>
      <c r="C32" s="194"/>
      <c r="D32" s="7" t="s">
        <v>22</v>
      </c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J32" s="8"/>
      <c r="AK32" s="8"/>
      <c r="AL32" s="7"/>
      <c r="AM32" s="8"/>
      <c r="AN32" s="8"/>
      <c r="AO32" s="8"/>
      <c r="AP32" s="8"/>
      <c r="AQ32" s="8"/>
      <c r="AR32" s="9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  <c r="BF32" s="8"/>
    </row>
    <row r="33" spans="1:58" ht="13.5" thickBot="1">
      <c r="A33" s="204"/>
      <c r="B33" s="199" t="s">
        <v>33</v>
      </c>
      <c r="C33" s="201" t="s">
        <v>70</v>
      </c>
      <c r="D33" s="4" t="s">
        <v>21</v>
      </c>
      <c r="E33" s="5"/>
      <c r="F33" s="5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5"/>
      <c r="AJ33" s="5"/>
      <c r="AK33" s="6"/>
      <c r="AL33" s="4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4"/>
      <c r="BF33" s="5"/>
    </row>
    <row r="34" spans="1:58" ht="13.5" thickBot="1">
      <c r="A34" s="204"/>
      <c r="B34" s="200"/>
      <c r="C34" s="202"/>
      <c r="D34" s="4" t="s">
        <v>22</v>
      </c>
      <c r="E34" s="5"/>
      <c r="F34" s="5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  <c r="AI34" s="5"/>
      <c r="AJ34" s="5"/>
      <c r="AK34" s="6"/>
      <c r="AL34" s="4"/>
      <c r="AM34" s="5"/>
      <c r="AN34" s="5"/>
      <c r="AO34" s="5"/>
      <c r="AP34" s="5"/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4"/>
      <c r="BF34" s="5"/>
    </row>
    <row r="35" spans="1:58" ht="13.5" thickBot="1">
      <c r="A35" s="204"/>
      <c r="B35" s="199" t="s">
        <v>63</v>
      </c>
      <c r="C35" s="201" t="s">
        <v>35</v>
      </c>
      <c r="D35" s="4" t="s">
        <v>21</v>
      </c>
      <c r="E35" s="5"/>
      <c r="F35" s="5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  <c r="AI35" s="5"/>
      <c r="AJ35" s="5"/>
      <c r="AK35" s="6"/>
      <c r="AL35" s="4"/>
      <c r="AM35" s="5"/>
      <c r="AN35" s="5"/>
      <c r="AO35" s="5"/>
      <c r="AP35" s="5"/>
      <c r="AQ35" s="5"/>
      <c r="AR35" s="6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4"/>
      <c r="BF35" s="5"/>
    </row>
    <row r="36" spans="1:58" ht="13.5" thickBot="1">
      <c r="A36" s="204"/>
      <c r="B36" s="200"/>
      <c r="C36" s="202"/>
      <c r="D36" s="4" t="s">
        <v>22</v>
      </c>
      <c r="E36" s="5"/>
      <c r="F36" s="5"/>
      <c r="G36" s="5"/>
      <c r="H36" s="5"/>
      <c r="I36" s="5"/>
      <c r="J36" s="5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  <c r="AI36" s="5"/>
      <c r="AJ36" s="5"/>
      <c r="AK36" s="6"/>
      <c r="AL36" s="4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4"/>
      <c r="BF36" s="5"/>
    </row>
    <row r="37" spans="1:58" ht="13.5" thickBot="1">
      <c r="A37" s="204"/>
      <c r="B37" s="199" t="s">
        <v>36</v>
      </c>
      <c r="C37" s="201"/>
      <c r="D37" s="4" t="s">
        <v>21</v>
      </c>
      <c r="E37" s="5"/>
      <c r="F37" s="5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  <c r="AI37" s="5"/>
      <c r="AJ37" s="5"/>
      <c r="AK37" s="5"/>
      <c r="AL37" s="4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  <c r="BD37" s="5"/>
      <c r="BE37" s="4"/>
      <c r="BF37" s="5"/>
    </row>
    <row r="38" spans="1:58" ht="13.5" thickBot="1">
      <c r="A38" s="204"/>
      <c r="B38" s="200"/>
      <c r="C38" s="202"/>
      <c r="D38" s="4" t="s">
        <v>22</v>
      </c>
      <c r="E38" s="5"/>
      <c r="F38" s="5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  <c r="BD38" s="5"/>
      <c r="BE38" s="4"/>
      <c r="BF38" s="5"/>
    </row>
    <row r="39" spans="1:58" ht="13.5" thickBot="1">
      <c r="A39" s="204"/>
      <c r="B39" s="197" t="s">
        <v>37</v>
      </c>
      <c r="C39" s="193"/>
      <c r="D39" s="7" t="s">
        <v>21</v>
      </c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  <c r="AJ39" s="8"/>
      <c r="AK39" s="8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7"/>
      <c r="BF39" s="8"/>
    </row>
    <row r="40" spans="1:58" ht="13.5" thickBot="1">
      <c r="A40" s="204"/>
      <c r="B40" s="198"/>
      <c r="C40" s="194"/>
      <c r="D40" s="7" t="s">
        <v>22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  <c r="AJ40" s="8"/>
      <c r="AK40" s="8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7"/>
      <c r="BF40" s="8"/>
    </row>
    <row r="41" spans="1:58" ht="13.5" thickBot="1">
      <c r="A41" s="204"/>
      <c r="B41" s="197" t="s">
        <v>38</v>
      </c>
      <c r="C41" s="193"/>
      <c r="D41" s="7" t="s">
        <v>21</v>
      </c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  <c r="AJ41" s="8"/>
      <c r="AK41" s="8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7"/>
      <c r="BF41" s="8"/>
    </row>
    <row r="42" spans="1:58" ht="13.5" thickBot="1">
      <c r="A42" s="204"/>
      <c r="B42" s="198"/>
      <c r="C42" s="194"/>
      <c r="D42" s="7" t="s">
        <v>22</v>
      </c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  <c r="AJ42" s="8"/>
      <c r="AK42" s="8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7"/>
      <c r="BF42" s="8"/>
    </row>
    <row r="43" spans="1:58" ht="13.5" thickBot="1">
      <c r="A43" s="204"/>
      <c r="B43" s="7" t="s">
        <v>39</v>
      </c>
      <c r="C43" s="8"/>
      <c r="D43" s="7" t="s">
        <v>21</v>
      </c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  <c r="AJ43" s="8"/>
      <c r="AK43" s="8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7"/>
      <c r="BF43" s="8"/>
    </row>
    <row r="44" spans="1:58" ht="13.5" thickBot="1">
      <c r="A44" s="204"/>
      <c r="B44" s="7" t="s">
        <v>40</v>
      </c>
      <c r="C44" s="8"/>
      <c r="D44" s="7" t="s">
        <v>21</v>
      </c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  <c r="AJ44" s="8"/>
      <c r="AK44" s="8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7"/>
      <c r="BF44" s="8"/>
    </row>
    <row r="45" spans="1:58" ht="13.5" thickBot="1">
      <c r="A45" s="204"/>
      <c r="B45" s="199" t="s">
        <v>41</v>
      </c>
      <c r="C45" s="201" t="s">
        <v>71</v>
      </c>
      <c r="D45" s="4" t="s">
        <v>21</v>
      </c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  <c r="AI45" s="5"/>
      <c r="AJ45" s="5"/>
      <c r="AK45" s="5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4"/>
      <c r="BF45" s="5"/>
    </row>
    <row r="46" spans="1:58" ht="13.5" thickBot="1">
      <c r="A46" s="204"/>
      <c r="B46" s="200"/>
      <c r="C46" s="202"/>
      <c r="D46" s="4" t="s">
        <v>22</v>
      </c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  <c r="AI46" s="5"/>
      <c r="AJ46" s="5"/>
      <c r="AK46" s="5"/>
      <c r="AL46" s="4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4"/>
      <c r="BF46" s="5"/>
    </row>
    <row r="47" spans="1:58" ht="12.75">
      <c r="A47" s="204"/>
      <c r="B47" s="208" t="s">
        <v>42</v>
      </c>
      <c r="C47" s="209"/>
      <c r="D47" s="210"/>
      <c r="E47" s="214"/>
      <c r="F47" s="214"/>
      <c r="G47" s="214"/>
      <c r="H47" s="214"/>
      <c r="I47" s="214"/>
      <c r="J47" s="214"/>
      <c r="K47" s="214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4"/>
      <c r="AI47" s="214"/>
      <c r="AJ47" s="214"/>
      <c r="AK47" s="214"/>
      <c r="AL47" s="216"/>
      <c r="AM47" s="214"/>
      <c r="AN47" s="214"/>
      <c r="AO47" s="214"/>
      <c r="AP47" s="214"/>
      <c r="AQ47" s="214"/>
      <c r="AR47" s="201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6"/>
      <c r="BF47" s="214"/>
    </row>
    <row r="48" spans="1:58" ht="13.5" thickBot="1">
      <c r="A48" s="204"/>
      <c r="B48" s="211" t="s">
        <v>43</v>
      </c>
      <c r="C48" s="212"/>
      <c r="D48" s="213"/>
      <c r="E48" s="215"/>
      <c r="F48" s="215"/>
      <c r="G48" s="215"/>
      <c r="H48" s="215"/>
      <c r="I48" s="215"/>
      <c r="J48" s="215"/>
      <c r="K48" s="215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5"/>
      <c r="AI48" s="215"/>
      <c r="AJ48" s="215"/>
      <c r="AK48" s="215"/>
      <c r="AL48" s="217"/>
      <c r="AM48" s="215"/>
      <c r="AN48" s="215"/>
      <c r="AO48" s="215"/>
      <c r="AP48" s="215"/>
      <c r="AQ48" s="215"/>
      <c r="AR48" s="202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7"/>
      <c r="BF48" s="215"/>
    </row>
    <row r="49" spans="1:58" ht="13.5" thickBot="1">
      <c r="A49" s="204"/>
      <c r="B49" s="218" t="s">
        <v>44</v>
      </c>
      <c r="C49" s="219"/>
      <c r="D49" s="220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  <c r="AI49" s="5"/>
      <c r="AJ49" s="5"/>
      <c r="AK49" s="5"/>
      <c r="AL49" s="4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  <c r="BF49" s="5"/>
    </row>
    <row r="50" spans="1:58" ht="13.5" thickBot="1">
      <c r="A50" s="205"/>
      <c r="B50" s="218" t="s">
        <v>45</v>
      </c>
      <c r="C50" s="219"/>
      <c r="D50" s="220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  <c r="AI50" s="5"/>
      <c r="AJ50" s="5"/>
      <c r="AK50" s="5"/>
      <c r="AL50" s="4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4"/>
      <c r="BF50" s="5"/>
    </row>
  </sheetData>
  <sheetProtection/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Q47:AQ48"/>
    <mergeCell ref="AR47:AR48"/>
    <mergeCell ref="AY47:AY48"/>
    <mergeCell ref="AZ47:AZ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B45:B46"/>
    <mergeCell ref="C45:C46"/>
    <mergeCell ref="B47:D47"/>
    <mergeCell ref="B48:D48"/>
    <mergeCell ref="E47:E48"/>
    <mergeCell ref="F47:F48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9:B30"/>
    <mergeCell ref="C29:C30"/>
    <mergeCell ref="B23:B24"/>
    <mergeCell ref="C23:C24"/>
    <mergeCell ref="B25:B26"/>
    <mergeCell ref="C25:C2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17:B18"/>
    <mergeCell ref="C17:C18"/>
    <mergeCell ref="C11:C12"/>
    <mergeCell ref="B13:B14"/>
    <mergeCell ref="C13:C14"/>
    <mergeCell ref="B15:B16"/>
    <mergeCell ref="C15:C16"/>
    <mergeCell ref="AD1:AD5"/>
    <mergeCell ref="E2:AC2"/>
    <mergeCell ref="A1:A5"/>
    <mergeCell ref="B1:B5"/>
    <mergeCell ref="C1:C5"/>
    <mergeCell ref="D1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Александр</cp:lastModifiedBy>
  <cp:lastPrinted>2001-04-13T21:02:43Z</cp:lastPrinted>
  <dcterms:created xsi:type="dcterms:W3CDTF">2011-01-28T09:41:23Z</dcterms:created>
  <dcterms:modified xsi:type="dcterms:W3CDTF">2017-06-22T14:30:50Z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