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995" windowHeight="9210" activeTab="1"/>
  </bookViews>
  <sheets>
    <sheet name="по предприятиям (Минобру)" sheetId="1" r:id="rId1"/>
    <sheet name="! по профессиям" sheetId="2" r:id="rId2"/>
  </sheets>
  <definedNames>
    <definedName name="_xlnm.Print_Titles" localSheetId="1">'! по профессиям'!$4:$6</definedName>
    <definedName name="_xlnm.Print_Titles" localSheetId="0">'по предприятиям (Минобру)'!$4:$5</definedName>
    <definedName name="_xlnm.Print_Area" localSheetId="1">'! по профессиям'!$A$1:$K$293</definedName>
    <definedName name="_xlnm.Print_Area" localSheetId="0">'по предприятиям (Минобру)'!$A$1:$I$2261</definedName>
  </definedNames>
  <calcPr fullCalcOnLoad="1"/>
</workbook>
</file>

<file path=xl/sharedStrings.xml><?xml version="1.0" encoding="utf-8"?>
<sst xmlns="http://schemas.openxmlformats.org/spreadsheetml/2006/main" count="7780" uniqueCount="1103">
  <si>
    <t>424007  г. Йошкар-Ола, ул. Машиностроителей, д. 109</t>
  </si>
  <si>
    <t>машинист компрессора передвижного с двигателем внутреннего сгорания</t>
  </si>
  <si>
    <t>слесарь по изготовлению деталей и узлов систем вентиляции, кондиционирования воздуха, пневмотранспорта и аспирации</t>
  </si>
  <si>
    <t>сборщик изделий из древесины 5 разряда</t>
  </si>
  <si>
    <t>оператор автоматических систем обработки (оператор фотонаборных автоматов)</t>
  </si>
  <si>
    <t>электромонтер по техническому обслуживанию электростанций и сетей</t>
  </si>
  <si>
    <t>машинист дорожных и строительных машин (асфальтоукладчик)</t>
  </si>
  <si>
    <t>монтажник санитарно-технических, вентиляционных систем и оборудования</t>
  </si>
  <si>
    <t>15120023</t>
  </si>
  <si>
    <t>Профессии, общие для разных видов экономической деятельности</t>
  </si>
  <si>
    <t>ВСЕГО потребность по профессиям начального 
профессионального образования</t>
  </si>
  <si>
    <t>ОБЩАЯ ПОТРЕБНОСТЬ</t>
  </si>
  <si>
    <t>Код по классифи-катору</t>
  </si>
  <si>
    <t>По опросу работодателей</t>
  </si>
  <si>
    <t>С учетом коэффициентов расширения</t>
  </si>
  <si>
    <t>Приложение 1</t>
  </si>
  <si>
    <t>Приложение 2</t>
  </si>
  <si>
    <t>01210047</t>
  </si>
  <si>
    <t>Экономика и управление</t>
  </si>
  <si>
    <t>Прочие</t>
  </si>
  <si>
    <t>19293</t>
  </si>
  <si>
    <t>укладчик-упаковщик*</t>
  </si>
  <si>
    <t>экспедитор*</t>
  </si>
  <si>
    <t>27770</t>
  </si>
  <si>
    <t>почтальон*</t>
  </si>
  <si>
    <t>16925</t>
  </si>
  <si>
    <t>2014 год</t>
  </si>
  <si>
    <t>2015 год</t>
  </si>
  <si>
    <t>пропарщик*</t>
  </si>
  <si>
    <t>17413</t>
  </si>
  <si>
    <t>30010020</t>
  </si>
  <si>
    <t>оператор вязально-швейного оборудования</t>
  </si>
  <si>
    <t>Минобр</t>
  </si>
  <si>
    <t>Прочие виды деятельности</t>
  </si>
  <si>
    <t>III. Специальности высшего профессионального образования</t>
  </si>
  <si>
    <t>экономист (бухгалтерский учет, анализ и аудит)</t>
  </si>
  <si>
    <t>инженер (лесоинженерное дело)</t>
  </si>
  <si>
    <t>25040165</t>
  </si>
  <si>
    <t>08050765</t>
  </si>
  <si>
    <t>менеджер (менеджмент организации)</t>
  </si>
  <si>
    <t>08030165</t>
  </si>
  <si>
    <t>26040037</t>
  </si>
  <si>
    <t>моторист (машинист)</t>
  </si>
  <si>
    <t>техник (механизация сельского хозяйства)</t>
  </si>
  <si>
    <t>11030151</t>
  </si>
  <si>
    <t>обувщик по ремонту обуви</t>
  </si>
  <si>
    <t>31030331</t>
  </si>
  <si>
    <t>техник (садово-парковое и ландшафтное строительство)</t>
  </si>
  <si>
    <t>25020351</t>
  </si>
  <si>
    <t>32060044</t>
  </si>
  <si>
    <t>закройщик</t>
  </si>
  <si>
    <t>специалист коммерции</t>
  </si>
  <si>
    <t>инженер (проектирование технических и технологических комплексов)</t>
  </si>
  <si>
    <t>15040165</t>
  </si>
  <si>
    <t>бакалавр техники и технологии (электроника и микроэлектроника)</t>
  </si>
  <si>
    <t>21010062</t>
  </si>
  <si>
    <t>инженер (проектирование зданий)</t>
  </si>
  <si>
    <t>27011465</t>
  </si>
  <si>
    <t>экономист (экономика труда)</t>
  </si>
  <si>
    <t>08010465</t>
  </si>
  <si>
    <t>математик-программист (математическое обеспечение и администрирование информационных систем)</t>
  </si>
  <si>
    <t>01050365</t>
  </si>
  <si>
    <t>08011165</t>
  </si>
  <si>
    <t>дизайнер</t>
  </si>
  <si>
    <t>07060165</t>
  </si>
  <si>
    <t>юрист</t>
  </si>
  <si>
    <t>03050165</t>
  </si>
  <si>
    <t>инженер-менеджер (управление качеством)</t>
  </si>
  <si>
    <t>22050165</t>
  </si>
  <si>
    <t>08050068</t>
  </si>
  <si>
    <t>магистр менеджмента</t>
  </si>
  <si>
    <t>менеджер (организация обслуживания в общественном питании)</t>
  </si>
  <si>
    <t>10010651</t>
  </si>
  <si>
    <t>II. Специальости среднего профессионального образования</t>
  </si>
  <si>
    <t>техник (теплоснабжение и теплотехническое оборудование)</t>
  </si>
  <si>
    <t>14010251</t>
  </si>
  <si>
    <t>бакалавр техники и технологии (теплоэнергетика)</t>
  </si>
  <si>
    <t>14010062</t>
  </si>
  <si>
    <t>судостроитель-судоремонтник металлических судов</t>
  </si>
  <si>
    <t>09020047</t>
  </si>
  <si>
    <t>судоводитель-помощник механика (электромеханика) судов речного флота</t>
  </si>
  <si>
    <t>26020046</t>
  </si>
  <si>
    <t>техник (техническое обслуживание и ремонт автомобильного транспорта)</t>
  </si>
  <si>
    <t>19060451</t>
  </si>
  <si>
    <t>специалист страхового дела</t>
  </si>
  <si>
    <t>08011351</t>
  </si>
  <si>
    <t>МИнобр</t>
  </si>
  <si>
    <t>Минстрой и ЖКХ +Минобр</t>
  </si>
  <si>
    <t>МО "Город Йошкар-Ола"+Минобр</t>
  </si>
  <si>
    <t>минобр</t>
  </si>
  <si>
    <t>техник (монтаж, наладка и эксплуатация электрооборудования промышленных и гражданских зданий)</t>
  </si>
  <si>
    <t>27011651</t>
  </si>
  <si>
    <t>специалист по социальной работе</t>
  </si>
  <si>
    <t>парикмахер</t>
  </si>
  <si>
    <t>39050037</t>
  </si>
  <si>
    <t>технолог (парикмахерское искусство)</t>
  </si>
  <si>
    <t>10010851</t>
  </si>
  <si>
    <t>техник (техническая эксплуатация подъемно-транспортных, строительных, дорожных машин и оборудования)</t>
  </si>
  <si>
    <t>19060551</t>
  </si>
  <si>
    <t>МО "Куженерский район"+Минобр</t>
  </si>
  <si>
    <t>Минпромтранс+Минобр</t>
  </si>
  <si>
    <t>Минпромтранс +Минобр</t>
  </si>
  <si>
    <t>Волж. Район+Минобр</t>
  </si>
  <si>
    <t>ВСЕГО потребность по специальностям высшего 
профессионального образования</t>
  </si>
  <si>
    <t>2012 год</t>
  </si>
  <si>
    <t>2013 год</t>
  </si>
  <si>
    <r>
      <t xml:space="preserve">ООО "ПТФ Йошкар-Олинская " </t>
    </r>
    <r>
      <rPr>
        <sz val="9"/>
        <rFont val="Times New Roman"/>
        <family val="1"/>
      </rPr>
      <t>- всего</t>
    </r>
  </si>
  <si>
    <r>
      <t>ООО "Эмеково"</t>
    </r>
    <r>
      <rPr>
        <sz val="9"/>
        <rFont val="Times New Roman"/>
        <family val="1"/>
      </rPr>
      <t>- всего</t>
    </r>
  </si>
  <si>
    <r>
      <t>ООО "Упшер"</t>
    </r>
    <r>
      <rPr>
        <sz val="9"/>
        <rFont val="Times New Roman"/>
        <family val="1"/>
      </rPr>
      <t>- всего</t>
    </r>
  </si>
  <si>
    <r>
      <t>ООО "СХП "Москва"</t>
    </r>
    <r>
      <rPr>
        <sz val="9"/>
        <rFont val="Times New Roman"/>
        <family val="1"/>
      </rPr>
      <t>- всего</t>
    </r>
  </si>
  <si>
    <r>
      <t>Крестьянское (фермерское) хозяйство Алпаева Г.С.</t>
    </r>
    <r>
      <rPr>
        <sz val="9"/>
        <rFont val="Times New Roman"/>
        <family val="1"/>
      </rPr>
      <t>- всего</t>
    </r>
  </si>
  <si>
    <r>
      <t>Крестьянское (фермерское) хозяйство Степанова М.М.</t>
    </r>
    <r>
      <rPr>
        <sz val="9"/>
        <rFont val="Times New Roman"/>
        <family val="1"/>
      </rPr>
      <t>- всего</t>
    </r>
  </si>
  <si>
    <r>
      <t xml:space="preserve">СПК "Заря" </t>
    </r>
    <r>
      <rPr>
        <sz val="9"/>
        <rFont val="Times New Roman"/>
        <family val="1"/>
      </rPr>
      <t>- всего</t>
    </r>
  </si>
  <si>
    <r>
      <t xml:space="preserve">СПК "Ужара" </t>
    </r>
    <r>
      <rPr>
        <sz val="9"/>
        <rFont val="Times New Roman"/>
        <family val="1"/>
      </rPr>
      <t>- всего</t>
    </r>
  </si>
  <si>
    <r>
      <t>СПК Птицефабрика "Горномарийская"</t>
    </r>
    <r>
      <rPr>
        <sz val="9"/>
        <rFont val="Times New Roman"/>
        <family val="1"/>
      </rPr>
      <t>- всего</t>
    </r>
  </si>
  <si>
    <r>
      <t>СПК ПК им. Мосолова</t>
    </r>
    <r>
      <rPr>
        <sz val="9"/>
        <rFont val="Times New Roman"/>
        <family val="1"/>
      </rPr>
      <t xml:space="preserve"> - всего</t>
    </r>
  </si>
  <si>
    <r>
      <t>ООО "Виловатовское"</t>
    </r>
    <r>
      <rPr>
        <sz val="9"/>
        <rFont val="Times New Roman"/>
        <family val="1"/>
      </rPr>
      <t xml:space="preserve"> - всего</t>
    </r>
  </si>
  <si>
    <r>
      <t>ООО СПК "Звениговский"</t>
    </r>
    <r>
      <rPr>
        <sz val="9"/>
        <rFont val="Times New Roman"/>
        <family val="1"/>
      </rPr>
      <t xml:space="preserve"> - всего</t>
    </r>
  </si>
  <si>
    <r>
      <t xml:space="preserve">ООО "Птицефабрика Звениговская" </t>
    </r>
    <r>
      <rPr>
        <sz val="9"/>
        <rFont val="Times New Roman"/>
        <family val="1"/>
      </rPr>
      <t>- всего</t>
    </r>
  </si>
  <si>
    <r>
      <t>ООО  СХП "Ташнурское"</t>
    </r>
    <r>
      <rPr>
        <sz val="9"/>
        <rFont val="Times New Roman"/>
        <family val="1"/>
      </rPr>
      <t xml:space="preserve"> - всего</t>
    </r>
  </si>
  <si>
    <r>
      <t>ПК СХА (колхоз) "Искра"</t>
    </r>
    <r>
      <rPr>
        <sz val="9"/>
        <rFont val="Times New Roman"/>
        <family val="1"/>
      </rPr>
      <t xml:space="preserve"> - всего</t>
    </r>
  </si>
  <si>
    <r>
      <t xml:space="preserve">СПК (к-з) "Шорсола" </t>
    </r>
    <r>
      <rPr>
        <sz val="9"/>
        <rFont val="Times New Roman"/>
        <family val="1"/>
      </rPr>
      <t>- всего</t>
    </r>
  </si>
  <si>
    <r>
      <t xml:space="preserve">СПК "Совхоз "Куженерский" </t>
    </r>
    <r>
      <rPr>
        <sz val="9"/>
        <rFont val="Times New Roman"/>
        <family val="1"/>
      </rPr>
      <t>- всего</t>
    </r>
  </si>
  <si>
    <r>
      <t>ООО "Куженерское молоко"</t>
    </r>
    <r>
      <rPr>
        <sz val="9"/>
        <rFont val="Times New Roman"/>
        <family val="1"/>
      </rPr>
      <t xml:space="preserve"> - всего</t>
    </r>
  </si>
  <si>
    <r>
      <t xml:space="preserve">ООО "Телец" </t>
    </r>
    <r>
      <rPr>
        <sz val="9"/>
        <rFont val="Times New Roman"/>
        <family val="1"/>
      </rPr>
      <t>- всего</t>
    </r>
  </si>
  <si>
    <r>
      <t xml:space="preserve">Крестьянское (фермерское) хозяйство Токсыбаева В.В. </t>
    </r>
    <r>
      <rPr>
        <sz val="9"/>
        <rFont val="Times New Roman"/>
        <family val="1"/>
      </rPr>
      <t>- всего</t>
    </r>
  </si>
  <si>
    <r>
      <t xml:space="preserve">ООО "Агрохимсервис" </t>
    </r>
    <r>
      <rPr>
        <sz val="9"/>
        <rFont val="Times New Roman"/>
        <family val="1"/>
      </rPr>
      <t>- всего</t>
    </r>
  </si>
  <si>
    <r>
      <t xml:space="preserve">ООО Агрофирма "Залесье" </t>
    </r>
    <r>
      <rPr>
        <sz val="9"/>
        <rFont val="Times New Roman"/>
        <family val="1"/>
      </rPr>
      <t>- всего</t>
    </r>
  </si>
  <si>
    <r>
      <t xml:space="preserve">СПК (колхоз) "Восход" </t>
    </r>
    <r>
      <rPr>
        <sz val="9"/>
        <rFont val="Times New Roman"/>
        <family val="1"/>
      </rPr>
      <t>- всего</t>
    </r>
  </si>
  <si>
    <r>
      <t>ООО Агрофирма "Акпарс"</t>
    </r>
    <r>
      <rPr>
        <sz val="9"/>
        <rFont val="Times New Roman"/>
        <family val="1"/>
      </rPr>
      <t xml:space="preserve"> - всего</t>
    </r>
  </si>
  <si>
    <r>
      <t xml:space="preserve">ООО "Мари-Куптинское" </t>
    </r>
    <r>
      <rPr>
        <sz val="9"/>
        <rFont val="Times New Roman"/>
        <family val="1"/>
      </rPr>
      <t>- всего</t>
    </r>
  </si>
  <si>
    <r>
      <t xml:space="preserve">ООО "Агросоюз" </t>
    </r>
    <r>
      <rPr>
        <sz val="9"/>
        <rFont val="Times New Roman"/>
        <family val="1"/>
      </rPr>
      <t>- всего</t>
    </r>
  </si>
  <si>
    <r>
      <t xml:space="preserve">ООО "Росагро" </t>
    </r>
    <r>
      <rPr>
        <sz val="9"/>
        <rFont val="Times New Roman"/>
        <family val="1"/>
      </rPr>
      <t>- всего</t>
    </r>
  </si>
  <si>
    <r>
      <t xml:space="preserve">ОАО "Мари-Турексельхозхимия" </t>
    </r>
    <r>
      <rPr>
        <sz val="9"/>
        <rFont val="Times New Roman"/>
        <family val="1"/>
      </rPr>
      <t>- всего</t>
    </r>
  </si>
  <si>
    <r>
      <t xml:space="preserve">ООО "Земледелец" </t>
    </r>
    <r>
      <rPr>
        <sz val="9"/>
        <rFont val="Times New Roman"/>
        <family val="1"/>
      </rPr>
      <t>- всего</t>
    </r>
  </si>
  <si>
    <r>
      <t xml:space="preserve">ООО "Галеон" </t>
    </r>
    <r>
      <rPr>
        <sz val="9"/>
        <rFont val="Times New Roman"/>
        <family val="1"/>
      </rPr>
      <t>- всего</t>
    </r>
  </si>
  <si>
    <r>
      <t>ООО "Росагро"</t>
    </r>
    <r>
      <rPr>
        <sz val="9"/>
        <rFont val="Times New Roman"/>
        <family val="1"/>
      </rPr>
      <t xml:space="preserve"> - всего</t>
    </r>
  </si>
  <si>
    <r>
      <t>СПК колхоз "Рассвет"</t>
    </r>
    <r>
      <rPr>
        <sz val="9"/>
        <rFont val="Times New Roman"/>
        <family val="1"/>
      </rPr>
      <t xml:space="preserve"> - всего</t>
    </r>
  </si>
  <si>
    <r>
      <t xml:space="preserve">ЗАО "Марийское" </t>
    </r>
    <r>
      <rPr>
        <sz val="9"/>
        <rFont val="Times New Roman"/>
        <family val="1"/>
      </rPr>
      <t>- всего</t>
    </r>
  </si>
  <si>
    <r>
      <t>ОАО  "Тепличное"</t>
    </r>
    <r>
      <rPr>
        <sz val="9"/>
        <rFont val="Times New Roman"/>
        <family val="1"/>
      </rPr>
      <t xml:space="preserve"> - всего</t>
    </r>
  </si>
  <si>
    <r>
      <t xml:space="preserve">ЗАО племенной завод "Семеновский" </t>
    </r>
    <r>
      <rPr>
        <sz val="9"/>
        <rFont val="Times New Roman"/>
        <family val="1"/>
      </rPr>
      <t>- всего</t>
    </r>
  </si>
  <si>
    <r>
      <t>ООО "ПТФ Акашевская"</t>
    </r>
    <r>
      <rPr>
        <sz val="9"/>
        <rFont val="Times New Roman"/>
        <family val="1"/>
      </rPr>
      <t xml:space="preserve"> - всего</t>
    </r>
  </si>
  <si>
    <r>
      <t xml:space="preserve">ЗАО  племзавод "Шойбулакский" </t>
    </r>
    <r>
      <rPr>
        <sz val="9"/>
        <rFont val="Times New Roman"/>
        <family val="1"/>
      </rPr>
      <t>- всего</t>
    </r>
  </si>
  <si>
    <r>
      <t>СПК  колхоз "Нива"</t>
    </r>
    <r>
      <rPr>
        <sz val="9"/>
        <rFont val="Times New Roman"/>
        <family val="1"/>
      </rPr>
      <t xml:space="preserve"> - всего</t>
    </r>
  </si>
  <si>
    <r>
      <t>СПК СХА "Передовик"</t>
    </r>
    <r>
      <rPr>
        <sz val="9"/>
        <rFont val="Times New Roman"/>
        <family val="1"/>
      </rPr>
      <t xml:space="preserve"> - всего</t>
    </r>
  </si>
  <si>
    <r>
      <t>СПК СХА "Знамя"</t>
    </r>
    <r>
      <rPr>
        <sz val="9"/>
        <rFont val="Times New Roman"/>
        <family val="1"/>
      </rPr>
      <t xml:space="preserve"> - всего</t>
    </r>
  </si>
  <si>
    <r>
      <t>ООО "Нива"</t>
    </r>
    <r>
      <rPr>
        <sz val="9"/>
        <rFont val="Times New Roman"/>
        <family val="1"/>
      </rPr>
      <t xml:space="preserve"> - всего</t>
    </r>
  </si>
  <si>
    <r>
      <t xml:space="preserve">СХПК-СХА колхоз "Первое Мая" </t>
    </r>
    <r>
      <rPr>
        <sz val="9"/>
        <rFont val="Times New Roman"/>
        <family val="1"/>
      </rPr>
      <t>- всего</t>
    </r>
  </si>
  <si>
    <r>
      <t xml:space="preserve">ООО "Агрофирма им. Л.М. Овчинникова" </t>
    </r>
    <r>
      <rPr>
        <sz val="9"/>
        <rFont val="Times New Roman"/>
        <family val="1"/>
      </rPr>
      <t>- всего</t>
    </r>
  </si>
  <si>
    <r>
      <t>СПК (колхоз) "Онар"</t>
    </r>
    <r>
      <rPr>
        <sz val="9"/>
        <rFont val="Times New Roman"/>
        <family val="1"/>
      </rPr>
      <t>- всего</t>
    </r>
  </si>
  <si>
    <r>
      <t>СПК (колхоз) "Елембаевский"</t>
    </r>
    <r>
      <rPr>
        <sz val="9"/>
        <rFont val="Times New Roman"/>
        <family val="1"/>
      </rPr>
      <t>- всего</t>
    </r>
  </si>
  <si>
    <r>
      <t>ПКСХ (колхоз) "Авангард"</t>
    </r>
    <r>
      <rPr>
        <sz val="9"/>
        <rFont val="Times New Roman"/>
        <family val="1"/>
      </rPr>
      <t>- всего</t>
    </r>
  </si>
  <si>
    <r>
      <t>ЗАО "Юбилейный"</t>
    </r>
    <r>
      <rPr>
        <sz val="9"/>
        <rFont val="Times New Roman"/>
        <family val="1"/>
      </rPr>
      <t>- всего</t>
    </r>
  </si>
  <si>
    <r>
      <t xml:space="preserve">ООО  "Оршанский сельхозпром" </t>
    </r>
    <r>
      <rPr>
        <sz val="9"/>
        <rFont val="Times New Roman"/>
        <family val="1"/>
      </rPr>
      <t>- всего</t>
    </r>
  </si>
  <si>
    <r>
      <t xml:space="preserve">СПК К-з "Родина" </t>
    </r>
    <r>
      <rPr>
        <sz val="9"/>
        <rFont val="Times New Roman"/>
        <family val="1"/>
      </rPr>
      <t>- всего</t>
    </r>
  </si>
  <si>
    <r>
      <t>СПК "Победа"</t>
    </r>
    <r>
      <rPr>
        <sz val="9"/>
        <rFont val="Times New Roman"/>
        <family val="1"/>
      </rPr>
      <t xml:space="preserve"> - всего</t>
    </r>
  </si>
  <si>
    <r>
      <t>ООО "Янга тормыш"</t>
    </r>
    <r>
      <rPr>
        <sz val="9"/>
        <rFont val="Times New Roman"/>
        <family val="1"/>
      </rPr>
      <t xml:space="preserve"> - всего</t>
    </r>
  </si>
  <si>
    <r>
      <t>ЗАО "Агрофирма Параньгинская"</t>
    </r>
    <r>
      <rPr>
        <sz val="9"/>
        <rFont val="Times New Roman"/>
        <family val="1"/>
      </rPr>
      <t xml:space="preserve"> - всего</t>
    </r>
  </si>
  <si>
    <r>
      <t>ЗАО "Сердежское"</t>
    </r>
    <r>
      <rPr>
        <sz val="9"/>
        <rFont val="Times New Roman"/>
        <family val="1"/>
      </rPr>
      <t xml:space="preserve"> - всего</t>
    </r>
  </si>
  <si>
    <r>
      <t xml:space="preserve">ООО "Страда" </t>
    </r>
    <r>
      <rPr>
        <sz val="9"/>
        <rFont val="Times New Roman"/>
        <family val="1"/>
      </rPr>
      <t>- всего</t>
    </r>
  </si>
  <si>
    <r>
      <t xml:space="preserve">СПК СХА "Земледелец" </t>
    </r>
    <r>
      <rPr>
        <sz val="9"/>
        <rFont val="Times New Roman"/>
        <family val="1"/>
      </rPr>
      <t>- всего</t>
    </r>
  </si>
  <si>
    <r>
      <t xml:space="preserve">СПК СХА "Лажъял" </t>
    </r>
    <r>
      <rPr>
        <sz val="9"/>
        <rFont val="Times New Roman"/>
        <family val="1"/>
      </rPr>
      <t>- всего</t>
    </r>
  </si>
  <si>
    <r>
      <t>СПК колхоз "У илыш"</t>
    </r>
    <r>
      <rPr>
        <sz val="9"/>
        <rFont val="Times New Roman"/>
        <family val="1"/>
      </rPr>
      <t xml:space="preserve"> - всего</t>
    </r>
  </si>
  <si>
    <r>
      <t>СПК колхоз им. Ленина</t>
    </r>
    <r>
      <rPr>
        <sz val="9"/>
        <rFont val="Times New Roman"/>
        <family val="1"/>
      </rPr>
      <t xml:space="preserve"> - всего</t>
    </r>
  </si>
  <si>
    <r>
      <t>ООО "Советское молоко"</t>
    </r>
    <r>
      <rPr>
        <sz val="9"/>
        <rFont val="Times New Roman"/>
        <family val="1"/>
      </rPr>
      <t xml:space="preserve"> - всего</t>
    </r>
  </si>
  <si>
    <r>
      <t>СПК колхоз "Родина"</t>
    </r>
    <r>
      <rPr>
        <sz val="9"/>
        <rFont val="Times New Roman"/>
        <family val="1"/>
      </rPr>
      <t xml:space="preserve"> - всего</t>
    </r>
  </si>
  <si>
    <r>
      <t>ООО "МАРК"</t>
    </r>
    <r>
      <rPr>
        <sz val="9"/>
        <rFont val="Times New Roman"/>
        <family val="1"/>
      </rPr>
      <t xml:space="preserve"> - всего</t>
    </r>
  </si>
  <si>
    <r>
      <t>СПК СХА "Большевик"</t>
    </r>
    <r>
      <rPr>
        <sz val="9"/>
        <rFont val="Times New Roman"/>
        <family val="1"/>
      </rPr>
      <t xml:space="preserve"> - всего</t>
    </r>
  </si>
  <si>
    <r>
      <t>СПК колхоз "Мир"</t>
    </r>
    <r>
      <rPr>
        <sz val="9"/>
        <rFont val="Times New Roman"/>
        <family val="1"/>
      </rPr>
      <t xml:space="preserve"> - всего</t>
    </r>
  </si>
  <si>
    <r>
      <t>СПК-СА им. Кирова</t>
    </r>
    <r>
      <rPr>
        <sz val="9"/>
        <rFont val="Times New Roman"/>
        <family val="1"/>
      </rPr>
      <t xml:space="preserve"> - всего</t>
    </r>
  </si>
  <si>
    <r>
      <t>ООО "Агрофирма Маяк"</t>
    </r>
    <r>
      <rPr>
        <sz val="9"/>
        <rFont val="Times New Roman"/>
        <family val="1"/>
      </rPr>
      <t xml:space="preserve"> - всего</t>
    </r>
  </si>
  <si>
    <r>
      <t>ОАО "ММЗ"</t>
    </r>
    <r>
      <rPr>
        <sz val="9"/>
        <rFont val="Times New Roman"/>
        <family val="1"/>
      </rPr>
      <t xml:space="preserve"> - всего</t>
    </r>
  </si>
  <si>
    <r>
      <t>ЗАО "Йошкар-Олинский мясокомбинат"</t>
    </r>
    <r>
      <rPr>
        <sz val="9"/>
        <rFont val="Times New Roman"/>
        <family val="1"/>
      </rPr>
      <t xml:space="preserve"> - всего</t>
    </r>
  </si>
  <si>
    <r>
      <t>МУП "Йошкар-Олинская  ТЭЦ-1" -</t>
    </r>
    <r>
      <rPr>
        <sz val="9"/>
        <rFont val="Times New Roman"/>
        <family val="1"/>
      </rPr>
      <t xml:space="preserve"> всего</t>
    </r>
  </si>
  <si>
    <r>
      <t>ЗАО СКБ "Хроматэк"</t>
    </r>
    <r>
      <rPr>
        <sz val="9"/>
        <rFont val="Times New Roman"/>
        <family val="1"/>
      </rPr>
      <t xml:space="preserve"> - всего</t>
    </r>
  </si>
  <si>
    <r>
      <t>ОАО "Контакт"</t>
    </r>
    <r>
      <rPr>
        <sz val="9"/>
        <rFont val="Times New Roman"/>
        <family val="1"/>
      </rPr>
      <t xml:space="preserve"> - всего</t>
    </r>
  </si>
  <si>
    <r>
      <t>ОАО "Марбиофарм"</t>
    </r>
    <r>
      <rPr>
        <sz val="9"/>
        <rFont val="Times New Roman"/>
        <family val="1"/>
      </rPr>
      <t xml:space="preserve"> - всего</t>
    </r>
  </si>
  <si>
    <r>
      <t xml:space="preserve">ОАО "ДОЗ" </t>
    </r>
    <r>
      <rPr>
        <sz val="9"/>
        <rFont val="Times New Roman"/>
        <family val="1"/>
      </rPr>
      <t>- всего</t>
    </r>
  </si>
  <si>
    <r>
      <t>ООО "КМФ "Маритал"</t>
    </r>
    <r>
      <rPr>
        <sz val="9"/>
        <rFont val="Times New Roman"/>
        <family val="1"/>
      </rPr>
      <t xml:space="preserve"> - всего</t>
    </r>
  </si>
  <si>
    <r>
      <t>ЗАО "Сладкий остров"</t>
    </r>
    <r>
      <rPr>
        <sz val="9"/>
        <rFont val="Times New Roman"/>
        <family val="1"/>
      </rPr>
      <t xml:space="preserve"> - всего</t>
    </r>
  </si>
  <si>
    <r>
      <t xml:space="preserve">ООО "Импульс" </t>
    </r>
    <r>
      <rPr>
        <sz val="9"/>
        <rFont val="Times New Roman"/>
        <family val="1"/>
      </rPr>
      <t>- всего</t>
    </r>
  </si>
  <si>
    <r>
      <t xml:space="preserve">ОАО "Энергия" </t>
    </r>
    <r>
      <rPr>
        <sz val="9"/>
        <rFont val="Times New Roman"/>
        <family val="1"/>
      </rPr>
      <t>- всего</t>
    </r>
  </si>
  <si>
    <r>
      <t>ООО НПП "Скат"</t>
    </r>
    <r>
      <rPr>
        <sz val="9"/>
        <rFont val="Times New Roman"/>
        <family val="1"/>
      </rPr>
      <t xml:space="preserve"> - всего</t>
    </r>
  </si>
  <si>
    <r>
      <t>ОАО "Йошкар-Олинская 
обувная фабрика"</t>
    </r>
    <r>
      <rPr>
        <sz val="9"/>
        <rFont val="Times New Roman"/>
        <family val="1"/>
      </rPr>
      <t xml:space="preserve"> - всего</t>
    </r>
  </si>
  <si>
    <r>
      <t>ООО "Объединение Родина"</t>
    </r>
    <r>
      <rPr>
        <sz val="9"/>
        <rFont val="Times New Roman"/>
        <family val="1"/>
      </rPr>
      <t xml:space="preserve"> - всего</t>
    </r>
  </si>
  <si>
    <r>
      <t xml:space="preserve">ООО "Еврофуд" </t>
    </r>
    <r>
      <rPr>
        <sz val="9"/>
        <rFont val="Times New Roman"/>
        <family val="1"/>
      </rPr>
      <t>- всего</t>
    </r>
  </si>
  <si>
    <r>
      <t>ООО "Махаон"</t>
    </r>
    <r>
      <rPr>
        <sz val="9"/>
        <rFont val="Times New Roman"/>
        <family val="1"/>
      </rPr>
      <t xml:space="preserve"> - всего</t>
    </r>
  </si>
  <si>
    <r>
      <t xml:space="preserve">ЗАОр НП "Завод Искож" </t>
    </r>
    <r>
      <rPr>
        <sz val="9"/>
        <rFont val="Times New Roman"/>
        <family val="1"/>
      </rPr>
      <t>- всего</t>
    </r>
  </si>
  <si>
    <r>
      <t>ООО НПФ "Республиканский молочный завод"</t>
    </r>
    <r>
      <rPr>
        <sz val="9"/>
        <rFont val="Times New Roman"/>
        <family val="1"/>
      </rPr>
      <t>- всего</t>
    </r>
  </si>
  <si>
    <r>
      <t xml:space="preserve">ООО "Молпром" </t>
    </r>
    <r>
      <rPr>
        <sz val="9"/>
        <rFont val="Times New Roman"/>
        <family val="1"/>
      </rPr>
      <t>- всего</t>
    </r>
  </si>
  <si>
    <r>
      <t>ЗАО "Йошкар-Олинский комбинат хлебопродуктов"</t>
    </r>
    <r>
      <rPr>
        <sz val="9"/>
        <rFont val="Times New Roman"/>
        <family val="1"/>
      </rPr>
      <t xml:space="preserve"> - всего</t>
    </r>
  </si>
  <si>
    <r>
      <t>ООО "Йошкар-Олинское предприятие "Элмет"</t>
    </r>
    <r>
      <rPr>
        <sz val="9"/>
        <rFont val="Times New Roman"/>
        <family val="1"/>
      </rPr>
      <t xml:space="preserve"> - всего</t>
    </r>
  </si>
  <si>
    <r>
      <t>ОАО "Гефест"</t>
    </r>
    <r>
      <rPr>
        <sz val="9"/>
        <rFont val="Times New Roman"/>
        <family val="1"/>
      </rPr>
      <t xml:space="preserve"> - всего</t>
    </r>
  </si>
  <si>
    <r>
      <t>ООО "Гардиан ДОЗ"</t>
    </r>
    <r>
      <rPr>
        <sz val="9"/>
        <rFont val="Times New Roman"/>
        <family val="1"/>
      </rPr>
      <t xml:space="preserve"> - всего</t>
    </r>
  </si>
  <si>
    <r>
      <t xml:space="preserve">ООО ПТП "Станкостроитель" </t>
    </r>
    <r>
      <rPr>
        <sz val="9"/>
        <rFont val="Times New Roman"/>
        <family val="1"/>
      </rPr>
      <t>- всего</t>
    </r>
  </si>
  <si>
    <r>
      <t>ООО "Аргус"</t>
    </r>
    <r>
      <rPr>
        <sz val="9"/>
        <rFont val="Times New Roman"/>
        <family val="1"/>
      </rPr>
      <t xml:space="preserve"> - всего</t>
    </r>
  </si>
  <si>
    <r>
      <t>ООО "Наш профиль"</t>
    </r>
    <r>
      <rPr>
        <sz val="9"/>
        <rFont val="Times New Roman"/>
        <family val="1"/>
      </rPr>
      <t xml:space="preserve"> - всего</t>
    </r>
  </si>
  <si>
    <t>Минэкономразвития Республики Марий Эл (отдел развития предпринимательской деятельности)</t>
  </si>
  <si>
    <r>
      <t xml:space="preserve">ООО "Типография "Вертикаль" </t>
    </r>
    <r>
      <rPr>
        <sz val="9"/>
        <rFont val="Times New Roman"/>
        <family val="1"/>
      </rPr>
      <t>- всего</t>
    </r>
  </si>
  <si>
    <r>
      <t>ООО "Пекарня "Колос"</t>
    </r>
    <r>
      <rPr>
        <sz val="9"/>
        <rFont val="Times New Roman"/>
        <family val="1"/>
      </rPr>
      <t xml:space="preserve"> - всего</t>
    </r>
  </si>
  <si>
    <r>
      <t xml:space="preserve">ООО ПКФ "Махагони" </t>
    </r>
    <r>
      <rPr>
        <sz val="9"/>
        <rFont val="Times New Roman"/>
        <family val="1"/>
      </rPr>
      <t>- всего</t>
    </r>
  </si>
  <si>
    <r>
      <t xml:space="preserve">ООО "Ремстройдормаш" </t>
    </r>
    <r>
      <rPr>
        <sz val="9"/>
        <rFont val="Times New Roman"/>
        <family val="1"/>
      </rPr>
      <t>- всего</t>
    </r>
  </si>
  <si>
    <r>
      <t xml:space="preserve">ООО "Вулкан" </t>
    </r>
    <r>
      <rPr>
        <sz val="9"/>
        <rFont val="Times New Roman"/>
        <family val="1"/>
      </rPr>
      <t>- всего</t>
    </r>
  </si>
  <si>
    <r>
      <t xml:space="preserve">ООО "Муромец" </t>
    </r>
    <r>
      <rPr>
        <sz val="9"/>
        <rFont val="Times New Roman"/>
        <family val="1"/>
      </rPr>
      <t>- всего</t>
    </r>
  </si>
  <si>
    <r>
      <t xml:space="preserve">ЗАО "Железобетонные конструкции" </t>
    </r>
    <r>
      <rPr>
        <sz val="9"/>
        <rFont val="Times New Roman"/>
        <family val="1"/>
      </rPr>
      <t>- всего</t>
    </r>
  </si>
  <si>
    <r>
      <t>ООО ПКФ "Терра"</t>
    </r>
    <r>
      <rPr>
        <sz val="9"/>
        <rFont val="Times New Roman"/>
        <family val="1"/>
      </rPr>
      <t xml:space="preserve"> - всего</t>
    </r>
  </si>
  <si>
    <r>
      <t xml:space="preserve">ООО "Труженица и К", ООО "Мода", ООО "Швейник", ООО "Стиль М" </t>
    </r>
    <r>
      <rPr>
        <sz val="9"/>
        <rFont val="Times New Roman"/>
        <family val="1"/>
      </rPr>
      <t>- всего</t>
    </r>
  </si>
  <si>
    <r>
      <t>ООО "Мельник"</t>
    </r>
    <r>
      <rPr>
        <sz val="9"/>
        <rFont val="Times New Roman"/>
        <family val="1"/>
      </rPr>
      <t xml:space="preserve"> - всего</t>
    </r>
  </si>
  <si>
    <r>
      <t xml:space="preserve">ИП Мамаева А.Р. </t>
    </r>
    <r>
      <rPr>
        <sz val="9"/>
        <rFont val="Times New Roman"/>
        <family val="1"/>
      </rPr>
      <t>(меб. фабрика "Эльф")- всего</t>
    </r>
  </si>
  <si>
    <r>
      <t>ООО "Корвет"</t>
    </r>
    <r>
      <rPr>
        <sz val="9"/>
        <rFont val="Times New Roman"/>
        <family val="1"/>
      </rPr>
      <t>- всего</t>
    </r>
  </si>
  <si>
    <r>
      <t>ООО "Русский пеллет"</t>
    </r>
    <r>
      <rPr>
        <sz val="9"/>
        <rFont val="Times New Roman"/>
        <family val="1"/>
      </rPr>
      <t>- всего</t>
    </r>
  </si>
  <si>
    <r>
      <t>ООО "Форвард"</t>
    </r>
    <r>
      <rPr>
        <sz val="9"/>
        <rFont val="Times New Roman"/>
        <family val="1"/>
      </rPr>
      <t>- всего</t>
    </r>
  </si>
  <si>
    <r>
      <t>ОАО "Марийский ЦБК"</t>
    </r>
    <r>
      <rPr>
        <sz val="9"/>
        <rFont val="Times New Roman"/>
        <family val="1"/>
      </rPr>
      <t xml:space="preserve"> - всего</t>
    </r>
  </si>
  <si>
    <r>
      <t xml:space="preserve">ЗАО "Ариада" </t>
    </r>
    <r>
      <rPr>
        <sz val="9"/>
        <rFont val="Times New Roman"/>
        <family val="1"/>
      </rPr>
      <t>- всего</t>
    </r>
  </si>
  <si>
    <r>
      <t>ОАО "Мовен"</t>
    </r>
    <r>
      <rPr>
        <sz val="9"/>
        <rFont val="Times New Roman"/>
        <family val="1"/>
      </rPr>
      <t xml:space="preserve">  - всего</t>
    </r>
  </si>
  <si>
    <r>
      <t>ЗАО "Завод Совиталпродмаш"</t>
    </r>
    <r>
      <rPr>
        <sz val="9"/>
        <rFont val="Times New Roman"/>
        <family val="1"/>
      </rPr>
      <t>- всего</t>
    </r>
  </si>
  <si>
    <r>
      <t xml:space="preserve">Филиал ЗАО "Кулон-2" </t>
    </r>
    <r>
      <rPr>
        <sz val="9"/>
        <rFont val="Times New Roman"/>
        <family val="1"/>
      </rPr>
      <t>- всего</t>
    </r>
  </si>
  <si>
    <r>
      <t>ОАО "Гран"</t>
    </r>
    <r>
      <rPr>
        <sz val="9"/>
        <rFont val="Times New Roman"/>
        <family val="1"/>
      </rPr>
      <t xml:space="preserve">  - всего</t>
    </r>
  </si>
  <si>
    <r>
      <t>ОАО "Волжский электромеханический завод"</t>
    </r>
    <r>
      <rPr>
        <sz val="9"/>
        <rFont val="Times New Roman"/>
        <family val="1"/>
      </rPr>
      <t xml:space="preserve"> - всего</t>
    </r>
  </si>
  <si>
    <r>
      <t>ЗАО "ВДК-Марий Эл"</t>
    </r>
    <r>
      <rPr>
        <sz val="9"/>
        <rFont val="Times New Roman"/>
        <family val="1"/>
      </rPr>
      <t xml:space="preserve"> - всего</t>
    </r>
  </si>
  <si>
    <r>
      <t>ОАО "Фея"</t>
    </r>
    <r>
      <rPr>
        <sz val="9"/>
        <rFont val="Times New Roman"/>
        <family val="1"/>
      </rPr>
      <t xml:space="preserve"> - всего</t>
    </r>
  </si>
  <si>
    <r>
      <t xml:space="preserve">ООО "Юнона" </t>
    </r>
    <r>
      <rPr>
        <sz val="9"/>
        <rFont val="Times New Roman"/>
        <family val="1"/>
      </rPr>
      <t>- всего</t>
    </r>
  </si>
  <si>
    <r>
      <t>ООО "СМиК"</t>
    </r>
    <r>
      <rPr>
        <sz val="9"/>
        <rFont val="Times New Roman"/>
        <family val="1"/>
      </rPr>
      <t xml:space="preserve"> - всего</t>
    </r>
  </si>
  <si>
    <r>
      <t xml:space="preserve">ООО "Чонаш" </t>
    </r>
    <r>
      <rPr>
        <sz val="9"/>
        <rFont val="Times New Roman"/>
        <family val="1"/>
      </rPr>
      <t>- всего</t>
    </r>
  </si>
  <si>
    <t>ООО "Мебель Сервис" - всего</t>
  </si>
  <si>
    <t>ОАО "Волжскпромстрой" - всего</t>
  </si>
  <si>
    <t>ООО "XXI век" - всего</t>
  </si>
  <si>
    <t>ООО "ФаВорит" - всего</t>
  </si>
  <si>
    <t>ЗАО "АЗС-Промконструкция" - всего</t>
  </si>
  <si>
    <r>
      <t xml:space="preserve">ЗАО "Потенциал" </t>
    </r>
    <r>
      <rPr>
        <sz val="9"/>
        <rFont val="Times New Roman"/>
        <family val="1"/>
      </rPr>
      <t>- всего</t>
    </r>
  </si>
  <si>
    <r>
      <t xml:space="preserve">ОАО "Завод "Копир" </t>
    </r>
    <r>
      <rPr>
        <sz val="9"/>
        <rFont val="Times New Roman"/>
        <family val="1"/>
      </rPr>
      <t>- всего</t>
    </r>
  </si>
  <si>
    <r>
      <t xml:space="preserve">Филиал ООО "Марикоммунэнерго" "Козьмодемьянские тепловые сети" </t>
    </r>
    <r>
      <rPr>
        <sz val="9"/>
        <rFont val="Times New Roman"/>
        <family val="1"/>
      </rPr>
      <t>- всего</t>
    </r>
  </si>
  <si>
    <r>
      <t xml:space="preserve">ООО "Мария" </t>
    </r>
    <r>
      <rPr>
        <sz val="9"/>
        <rFont val="Times New Roman"/>
        <family val="1"/>
      </rPr>
      <t>- всего</t>
    </r>
  </si>
  <si>
    <r>
      <t xml:space="preserve">ООО "ОВАС" </t>
    </r>
    <r>
      <rPr>
        <sz val="9"/>
        <rFont val="Times New Roman"/>
        <family val="1"/>
      </rPr>
      <t>- всего</t>
    </r>
  </si>
  <si>
    <r>
      <t xml:space="preserve">ООО "ОВАС-Стиль" </t>
    </r>
    <r>
      <rPr>
        <sz val="9"/>
        <rFont val="Times New Roman"/>
        <family val="1"/>
      </rPr>
      <t>- всего</t>
    </r>
  </si>
  <si>
    <r>
      <t xml:space="preserve">ЗАО "Горномарийский торговый дом" </t>
    </r>
    <r>
      <rPr>
        <sz val="9"/>
        <rFont val="Times New Roman"/>
        <family val="1"/>
      </rPr>
      <t>- всего</t>
    </r>
  </si>
  <si>
    <r>
      <t>ООО "Мегаполис"</t>
    </r>
    <r>
      <rPr>
        <sz val="9"/>
        <rFont val="Times New Roman"/>
        <family val="1"/>
      </rPr>
      <t xml:space="preserve"> - всего</t>
    </r>
  </si>
  <si>
    <r>
      <t>ООО "Ресурсы-МК"</t>
    </r>
    <r>
      <rPr>
        <sz val="9"/>
        <rFont val="Times New Roman"/>
        <family val="1"/>
      </rPr>
      <t xml:space="preserve"> - всего</t>
    </r>
  </si>
  <si>
    <r>
      <t xml:space="preserve">ООО "Кардинал" </t>
    </r>
    <r>
      <rPr>
        <sz val="9"/>
        <rFont val="Times New Roman"/>
        <family val="1"/>
      </rPr>
      <t>- всего</t>
    </r>
  </si>
  <si>
    <r>
      <t>ОАО КЗ "Электродвигатель"</t>
    </r>
    <r>
      <rPr>
        <sz val="9"/>
        <rFont val="Times New Roman"/>
        <family val="1"/>
      </rPr>
      <t xml:space="preserve"> - всего</t>
    </r>
  </si>
  <si>
    <r>
      <t>ОАО "Красногорский КАФ"</t>
    </r>
    <r>
      <rPr>
        <sz val="9"/>
        <rFont val="Times New Roman"/>
        <family val="1"/>
      </rPr>
      <t xml:space="preserve"> - всего</t>
    </r>
  </si>
  <si>
    <r>
      <t>ЗАО "Звениговский городской молочный комбинат"</t>
    </r>
    <r>
      <rPr>
        <sz val="9"/>
        <rFont val="Times New Roman"/>
        <family val="1"/>
      </rPr>
      <t xml:space="preserve"> - всего</t>
    </r>
  </si>
  <si>
    <r>
      <t xml:space="preserve">ОАО "ШХ "Сайвер" </t>
    </r>
    <r>
      <rPr>
        <sz val="9"/>
        <rFont val="Times New Roman"/>
        <family val="1"/>
      </rPr>
      <t>- всего</t>
    </r>
  </si>
  <si>
    <r>
      <t>ОАО "ССРЗ им. Бутякова С.Н."</t>
    </r>
    <r>
      <rPr>
        <sz val="9"/>
        <rFont val="Times New Roman"/>
        <family val="1"/>
      </rPr>
      <t>- всего</t>
    </r>
  </si>
  <si>
    <r>
      <t>ООО "ИнвестФорэст"</t>
    </r>
    <r>
      <rPr>
        <sz val="9"/>
        <rFont val="Times New Roman"/>
        <family val="1"/>
      </rPr>
      <t>- всего</t>
    </r>
  </si>
  <si>
    <r>
      <t xml:space="preserve">ООО "Римко" </t>
    </r>
    <r>
      <rPr>
        <sz val="9"/>
        <rFont val="Times New Roman"/>
        <family val="1"/>
      </rPr>
      <t>- всего</t>
    </r>
  </si>
  <si>
    <r>
      <t xml:space="preserve">ООО "Мастерпласт" </t>
    </r>
    <r>
      <rPr>
        <sz val="9"/>
        <rFont val="Times New Roman"/>
        <family val="1"/>
      </rPr>
      <t>- всего</t>
    </r>
  </si>
  <si>
    <r>
      <t xml:space="preserve">ООО "Дружина" </t>
    </r>
    <r>
      <rPr>
        <sz val="9"/>
        <rFont val="Times New Roman"/>
        <family val="1"/>
      </rPr>
      <t>- всего</t>
    </r>
  </si>
  <si>
    <r>
      <t xml:space="preserve">Звениговская база технического обслуживания флота </t>
    </r>
    <r>
      <rPr>
        <sz val="9"/>
        <rFont val="Times New Roman"/>
        <family val="1"/>
      </rPr>
      <t>- всего</t>
    </r>
  </si>
  <si>
    <r>
      <t>ООО "Нива"</t>
    </r>
    <r>
      <rPr>
        <sz val="9"/>
        <rFont val="Times New Roman"/>
        <family val="1"/>
      </rPr>
      <t>- всего</t>
    </r>
  </si>
  <si>
    <r>
      <t>ООО "Олимп"</t>
    </r>
    <r>
      <rPr>
        <sz val="9"/>
        <rFont val="Times New Roman"/>
        <family val="1"/>
      </rPr>
      <t>- всего</t>
    </r>
  </si>
  <si>
    <r>
      <t>ООО "Ардинский хлеб"</t>
    </r>
    <r>
      <rPr>
        <sz val="9"/>
        <rFont val="Times New Roman"/>
        <family val="1"/>
      </rPr>
      <t xml:space="preserve"> - всего</t>
    </r>
  </si>
  <si>
    <r>
      <t>МП "Русь"</t>
    </r>
    <r>
      <rPr>
        <sz val="9"/>
        <rFont val="Times New Roman"/>
        <family val="1"/>
      </rPr>
      <t xml:space="preserve"> - всего</t>
    </r>
  </si>
  <si>
    <r>
      <t xml:space="preserve">ОАО "Мари-Турекское РТП" </t>
    </r>
    <r>
      <rPr>
        <sz val="9"/>
        <rFont val="Times New Roman"/>
        <family val="1"/>
      </rPr>
      <t>- всего</t>
    </r>
  </si>
  <si>
    <r>
      <t xml:space="preserve">ООО "Ямбатр" </t>
    </r>
    <r>
      <rPr>
        <sz val="9"/>
        <rFont val="Times New Roman"/>
        <family val="1"/>
      </rPr>
      <t>- всего</t>
    </r>
  </si>
  <si>
    <r>
      <t xml:space="preserve">ЗАО "Марийский завод силикатного кирпича" </t>
    </r>
    <r>
      <rPr>
        <sz val="9"/>
        <rFont val="Times New Roman"/>
        <family val="1"/>
      </rPr>
      <t>- всего</t>
    </r>
  </si>
  <si>
    <r>
      <t xml:space="preserve">ООО "Молоко" </t>
    </r>
    <r>
      <rPr>
        <sz val="9"/>
        <rFont val="Times New Roman"/>
        <family val="1"/>
      </rPr>
      <t>- всего</t>
    </r>
  </si>
  <si>
    <r>
      <t>ООО "Пивоваренная компания НАШЕ ПИВО"</t>
    </r>
    <r>
      <rPr>
        <sz val="9"/>
        <rFont val="Times New Roman"/>
        <family val="1"/>
      </rPr>
      <t xml:space="preserve"> - всего</t>
    </r>
  </si>
  <si>
    <r>
      <t xml:space="preserve">ООО "Центр погонажных изделий" </t>
    </r>
    <r>
      <rPr>
        <sz val="9"/>
        <rFont val="Times New Roman"/>
        <family val="1"/>
      </rPr>
      <t>- всего</t>
    </r>
  </si>
  <si>
    <r>
      <t xml:space="preserve">ООО "Параньгинский булочник" </t>
    </r>
    <r>
      <rPr>
        <sz val="9"/>
        <rFont val="Times New Roman"/>
        <family val="1"/>
      </rPr>
      <t>- всего</t>
    </r>
  </si>
  <si>
    <r>
      <t xml:space="preserve">ЗАО "Сернурский сырзавод" </t>
    </r>
    <r>
      <rPr>
        <sz val="9"/>
        <rFont val="Times New Roman"/>
        <family val="1"/>
      </rPr>
      <t>- всего</t>
    </r>
  </si>
  <si>
    <r>
      <t>ООО "Лотос"</t>
    </r>
    <r>
      <rPr>
        <sz val="9"/>
        <rFont val="Times New Roman"/>
        <family val="1"/>
      </rPr>
      <t xml:space="preserve"> - всего</t>
    </r>
  </si>
  <si>
    <r>
      <t xml:space="preserve">ООО "Ампир" </t>
    </r>
    <r>
      <rPr>
        <sz val="9"/>
        <rFont val="Times New Roman"/>
        <family val="1"/>
      </rPr>
      <t>- всего</t>
    </r>
  </si>
  <si>
    <r>
      <t xml:space="preserve">ОАО "Советский молочный завод" </t>
    </r>
    <r>
      <rPr>
        <sz val="9"/>
        <rFont val="Times New Roman"/>
        <family val="1"/>
      </rPr>
      <t>- всего</t>
    </r>
  </si>
  <si>
    <r>
      <t>ООО "Ново-фокинский ликеро-водочный завод"</t>
    </r>
    <r>
      <rPr>
        <sz val="9"/>
        <rFont val="Times New Roman"/>
        <family val="1"/>
      </rPr>
      <t xml:space="preserve"> - всего</t>
    </r>
  </si>
  <si>
    <r>
      <t>ООО "Шокта"</t>
    </r>
    <r>
      <rPr>
        <sz val="9"/>
        <rFont val="Times New Roman"/>
        <family val="1"/>
      </rPr>
      <t xml:space="preserve"> - всего</t>
    </r>
  </si>
  <si>
    <r>
      <t>ОАО "Ронгинское ТБП"</t>
    </r>
    <r>
      <rPr>
        <sz val="9"/>
        <rFont val="Times New Roman"/>
        <family val="1"/>
      </rPr>
      <t xml:space="preserve"> - всего</t>
    </r>
  </si>
  <si>
    <r>
      <t xml:space="preserve">ОАО "Карьернеруд" </t>
    </r>
    <r>
      <rPr>
        <sz val="9"/>
        <rFont val="Times New Roman"/>
        <family val="1"/>
      </rPr>
      <t>- всего</t>
    </r>
  </si>
  <si>
    <r>
      <t xml:space="preserve">ООО КПФ "Дека" </t>
    </r>
    <r>
      <rPr>
        <sz val="9"/>
        <rFont val="Times New Roman"/>
        <family val="1"/>
      </rPr>
      <t>- всего</t>
    </r>
  </si>
  <si>
    <r>
      <t xml:space="preserve">ОАО "Советский МДК" </t>
    </r>
    <r>
      <rPr>
        <sz val="9"/>
        <rFont val="Times New Roman"/>
        <family val="1"/>
      </rPr>
      <t>- всего</t>
    </r>
  </si>
  <si>
    <r>
      <t xml:space="preserve">ОАО "Маригражданстрой" </t>
    </r>
    <r>
      <rPr>
        <sz val="9"/>
        <rFont val="Times New Roman"/>
        <family val="1"/>
      </rPr>
      <t>- всего</t>
    </r>
  </si>
  <si>
    <r>
      <t xml:space="preserve">ЗАО "ПМК-3" </t>
    </r>
    <r>
      <rPr>
        <sz val="9"/>
        <rFont val="Times New Roman"/>
        <family val="1"/>
      </rPr>
      <t>- всего</t>
    </r>
  </si>
  <si>
    <r>
      <t xml:space="preserve">ОАО "Марийэлдорстрой" </t>
    </r>
    <r>
      <rPr>
        <sz val="9"/>
        <rFont val="Times New Roman"/>
        <family val="1"/>
      </rPr>
      <t>- всего</t>
    </r>
  </si>
  <si>
    <r>
      <t xml:space="preserve">ГУ Республики Марий Эл "Республиканское специализированное монтажно-эксплуатационное учреждение" </t>
    </r>
    <r>
      <rPr>
        <sz val="9"/>
        <rFont val="Times New Roman"/>
        <family val="1"/>
      </rPr>
      <t>- всего</t>
    </r>
  </si>
  <si>
    <r>
      <t xml:space="preserve">МП "Лифтовое хозяйство" МО "Город Йошкар-Ола" </t>
    </r>
    <r>
      <rPr>
        <sz val="9"/>
        <rFont val="Times New Roman"/>
        <family val="1"/>
      </rPr>
      <t>- всего</t>
    </r>
  </si>
  <si>
    <r>
      <t>ОАО "ПМК-9"</t>
    </r>
    <r>
      <rPr>
        <sz val="9"/>
        <rFont val="Times New Roman"/>
        <family val="1"/>
      </rPr>
      <t xml:space="preserve"> - всего</t>
    </r>
  </si>
  <si>
    <r>
      <t>ГУП Республики Марий Эл "Мостремстрой"</t>
    </r>
    <r>
      <rPr>
        <sz val="9"/>
        <rFont val="Times New Roman"/>
        <family val="1"/>
      </rPr>
      <t xml:space="preserve"> - всего</t>
    </r>
  </si>
  <si>
    <r>
      <t>ГУ РМЭ "Марийскавтодор"</t>
    </r>
    <r>
      <rPr>
        <sz val="9"/>
        <rFont val="Times New Roman"/>
        <family val="1"/>
      </rPr>
      <t xml:space="preserve"> - всего</t>
    </r>
  </si>
  <si>
    <r>
      <t>ОАО "Марспецмонтаж"</t>
    </r>
    <r>
      <rPr>
        <sz val="9"/>
        <rFont val="Times New Roman"/>
        <family val="1"/>
      </rPr>
      <t xml:space="preserve"> - всего</t>
    </r>
  </si>
  <si>
    <r>
      <t>ООО "Йошкар-олинская ПМК"</t>
    </r>
    <r>
      <rPr>
        <sz val="9"/>
        <rFont val="Times New Roman"/>
        <family val="1"/>
      </rPr>
      <t xml:space="preserve"> - всего</t>
    </r>
  </si>
  <si>
    <r>
      <t>МУ "Город Йошкар-Ола"</t>
    </r>
    <r>
      <rPr>
        <sz val="9"/>
        <rFont val="Times New Roman"/>
        <family val="1"/>
      </rPr>
      <t xml:space="preserve"> - всего</t>
    </r>
  </si>
  <si>
    <r>
      <t>ОАО ЖЭУК "Центральная"</t>
    </r>
    <r>
      <rPr>
        <sz val="9"/>
        <rFont val="Times New Roman"/>
        <family val="1"/>
      </rPr>
      <t xml:space="preserve"> - всего</t>
    </r>
  </si>
  <si>
    <r>
      <t xml:space="preserve">ЗАО "Мариэлсантехмонтаж" </t>
    </r>
    <r>
      <rPr>
        <sz val="9"/>
        <rFont val="Times New Roman"/>
        <family val="1"/>
      </rPr>
      <t>- всего</t>
    </r>
  </si>
  <si>
    <r>
      <t xml:space="preserve">ОАО "Управление механизации строительства" </t>
    </r>
    <r>
      <rPr>
        <sz val="9"/>
        <rFont val="Times New Roman"/>
        <family val="1"/>
      </rPr>
      <t>- всего</t>
    </r>
  </si>
  <si>
    <r>
      <t>ООО "Монтажник"</t>
    </r>
    <r>
      <rPr>
        <sz val="9"/>
        <rFont val="Times New Roman"/>
        <family val="1"/>
      </rPr>
      <t>- всего</t>
    </r>
  </si>
  <si>
    <r>
      <t>ОАО "СПМК-8"</t>
    </r>
    <r>
      <rPr>
        <sz val="9"/>
        <rFont val="Times New Roman"/>
        <family val="1"/>
      </rPr>
      <t>- всего</t>
    </r>
  </si>
  <si>
    <r>
      <t xml:space="preserve">ООО "Марагропромстрой" </t>
    </r>
    <r>
      <rPr>
        <sz val="9"/>
        <rFont val="Times New Roman"/>
        <family val="1"/>
      </rPr>
      <t>- всего</t>
    </r>
  </si>
  <si>
    <r>
      <t xml:space="preserve">Филиал ООО "Межрегиональная домостроительная компания" </t>
    </r>
    <r>
      <rPr>
        <sz val="9"/>
        <rFont val="Times New Roman"/>
        <family val="1"/>
      </rPr>
      <t>- всего</t>
    </r>
  </si>
  <si>
    <r>
      <t>ООО "Чонаш"</t>
    </r>
    <r>
      <rPr>
        <sz val="9"/>
        <rFont val="Times New Roman"/>
        <family val="1"/>
      </rPr>
      <t>- всего</t>
    </r>
  </si>
  <si>
    <r>
      <t xml:space="preserve">ООО "Стройбетон-С" </t>
    </r>
    <r>
      <rPr>
        <sz val="9"/>
        <rFont val="Times New Roman"/>
        <family val="1"/>
      </rPr>
      <t>- всего</t>
    </r>
  </si>
  <si>
    <r>
      <t xml:space="preserve">ООО "Домострой" </t>
    </r>
    <r>
      <rPr>
        <sz val="9"/>
        <rFont val="Times New Roman"/>
        <family val="1"/>
      </rPr>
      <t>- всего</t>
    </r>
  </si>
  <si>
    <r>
      <t xml:space="preserve">ООО "Горномарийская механизированная строительная организация" </t>
    </r>
    <r>
      <rPr>
        <sz val="9"/>
        <rFont val="Times New Roman"/>
        <family val="1"/>
      </rPr>
      <t>- всего</t>
    </r>
  </si>
  <si>
    <r>
      <t xml:space="preserve">ООО "Жилкомцентр" </t>
    </r>
    <r>
      <rPr>
        <sz val="9"/>
        <rFont val="Times New Roman"/>
        <family val="1"/>
      </rPr>
      <t>- всего</t>
    </r>
  </si>
  <si>
    <r>
      <t xml:space="preserve">ООО "Жилищно-коммунальный сервис" </t>
    </r>
    <r>
      <rPr>
        <sz val="9"/>
        <rFont val="Times New Roman"/>
        <family val="1"/>
      </rPr>
      <t>- всего</t>
    </r>
  </si>
  <si>
    <r>
      <t xml:space="preserve">ЗАО "Приволжскагродорстрой" </t>
    </r>
    <r>
      <rPr>
        <sz val="9"/>
        <rFont val="Times New Roman"/>
        <family val="1"/>
      </rPr>
      <t xml:space="preserve"> - всего</t>
    </r>
  </si>
  <si>
    <r>
      <t>МУП "Тепловые сети" МО "Волжский район"</t>
    </r>
    <r>
      <rPr>
        <sz val="9"/>
        <rFont val="Times New Roman"/>
        <family val="1"/>
      </rPr>
      <t xml:space="preserve"> - всего</t>
    </r>
  </si>
  <si>
    <r>
      <t>ОАО "Марэлектрострой"</t>
    </r>
    <r>
      <rPr>
        <sz val="9"/>
        <rFont val="Times New Roman"/>
        <family val="1"/>
      </rPr>
      <t xml:space="preserve"> - всего</t>
    </r>
  </si>
  <si>
    <r>
      <t xml:space="preserve">ООО "Звениговострой" </t>
    </r>
    <r>
      <rPr>
        <sz val="9"/>
        <rFont val="Times New Roman"/>
        <family val="1"/>
      </rPr>
      <t>- всего</t>
    </r>
  </si>
  <si>
    <r>
      <t>ООО "Тепложилсервис"</t>
    </r>
    <r>
      <rPr>
        <sz val="9"/>
        <rFont val="Times New Roman"/>
        <family val="1"/>
      </rPr>
      <t xml:space="preserve"> - всего</t>
    </r>
  </si>
  <si>
    <r>
      <t>Куженерская ПМК</t>
    </r>
    <r>
      <rPr>
        <sz val="9"/>
        <rFont val="Times New Roman"/>
        <family val="1"/>
      </rPr>
      <t xml:space="preserve"> - всего</t>
    </r>
  </si>
  <si>
    <r>
      <t>ООО "Коммунальник"</t>
    </r>
    <r>
      <rPr>
        <sz val="9"/>
        <rFont val="Times New Roman"/>
        <family val="1"/>
      </rPr>
      <t xml:space="preserve"> - всего</t>
    </r>
  </si>
  <si>
    <r>
      <t xml:space="preserve">МП "Куженерводоканал" </t>
    </r>
    <r>
      <rPr>
        <sz val="9"/>
        <rFont val="Times New Roman"/>
        <family val="1"/>
      </rPr>
      <t>- всего</t>
    </r>
  </si>
  <si>
    <r>
      <t xml:space="preserve">Медведевское ДРСГУП </t>
    </r>
    <r>
      <rPr>
        <sz val="9"/>
        <rFont val="Times New Roman"/>
        <family val="1"/>
      </rPr>
      <t>- всего</t>
    </r>
  </si>
  <si>
    <r>
      <t>ПК "Медведевская ПМК"</t>
    </r>
    <r>
      <rPr>
        <sz val="9"/>
        <rFont val="Times New Roman"/>
        <family val="1"/>
      </rPr>
      <t>- всего</t>
    </r>
  </si>
  <si>
    <r>
      <t>ОАО "Медведевский водоканал"</t>
    </r>
    <r>
      <rPr>
        <sz val="9"/>
        <rFont val="Times New Roman"/>
        <family val="1"/>
      </rPr>
      <t xml:space="preserve"> - всего</t>
    </r>
  </si>
  <si>
    <r>
      <t>ООО ПСО "Стройтепломонтаж"</t>
    </r>
    <r>
      <rPr>
        <sz val="9"/>
        <rFont val="Times New Roman"/>
        <family val="1"/>
      </rPr>
      <t>- всего</t>
    </r>
  </si>
  <si>
    <r>
      <t xml:space="preserve">ПК "Моркинская ПМК" </t>
    </r>
    <r>
      <rPr>
        <sz val="9"/>
        <rFont val="Times New Roman"/>
        <family val="1"/>
      </rPr>
      <t>- всего</t>
    </r>
  </si>
  <si>
    <r>
      <t xml:space="preserve">МУП "Моркинский тепловодоканал" </t>
    </r>
    <r>
      <rPr>
        <sz val="9"/>
        <rFont val="Times New Roman"/>
        <family val="1"/>
      </rPr>
      <t>- всего</t>
    </r>
  </si>
  <si>
    <r>
      <t xml:space="preserve">ООО "Заготпром Моркинского райпо" </t>
    </r>
    <r>
      <rPr>
        <sz val="9"/>
        <rFont val="Times New Roman"/>
        <family val="1"/>
      </rPr>
      <t>- всего</t>
    </r>
  </si>
  <si>
    <r>
      <t xml:space="preserve">МУП "Новоторъяльский жилсервис" </t>
    </r>
    <r>
      <rPr>
        <sz val="9"/>
        <rFont val="Times New Roman"/>
        <family val="1"/>
      </rPr>
      <t>- всего</t>
    </r>
  </si>
  <si>
    <r>
      <t>МУП "Новоторъяльский водоканал"</t>
    </r>
    <r>
      <rPr>
        <sz val="9"/>
        <rFont val="Times New Roman"/>
        <family val="1"/>
      </rPr>
      <t xml:space="preserve"> - всего</t>
    </r>
  </si>
  <si>
    <r>
      <t>ОАО "Марийэлдорстрой"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Н.Торъял</t>
    </r>
    <r>
      <rPr>
        <sz val="9"/>
        <rFont val="Times New Roman"/>
        <family val="1"/>
      </rPr>
      <t>- всего</t>
    </r>
  </si>
  <si>
    <r>
      <t>ПК "Оршанская ПМК"</t>
    </r>
    <r>
      <rPr>
        <sz val="9"/>
        <rFont val="Times New Roman"/>
        <family val="1"/>
      </rPr>
      <t xml:space="preserve"> - всего</t>
    </r>
  </si>
  <si>
    <r>
      <t>ХРУ "Оршанский филиал ОАО "Марспецмонтаж"</t>
    </r>
    <r>
      <rPr>
        <sz val="9"/>
        <rFont val="Times New Roman"/>
        <family val="1"/>
      </rPr>
      <t xml:space="preserve"> - всего</t>
    </r>
  </si>
  <si>
    <r>
      <t>МУП "Оршанский жилкомсервис"</t>
    </r>
    <r>
      <rPr>
        <sz val="9"/>
        <rFont val="Times New Roman"/>
        <family val="1"/>
      </rPr>
      <t xml:space="preserve"> - всего</t>
    </r>
  </si>
  <si>
    <r>
      <t xml:space="preserve">ООО "Параньгинская ПМК" </t>
    </r>
    <r>
      <rPr>
        <sz val="9"/>
        <rFont val="Times New Roman"/>
        <family val="1"/>
      </rPr>
      <t>- всего</t>
    </r>
  </si>
  <si>
    <r>
      <t xml:space="preserve">ОАО "Параньгинская ПМК-8" </t>
    </r>
    <r>
      <rPr>
        <sz val="9"/>
        <rFont val="Times New Roman"/>
        <family val="1"/>
      </rPr>
      <t>- всего</t>
    </r>
  </si>
  <si>
    <r>
      <t xml:space="preserve">ПК "Советская ПМК" </t>
    </r>
    <r>
      <rPr>
        <sz val="9"/>
        <rFont val="Times New Roman"/>
        <family val="1"/>
      </rPr>
      <t>- всего</t>
    </r>
  </si>
  <si>
    <r>
      <t xml:space="preserve">ООО "Стройарсенал" </t>
    </r>
    <r>
      <rPr>
        <sz val="9"/>
        <rFont val="Times New Roman"/>
        <family val="1"/>
      </rPr>
      <t>- всего</t>
    </r>
  </si>
  <si>
    <r>
      <t xml:space="preserve">филиал ОАО "Марспецмонтаж" </t>
    </r>
    <r>
      <rPr>
        <sz val="9"/>
        <rFont val="Times New Roman"/>
        <family val="1"/>
      </rPr>
      <t>- всего</t>
    </r>
  </si>
  <si>
    <r>
      <t xml:space="preserve">ООО "Волго-Вятская агроторговая компания" </t>
    </r>
    <r>
      <rPr>
        <sz val="9"/>
        <rFont val="Times New Roman"/>
        <family val="1"/>
      </rPr>
      <t>- всего</t>
    </r>
  </si>
  <si>
    <r>
      <t xml:space="preserve">ГУП РМЭ "Таза Лийза" </t>
    </r>
    <r>
      <rPr>
        <sz val="9"/>
        <rFont val="Times New Roman"/>
        <family val="1"/>
      </rPr>
      <t>- всего</t>
    </r>
  </si>
  <si>
    <t>Минэкономразвития Республики Марий Эл  (отдел развития торговли и потребительских услуг)</t>
  </si>
  <si>
    <r>
      <t>МП "КП "Заречный"</t>
    </r>
    <r>
      <rPr>
        <sz val="9"/>
        <rFont val="Times New Roman"/>
        <family val="1"/>
      </rPr>
      <t xml:space="preserve"> - всего</t>
    </r>
  </si>
  <si>
    <r>
      <t xml:space="preserve">ООО "Ремстройсервис" </t>
    </r>
    <r>
      <rPr>
        <sz val="9"/>
        <rFont val="Times New Roman"/>
        <family val="1"/>
      </rPr>
      <t>- всего</t>
    </r>
  </si>
  <si>
    <r>
      <t xml:space="preserve">МП "Столица" </t>
    </r>
    <r>
      <rPr>
        <sz val="9"/>
        <rFont val="Times New Roman"/>
        <family val="1"/>
      </rPr>
      <t>- всего</t>
    </r>
  </si>
  <si>
    <r>
      <t>ООО ТКП "Жемчуг"</t>
    </r>
    <r>
      <rPr>
        <sz val="9"/>
        <rFont val="Times New Roman"/>
        <family val="1"/>
      </rPr>
      <t xml:space="preserve"> - всего</t>
    </r>
  </si>
  <si>
    <r>
      <t xml:space="preserve">ЗАО "Парус-Плюс" </t>
    </r>
    <r>
      <rPr>
        <sz val="9"/>
        <rFont val="Times New Roman"/>
        <family val="1"/>
      </rPr>
      <t>- всего</t>
    </r>
  </si>
  <si>
    <r>
      <t xml:space="preserve">МП "Магазин "Юбилейный" </t>
    </r>
    <r>
      <rPr>
        <sz val="9"/>
        <rFont val="Times New Roman"/>
        <family val="1"/>
      </rPr>
      <t>- всего</t>
    </r>
  </si>
  <si>
    <r>
      <t>ООО "Универсал"</t>
    </r>
    <r>
      <rPr>
        <sz val="9"/>
        <rFont val="Times New Roman"/>
        <family val="1"/>
      </rPr>
      <t xml:space="preserve"> - всего</t>
    </r>
  </si>
  <si>
    <r>
      <t>ЗАО "Тандер"</t>
    </r>
    <r>
      <rPr>
        <sz val="9"/>
        <rFont val="Times New Roman"/>
        <family val="1"/>
      </rPr>
      <t>- всего</t>
    </r>
  </si>
  <si>
    <r>
      <t xml:space="preserve">ООО "Перекресток" </t>
    </r>
    <r>
      <rPr>
        <sz val="9"/>
        <rFont val="Times New Roman"/>
        <family val="1"/>
      </rPr>
      <t>- всего</t>
    </r>
  </si>
  <si>
    <r>
      <t xml:space="preserve">ООО "Фрау Мюллер" </t>
    </r>
    <r>
      <rPr>
        <sz val="9"/>
        <rFont val="Times New Roman"/>
        <family val="1"/>
      </rPr>
      <t>- всего</t>
    </r>
  </si>
  <si>
    <r>
      <t xml:space="preserve">ООО "Фудлайн 1" </t>
    </r>
    <r>
      <rPr>
        <sz val="9"/>
        <rFont val="Times New Roman"/>
        <family val="1"/>
      </rPr>
      <t>- всего</t>
    </r>
  </si>
  <si>
    <r>
      <t xml:space="preserve">ООО "Лакомка" </t>
    </r>
    <r>
      <rPr>
        <sz val="9"/>
        <rFont val="Times New Roman"/>
        <family val="1"/>
      </rPr>
      <t>- всего</t>
    </r>
  </si>
  <si>
    <r>
      <t xml:space="preserve">ООО "ТД Славянский" </t>
    </r>
    <r>
      <rPr>
        <sz val="9"/>
        <rFont val="Times New Roman"/>
        <family val="1"/>
      </rPr>
      <t>- всего</t>
    </r>
  </si>
  <si>
    <r>
      <t>ООО "Елки и палки"</t>
    </r>
    <r>
      <rPr>
        <sz val="9"/>
        <rFont val="Times New Roman"/>
        <family val="1"/>
      </rPr>
      <t xml:space="preserve"> - всего</t>
    </r>
  </si>
  <si>
    <r>
      <t>ООО "ЕСКО"</t>
    </r>
    <r>
      <rPr>
        <sz val="9"/>
        <rFont val="Times New Roman"/>
        <family val="1"/>
      </rPr>
      <t xml:space="preserve"> - всего</t>
    </r>
  </si>
  <si>
    <r>
      <t xml:space="preserve">ООО "АвтоСервисЦентр" </t>
    </r>
    <r>
      <rPr>
        <sz val="9"/>
        <rFont val="Times New Roman"/>
        <family val="1"/>
      </rPr>
      <t>- всего</t>
    </r>
  </si>
  <si>
    <r>
      <t xml:space="preserve">ООО "А и С" </t>
    </r>
    <r>
      <rPr>
        <sz val="9"/>
        <rFont val="Times New Roman"/>
        <family val="1"/>
      </rPr>
      <t>- всего</t>
    </r>
  </si>
  <si>
    <r>
      <t xml:space="preserve">ООО "Доктор Май Трейдинг" </t>
    </r>
    <r>
      <rPr>
        <sz val="9"/>
        <rFont val="Times New Roman"/>
        <family val="1"/>
      </rPr>
      <t>- всего</t>
    </r>
  </si>
  <si>
    <r>
      <t xml:space="preserve">ООО "Свит" </t>
    </r>
    <r>
      <rPr>
        <sz val="9"/>
        <rFont val="Times New Roman"/>
        <family val="1"/>
      </rPr>
      <t>- всего</t>
    </r>
  </si>
  <si>
    <r>
      <t xml:space="preserve">ООО "ПНИКП "ВБА" </t>
    </r>
    <r>
      <rPr>
        <sz val="9"/>
        <rFont val="Times New Roman"/>
        <family val="1"/>
      </rPr>
      <t>- всего</t>
    </r>
  </si>
  <si>
    <r>
      <t xml:space="preserve">ООО "ЦТИ-Матур" </t>
    </r>
    <r>
      <rPr>
        <sz val="9"/>
        <rFont val="Times New Roman"/>
        <family val="1"/>
      </rPr>
      <t>- всего</t>
    </r>
  </si>
  <si>
    <r>
      <t>ООО "Фортис"</t>
    </r>
    <r>
      <rPr>
        <sz val="9"/>
        <rFont val="Times New Roman"/>
        <family val="1"/>
      </rPr>
      <t>- всего</t>
    </r>
  </si>
  <si>
    <r>
      <t>ЧП Имангулова И.М.</t>
    </r>
    <r>
      <rPr>
        <sz val="9"/>
        <rFont val="Times New Roman"/>
        <family val="1"/>
      </rPr>
      <t>- всего</t>
    </r>
  </si>
  <si>
    <r>
      <t>ООО "Мирида"</t>
    </r>
    <r>
      <rPr>
        <sz val="9"/>
        <rFont val="Times New Roman"/>
        <family val="1"/>
      </rPr>
      <t>- всего</t>
    </r>
  </si>
  <si>
    <r>
      <t>ООО "АиС"</t>
    </r>
    <r>
      <rPr>
        <sz val="9"/>
        <rFont val="Times New Roman"/>
        <family val="1"/>
      </rPr>
      <t>- всего</t>
    </r>
  </si>
  <si>
    <r>
      <t>ООО "Злата Прага"</t>
    </r>
    <r>
      <rPr>
        <sz val="9"/>
        <rFont val="Times New Roman"/>
        <family val="1"/>
      </rPr>
      <t>- всего</t>
    </r>
  </si>
  <si>
    <r>
      <t>ООО "Под солнцем"</t>
    </r>
    <r>
      <rPr>
        <sz val="9"/>
        <rFont val="Times New Roman"/>
        <family val="1"/>
      </rPr>
      <t>- всего</t>
    </r>
  </si>
  <si>
    <r>
      <t>ООО "Пинк Долфин"</t>
    </r>
    <r>
      <rPr>
        <sz val="9"/>
        <rFont val="Times New Roman"/>
        <family val="1"/>
      </rPr>
      <t>- всего</t>
    </r>
  </si>
  <si>
    <r>
      <t>ГУП РМЭ "Бор Марий Эл"</t>
    </r>
    <r>
      <rPr>
        <sz val="9"/>
        <rFont val="Times New Roman"/>
        <family val="1"/>
      </rPr>
      <t>- всего</t>
    </r>
  </si>
  <si>
    <r>
      <t>ООО "Радуга М"</t>
    </r>
    <r>
      <rPr>
        <sz val="9"/>
        <rFont val="Times New Roman"/>
        <family val="1"/>
      </rPr>
      <t>- всего</t>
    </r>
  </si>
  <si>
    <r>
      <t>ООО "Рио"</t>
    </r>
    <r>
      <rPr>
        <sz val="9"/>
        <rFont val="Times New Roman"/>
        <family val="1"/>
      </rPr>
      <t>- всего</t>
    </r>
  </si>
  <si>
    <r>
      <t>ООО "Изба"</t>
    </r>
    <r>
      <rPr>
        <sz val="9"/>
        <rFont val="Times New Roman"/>
        <family val="1"/>
      </rPr>
      <t>- всего</t>
    </r>
  </si>
  <si>
    <r>
      <t>ООО "Ниджи"</t>
    </r>
    <r>
      <rPr>
        <sz val="9"/>
        <rFont val="Times New Roman"/>
        <family val="1"/>
      </rPr>
      <t>- всего</t>
    </r>
  </si>
  <si>
    <r>
      <t>ЗАО "ЛИК"</t>
    </r>
    <r>
      <rPr>
        <sz val="9"/>
        <rFont val="Times New Roman"/>
        <family val="1"/>
      </rPr>
      <t>- всего</t>
    </r>
  </si>
  <si>
    <r>
      <t>ООО "Новинка"</t>
    </r>
    <r>
      <rPr>
        <sz val="9"/>
        <rFont val="Times New Roman"/>
        <family val="1"/>
      </rPr>
      <t>- всего</t>
    </r>
  </si>
  <si>
    <r>
      <t>ООО "Волжское экологическое предприятие"</t>
    </r>
    <r>
      <rPr>
        <sz val="9"/>
        <rFont val="Times New Roman"/>
        <family val="1"/>
      </rPr>
      <t>- всего</t>
    </r>
  </si>
  <si>
    <r>
      <t xml:space="preserve">ООО "Персонал" - </t>
    </r>
    <r>
      <rPr>
        <sz val="9"/>
        <rFont val="Times New Roman"/>
        <family val="1"/>
      </rPr>
      <t>всего</t>
    </r>
  </si>
  <si>
    <r>
      <t xml:space="preserve">Троицко-Посадское потребобщество - </t>
    </r>
    <r>
      <rPr>
        <sz val="9"/>
        <rFont val="Times New Roman"/>
        <family val="1"/>
      </rPr>
      <t>всего</t>
    </r>
  </si>
  <si>
    <r>
      <t>ООО "Юнион Полис"</t>
    </r>
    <r>
      <rPr>
        <sz val="9"/>
        <rFont val="Times New Roman"/>
        <family val="1"/>
      </rPr>
      <t>- всего</t>
    </r>
  </si>
  <si>
    <r>
      <t>ЗАО "Бутяковец"</t>
    </r>
    <r>
      <rPr>
        <sz val="9"/>
        <rFont val="Times New Roman"/>
        <family val="1"/>
      </rPr>
      <t>- всего</t>
    </r>
  </si>
  <si>
    <r>
      <t xml:space="preserve">Ардинское сельпо </t>
    </r>
    <r>
      <rPr>
        <sz val="9"/>
        <rFont val="Times New Roman"/>
        <family val="1"/>
      </rPr>
      <t>- всего</t>
    </r>
  </si>
  <si>
    <r>
      <t>ООО "Ирис"</t>
    </r>
    <r>
      <rPr>
        <sz val="9"/>
        <rFont val="Times New Roman"/>
        <family val="1"/>
      </rPr>
      <t>- всего</t>
    </r>
  </si>
  <si>
    <r>
      <t xml:space="preserve">ООО "Пактия" </t>
    </r>
    <r>
      <rPr>
        <sz val="9"/>
        <rFont val="Times New Roman"/>
        <family val="1"/>
      </rPr>
      <t>- всего</t>
    </r>
  </si>
  <si>
    <r>
      <t xml:space="preserve">ПО "Куженерское" </t>
    </r>
    <r>
      <rPr>
        <sz val="9"/>
        <rFont val="Times New Roman"/>
        <family val="1"/>
      </rPr>
      <t>- всего</t>
    </r>
  </si>
  <si>
    <r>
      <t xml:space="preserve">Медведевское райпо </t>
    </r>
    <r>
      <rPr>
        <sz val="9"/>
        <rFont val="Times New Roman"/>
        <family val="1"/>
      </rPr>
      <t>- всего</t>
    </r>
  </si>
  <si>
    <r>
      <t xml:space="preserve">ЗАО "Сервисбыт" </t>
    </r>
    <r>
      <rPr>
        <sz val="9"/>
        <rFont val="Times New Roman"/>
        <family val="1"/>
      </rPr>
      <t>- всего</t>
    </r>
  </si>
  <si>
    <r>
      <t>ООО "Сателлит"</t>
    </r>
    <r>
      <rPr>
        <sz val="9"/>
        <rFont val="Times New Roman"/>
        <family val="1"/>
      </rPr>
      <t xml:space="preserve"> - всего</t>
    </r>
  </si>
  <si>
    <r>
      <t xml:space="preserve">Оршанское райпо </t>
    </r>
    <r>
      <rPr>
        <sz val="9"/>
        <rFont val="Times New Roman"/>
        <family val="1"/>
      </rPr>
      <t>- всего</t>
    </r>
  </si>
  <si>
    <r>
      <t>Параньгинское райпо</t>
    </r>
    <r>
      <rPr>
        <sz val="9"/>
        <rFont val="Times New Roman"/>
        <family val="1"/>
      </rPr>
      <t xml:space="preserve"> - всего</t>
    </r>
  </si>
  <si>
    <r>
      <t>ООО "Рамазан"</t>
    </r>
    <r>
      <rPr>
        <sz val="9"/>
        <rFont val="Times New Roman"/>
        <family val="1"/>
      </rPr>
      <t xml:space="preserve"> - всего</t>
    </r>
  </si>
  <si>
    <r>
      <t>ООО "Кафе "Бистро"</t>
    </r>
    <r>
      <rPr>
        <sz val="9"/>
        <rFont val="Times New Roman"/>
        <family val="1"/>
      </rPr>
      <t xml:space="preserve"> - всего</t>
    </r>
  </si>
  <si>
    <r>
      <t xml:space="preserve">Сернурское райпо </t>
    </r>
    <r>
      <rPr>
        <sz val="9"/>
        <rFont val="Times New Roman"/>
        <family val="1"/>
      </rPr>
      <t>- всего</t>
    </r>
  </si>
  <si>
    <r>
      <t xml:space="preserve">ППО "Советский общепит" </t>
    </r>
    <r>
      <rPr>
        <sz val="9"/>
        <rFont val="Times New Roman"/>
        <family val="1"/>
      </rPr>
      <t>- всего</t>
    </r>
  </si>
  <si>
    <r>
      <t xml:space="preserve">Советское райпо </t>
    </r>
    <r>
      <rPr>
        <sz val="9"/>
        <rFont val="Times New Roman"/>
        <family val="1"/>
      </rPr>
      <t>- всего</t>
    </r>
  </si>
  <si>
    <r>
      <t>ГБУ РМЭ "Аэропорт Йошкар-Ола"</t>
    </r>
    <r>
      <rPr>
        <sz val="9"/>
        <rFont val="Times New Roman"/>
        <family val="1"/>
      </rPr>
      <t xml:space="preserve"> - всего</t>
    </r>
  </si>
  <si>
    <r>
      <t>ООО АТП "Марийское"</t>
    </r>
    <r>
      <rPr>
        <sz val="9"/>
        <rFont val="Times New Roman"/>
        <family val="1"/>
      </rPr>
      <t xml:space="preserve"> - всего</t>
    </r>
  </si>
  <si>
    <r>
      <t xml:space="preserve">ОАО "Транссельхозтехника" </t>
    </r>
    <r>
      <rPr>
        <sz val="9"/>
        <rFont val="Times New Roman"/>
        <family val="1"/>
      </rPr>
      <t>- всего</t>
    </r>
  </si>
  <si>
    <t xml:space="preserve">Минэкономразвития Республики Марий Эл (отдел экономического прогр. и стратег. развития) </t>
  </si>
  <si>
    <r>
      <t xml:space="preserve">УФПС Республики Марий Эл - филиал ФГУП "Почта России" </t>
    </r>
    <r>
      <rPr>
        <sz val="9"/>
        <rFont val="Times New Roman"/>
        <family val="1"/>
      </rPr>
      <t>- всего</t>
    </r>
  </si>
  <si>
    <r>
      <t xml:space="preserve">ГУП РМЭ "Козьмодемьянское АТП" </t>
    </r>
    <r>
      <rPr>
        <sz val="9"/>
        <rFont val="Times New Roman"/>
        <family val="1"/>
      </rPr>
      <t>- всего</t>
    </r>
  </si>
  <si>
    <r>
      <t>ОАО "Порт Козьмодемьянск"</t>
    </r>
    <r>
      <rPr>
        <sz val="9"/>
        <rFont val="Times New Roman"/>
        <family val="1"/>
      </rPr>
      <t>- всего</t>
    </r>
  </si>
  <si>
    <r>
      <t>ГУП РМЭ "Звениговское АТП"</t>
    </r>
    <r>
      <rPr>
        <sz val="9"/>
        <rFont val="Times New Roman"/>
        <family val="1"/>
      </rPr>
      <t>- всего</t>
    </r>
  </si>
  <si>
    <r>
      <t>ОАО "СК "Волжское пароходство"-</t>
    </r>
    <r>
      <rPr>
        <sz val="9"/>
        <rFont val="Times New Roman"/>
        <family val="1"/>
      </rPr>
      <t xml:space="preserve"> всего</t>
    </r>
  </si>
  <si>
    <r>
      <t xml:space="preserve">ОАО "Автомех" </t>
    </r>
    <r>
      <rPr>
        <sz val="9"/>
        <rFont val="Times New Roman"/>
        <family val="1"/>
      </rPr>
      <t>- всего</t>
    </r>
  </si>
  <si>
    <r>
      <t>МУП "Моркинская МТС"</t>
    </r>
    <r>
      <rPr>
        <sz val="9"/>
        <rFont val="Times New Roman"/>
        <family val="1"/>
      </rPr>
      <t>- всего</t>
    </r>
  </si>
  <si>
    <r>
      <t xml:space="preserve">ГУП РМЭ "Октябрьское АТП" </t>
    </r>
    <r>
      <rPr>
        <sz val="9"/>
        <rFont val="Times New Roman"/>
        <family val="1"/>
      </rPr>
      <t>- всего</t>
    </r>
  </si>
  <si>
    <r>
      <t>АУ РМЭ "Сернурское ПП"</t>
    </r>
    <r>
      <rPr>
        <sz val="9"/>
        <rFont val="Times New Roman"/>
        <family val="1"/>
      </rPr>
      <t xml:space="preserve"> - всего</t>
    </r>
  </si>
  <si>
    <r>
      <t>МУК "Центральный парк культуры и отдыха имени XXX-летия ВЛКСМ"</t>
    </r>
    <r>
      <rPr>
        <sz val="9"/>
        <rFont val="Times New Roman"/>
        <family val="1"/>
      </rPr>
      <t>- всего</t>
    </r>
  </si>
  <si>
    <r>
      <t>ООО "Сингл"</t>
    </r>
    <r>
      <rPr>
        <sz val="9"/>
        <rFont val="Times New Roman"/>
        <family val="1"/>
      </rPr>
      <t>- всего</t>
    </r>
  </si>
  <si>
    <r>
      <t>Филиал ООО "Росгосстрах"</t>
    </r>
    <r>
      <rPr>
        <sz val="9"/>
        <rFont val="Times New Roman"/>
        <family val="1"/>
      </rPr>
      <t>- всего</t>
    </r>
  </si>
  <si>
    <r>
      <t>Филиал ОАО СК "Ингосстрах"</t>
    </r>
    <r>
      <rPr>
        <sz val="9"/>
        <rFont val="Times New Roman"/>
        <family val="1"/>
      </rPr>
      <t>- всего</t>
    </r>
  </si>
  <si>
    <r>
      <t>ООО СК "Цюрих"</t>
    </r>
    <r>
      <rPr>
        <sz val="9"/>
        <rFont val="Times New Roman"/>
        <family val="1"/>
      </rPr>
      <t>- всего</t>
    </r>
  </si>
  <si>
    <r>
      <t>ОАО СК "РОСНО"</t>
    </r>
    <r>
      <rPr>
        <sz val="9"/>
        <rFont val="Times New Roman"/>
        <family val="1"/>
      </rPr>
      <t>- всего</t>
    </r>
  </si>
  <si>
    <r>
      <t>ЗАО СК "Спасские ворота"</t>
    </r>
    <r>
      <rPr>
        <sz val="9"/>
        <rFont val="Times New Roman"/>
        <family val="1"/>
      </rPr>
      <t>- всего</t>
    </r>
  </si>
  <si>
    <r>
      <t>ООО "Промтехсервис"</t>
    </r>
    <r>
      <rPr>
        <sz val="9"/>
        <rFont val="Times New Roman"/>
        <family val="1"/>
      </rPr>
      <t>- всего</t>
    </r>
  </si>
  <si>
    <r>
      <t>ООО "Авто-5"</t>
    </r>
    <r>
      <rPr>
        <sz val="9"/>
        <rFont val="Times New Roman"/>
        <family val="1"/>
      </rPr>
      <t>- всего</t>
    </r>
  </si>
  <si>
    <r>
      <t>ООО "Марагропромстрой"</t>
    </r>
    <r>
      <rPr>
        <sz val="9"/>
        <rFont val="Times New Roman"/>
        <family val="1"/>
      </rPr>
      <t>- всего</t>
    </r>
  </si>
  <si>
    <r>
      <t>ООО "Дизайн-Центр М"</t>
    </r>
    <r>
      <rPr>
        <sz val="9"/>
        <rFont val="Times New Roman"/>
        <family val="1"/>
      </rPr>
      <t>- всего</t>
    </r>
  </si>
  <si>
    <r>
      <t>ИП Антонов О.И.</t>
    </r>
    <r>
      <rPr>
        <sz val="9"/>
        <rFont val="Times New Roman"/>
        <family val="1"/>
      </rPr>
      <t xml:space="preserve"> - всего</t>
    </r>
  </si>
  <si>
    <r>
      <t>МАУ "Козьмодемьянское коммунальное хозяйство"</t>
    </r>
    <r>
      <rPr>
        <sz val="9"/>
        <rFont val="Times New Roman"/>
        <family val="1"/>
      </rPr>
      <t>- всего</t>
    </r>
  </si>
  <si>
    <r>
      <t>ГБУ "Козьмодемьянская ЦРБ"</t>
    </r>
    <r>
      <rPr>
        <sz val="9"/>
        <rFont val="Times New Roman"/>
        <family val="1"/>
      </rPr>
      <t>- всего</t>
    </r>
  </si>
  <si>
    <r>
      <t xml:space="preserve">ООО "Коммунальные системы" </t>
    </r>
    <r>
      <rPr>
        <sz val="9"/>
        <rFont val="Times New Roman"/>
        <family val="1"/>
      </rPr>
      <t>- всего</t>
    </r>
  </si>
  <si>
    <r>
      <t xml:space="preserve">ООО Управляющая организация "Наш Город" </t>
    </r>
    <r>
      <rPr>
        <sz val="9"/>
        <rFont val="Times New Roman"/>
        <family val="1"/>
      </rPr>
      <t>- всего</t>
    </r>
  </si>
  <si>
    <r>
      <t xml:space="preserve">ООО "Управляющая организация" </t>
    </r>
    <r>
      <rPr>
        <sz val="9"/>
        <rFont val="Times New Roman"/>
        <family val="1"/>
      </rPr>
      <t>- всего</t>
    </r>
  </si>
  <si>
    <r>
      <t xml:space="preserve">ООО "ВОДА" - </t>
    </r>
    <r>
      <rPr>
        <sz val="9"/>
        <rFont val="Times New Roman"/>
        <family val="1"/>
      </rPr>
      <t>всего</t>
    </r>
  </si>
  <si>
    <r>
      <t xml:space="preserve">ООО "Лагуна" - </t>
    </r>
    <r>
      <rPr>
        <sz val="9"/>
        <rFont val="Times New Roman"/>
        <family val="1"/>
      </rPr>
      <t>всего</t>
    </r>
  </si>
  <si>
    <r>
      <t xml:space="preserve">ИП Юлов Ю.Р. - </t>
    </r>
    <r>
      <rPr>
        <sz val="9"/>
        <rFont val="Times New Roman"/>
        <family val="1"/>
      </rPr>
      <t>всего</t>
    </r>
  </si>
  <si>
    <r>
      <t xml:space="preserve">ФГУ Национальный парк "Марий Чодра" </t>
    </r>
    <r>
      <rPr>
        <sz val="9"/>
        <rFont val="Times New Roman"/>
        <family val="1"/>
      </rPr>
      <t>- всего</t>
    </r>
  </si>
  <si>
    <r>
      <t>ООО "Красногорское ЖУ"</t>
    </r>
    <r>
      <rPr>
        <sz val="9"/>
        <rFont val="Times New Roman"/>
        <family val="1"/>
      </rPr>
      <t>- всего</t>
    </r>
  </si>
  <si>
    <r>
      <t xml:space="preserve">ООО "Жилищная управляющая компания" </t>
    </r>
    <r>
      <rPr>
        <sz val="9"/>
        <rFont val="Times New Roman"/>
        <family val="1"/>
      </rPr>
      <t>- всего</t>
    </r>
  </si>
  <si>
    <r>
      <t xml:space="preserve">ИП Железняков А.М. </t>
    </r>
    <r>
      <rPr>
        <sz val="9"/>
        <rFont val="Times New Roman"/>
        <family val="1"/>
      </rPr>
      <t>- всего</t>
    </r>
  </si>
  <si>
    <r>
      <t xml:space="preserve">ООО "Лекс" </t>
    </r>
    <r>
      <rPr>
        <sz val="9"/>
        <rFont val="Times New Roman"/>
        <family val="1"/>
      </rPr>
      <t>- всего</t>
    </r>
  </si>
  <si>
    <r>
      <t xml:space="preserve">ООО "Волгавита" </t>
    </r>
    <r>
      <rPr>
        <sz val="9"/>
        <rFont val="Times New Roman"/>
        <family val="1"/>
      </rPr>
      <t>- всего</t>
    </r>
  </si>
  <si>
    <r>
      <t>Индивидуальные предприниматели сферы бытового обслуживания</t>
    </r>
    <r>
      <rPr>
        <sz val="9"/>
        <rFont val="Times New Roman"/>
        <family val="1"/>
      </rPr>
      <t xml:space="preserve"> - всего</t>
    </r>
  </si>
  <si>
    <r>
      <t>Организации социального обслуживания населения</t>
    </r>
    <r>
      <rPr>
        <sz val="9"/>
        <rFont val="Times New Roman"/>
        <family val="1"/>
      </rPr>
      <t xml:space="preserve"> - всего</t>
    </r>
  </si>
  <si>
    <r>
      <t>Организации сферы торговли и общественного питания</t>
    </r>
    <r>
      <rPr>
        <sz val="9"/>
        <rFont val="Times New Roman"/>
        <family val="1"/>
      </rPr>
      <t xml:space="preserve"> - всего</t>
    </r>
  </si>
  <si>
    <r>
      <t>Предприятия деревообработки</t>
    </r>
    <r>
      <rPr>
        <sz val="9"/>
        <rFont val="Times New Roman"/>
        <family val="1"/>
      </rPr>
      <t xml:space="preserve"> - всего</t>
    </r>
  </si>
  <si>
    <r>
      <t>Предприятия лесного хозяйства</t>
    </r>
    <r>
      <rPr>
        <sz val="9"/>
        <rFont val="Times New Roman"/>
        <family val="1"/>
      </rPr>
      <t xml:space="preserve"> - всего</t>
    </r>
  </si>
  <si>
    <r>
      <t>Учреждения образования</t>
    </r>
    <r>
      <rPr>
        <sz val="9"/>
        <rFont val="Times New Roman"/>
        <family val="1"/>
      </rPr>
      <t xml:space="preserve"> - всего</t>
    </r>
  </si>
  <si>
    <t>электромонтер по ремонту и обслуживанию электрооборудования                   5-6 разрядов</t>
  </si>
  <si>
    <t>слесарь по контрольно-измерительным приборам и автоматике                           4-5 разрядов</t>
  </si>
  <si>
    <t>слесарь по изготовлению деталей и узлов систем вентиляции, кондиционирования воздуха, пневмотранспорта и аспирации                               5 разряда</t>
  </si>
  <si>
    <r>
      <t xml:space="preserve">ЗАО "Завод металлокерамических материалов "Метма" </t>
    </r>
    <r>
      <rPr>
        <sz val="9"/>
        <rFont val="Times New Roman"/>
        <family val="1"/>
      </rPr>
      <t>- всего</t>
    </r>
  </si>
  <si>
    <r>
      <t xml:space="preserve">Горномарийское отделение ОАО "Мариэнергосбыт" </t>
    </r>
    <r>
      <rPr>
        <sz val="9"/>
        <rFont val="Times New Roman"/>
        <family val="1"/>
      </rPr>
      <t>- всего</t>
    </r>
  </si>
  <si>
    <r>
      <t>ТУ № 6 Приволжского филиала ОАО "Ростелеком"</t>
    </r>
    <r>
      <rPr>
        <sz val="9"/>
        <rFont val="Times New Roman"/>
        <family val="1"/>
      </rPr>
      <t xml:space="preserve"> - всего</t>
    </r>
  </si>
  <si>
    <t>Прогноз потребности в подготовке рабочих и специалистов 
по профессиям и специальностям в разрезе организаций на 2012-2015 годы</t>
  </si>
  <si>
    <t>Прогноз потребности в подготовке рабочих и специалистов 
по профессиям и специальностям на 2012-2015 годы</t>
  </si>
  <si>
    <t>Итого 311 предприятий+прочие (77 ед.)</t>
  </si>
  <si>
    <t>технолог (технология продукции общественного питания)</t>
  </si>
  <si>
    <t>26050251</t>
  </si>
  <si>
    <t>МО "Параньгинский район"+Минобр</t>
  </si>
  <si>
    <t>менеджер (гостиничный сервис)</t>
  </si>
  <si>
    <t>10010551</t>
  </si>
  <si>
    <t>Минсельхозпрод +Минобр</t>
  </si>
  <si>
    <t>Минсельхозпрод+Минобр</t>
  </si>
  <si>
    <t>ВСЕГО потребность по специальностям среднего 
профессионального образования</t>
  </si>
  <si>
    <t xml:space="preserve">техник (технология машиностроения) </t>
  </si>
  <si>
    <t>техник (микроэлектроника и твердотельная электроника)</t>
  </si>
  <si>
    <t>21010451</t>
  </si>
  <si>
    <t>повар, кондитер</t>
  </si>
  <si>
    <t>36020030</t>
  </si>
  <si>
    <t>г.Козьмодемьянск</t>
  </si>
  <si>
    <t>28070038</t>
  </si>
  <si>
    <t>электрик судовой</t>
  </si>
  <si>
    <t>станочник (металлообработка)</t>
  </si>
  <si>
    <t>станочник (металообработка)</t>
  </si>
  <si>
    <t>425090 Звениговский район, п. Красногорский, пер. Колодочный, 20</t>
  </si>
  <si>
    <t>424000 г. Йошкар-Ола, ул. Машиностроителей, 109</t>
  </si>
  <si>
    <t>424007 г. Йошкар-Ола, ул. Машиностроителей, 118-б</t>
  </si>
  <si>
    <t>424000 г.Йошкар-Ола, ул.Мира, 21</t>
  </si>
  <si>
    <t>425005 г. Волжск, ул. Федина, д.6, корп. 1</t>
  </si>
  <si>
    <t>МО "Город Волжск"</t>
  </si>
  <si>
    <t>425000 г. Волжск, Вокзальный проезд, д.4</t>
  </si>
  <si>
    <t>425350 г. Козьмодемьянск, ул. Учебная, 2</t>
  </si>
  <si>
    <t>МО "Город Козьмодемьянск"</t>
  </si>
  <si>
    <t>425032, Волжский район, д. Часовенная, ул. Экспериментальная, 18</t>
  </si>
  <si>
    <t>425290 Килемарский район, с. Арда</t>
  </si>
  <si>
    <t>425570 п. Параньга, ул. Первомайская, 2</t>
  </si>
  <si>
    <t>425400 п. Советский, ул. Советская, 39</t>
  </si>
  <si>
    <t>слесарь механосборочных работ</t>
  </si>
  <si>
    <t>специалист по рекламе</t>
  </si>
  <si>
    <t>техник (строительство и эксплуатация зданий и сооружений)</t>
  </si>
  <si>
    <t>27010351</t>
  </si>
  <si>
    <t>заточник</t>
  </si>
  <si>
    <t>01180234</t>
  </si>
  <si>
    <t>напайщик*</t>
  </si>
  <si>
    <t>15062</t>
  </si>
  <si>
    <t>наладчик машин и оборудования (швейное производство)</t>
  </si>
  <si>
    <t>32070031</t>
  </si>
  <si>
    <t>конструктор-модельер (моделирование и конструирование швейных изделий)</t>
  </si>
  <si>
    <t>26090351</t>
  </si>
  <si>
    <t>сборщик верха обуви</t>
  </si>
  <si>
    <t>31020338</t>
  </si>
  <si>
    <t>раскройщик материалов</t>
  </si>
  <si>
    <t>31020137</t>
  </si>
  <si>
    <t>обработчик кожевенно-мехового сырья</t>
  </si>
  <si>
    <t>31050026</t>
  </si>
  <si>
    <t>машинист разводной машины*</t>
  </si>
  <si>
    <t>14100</t>
  </si>
  <si>
    <t>токарь 5 разряда</t>
  </si>
  <si>
    <t>фрезеровщик 6 разряда</t>
  </si>
  <si>
    <t>слесарь-ремонтник  (ремонт машин и оборудования различного назначения) 4-6 разрядов</t>
  </si>
  <si>
    <t>колорист* 4-5 разрядов</t>
  </si>
  <si>
    <t>23409</t>
  </si>
  <si>
    <t>15140221</t>
  </si>
  <si>
    <t>оператор микроэлектронного производства</t>
  </si>
  <si>
    <t>05020042</t>
  </si>
  <si>
    <t>контролер радиоэлектронной аппаратуры и приборов</t>
  </si>
  <si>
    <t>05060136</t>
  </si>
  <si>
    <t>монтажник радиоэлектронной аппаратуры и приборов</t>
  </si>
  <si>
    <t>05060231</t>
  </si>
  <si>
    <t>слесарь-сборщик радиоэлектронной аппаратуры</t>
  </si>
  <si>
    <t>05080239</t>
  </si>
  <si>
    <t>регулировщик радиоэлектронной аппаратуры и приборов</t>
  </si>
  <si>
    <t>05070146</t>
  </si>
  <si>
    <t>слесарь-механик по радиоэлектронной аппаратуре</t>
  </si>
  <si>
    <t>05080142</t>
  </si>
  <si>
    <t>424000  г. Йошкар-Ола, ул.Советская, д. 165</t>
  </si>
  <si>
    <t>425005  г. Волжск, ул. Кузьмина, д.16</t>
  </si>
  <si>
    <t>424003 г.Йошкар-Ола, Ленинский пр., 58</t>
  </si>
  <si>
    <t>424007 г. Йошкар-Ола, ул. Машиностроителей, д. 107- А</t>
  </si>
  <si>
    <t>37020434</t>
  </si>
  <si>
    <t>кондитер</t>
  </si>
  <si>
    <t>34010323</t>
  </si>
  <si>
    <t>слесарь-ремонтник (ремонт машин и оборудования различного назначения)</t>
  </si>
  <si>
    <t>01130325</t>
  </si>
  <si>
    <t>тестовод</t>
  </si>
  <si>
    <t>34010429</t>
  </si>
  <si>
    <t>37020138</t>
  </si>
  <si>
    <t>плотник</t>
  </si>
  <si>
    <t>15040229</t>
  </si>
  <si>
    <t>маркетолог</t>
  </si>
  <si>
    <t>08011252</t>
  </si>
  <si>
    <t>08010965</t>
  </si>
  <si>
    <t>продавец продовольственных товаров 1-2 разряда</t>
  </si>
  <si>
    <t>продавец продовольственных товаров 3-4 разряда</t>
  </si>
  <si>
    <t>буфетчик</t>
  </si>
  <si>
    <t>36010333</t>
  </si>
  <si>
    <t>пекарь</t>
  </si>
  <si>
    <t>III. Специальности высшег профессионального образования</t>
  </si>
  <si>
    <t>35010029</t>
  </si>
  <si>
    <t xml:space="preserve">аппаратчик элеваторного, мукомольного, крупяного и комбикормового производства     </t>
  </si>
  <si>
    <t>42010030</t>
  </si>
  <si>
    <t>обработчик рыбы и морепродуктов</t>
  </si>
  <si>
    <t>социальный работник*</t>
  </si>
  <si>
    <t>265276</t>
  </si>
  <si>
    <t>Транспорт</t>
  </si>
  <si>
    <t>бармен</t>
  </si>
  <si>
    <t>36010238</t>
  </si>
  <si>
    <t>официант</t>
  </si>
  <si>
    <t>36010132</t>
  </si>
  <si>
    <t>425030 Волжский район, п. Приволжский, ул. Заводская, 1</t>
  </si>
  <si>
    <t>424000  г. Йошкар-Ола, ул. Машиностроителей, д.107</t>
  </si>
  <si>
    <t>424000  г. Йошкар-Ола, ул. Крылова д. 63</t>
  </si>
  <si>
    <t>425550 п. Куженер, ул. Строителей, 15</t>
  </si>
  <si>
    <t>МО "Моркинский район"</t>
  </si>
  <si>
    <t>425120 п. Морки, ул. Трудовые резервы, 22</t>
  </si>
  <si>
    <t>МО "Новоторъяльский  район"</t>
  </si>
  <si>
    <t>425440 п. Новый Торъял, ул. Юбилейная, 4</t>
  </si>
  <si>
    <t>техник (технология хранения и переработки зерна)</t>
  </si>
  <si>
    <t>26020151</t>
  </si>
  <si>
    <t>лаборант химическо-бактериалогического анализа</t>
  </si>
  <si>
    <t>01230736</t>
  </si>
  <si>
    <t>34010228</t>
  </si>
  <si>
    <t>наладчик оборудования в производстве пищевой продукции</t>
  </si>
  <si>
    <t>41060043</t>
  </si>
  <si>
    <t>мастер растениеводства</t>
  </si>
  <si>
    <t>40020024</t>
  </si>
  <si>
    <t>425570 п. Параньга, ул. Мира, 1</t>
  </si>
  <si>
    <t>Юр. адрес:  Медведевский район, 16 км автодороги Йошкар-Ола–Зеленодольск
Почт. адрес: 424036,  г.Йошкар-Ола, ул.Пролетарская, д.26</t>
  </si>
  <si>
    <t>424036 г.Йошкар-Ола, ул.Пролетарская, д.26</t>
  </si>
  <si>
    <t>424000 г.Йошкар-Ола, ул.Строителей, д.107</t>
  </si>
  <si>
    <t>425030 Волжский район, п. Приволжский, пр. Строительный, 2</t>
  </si>
  <si>
    <t xml:space="preserve">424000 г. Йошкар-Ола, ул. Строителей,1 </t>
  </si>
  <si>
    <t>424016, г. Йошкар-Ола,  ул. Складская, д.18</t>
  </si>
  <si>
    <t>424033, г. Йошкар-Ола, ул. Эшкинина, д.22 а</t>
  </si>
  <si>
    <t>424000, г. Йошкар-Ола, ул. Красноармейская, д.91</t>
  </si>
  <si>
    <t>424020, г. Йошкар-Ола,  ул. Машиностроителей, д.16</t>
  </si>
  <si>
    <t>продавец продовольственных товаров</t>
  </si>
  <si>
    <t xml:space="preserve"> -</t>
  </si>
  <si>
    <t>кассир торгового зала</t>
  </si>
  <si>
    <t>продавец непродовольственных товаров</t>
  </si>
  <si>
    <t>водитель автотранспортных средств</t>
  </si>
  <si>
    <t>бухгалтер</t>
  </si>
  <si>
    <t>слесарь по техническому обслуживанию и ремонту автотранспортных средств</t>
  </si>
  <si>
    <t>24010233</t>
  </si>
  <si>
    <t>37020339</t>
  </si>
  <si>
    <t>электромонтер по ремонту и обслуживанию электрооборудования</t>
  </si>
  <si>
    <t>01200132</t>
  </si>
  <si>
    <t>товаровед</t>
  </si>
  <si>
    <t>08040251</t>
  </si>
  <si>
    <t>водитель автомобиля</t>
  </si>
  <si>
    <t>39090232</t>
  </si>
  <si>
    <t>менеджер</t>
  </si>
  <si>
    <t>08050151</t>
  </si>
  <si>
    <t>425250, п. Оршанка,  ул. Палантая, д.18</t>
  </si>
  <si>
    <t>425450, п. Сернур,  ул. Комсомольская, д.3 а</t>
  </si>
  <si>
    <t>425570, п. Параньга, ул. Тукаевская, д. 64</t>
  </si>
  <si>
    <t>424000, г Йошкар-Ола, Ленинский проспект, д. 27</t>
  </si>
  <si>
    <t>424000 г. Йошкар-Ола, ул. Машиностроителей, д. 16</t>
  </si>
  <si>
    <t>425400 п. Советский,  ул. Свободы, д. 2</t>
  </si>
  <si>
    <t>424005, г. Йошкар-Ола,  Сернурский тракт, д.18</t>
  </si>
  <si>
    <t>424016, г. Йошкар-Ола,  ул. Складская, д. 20, а</t>
  </si>
  <si>
    <t>424016, г. Йошкар-Ола, ул. Складская, 22, корп. 2</t>
  </si>
  <si>
    <t>424028, г. Йошкар-Ола,  ул. Й. Кырли, д. 22</t>
  </si>
  <si>
    <t>Потребность в рабочих и специалистах, чел.</t>
  </si>
  <si>
    <t>Код по клас-сифика-тору</t>
  </si>
  <si>
    <t>20050023</t>
  </si>
  <si>
    <t>424000 г.Йошкар-Ола, ул. Волкова, 164</t>
  </si>
  <si>
    <t>424006, г.Й-Ола, ул.Строителей, 110</t>
  </si>
  <si>
    <t>425290 Килемарский район, с Арда</t>
  </si>
  <si>
    <t>425550 п. Куженер, ул. Кирова, 12</t>
  </si>
  <si>
    <t>425200 п.Медведево, ул.Юбилейная 1а</t>
  </si>
  <si>
    <t>425000 г. Козьмодемьянск, ул. Гагарина, д. 49</t>
  </si>
  <si>
    <t>тракторист-машинист</t>
  </si>
  <si>
    <t>мастер по техническому обслуживанию и ремонту машинно-тракторного парка</t>
  </si>
  <si>
    <t>40060035</t>
  </si>
  <si>
    <t>26030351</t>
  </si>
  <si>
    <t>15030121</t>
  </si>
  <si>
    <t>мастер отделочных строительных работ</t>
  </si>
  <si>
    <t>15020037</t>
  </si>
  <si>
    <t>каменщик 4 разряда</t>
  </si>
  <si>
    <t>каменщик 5 разряда</t>
  </si>
  <si>
    <t>плотник 4 разряда</t>
  </si>
  <si>
    <t>плотник 5 разряда</t>
  </si>
  <si>
    <t>сварщик (электросварочные и газосварочные работы) 5 разряда</t>
  </si>
  <si>
    <t>электромонтажник электрических сетей и электрооборудования</t>
  </si>
  <si>
    <t>15170044</t>
  </si>
  <si>
    <t>02010165</t>
  </si>
  <si>
    <t>химик</t>
  </si>
  <si>
    <t>бакалавр техники и технологии (технология, оборудование и автоматизация машиностроительных производств)</t>
  </si>
  <si>
    <t>15090062</t>
  </si>
  <si>
    <t>инженер (техника и физика низких температур)</t>
  </si>
  <si>
    <t>14040165</t>
  </si>
  <si>
    <t>инженер (холодильная, криогенная техника и кондиционирование)</t>
  </si>
  <si>
    <t>14050465</t>
  </si>
  <si>
    <t>инженер (стандартизация и сертификация)</t>
  </si>
  <si>
    <t>20050365</t>
  </si>
  <si>
    <t>электромеханик по лифтам</t>
  </si>
  <si>
    <t>01190037</t>
  </si>
  <si>
    <t>боец скота</t>
  </si>
  <si>
    <t>41010128</t>
  </si>
  <si>
    <t>оператор процессов колбасного производства</t>
  </si>
  <si>
    <t>41020026</t>
  </si>
  <si>
    <t>наладчик холодноштамповочного оборудования</t>
  </si>
  <si>
    <t>01050046</t>
  </si>
  <si>
    <t>15050831</t>
  </si>
  <si>
    <t>аппаратчик-оператор</t>
  </si>
  <si>
    <t>слесарь по строительно-монтажным работам</t>
  </si>
  <si>
    <t>15150024</t>
  </si>
  <si>
    <t>медицинская сестра</t>
  </si>
  <si>
    <t>06010951</t>
  </si>
  <si>
    <t>аппаратчик варки утфеля</t>
  </si>
  <si>
    <t>41050122</t>
  </si>
  <si>
    <t>Оптовая и розничная торговля; ремонт автотранспортных средств, мотоциклов, бытовых изделий и предметов личного пользования. Гостиницы и рестораны</t>
  </si>
  <si>
    <t>Транспорт и связь</t>
  </si>
  <si>
    <t>Строительство и жилищно-коммунальное хозяйство</t>
  </si>
  <si>
    <t>Промышленность</t>
  </si>
  <si>
    <t>Лесное хозяйство</t>
  </si>
  <si>
    <t>Сельское хозяйство</t>
  </si>
  <si>
    <t>лаборант-эколог (широкого профиля)</t>
  </si>
  <si>
    <t>машинист крана (крановщик)</t>
  </si>
  <si>
    <t>15070041</t>
  </si>
  <si>
    <t>оператор производственного участка (хлебопекарное производство)</t>
  </si>
  <si>
    <t>34020020</t>
  </si>
  <si>
    <t>слесарь-ремонтник</t>
  </si>
  <si>
    <t>мастер животноводства широкого профиля</t>
  </si>
  <si>
    <t>40010020</t>
  </si>
  <si>
    <t>бакалавр техники и технологии (строительство)</t>
  </si>
  <si>
    <t>27010062</t>
  </si>
  <si>
    <t>40040245</t>
  </si>
  <si>
    <t>фермер (организация фермерского хозяйства)</t>
  </si>
  <si>
    <t>11110151</t>
  </si>
  <si>
    <t>инженер (электрификация и автоматизация сельского хозяйства)</t>
  </si>
  <si>
    <t>11030265</t>
  </si>
  <si>
    <t>слесарь</t>
  </si>
  <si>
    <t>01130035</t>
  </si>
  <si>
    <t>техник (технология молока и молочных продуктов)</t>
  </si>
  <si>
    <t>26030365</t>
  </si>
  <si>
    <t>425130 Моркинский район, п. Октябрьский, 
ул. Профсоюзная, д. 18</t>
  </si>
  <si>
    <t>425450,  п. Сернур,ул. Советская, д.120</t>
  </si>
  <si>
    <t>к</t>
  </si>
  <si>
    <t>м</t>
  </si>
  <si>
    <t>425568 Куженерский район, с. Русский Кугунур</t>
  </si>
  <si>
    <t>г. Йошкар-Ола</t>
  </si>
  <si>
    <t>Советский район</t>
  </si>
  <si>
    <t>Сернурский район</t>
  </si>
  <si>
    <t>Параньгинский район</t>
  </si>
  <si>
    <t>Оршанский район</t>
  </si>
  <si>
    <t>Новоторъяльский район</t>
  </si>
  <si>
    <t>Моркинский район</t>
  </si>
  <si>
    <t>Медведевский район</t>
  </si>
  <si>
    <t>Мари-Турекский район</t>
  </si>
  <si>
    <t>Куженерский район</t>
  </si>
  <si>
    <t>Килемарский район</t>
  </si>
  <si>
    <t>Звениговский район</t>
  </si>
  <si>
    <t>Горномарийский район</t>
  </si>
  <si>
    <t>Волжский район</t>
  </si>
  <si>
    <t>424005  г. Йошкар-Ола, Сернурский тракт, д.4</t>
  </si>
  <si>
    <t>г. Волжск</t>
  </si>
  <si>
    <t>г. Козьмодемьянск</t>
  </si>
  <si>
    <t>424007  г. Йошкар-Ола, ул.Машиностроителей, д. 112а</t>
  </si>
  <si>
    <t>424006  г. Йошкар-Ола, Кокшайский пр., д. 41</t>
  </si>
  <si>
    <t>425200  п.Медведево, ул. Чехова, д.18</t>
  </si>
  <si>
    <t>424000 г Йошкар-Ола, ул Красноармейская, д 8</t>
  </si>
  <si>
    <t>610014 Кировская обл., г. Киров, ул. Петелина, 19</t>
  </si>
  <si>
    <t>I. Профессии начального профессионального образования</t>
  </si>
  <si>
    <t>II. Специальности среднего профессионального образования</t>
  </si>
  <si>
    <r>
      <t xml:space="preserve">2012 </t>
    </r>
    <r>
      <rPr>
        <sz val="10"/>
        <rFont val="Times New Roman"/>
        <family val="1"/>
      </rPr>
      <t>год</t>
    </r>
  </si>
  <si>
    <r>
      <t xml:space="preserve">2013 </t>
    </r>
    <r>
      <rPr>
        <sz val="10"/>
        <rFont val="Times New Roman"/>
        <family val="1"/>
      </rPr>
      <t>год</t>
    </r>
  </si>
  <si>
    <r>
      <t xml:space="preserve">2014 </t>
    </r>
    <r>
      <rPr>
        <sz val="10"/>
        <rFont val="Times New Roman"/>
        <family val="1"/>
      </rPr>
      <t>год</t>
    </r>
  </si>
  <si>
    <r>
      <t xml:space="preserve">2015 </t>
    </r>
    <r>
      <rPr>
        <sz val="10"/>
        <rFont val="Times New Roman"/>
        <family val="1"/>
      </rPr>
      <t>год</t>
    </r>
  </si>
  <si>
    <t>№ п/п</t>
  </si>
  <si>
    <t>Наименование предприятия</t>
  </si>
  <si>
    <t>Юридический адрес предприятия</t>
  </si>
  <si>
    <t>Ответственные за опрос предприятий министерства, МО</t>
  </si>
  <si>
    <t>Крупные и средние предприятия</t>
  </si>
  <si>
    <t>Минпромтранс Республики Марий Эл</t>
  </si>
  <si>
    <t xml:space="preserve">Минсельхозпрод Республики Марий Эл </t>
  </si>
  <si>
    <t>425070 Звениговский район, п Шелангер, ул 60 лет Победы, д 2</t>
  </si>
  <si>
    <t>425208 Медведевский район, п. Юбилейный, ул. Производственная</t>
  </si>
  <si>
    <t>425430 Новоторъяльский район, д.Чуксола</t>
  </si>
  <si>
    <t>425210 Медведевский район, с. Шойбулак, ул. Мира, 15</t>
  </si>
  <si>
    <t>425527 Мари-Турекский район, д. Б-Карлыган, ул. Багаева, 2</t>
  </si>
  <si>
    <t>425250 п. Оршанка, ул. Советская, 216</t>
  </si>
  <si>
    <t>425567 Куженерский район,  с. Юледур</t>
  </si>
  <si>
    <t>425019 Волжский район, с.Эмеково, ул.Советская, д.4</t>
  </si>
  <si>
    <t>425073 Звениговский район, с.Кужмара</t>
  </si>
  <si>
    <t>425500 Мари-Турекский район, д.Сысоево, ул.Центральная усадьба, 1</t>
  </si>
  <si>
    <t>п.Мари-Турек, ул.Строителей, д.8</t>
  </si>
  <si>
    <t>424000 г.Йошкар-Ола, Сернурский тракт, 2а</t>
  </si>
  <si>
    <t>повар 5 разряда</t>
  </si>
  <si>
    <t>40040446</t>
  </si>
  <si>
    <t>зоотехник</t>
  </si>
  <si>
    <t>11040151</t>
  </si>
  <si>
    <t>старший агроном</t>
  </si>
  <si>
    <t>11020152</t>
  </si>
  <si>
    <t>инженер (технология обслуживания и ремонта машин в агропромышленном комплексе)</t>
  </si>
  <si>
    <t>11030465</t>
  </si>
  <si>
    <t>станочник в деревообработке</t>
  </si>
  <si>
    <t>17040021</t>
  </si>
  <si>
    <t>сборщик изделий из древесины</t>
  </si>
  <si>
    <t>обойщик мебели</t>
  </si>
  <si>
    <t>17050522</t>
  </si>
  <si>
    <t>техник (технология переработки древесины)</t>
  </si>
  <si>
    <t>25040451</t>
  </si>
  <si>
    <t>40070134</t>
  </si>
  <si>
    <t>мастер-наладчик по техническому обслуживанию и ремонту машинно-тракторного парка</t>
  </si>
  <si>
    <t>40060130</t>
  </si>
  <si>
    <t>электросварщик ручной сварки</t>
  </si>
  <si>
    <t>01100436</t>
  </si>
  <si>
    <t>учетчик молока на животноводческой ферме и комплексе</t>
  </si>
  <si>
    <t>40010221</t>
  </si>
  <si>
    <t>фермер с углубленной подготовкой (организация фермерского хозяйства)</t>
  </si>
  <si>
    <t>11110152</t>
  </si>
  <si>
    <t>мастер столярного и мебельного производства</t>
  </si>
  <si>
    <t>17050031</t>
  </si>
  <si>
    <t>слесарь строительный</t>
  </si>
  <si>
    <t>фрезеровщик</t>
  </si>
  <si>
    <t>01230044</t>
  </si>
  <si>
    <t>стропальщик</t>
  </si>
  <si>
    <t>15030521</t>
  </si>
  <si>
    <t>машинист крана автомобильного</t>
  </si>
  <si>
    <t>15060137</t>
  </si>
  <si>
    <t>слесарь по сборке металлоконструкций</t>
  </si>
  <si>
    <t>15150225</t>
  </si>
  <si>
    <t xml:space="preserve">колорист* </t>
  </si>
  <si>
    <t>14021265</t>
  </si>
  <si>
    <t>наладчик технологического оборудования по производству строительных материалов</t>
  </si>
  <si>
    <t>20020039</t>
  </si>
  <si>
    <t>инженер (производство строительных материалов, изделий и конструкций)</t>
  </si>
  <si>
    <t>15070348</t>
  </si>
  <si>
    <t>машинист крана (крановщик) по управлению мостовыми кранами</t>
  </si>
  <si>
    <t>моторист бетоносмесительных установок</t>
  </si>
  <si>
    <t>20050321</t>
  </si>
  <si>
    <t>контролер качества</t>
  </si>
  <si>
    <t>29030128</t>
  </si>
  <si>
    <t>изготовитель железобетонных изделий</t>
  </si>
  <si>
    <t>инженер (технология деревообработки)</t>
  </si>
  <si>
    <t>25040365</t>
  </si>
  <si>
    <t>Минстрой и ЖКХ</t>
  </si>
  <si>
    <t>27010665</t>
  </si>
  <si>
    <t>магистр техники и технологии (строительство)</t>
  </si>
  <si>
    <t>27010068</t>
  </si>
  <si>
    <t xml:space="preserve"> - </t>
  </si>
  <si>
    <t>бакалавр техники и технологии (электроэнергетика)</t>
  </si>
  <si>
    <t>14020062</t>
  </si>
  <si>
    <t>Минстрой</t>
  </si>
  <si>
    <t>горный инженер (маркшейдерское дело)</t>
  </si>
  <si>
    <t>13040562</t>
  </si>
  <si>
    <t>III. Специальности высшего  профессионального образования</t>
  </si>
  <si>
    <t>инженер (водоснабжение и водоотведение)</t>
  </si>
  <si>
    <t>27011265</t>
  </si>
  <si>
    <t>08011051</t>
  </si>
  <si>
    <t>инженер-эколог (инженерная защита окружающей среды)</t>
  </si>
  <si>
    <t>28020265</t>
  </si>
  <si>
    <t>инженер (многоканальные телекоммуникационные системы)</t>
  </si>
  <si>
    <t>21040465</t>
  </si>
  <si>
    <t>Медв р-н</t>
  </si>
  <si>
    <t>ветеринарный врач (ветеринария)</t>
  </si>
  <si>
    <t>инженер (технология мяса и мясных продуктов)</t>
  </si>
  <si>
    <t>инженер (машины и аппараты пищевых производств)</t>
  </si>
  <si>
    <t>26060165</t>
  </si>
  <si>
    <t>26030165</t>
  </si>
  <si>
    <t>11120165</t>
  </si>
  <si>
    <t>биолог</t>
  </si>
  <si>
    <t>02020165</t>
  </si>
  <si>
    <t>инженер (технология молока и молочных продуктов)</t>
  </si>
  <si>
    <t>инженер (технология хлеба, кондитерских и макаронных изделий)</t>
  </si>
  <si>
    <t>26020265</t>
  </si>
  <si>
    <t>документовед</t>
  </si>
  <si>
    <t>03200165</t>
  </si>
  <si>
    <t>экономист (финансы и кредит)</t>
  </si>
  <si>
    <t>08010565</t>
  </si>
  <si>
    <t>технолог (технология производства и переработки сельскохозяйственной продукции)</t>
  </si>
  <si>
    <t>11030565</t>
  </si>
  <si>
    <t>магистр техники и технологии (теплоэнергетика)</t>
  </si>
  <si>
    <t>ученый агроном</t>
  </si>
  <si>
    <t>11020165</t>
  </si>
  <si>
    <t>зооинженер</t>
  </si>
  <si>
    <t>11040165</t>
  </si>
  <si>
    <t>экономист-менеджер (экономика и управление на предприятии)</t>
  </si>
  <si>
    <t>08050265</t>
  </si>
  <si>
    <t>инженер (механизация переработки сельскохозяйственной продукции)</t>
  </si>
  <si>
    <t>11030365</t>
  </si>
  <si>
    <t>11040465</t>
  </si>
  <si>
    <t>инженер (энергообеспечение предприятия)</t>
  </si>
  <si>
    <t>14010665</t>
  </si>
  <si>
    <t>инженер (эксплуатация воздушных судов и организация воздушного движения)</t>
  </si>
  <si>
    <t>16050165</t>
  </si>
  <si>
    <t>Минпром</t>
  </si>
  <si>
    <t>Минпромтранс</t>
  </si>
  <si>
    <t>бакалавр техники и технологии (радиотехника)</t>
  </si>
  <si>
    <t>21030062</t>
  </si>
  <si>
    <t>инженер (электромеханика)</t>
  </si>
  <si>
    <t>14060165</t>
  </si>
  <si>
    <t>инженер (проектирование и технология электронно-вычислительных средств)</t>
  </si>
  <si>
    <t>21020265</t>
  </si>
  <si>
    <t>бакалавр техники и технологии (металлургия)</t>
  </si>
  <si>
    <t>15010062</t>
  </si>
  <si>
    <t>инженер (автоматизированное производство химических предприятий)</t>
  </si>
  <si>
    <t>24070665</t>
  </si>
  <si>
    <t>14061351</t>
  </si>
  <si>
    <t>бакалавр техники и технологии (технология и оборудование лесозаготовительных и деревообрабатывающих производств)</t>
  </si>
  <si>
    <t>25030062</t>
  </si>
  <si>
    <t>машинист погрузчика автомобильного</t>
  </si>
  <si>
    <t>15060232</t>
  </si>
  <si>
    <t>машинист бульдозера</t>
  </si>
  <si>
    <t>15050133</t>
  </si>
  <si>
    <t>машинист катка самоходного с гладкими вальцами</t>
  </si>
  <si>
    <t>15050535</t>
  </si>
  <si>
    <t>425127 Моркинский район, с.Шоруньжа</t>
  </si>
  <si>
    <t>425582 Параньгинский район, д.Ильпанур</t>
  </si>
  <si>
    <t>425471 Сернурский район, д. Большой Сердеж</t>
  </si>
  <si>
    <t>425418 Советский район, д.Верх Ушнур</t>
  </si>
  <si>
    <t>425303 Горномарийский район,  п. Новый</t>
  </si>
  <si>
    <t>МО "Горномарийский район"</t>
  </si>
  <si>
    <t>425304 Горномарийский район, с. Кулаково</t>
  </si>
  <si>
    <t>425303 Горномарийский район, с.Виловатово, ул. Советская, 6</t>
  </si>
  <si>
    <t>МО "Медведевский район"</t>
  </si>
  <si>
    <t>425478 Параньгинский район, д. Ирнур</t>
  </si>
  <si>
    <t>МО "Параньгинский район"</t>
  </si>
  <si>
    <t>Малые и микропредприятия</t>
  </si>
  <si>
    <t>425459 Сернурский район,  д. Верхний Кугенер</t>
  </si>
  <si>
    <t>425033 Волжский район, д. Полевая, ул. Новая, 7</t>
  </si>
  <si>
    <t>425510 Мари-Турекский район,  д. Мари-Купта, ул. Центральная,  82</t>
  </si>
  <si>
    <t>425221 Медведевский район, п. Знаменский, ул. Новая, д.15 а</t>
  </si>
  <si>
    <t>425457 Сернурский район,  д.Чендемерово</t>
  </si>
  <si>
    <t>425555 Куженерский район,  с.Шорсола</t>
  </si>
  <si>
    <t>425520 Мари-Турекский район, с. Хлебниково, ул.Советская, 20</t>
  </si>
  <si>
    <t>425261 Оршанский район, с. Шулка,  ул.Центральная, 34</t>
  </si>
  <si>
    <t>425091 Звениговский рвйон, с. Кожла Сола</t>
  </si>
  <si>
    <t>425500 п. Мари-Турек, ул. Строителей, 4</t>
  </si>
  <si>
    <t>425400 п.Советский, ул.Шоссейная, 1</t>
  </si>
  <si>
    <t xml:space="preserve">425421 Советский район, д. Шуар-Сола </t>
  </si>
  <si>
    <t>МО "Волжский район"</t>
  </si>
  <si>
    <t>МО "Килемарский район"</t>
  </si>
  <si>
    <t>425550 п. Куженер, ул. Заводская, 2</t>
  </si>
  <si>
    <t>МО "Куженерский район"</t>
  </si>
  <si>
    <t>425000 г.Волжск, ул. К.Маркса, 10</t>
  </si>
  <si>
    <t>425000 г.Волжск, ул. Промбаза, 1</t>
  </si>
  <si>
    <t>424003  г. Йошкар-Ола, ул. Суворова, д.15</t>
  </si>
  <si>
    <t>424003  г. Йошкар-Ола, ул. Лобачевского, д. 12</t>
  </si>
  <si>
    <t>20040125</t>
  </si>
  <si>
    <t>сварщик арматурных сеток и каркасов</t>
  </si>
  <si>
    <t>15070147</t>
  </si>
  <si>
    <t>машинист крана (крановщик) по управлению башенными самоходными кранами</t>
  </si>
  <si>
    <t>секретарь-референт</t>
  </si>
  <si>
    <t>машинист цементных мельниц</t>
  </si>
  <si>
    <t>20010130</t>
  </si>
  <si>
    <t>обжигальщик</t>
  </si>
  <si>
    <t>10090725</t>
  </si>
  <si>
    <t>машинист компрессорных установок</t>
  </si>
  <si>
    <t>14080132</t>
  </si>
  <si>
    <t>мастер общестроительных работ</t>
  </si>
  <si>
    <t>15030030</t>
  </si>
  <si>
    <t>маляр строительный</t>
  </si>
  <si>
    <t>15020132</t>
  </si>
  <si>
    <t>монтажник подъемно-транспортного оборудования прерывного действия</t>
  </si>
  <si>
    <t>15131920</t>
  </si>
  <si>
    <t>инженер (электроснабжение)</t>
  </si>
  <si>
    <t>14021165</t>
  </si>
  <si>
    <t>инженер (промышленное и гражданское строительство)</t>
  </si>
  <si>
    <t>27010265</t>
  </si>
  <si>
    <t>инженер (механическое оборудование и технологические комплексы предприятий строительных материалов, изделий и конструкций)</t>
  </si>
  <si>
    <t>27010165</t>
  </si>
  <si>
    <t>425090  Звениговский район, п.Красногорский, ул. Ленина, д. 53</t>
  </si>
  <si>
    <t>424006  г. Йошкар-Ола, ул. К. Маркса, д. 121</t>
  </si>
  <si>
    <t>425008  г.Волжск, ул. Фрунзе, д.1.</t>
  </si>
  <si>
    <t>424007 г. Йошкар-Ола, ул. Крылова, д. 45</t>
  </si>
  <si>
    <t>424000  г. Йошкар-Ола, ул. Строителей, д. 94</t>
  </si>
  <si>
    <t>424004  г.Йошкар-Ола, ул. Пролетарская, д. 33</t>
  </si>
  <si>
    <t>425091 Звениговский район, п.Красногорский, ул.Машиностроителей, д.1</t>
  </si>
  <si>
    <t>наладчик контрольно-измерительных приборов и автоматики</t>
  </si>
  <si>
    <t>01020140</t>
  </si>
  <si>
    <t>токарь-расточник</t>
  </si>
  <si>
    <t>01160132</t>
  </si>
  <si>
    <t>литейщик пластмасс</t>
  </si>
  <si>
    <t>слесарь-инструментальщик</t>
  </si>
  <si>
    <t>01130130</t>
  </si>
  <si>
    <t>14020124</t>
  </si>
  <si>
    <t>штамповщик*</t>
  </si>
  <si>
    <t>19700</t>
  </si>
  <si>
    <t>намотчик катушек*</t>
  </si>
  <si>
    <t>15023</t>
  </si>
  <si>
    <t>сборщик электрических машин и аппаратов</t>
  </si>
  <si>
    <t>04020138</t>
  </si>
  <si>
    <t>наладчик литейных машин</t>
  </si>
  <si>
    <t>прессовщик изделий из  пластмасс</t>
  </si>
  <si>
    <t>01050141</t>
  </si>
  <si>
    <t>электромонтажник-схемщик</t>
  </si>
  <si>
    <t>04040143</t>
  </si>
  <si>
    <t xml:space="preserve">слесарь-ремонтник (ремонт машин и оборудования различного назначения) </t>
  </si>
  <si>
    <t>машинист автовышки и автогидроподъемника</t>
  </si>
  <si>
    <t>15060433</t>
  </si>
  <si>
    <t>кровельщик по рулонным кровлям и по кровлям из штучных материалов</t>
  </si>
  <si>
    <t>15010122</t>
  </si>
  <si>
    <t>14010031</t>
  </si>
  <si>
    <t>01190132</t>
  </si>
  <si>
    <t>станочник (металлобработка)</t>
  </si>
  <si>
    <t>01150032</t>
  </si>
  <si>
    <t>резчик горячего металла</t>
  </si>
  <si>
    <t>13081039</t>
  </si>
  <si>
    <t>39100048</t>
  </si>
  <si>
    <t>швея</t>
  </si>
  <si>
    <t>32010224</t>
  </si>
  <si>
    <t>наладчик кузнечно-прессового оборудования</t>
  </si>
  <si>
    <t>01030144</t>
  </si>
  <si>
    <t>мастер по лесному хозяйству</t>
  </si>
  <si>
    <t>40080049</t>
  </si>
  <si>
    <t>водитель автотранспортных средств (лесное хозяйство)</t>
  </si>
  <si>
    <t>40080440</t>
  </si>
  <si>
    <t>машинист машин по производству бумаги и картона</t>
  </si>
  <si>
    <t>19020040</t>
  </si>
  <si>
    <t>контролер технического состояния автотранспортных средств</t>
  </si>
  <si>
    <t>24010339</t>
  </si>
  <si>
    <t>424007  г.Йошкар-Ола, ул.Крылова, д. 46</t>
  </si>
  <si>
    <t>424003  г. Йошкар-Ола, ул.Зарубина, д.51</t>
  </si>
  <si>
    <t>424920   Медведевский район, п.Пемба, ул.Зеленая, д.10</t>
  </si>
  <si>
    <t>424007  г. Йошкар-Ола, ул. Аленкино, д.1</t>
  </si>
  <si>
    <t>424031 г. Йошкар-Ола, ул. Пролетарская, д. 39</t>
  </si>
  <si>
    <t>424033  г. Йошкар-Ола, ул. Петрова, д.1</t>
  </si>
  <si>
    <t>424006  г. Йошкар-Ола, ул. Соловьева, д. 22.</t>
  </si>
  <si>
    <t>425000  г.Волжск, ул. 2-я промышленная, д. 7</t>
  </si>
  <si>
    <t>424006 г. Йошкар-Ола, Кокшайский пр.,4</t>
  </si>
  <si>
    <t>Минсельхозпрод Республики Марий Эл</t>
  </si>
  <si>
    <t>менеджер (управление персоналом)</t>
  </si>
  <si>
    <t>08050565</t>
  </si>
  <si>
    <t>мастер животноводства</t>
  </si>
  <si>
    <t>40010327</t>
  </si>
  <si>
    <t>мастер машинного доения</t>
  </si>
  <si>
    <t>40010126</t>
  </si>
  <si>
    <t>тракторист-машинист широкого профиля</t>
  </si>
  <si>
    <t>40040143</t>
  </si>
  <si>
    <t>08011052</t>
  </si>
  <si>
    <t>ветеринарный фельдшер</t>
  </si>
  <si>
    <t>11120151</t>
  </si>
  <si>
    <t>424007 г.Йошкар-Ола, ул.Машиностроителей, 131</t>
  </si>
  <si>
    <t>425006 г.Волжск, ул.Ленина, 60</t>
  </si>
  <si>
    <t>425061 г.Звенигово,  ул.Горького, 1</t>
  </si>
  <si>
    <t>425450 п.Сернур,  ул.Заводская, 8-а</t>
  </si>
  <si>
    <t>424016 г. Йошкар-Ола, Элеваторный проезд, 5</t>
  </si>
  <si>
    <t>424007 г. Йошкар-Ола,  ул. Машиностроителей, 126</t>
  </si>
  <si>
    <t>424007 г. Йошкар-Ола, ул. Машиностроителей, 132</t>
  </si>
  <si>
    <t>425400 п. Советский, ул..Свердлова, 19-а</t>
  </si>
  <si>
    <t>425400 п..Советский, ул.Пушкина,51</t>
  </si>
  <si>
    <t>424000 г.Йошкар-Ола, ул. Соловьева,18</t>
  </si>
  <si>
    <t>425210 Медведевский район, п. Сенькино ул. Полевая, 9</t>
  </si>
  <si>
    <t>424910 Медведевский район, п. Силикатный, ул. Мира, д. 1</t>
  </si>
  <si>
    <t>Минстрой и ЖКХ Республики Марий Эл</t>
  </si>
  <si>
    <t>424003, г. Йошкар-Ола, пер. Заводской,3</t>
  </si>
  <si>
    <t>МО "Город Йошкар-Ола"</t>
  </si>
  <si>
    <t>424033 п. Советский, ул Шоссейная, 16</t>
  </si>
  <si>
    <t>МО "Советский район"</t>
  </si>
  <si>
    <t>265276*</t>
  </si>
  <si>
    <t>социальный работник</t>
  </si>
  <si>
    <t>техник (технология швейных изделий)</t>
  </si>
  <si>
    <t>26090151</t>
  </si>
  <si>
    <t>техник (строительство и экплуатация зданий и сооружений)</t>
  </si>
  <si>
    <t>03240151</t>
  </si>
  <si>
    <t>04010152</t>
  </si>
  <si>
    <t>коммерсант (коммерция)</t>
  </si>
  <si>
    <t>08030252</t>
  </si>
  <si>
    <t>техник (технология деревообработки)</t>
  </si>
  <si>
    <t>25040351</t>
  </si>
  <si>
    <t>технолог (технология деревообработки)</t>
  </si>
  <si>
    <t>25020251</t>
  </si>
  <si>
    <t>техник (лесное и лесопарковое хозяйство)</t>
  </si>
  <si>
    <t>учителя (образование и педагогика)</t>
  </si>
  <si>
    <t>050000</t>
  </si>
  <si>
    <t>музыкальный руководитель</t>
  </si>
  <si>
    <t>050601</t>
  </si>
  <si>
    <t>учитель физической культуры</t>
  </si>
  <si>
    <t>050720</t>
  </si>
  <si>
    <t>воспитатель детей дошкольного возраста</t>
  </si>
  <si>
    <t>050704</t>
  </si>
  <si>
    <t>учитель начальных классов</t>
  </si>
  <si>
    <t>050708</t>
  </si>
  <si>
    <t>педагог-психолог</t>
  </si>
  <si>
    <t>050706</t>
  </si>
  <si>
    <t>учитель-дефектолог</t>
  </si>
  <si>
    <t>050717</t>
  </si>
  <si>
    <t>учитель технологии</t>
  </si>
  <si>
    <t>050503</t>
  </si>
  <si>
    <t>учитель хореографии</t>
  </si>
  <si>
    <t>070303</t>
  </si>
  <si>
    <t>библиотекарь</t>
  </si>
  <si>
    <t>071201</t>
  </si>
  <si>
    <t xml:space="preserve">учитель безопасности жизнедеятельности </t>
  </si>
  <si>
    <t>050104</t>
  </si>
  <si>
    <t>Прочие виды деятельности без разбивки по городам и районам</t>
  </si>
  <si>
    <t>425416 Советский район, с. Ронга</t>
  </si>
  <si>
    <t>424006  г. Йошкар-Ола, ул. Пугачева, д.1</t>
  </si>
  <si>
    <t>424006  г. Йошкар-Ола, ул. Строителей, д.95</t>
  </si>
  <si>
    <t>425000  Волжский район, с.Помары, ул.Станционная, д.1</t>
  </si>
  <si>
    <t>424000  г. Йошкар-Ола, ул. Крылова, д.61</t>
  </si>
  <si>
    <t>425500  п. Мари-Турек, ул. Октябрьская, д. 1</t>
  </si>
  <si>
    <t>425295  Килемарский район, п.Визимьяры, ул.Новая, д. 24</t>
  </si>
  <si>
    <t>слесарь по контрольно-измерительным приборам и автоматике</t>
  </si>
  <si>
    <t>слесарь по эксплуатации и ремонту газового оборудования</t>
  </si>
  <si>
    <t>39010138</t>
  </si>
  <si>
    <t>01230630</t>
  </si>
  <si>
    <t>лаборант химического анализа</t>
  </si>
  <si>
    <t>01140134</t>
  </si>
  <si>
    <t>электромеханик по торговому и холодильному оборудованию</t>
  </si>
  <si>
    <t>01220034</t>
  </si>
  <si>
    <t>фрезеровщик 4 разряда</t>
  </si>
  <si>
    <t>01170230</t>
  </si>
  <si>
    <t>электромонтер по ремонту и обслуживанию электрооборудования 5 разряда</t>
  </si>
  <si>
    <t>кондитер сахаристых изделий</t>
  </si>
  <si>
    <t>41040023</t>
  </si>
  <si>
    <t>техник (строительство и эксплуатация автомобильных дорог и аэродромов)</t>
  </si>
  <si>
    <t>27020651</t>
  </si>
  <si>
    <t>машинист дорожных и строительных машин</t>
  </si>
  <si>
    <t>15050038</t>
  </si>
  <si>
    <t>машинист экскаватора одноковшового</t>
  </si>
  <si>
    <t>слесарь по ремонту дорожно-строительных машин и тракторов</t>
  </si>
  <si>
    <t>15051026</t>
  </si>
  <si>
    <t>тракторист</t>
  </si>
  <si>
    <t>40060331</t>
  </si>
  <si>
    <t>15050334</t>
  </si>
  <si>
    <t>424031  г. Йошкар-Ола, ул. Чехова, д.61</t>
  </si>
  <si>
    <t>425350  г.Козьмодемьянск, ул. Гагарина, д. 25</t>
  </si>
  <si>
    <t>424006  г. Йошкар-Ола, Кокшайский проезд, д. 30</t>
  </si>
  <si>
    <t>станочник широкого профиля</t>
  </si>
  <si>
    <t>01150138</t>
  </si>
  <si>
    <t>специалист по туризму</t>
  </si>
  <si>
    <t>10020165</t>
  </si>
  <si>
    <t>17050321</t>
  </si>
  <si>
    <t>литейщик пластмасс 3 разряда</t>
  </si>
  <si>
    <t>наладчик литейных машин 5 разряда</t>
  </si>
  <si>
    <t>14020621</t>
  </si>
  <si>
    <t>01040042</t>
  </si>
  <si>
    <t>слесарь механосборочных работ 5 разряда</t>
  </si>
  <si>
    <t>01130226</t>
  </si>
  <si>
    <t>электрогазосварщик</t>
  </si>
  <si>
    <t>01100235</t>
  </si>
  <si>
    <t>каменщик</t>
  </si>
  <si>
    <t>штукатур</t>
  </si>
  <si>
    <t>15020221</t>
  </si>
  <si>
    <t>24010138</t>
  </si>
  <si>
    <t>токарь</t>
  </si>
  <si>
    <t>автомеханик</t>
  </si>
  <si>
    <t>01160131</t>
  </si>
  <si>
    <t>24010032</t>
  </si>
  <si>
    <t>Код по профессиям и специальностям присвоен в соответствии с:</t>
  </si>
  <si>
    <t>Общероссийским классификатором начального профессионального образования ОК 023-95;</t>
  </si>
  <si>
    <t>Общероссийским классификатором специальностей по образованию ОК 009-2003;</t>
  </si>
  <si>
    <t>* Общероссийским классификатором профессий рабочих, должностей служащих и тарифных разрядов ОК 016-94.</t>
  </si>
  <si>
    <t>оператор котельной*</t>
  </si>
  <si>
    <t>15643</t>
  </si>
  <si>
    <t>шлифовщик</t>
  </si>
  <si>
    <t>01180435</t>
  </si>
  <si>
    <t>столяр</t>
  </si>
  <si>
    <t>17050137</t>
  </si>
  <si>
    <t>отделочник изделий из древесины</t>
  </si>
  <si>
    <t>17050427</t>
  </si>
  <si>
    <t>машинист торфодобывающего экскаватора</t>
  </si>
  <si>
    <t>10100435</t>
  </si>
  <si>
    <t>сварщик (электросварочные и газосварочные работы)</t>
  </si>
  <si>
    <t>01100034</t>
  </si>
  <si>
    <t>II. Специальности среднего  профессионального образования</t>
  </si>
  <si>
    <t>бакалавр техники и технологии (геология и разведка полезных ископаемых)</t>
  </si>
  <si>
    <t>13010062</t>
  </si>
  <si>
    <t>техник (полиграфическое производство)</t>
  </si>
  <si>
    <t>26120351</t>
  </si>
  <si>
    <t>оператор автоматических систем обработки (оператор фотонаборных автоматов) 4 разряда</t>
  </si>
  <si>
    <t>33050237</t>
  </si>
  <si>
    <t>слесарь строительный 5 разряда</t>
  </si>
  <si>
    <t>15150127</t>
  </si>
  <si>
    <t>электромонтер оборудования электросвязи и проводного вещания</t>
  </si>
  <si>
    <t>28050040</t>
  </si>
  <si>
    <t>425221  Медведевский район, п. Новый, ул. Новая, д. 7</t>
  </si>
  <si>
    <t>424031 г. Йошкар-Ола, ул. Чехова, 70</t>
  </si>
  <si>
    <t>424002 г. Йошкар-Ола, ул. Баумана, 24</t>
  </si>
  <si>
    <t>425350 г. Козьмодемьянск, 3 микр. д.2, оф. 20</t>
  </si>
  <si>
    <t>425060 г. Звенигово, ул. Ленина, д.2а</t>
  </si>
  <si>
    <t>425005  г. Волжск, ул. Строителей, д. 19</t>
  </si>
  <si>
    <t>425005  г. Волжск, ул. Заводская, д. 8а</t>
  </si>
  <si>
    <t>425400  п. Советский, ул. Маяковского, д. 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</si>
</sst>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16"/>
      <name val="Times New Roman"/>
      <family val="1"/>
    </font>
    <font>
      <sz val="11.5"/>
      <name val="Times New Roman"/>
      <family val="1"/>
    </font>
    <font>
      <sz val="11.5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name val="Arial Cyr"/>
      <family val="0"/>
    </font>
    <font>
      <sz val="9"/>
      <name val="Arial Cyr"/>
      <family val="0"/>
    </font>
    <font>
      <b/>
      <sz val="9"/>
      <color indexed="8"/>
      <name val="Times New Roman"/>
      <family val="1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5" fillId="0" borderId="1" xfId="0" applyNumberFormat="1" applyFont="1" applyBorder="1" applyAlignment="1">
      <alignment horizontal="center" vertical="top" wrapText="1"/>
    </xf>
    <xf numFmtId="1" fontId="5" fillId="0" borderId="0" xfId="0" applyNumberFormat="1" applyFont="1" applyFill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1" fontId="4" fillId="5" borderId="1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1" fontId="5" fillId="0" borderId="3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top" wrapText="1"/>
    </xf>
    <xf numFmtId="1" fontId="4" fillId="5" borderId="5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" fontId="5" fillId="0" borderId="3" xfId="0" applyNumberFormat="1" applyFont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49" fontId="12" fillId="0" borderId="0" xfId="0" applyNumberFormat="1" applyFont="1" applyFill="1" applyAlignment="1">
      <alignment horizontal="center" vertical="top" wrapText="1"/>
    </xf>
    <xf numFmtId="1" fontId="12" fillId="0" borderId="0" xfId="0" applyNumberFormat="1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/>
    </xf>
    <xf numFmtId="49" fontId="10" fillId="0" borderId="1" xfId="0" applyNumberFormat="1" applyFont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 vertical="top"/>
    </xf>
    <xf numFmtId="1" fontId="5" fillId="0" borderId="3" xfId="0" applyNumberFormat="1" applyFont="1" applyFill="1" applyBorder="1" applyAlignment="1">
      <alignment horizontal="center" vertical="top"/>
    </xf>
    <xf numFmtId="1" fontId="5" fillId="0" borderId="5" xfId="0" applyNumberFormat="1" applyFont="1" applyFill="1" applyBorder="1" applyAlignment="1">
      <alignment horizontal="center" vertical="top" wrapText="1"/>
    </xf>
    <xf numFmtId="1" fontId="5" fillId="0" borderId="6" xfId="0" applyNumberFormat="1" applyFont="1" applyFill="1" applyBorder="1" applyAlignment="1">
      <alignment horizontal="center" vertical="top" wrapText="1"/>
    </xf>
    <xf numFmtId="1" fontId="4" fillId="5" borderId="6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 wrapText="1"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15" fillId="0" borderId="7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top" wrapText="1"/>
    </xf>
    <xf numFmtId="1" fontId="15" fillId="0" borderId="7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left" vertical="top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5" fillId="0" borderId="3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/>
    </xf>
    <xf numFmtId="1" fontId="10" fillId="0" borderId="1" xfId="0" applyNumberFormat="1" applyFont="1" applyFill="1" applyBorder="1" applyAlignment="1">
      <alignment horizontal="left" vertical="top"/>
    </xf>
    <xf numFmtId="0" fontId="10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/>
    </xf>
    <xf numFmtId="49" fontId="15" fillId="0" borderId="3" xfId="0" applyNumberFormat="1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/>
    </xf>
    <xf numFmtId="0" fontId="10" fillId="0" borderId="1" xfId="0" applyNumberFormat="1" applyFont="1" applyBorder="1" applyAlignment="1">
      <alignment horizontal="center" vertical="top" wrapText="1"/>
    </xf>
    <xf numFmtId="1" fontId="17" fillId="0" borderId="2" xfId="0" applyNumberFormat="1" applyFont="1" applyBorder="1" applyAlignment="1">
      <alignment horizontal="center" vertical="top" wrapText="1"/>
    </xf>
    <xf numFmtId="1" fontId="17" fillId="0" borderId="2" xfId="0" applyNumberFormat="1" applyFont="1" applyBorder="1" applyAlignment="1">
      <alignment horizontal="center" vertical="top"/>
    </xf>
    <xf numFmtId="1" fontId="10" fillId="0" borderId="1" xfId="0" applyNumberFormat="1" applyFont="1" applyBorder="1" applyAlignment="1">
      <alignment horizontal="center" vertical="top"/>
    </xf>
    <xf numFmtId="0" fontId="20" fillId="0" borderId="3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1" fontId="17" fillId="3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vertical="top" wrapText="1"/>
    </xf>
    <xf numFmtId="1" fontId="10" fillId="0" borderId="1" xfId="0" applyNumberFormat="1" applyFont="1" applyFill="1" applyBorder="1" applyAlignment="1">
      <alignment horizontal="justify"/>
    </xf>
    <xf numFmtId="0" fontId="15" fillId="0" borderId="1" xfId="0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/>
    </xf>
    <xf numFmtId="0" fontId="10" fillId="0" borderId="0" xfId="0" applyFont="1" applyAlignment="1">
      <alignment wrapText="1"/>
    </xf>
    <xf numFmtId="49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1" fontId="15" fillId="0" borderId="1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1" xfId="0" applyFont="1" applyFill="1" applyBorder="1" applyAlignment="1">
      <alignment horizontal="justify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0" fillId="0" borderId="0" xfId="0" applyFont="1" applyFill="1" applyAlignment="1">
      <alignment vertical="center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3" xfId="0" applyFont="1" applyFill="1" applyBorder="1" applyAlignment="1">
      <alignment/>
    </xf>
    <xf numFmtId="0" fontId="10" fillId="0" borderId="0" xfId="0" applyFont="1" applyAlignment="1">
      <alignment/>
    </xf>
    <xf numFmtId="49" fontId="10" fillId="0" borderId="8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justify" vertical="center"/>
    </xf>
    <xf numFmtId="49" fontId="15" fillId="0" borderId="5" xfId="0" applyNumberFormat="1" applyFont="1" applyFill="1" applyBorder="1" applyAlignment="1">
      <alignment horizontal="center" vertical="top" wrapText="1"/>
    </xf>
    <xf numFmtId="1" fontId="15" fillId="0" borderId="3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2" xfId="0" applyFont="1" applyFill="1" applyBorder="1" applyAlignment="1">
      <alignment horizontal="justify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1" fontId="10" fillId="0" borderId="0" xfId="0" applyNumberFormat="1" applyFont="1" applyFill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10" fillId="0" borderId="1" xfId="0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right" vertical="top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/>
    </xf>
    <xf numFmtId="49" fontId="10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1" fontId="5" fillId="0" borderId="0" xfId="0" applyNumberFormat="1" applyFont="1" applyFill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center" vertical="top" wrapText="1"/>
    </xf>
    <xf numFmtId="1" fontId="5" fillId="0" borderId="3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263"/>
  <sheetViews>
    <sheetView view="pageBreakPreview" zoomScaleSheetLayoutView="100" workbookViewId="0" topLeftCell="A2246">
      <selection activeCell="B2266" sqref="B2266"/>
    </sheetView>
  </sheetViews>
  <sheetFormatPr defaultColWidth="9.00390625" defaultRowHeight="12.75"/>
  <cols>
    <col min="1" max="1" width="4.125" style="87" customWidth="1"/>
    <col min="2" max="2" width="51.625" style="88" customWidth="1"/>
    <col min="3" max="3" width="8.00390625" style="89" customWidth="1"/>
    <col min="4" max="4" width="5.875" style="220" customWidth="1"/>
    <col min="5" max="7" width="6.00390625" style="220" customWidth="1"/>
    <col min="8" max="8" width="3.625" style="87" hidden="1" customWidth="1"/>
    <col min="9" max="9" width="2.375" style="87" hidden="1" customWidth="1"/>
    <col min="10" max="10" width="1.37890625" style="91" hidden="1" customWidth="1"/>
    <col min="11" max="11" width="5.125" style="92" customWidth="1"/>
    <col min="12" max="12" width="9.125" style="93" customWidth="1"/>
    <col min="13" max="183" width="9.125" style="94" customWidth="1"/>
    <col min="184" max="16384" width="9.125" style="95" customWidth="1"/>
  </cols>
  <sheetData>
    <row r="1" spans="4:9" ht="16.5" customHeight="1">
      <c r="D1" s="225" t="s">
        <v>16</v>
      </c>
      <c r="E1" s="225"/>
      <c r="F1" s="225"/>
      <c r="G1" s="225"/>
      <c r="H1" s="90"/>
      <c r="I1" s="90"/>
    </row>
    <row r="2" spans="1:11" ht="35.25" customHeight="1">
      <c r="A2" s="241" t="s">
        <v>428</v>
      </c>
      <c r="B2" s="241"/>
      <c r="C2" s="241"/>
      <c r="D2" s="241"/>
      <c r="E2" s="241"/>
      <c r="F2" s="241"/>
      <c r="G2" s="241"/>
      <c r="H2" s="96"/>
      <c r="I2" s="96"/>
      <c r="J2" s="97"/>
      <c r="K2" s="98"/>
    </row>
    <row r="3" spans="1:11" ht="14.25" customHeight="1">
      <c r="A3" s="99"/>
      <c r="B3" s="96"/>
      <c r="C3" s="100"/>
      <c r="D3" s="101"/>
      <c r="E3" s="101"/>
      <c r="F3" s="101"/>
      <c r="G3" s="101"/>
      <c r="H3" s="96"/>
      <c r="I3" s="96"/>
      <c r="J3" s="97"/>
      <c r="K3" s="98"/>
    </row>
    <row r="4" spans="1:11" ht="23.25" customHeight="1">
      <c r="A4" s="224" t="s">
        <v>695</v>
      </c>
      <c r="B4" s="224" t="s">
        <v>696</v>
      </c>
      <c r="C4" s="229" t="s">
        <v>589</v>
      </c>
      <c r="D4" s="238" t="s">
        <v>588</v>
      </c>
      <c r="E4" s="238"/>
      <c r="F4" s="238"/>
      <c r="G4" s="238"/>
      <c r="H4" s="94"/>
      <c r="I4" s="94"/>
      <c r="J4" s="102"/>
      <c r="K4" s="228" t="s">
        <v>698</v>
      </c>
    </row>
    <row r="5" spans="1:11" ht="27" customHeight="1">
      <c r="A5" s="224"/>
      <c r="B5" s="224"/>
      <c r="C5" s="229"/>
      <c r="D5" s="103" t="s">
        <v>104</v>
      </c>
      <c r="E5" s="103" t="s">
        <v>105</v>
      </c>
      <c r="F5" s="103" t="s">
        <v>26</v>
      </c>
      <c r="G5" s="103" t="s">
        <v>27</v>
      </c>
      <c r="H5" s="104"/>
      <c r="I5" s="104"/>
      <c r="J5" s="105" t="s">
        <v>697</v>
      </c>
      <c r="K5" s="228"/>
    </row>
    <row r="6" spans="1:11" ht="16.5" customHeight="1">
      <c r="A6" s="239" t="s">
        <v>642</v>
      </c>
      <c r="B6" s="242"/>
      <c r="C6" s="242"/>
      <c r="D6" s="239"/>
      <c r="E6" s="239"/>
      <c r="F6" s="239"/>
      <c r="G6" s="239"/>
      <c r="H6" s="106"/>
      <c r="I6" s="106"/>
      <c r="J6" s="107"/>
      <c r="K6" s="108"/>
    </row>
    <row r="7" spans="1:11" ht="14.25" customHeight="1">
      <c r="A7" s="235" t="s">
        <v>667</v>
      </c>
      <c r="B7" s="236"/>
      <c r="C7" s="236"/>
      <c r="D7" s="236"/>
      <c r="E7" s="236"/>
      <c r="F7" s="236"/>
      <c r="G7" s="237"/>
      <c r="H7" s="106"/>
      <c r="I7" s="106"/>
      <c r="J7" s="107"/>
      <c r="K7" s="108"/>
    </row>
    <row r="8" spans="1:11" ht="13.5" customHeight="1">
      <c r="A8" s="234" t="s">
        <v>699</v>
      </c>
      <c r="B8" s="234"/>
      <c r="C8" s="234"/>
      <c r="D8" s="234"/>
      <c r="E8" s="234"/>
      <c r="F8" s="234"/>
      <c r="G8" s="234"/>
      <c r="H8" s="109"/>
      <c r="I8" s="109"/>
      <c r="J8" s="110"/>
      <c r="K8" s="111"/>
    </row>
    <row r="9" spans="1:13" ht="18" customHeight="1">
      <c r="A9" s="112">
        <v>1</v>
      </c>
      <c r="B9" s="113" t="s">
        <v>106</v>
      </c>
      <c r="C9" s="114"/>
      <c r="D9" s="115">
        <v>4</v>
      </c>
      <c r="E9" s="115">
        <v>2</v>
      </c>
      <c r="F9" s="115" t="s">
        <v>562</v>
      </c>
      <c r="G9" s="115">
        <v>2</v>
      </c>
      <c r="H9" s="116" t="s">
        <v>664</v>
      </c>
      <c r="I9" s="116">
        <v>1</v>
      </c>
      <c r="J9" s="117" t="s">
        <v>713</v>
      </c>
      <c r="K9" s="79" t="s">
        <v>701</v>
      </c>
      <c r="M9" s="118">
        <f aca="true" t="shared" si="0" ref="M9:M72">SUM(D9:G9)</f>
        <v>8</v>
      </c>
    </row>
    <row r="10" spans="1:43" s="126" customFormat="1" ht="13.5" customHeight="1">
      <c r="A10" s="119"/>
      <c r="B10" s="120" t="s">
        <v>689</v>
      </c>
      <c r="C10" s="121"/>
      <c r="D10" s="122">
        <f>SUM(D11:D13)</f>
        <v>4</v>
      </c>
      <c r="E10" s="122">
        <f>SUM(E11:E13)</f>
        <v>2</v>
      </c>
      <c r="F10" s="122" t="s">
        <v>562</v>
      </c>
      <c r="G10" s="122">
        <f>SUM(G11:G13)</f>
        <v>2</v>
      </c>
      <c r="H10" s="123"/>
      <c r="I10" s="123"/>
      <c r="J10" s="123"/>
      <c r="K10" s="124"/>
      <c r="L10" s="125"/>
      <c r="M10" s="118">
        <f t="shared" si="0"/>
        <v>8</v>
      </c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</row>
    <row r="11" spans="1:43" s="133" customFormat="1" ht="14.25" customHeight="1">
      <c r="A11" s="127"/>
      <c r="B11" s="128" t="s">
        <v>649</v>
      </c>
      <c r="C11" s="80" t="s">
        <v>650</v>
      </c>
      <c r="D11" s="129">
        <v>2</v>
      </c>
      <c r="E11" s="129">
        <v>2</v>
      </c>
      <c r="F11" s="129" t="s">
        <v>562</v>
      </c>
      <c r="G11" s="129">
        <v>2</v>
      </c>
      <c r="H11" s="130"/>
      <c r="I11" s="130"/>
      <c r="J11" s="130"/>
      <c r="K11" s="131"/>
      <c r="L11" s="132"/>
      <c r="M11" s="118">
        <f t="shared" si="0"/>
        <v>6</v>
      </c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</row>
    <row r="12" spans="1:43" s="133" customFormat="1" ht="14.25" customHeight="1">
      <c r="A12" s="127"/>
      <c r="B12" s="128" t="s">
        <v>597</v>
      </c>
      <c r="C12" s="80" t="s">
        <v>729</v>
      </c>
      <c r="D12" s="129">
        <v>1</v>
      </c>
      <c r="E12" s="129" t="s">
        <v>562</v>
      </c>
      <c r="F12" s="129" t="s">
        <v>562</v>
      </c>
      <c r="G12" s="129" t="s">
        <v>562</v>
      </c>
      <c r="H12" s="130"/>
      <c r="I12" s="130"/>
      <c r="J12" s="130"/>
      <c r="K12" s="131"/>
      <c r="L12" s="132"/>
      <c r="M12" s="118">
        <f t="shared" si="0"/>
        <v>1</v>
      </c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</row>
    <row r="13" spans="1:43" s="133" customFormat="1" ht="14.25" customHeight="1">
      <c r="A13" s="127"/>
      <c r="B13" s="128" t="s">
        <v>565</v>
      </c>
      <c r="C13" s="80" t="s">
        <v>715</v>
      </c>
      <c r="D13" s="129">
        <v>1</v>
      </c>
      <c r="E13" s="129" t="s">
        <v>562</v>
      </c>
      <c r="F13" s="129" t="s">
        <v>562</v>
      </c>
      <c r="G13" s="129" t="s">
        <v>562</v>
      </c>
      <c r="H13" s="130"/>
      <c r="I13" s="130"/>
      <c r="J13" s="130"/>
      <c r="K13" s="131"/>
      <c r="L13" s="132"/>
      <c r="M13" s="118">
        <f t="shared" si="0"/>
        <v>1</v>
      </c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</row>
    <row r="14" spans="1:13" ht="15" customHeight="1">
      <c r="A14" s="235" t="s">
        <v>680</v>
      </c>
      <c r="B14" s="236"/>
      <c r="C14" s="236"/>
      <c r="D14" s="236"/>
      <c r="E14" s="236"/>
      <c r="F14" s="236"/>
      <c r="G14" s="237"/>
      <c r="H14" s="106"/>
      <c r="I14" s="106"/>
      <c r="J14" s="107"/>
      <c r="K14" s="108"/>
      <c r="M14" s="118">
        <f t="shared" si="0"/>
        <v>0</v>
      </c>
    </row>
    <row r="15" spans="1:13" ht="15" customHeight="1">
      <c r="A15" s="234" t="s">
        <v>699</v>
      </c>
      <c r="B15" s="234"/>
      <c r="C15" s="234"/>
      <c r="D15" s="234"/>
      <c r="E15" s="234"/>
      <c r="F15" s="234"/>
      <c r="G15" s="234"/>
      <c r="H15" s="109"/>
      <c r="I15" s="109"/>
      <c r="J15" s="110"/>
      <c r="K15" s="111"/>
      <c r="M15" s="118">
        <f t="shared" si="0"/>
        <v>0</v>
      </c>
    </row>
    <row r="16" spans="1:183" s="102" customFormat="1" ht="15" customHeight="1">
      <c r="A16" s="112">
        <v>2</v>
      </c>
      <c r="B16" s="113" t="s">
        <v>107</v>
      </c>
      <c r="C16" s="114"/>
      <c r="D16" s="115">
        <f>SUM(D17,D19,D22)</f>
        <v>7</v>
      </c>
      <c r="E16" s="115" t="s">
        <v>562</v>
      </c>
      <c r="F16" s="115">
        <f>SUM(F17,F19,F22)</f>
        <v>1</v>
      </c>
      <c r="G16" s="115">
        <f>SUM(G17,G19,G22)</f>
        <v>1</v>
      </c>
      <c r="H16" s="134" t="s">
        <v>664</v>
      </c>
      <c r="I16" s="134">
        <v>4</v>
      </c>
      <c r="J16" s="135" t="s">
        <v>709</v>
      </c>
      <c r="K16" s="79" t="s">
        <v>701</v>
      </c>
      <c r="L16" s="136"/>
      <c r="M16" s="118">
        <f t="shared" si="0"/>
        <v>9</v>
      </c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</row>
    <row r="17" spans="1:43" s="126" customFormat="1" ht="15" customHeight="1">
      <c r="A17" s="119"/>
      <c r="B17" s="120" t="s">
        <v>689</v>
      </c>
      <c r="C17" s="121"/>
      <c r="D17" s="122">
        <f>D18</f>
        <v>5</v>
      </c>
      <c r="E17" s="122" t="str">
        <f>E18</f>
        <v> -</v>
      </c>
      <c r="F17" s="122" t="str">
        <f>F18</f>
        <v> -</v>
      </c>
      <c r="G17" s="122" t="str">
        <f>G18</f>
        <v> -</v>
      </c>
      <c r="H17" s="123"/>
      <c r="I17" s="123"/>
      <c r="J17" s="123"/>
      <c r="K17" s="124"/>
      <c r="L17" s="125"/>
      <c r="M17" s="118">
        <f t="shared" si="0"/>
        <v>5</v>
      </c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</row>
    <row r="18" spans="1:43" s="133" customFormat="1" ht="15" customHeight="1">
      <c r="A18" s="127"/>
      <c r="B18" s="128" t="s">
        <v>597</v>
      </c>
      <c r="C18" s="80" t="s">
        <v>729</v>
      </c>
      <c r="D18" s="129">
        <v>5</v>
      </c>
      <c r="E18" s="129" t="s">
        <v>562</v>
      </c>
      <c r="F18" s="129" t="s">
        <v>562</v>
      </c>
      <c r="G18" s="129" t="s">
        <v>562</v>
      </c>
      <c r="H18" s="130"/>
      <c r="I18" s="130"/>
      <c r="J18" s="130"/>
      <c r="K18" s="131"/>
      <c r="L18" s="132"/>
      <c r="M18" s="118">
        <f t="shared" si="0"/>
        <v>5</v>
      </c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</row>
    <row r="19" spans="1:43" s="126" customFormat="1" ht="15" customHeight="1">
      <c r="A19" s="119"/>
      <c r="B19" s="120" t="s">
        <v>690</v>
      </c>
      <c r="C19" s="121"/>
      <c r="D19" s="122">
        <f>SUM(D20:D21)</f>
        <v>2</v>
      </c>
      <c r="E19" s="129" t="s">
        <v>562</v>
      </c>
      <c r="F19" s="129" t="s">
        <v>562</v>
      </c>
      <c r="G19" s="129" t="s">
        <v>562</v>
      </c>
      <c r="H19" s="123"/>
      <c r="I19" s="123"/>
      <c r="J19" s="123"/>
      <c r="K19" s="124"/>
      <c r="L19" s="125"/>
      <c r="M19" s="118">
        <f t="shared" si="0"/>
        <v>2</v>
      </c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</row>
    <row r="20" spans="1:43" s="133" customFormat="1" ht="15" customHeight="1">
      <c r="A20" s="127"/>
      <c r="B20" s="128" t="s">
        <v>566</v>
      </c>
      <c r="C20" s="80" t="s">
        <v>957</v>
      </c>
      <c r="D20" s="129">
        <v>1</v>
      </c>
      <c r="E20" s="129" t="s">
        <v>562</v>
      </c>
      <c r="F20" s="129" t="s">
        <v>562</v>
      </c>
      <c r="G20" s="129" t="s">
        <v>562</v>
      </c>
      <c r="H20" s="137"/>
      <c r="I20" s="137"/>
      <c r="J20" s="137"/>
      <c r="K20" s="131"/>
      <c r="L20" s="132"/>
      <c r="M20" s="118">
        <f t="shared" si="0"/>
        <v>1</v>
      </c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</row>
    <row r="21" spans="1:43" s="133" customFormat="1" ht="15" customHeight="1">
      <c r="A21" s="127"/>
      <c r="B21" s="128" t="s">
        <v>43</v>
      </c>
      <c r="C21" s="80" t="s">
        <v>44</v>
      </c>
      <c r="D21" s="129">
        <v>1</v>
      </c>
      <c r="E21" s="129" t="s">
        <v>562</v>
      </c>
      <c r="F21" s="129" t="s">
        <v>562</v>
      </c>
      <c r="G21" s="129" t="s">
        <v>562</v>
      </c>
      <c r="H21" s="137"/>
      <c r="I21" s="137"/>
      <c r="J21" s="137"/>
      <c r="K21" s="131"/>
      <c r="L21" s="132"/>
      <c r="M21" s="118">
        <f t="shared" si="0"/>
        <v>1</v>
      </c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</row>
    <row r="22" spans="1:43" s="126" customFormat="1" ht="15" customHeight="1">
      <c r="A22" s="119"/>
      <c r="B22" s="120" t="s">
        <v>34</v>
      </c>
      <c r="C22" s="121"/>
      <c r="D22" s="122" t="s">
        <v>562</v>
      </c>
      <c r="E22" s="122" t="s">
        <v>562</v>
      </c>
      <c r="F22" s="122">
        <f>SUM(F23:F24)</f>
        <v>1</v>
      </c>
      <c r="G22" s="122">
        <f>SUM(G23:G24)</f>
        <v>1</v>
      </c>
      <c r="H22" s="123"/>
      <c r="I22" s="123"/>
      <c r="J22" s="123"/>
      <c r="K22" s="124"/>
      <c r="L22" s="125"/>
      <c r="M22" s="118">
        <f t="shared" si="0"/>
        <v>2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</row>
    <row r="23" spans="1:43" s="133" customFormat="1" ht="15" customHeight="1">
      <c r="A23" s="127"/>
      <c r="B23" s="128" t="s">
        <v>804</v>
      </c>
      <c r="C23" s="80" t="s">
        <v>805</v>
      </c>
      <c r="D23" s="129" t="s">
        <v>562</v>
      </c>
      <c r="E23" s="129" t="s">
        <v>562</v>
      </c>
      <c r="F23" s="129" t="s">
        <v>562</v>
      </c>
      <c r="G23" s="129">
        <v>1</v>
      </c>
      <c r="H23" s="137"/>
      <c r="I23" s="137"/>
      <c r="J23" s="137"/>
      <c r="K23" s="131"/>
      <c r="L23" s="132"/>
      <c r="M23" s="118">
        <f t="shared" si="0"/>
        <v>1</v>
      </c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</row>
    <row r="24" spans="1:43" s="133" customFormat="1" ht="15" customHeight="1">
      <c r="A24" s="127"/>
      <c r="B24" s="128" t="s">
        <v>800</v>
      </c>
      <c r="C24" s="80" t="s">
        <v>801</v>
      </c>
      <c r="D24" s="129" t="s">
        <v>562</v>
      </c>
      <c r="E24" s="129" t="s">
        <v>562</v>
      </c>
      <c r="F24" s="129">
        <v>1</v>
      </c>
      <c r="G24" s="129" t="s">
        <v>562</v>
      </c>
      <c r="H24" s="137"/>
      <c r="I24" s="137"/>
      <c r="J24" s="137"/>
      <c r="K24" s="131"/>
      <c r="L24" s="132"/>
      <c r="M24" s="118">
        <f t="shared" si="0"/>
        <v>1</v>
      </c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</row>
    <row r="25" spans="1:13" ht="15" customHeight="1">
      <c r="A25" s="234" t="s">
        <v>845</v>
      </c>
      <c r="B25" s="234"/>
      <c r="C25" s="234"/>
      <c r="D25" s="234"/>
      <c r="E25" s="234"/>
      <c r="F25" s="234"/>
      <c r="G25" s="234"/>
      <c r="H25" s="109"/>
      <c r="I25" s="109"/>
      <c r="J25" s="110"/>
      <c r="K25" s="111"/>
      <c r="M25" s="118">
        <f t="shared" si="0"/>
        <v>0</v>
      </c>
    </row>
    <row r="26" spans="1:183" s="102" customFormat="1" ht="15" customHeight="1">
      <c r="A26" s="112">
        <v>3</v>
      </c>
      <c r="B26" s="113" t="s">
        <v>108</v>
      </c>
      <c r="C26" s="114"/>
      <c r="D26" s="115">
        <f>SUM(D27,D31,D33)</f>
        <v>19</v>
      </c>
      <c r="E26" s="115">
        <f>SUM(E27,E31,E33)</f>
        <v>3</v>
      </c>
      <c r="F26" s="115">
        <f>SUM(F27,F31,F33)</f>
        <v>1</v>
      </c>
      <c r="G26" s="115" t="s">
        <v>562</v>
      </c>
      <c r="H26" s="134" t="s">
        <v>665</v>
      </c>
      <c r="I26" s="134">
        <v>4</v>
      </c>
      <c r="J26" s="135" t="s">
        <v>847</v>
      </c>
      <c r="K26" s="79" t="s">
        <v>701</v>
      </c>
      <c r="L26" s="136"/>
      <c r="M26" s="118">
        <f t="shared" si="0"/>
        <v>23</v>
      </c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</row>
    <row r="27" spans="1:43" s="126" customFormat="1" ht="15" customHeight="1">
      <c r="A27" s="119"/>
      <c r="B27" s="120" t="s">
        <v>689</v>
      </c>
      <c r="C27" s="121"/>
      <c r="D27" s="122">
        <f>SUM(D28:D30)</f>
        <v>15</v>
      </c>
      <c r="E27" s="122">
        <f>SUM(E28:E30)</f>
        <v>2</v>
      </c>
      <c r="F27" s="122">
        <f>SUM(F28:F30)</f>
        <v>1</v>
      </c>
      <c r="G27" s="122" t="s">
        <v>562</v>
      </c>
      <c r="H27" s="123"/>
      <c r="I27" s="123"/>
      <c r="J27" s="123"/>
      <c r="K27" s="124"/>
      <c r="L27" s="125"/>
      <c r="M27" s="118">
        <f t="shared" si="0"/>
        <v>18</v>
      </c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</row>
    <row r="28" spans="1:43" s="133" customFormat="1" ht="15" customHeight="1">
      <c r="A28" s="127"/>
      <c r="B28" s="128" t="s">
        <v>442</v>
      </c>
      <c r="C28" s="138" t="s">
        <v>443</v>
      </c>
      <c r="D28" s="129">
        <v>1</v>
      </c>
      <c r="E28" s="129" t="s">
        <v>562</v>
      </c>
      <c r="F28" s="129" t="s">
        <v>562</v>
      </c>
      <c r="G28" s="129" t="s">
        <v>562</v>
      </c>
      <c r="H28" s="130"/>
      <c r="I28" s="130"/>
      <c r="J28" s="130"/>
      <c r="K28" s="131"/>
      <c r="L28" s="132"/>
      <c r="M28" s="118">
        <f t="shared" si="0"/>
        <v>1</v>
      </c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</row>
    <row r="29" spans="1:43" s="133" customFormat="1" ht="15" customHeight="1">
      <c r="A29" s="127"/>
      <c r="B29" s="128" t="s">
        <v>951</v>
      </c>
      <c r="C29" s="80" t="s">
        <v>952</v>
      </c>
      <c r="D29" s="129">
        <v>13</v>
      </c>
      <c r="E29" s="129">
        <v>1</v>
      </c>
      <c r="F29" s="129">
        <v>1</v>
      </c>
      <c r="G29" s="129" t="s">
        <v>562</v>
      </c>
      <c r="H29" s="130"/>
      <c r="I29" s="130"/>
      <c r="J29" s="130"/>
      <c r="K29" s="131"/>
      <c r="L29" s="132"/>
      <c r="M29" s="118">
        <f t="shared" si="0"/>
        <v>15</v>
      </c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</row>
    <row r="30" spans="1:43" s="133" customFormat="1" ht="15" customHeight="1">
      <c r="A30" s="127"/>
      <c r="B30" s="128" t="s">
        <v>597</v>
      </c>
      <c r="C30" s="80" t="s">
        <v>729</v>
      </c>
      <c r="D30" s="129">
        <v>1</v>
      </c>
      <c r="E30" s="129">
        <v>1</v>
      </c>
      <c r="F30" s="129" t="s">
        <v>562</v>
      </c>
      <c r="G30" s="129" t="s">
        <v>562</v>
      </c>
      <c r="H30" s="130"/>
      <c r="I30" s="130"/>
      <c r="J30" s="130"/>
      <c r="K30" s="131"/>
      <c r="L30" s="132"/>
      <c r="M30" s="118">
        <f t="shared" si="0"/>
        <v>2</v>
      </c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</row>
    <row r="31" spans="1:43" s="126" customFormat="1" ht="15" customHeight="1">
      <c r="A31" s="119"/>
      <c r="B31" s="120" t="s">
        <v>690</v>
      </c>
      <c r="C31" s="121"/>
      <c r="D31" s="122">
        <f>D32</f>
        <v>2</v>
      </c>
      <c r="E31" s="122" t="s">
        <v>562</v>
      </c>
      <c r="F31" s="122" t="s">
        <v>562</v>
      </c>
      <c r="G31" s="122" t="s">
        <v>562</v>
      </c>
      <c r="H31" s="123"/>
      <c r="I31" s="123"/>
      <c r="J31" s="123"/>
      <c r="K31" s="124"/>
      <c r="L31" s="125"/>
      <c r="M31" s="118">
        <f t="shared" si="0"/>
        <v>2</v>
      </c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</row>
    <row r="32" spans="1:43" s="133" customFormat="1" ht="15" customHeight="1">
      <c r="A32" s="127"/>
      <c r="B32" s="128" t="s">
        <v>566</v>
      </c>
      <c r="C32" s="80" t="s">
        <v>957</v>
      </c>
      <c r="D32" s="129">
        <v>2</v>
      </c>
      <c r="E32" s="129" t="s">
        <v>562</v>
      </c>
      <c r="F32" s="129" t="s">
        <v>562</v>
      </c>
      <c r="G32" s="129" t="s">
        <v>562</v>
      </c>
      <c r="H32" s="137"/>
      <c r="I32" s="137"/>
      <c r="J32" s="137"/>
      <c r="K32" s="131"/>
      <c r="L32" s="132"/>
      <c r="M32" s="118">
        <f t="shared" si="0"/>
        <v>2</v>
      </c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</row>
    <row r="33" spans="1:43" s="133" customFormat="1" ht="15" customHeight="1">
      <c r="A33" s="127"/>
      <c r="B33" s="120" t="s">
        <v>690</v>
      </c>
      <c r="C33" s="80"/>
      <c r="D33" s="129">
        <f>SUM(D34:D36)</f>
        <v>2</v>
      </c>
      <c r="E33" s="129">
        <f>SUM(E34:E36)</f>
        <v>1</v>
      </c>
      <c r="F33" s="129" t="s">
        <v>562</v>
      </c>
      <c r="G33" s="129" t="s">
        <v>562</v>
      </c>
      <c r="H33" s="137"/>
      <c r="I33" s="137"/>
      <c r="J33" s="137"/>
      <c r="K33" s="131"/>
      <c r="L33" s="132"/>
      <c r="M33" s="118">
        <f t="shared" si="0"/>
        <v>3</v>
      </c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</row>
    <row r="34" spans="1:43" s="126" customFormat="1" ht="15" customHeight="1">
      <c r="A34" s="119"/>
      <c r="B34" s="128" t="s">
        <v>35</v>
      </c>
      <c r="C34" s="139" t="s">
        <v>516</v>
      </c>
      <c r="D34" s="129" t="s">
        <v>562</v>
      </c>
      <c r="E34" s="129">
        <v>1</v>
      </c>
      <c r="F34" s="129" t="s">
        <v>562</v>
      </c>
      <c r="G34" s="129" t="s">
        <v>562</v>
      </c>
      <c r="H34" s="140"/>
      <c r="I34" s="140"/>
      <c r="J34" s="140"/>
      <c r="K34" s="141"/>
      <c r="L34" s="125"/>
      <c r="M34" s="118">
        <f t="shared" si="0"/>
        <v>1</v>
      </c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</row>
    <row r="35" spans="1:43" s="126" customFormat="1" ht="15" customHeight="1">
      <c r="A35" s="119"/>
      <c r="B35" s="128" t="s">
        <v>800</v>
      </c>
      <c r="C35" s="139" t="s">
        <v>801</v>
      </c>
      <c r="D35" s="129">
        <v>1</v>
      </c>
      <c r="E35" s="129" t="s">
        <v>562</v>
      </c>
      <c r="F35" s="129" t="s">
        <v>562</v>
      </c>
      <c r="G35" s="129" t="s">
        <v>562</v>
      </c>
      <c r="H35" s="140"/>
      <c r="I35" s="140"/>
      <c r="J35" s="140"/>
      <c r="K35" s="141"/>
      <c r="L35" s="125"/>
      <c r="M35" s="118">
        <f t="shared" si="0"/>
        <v>1</v>
      </c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</row>
    <row r="36" spans="1:43" s="133" customFormat="1" ht="15" customHeight="1">
      <c r="A36" s="127"/>
      <c r="B36" s="128" t="s">
        <v>802</v>
      </c>
      <c r="C36" s="80" t="s">
        <v>803</v>
      </c>
      <c r="D36" s="129">
        <v>1</v>
      </c>
      <c r="E36" s="129" t="s">
        <v>562</v>
      </c>
      <c r="F36" s="129" t="s">
        <v>562</v>
      </c>
      <c r="G36" s="129" t="s">
        <v>562</v>
      </c>
      <c r="H36" s="142"/>
      <c r="I36" s="142"/>
      <c r="J36" s="142"/>
      <c r="K36" s="143"/>
      <c r="L36" s="132"/>
      <c r="M36" s="118">
        <f t="shared" si="0"/>
        <v>1</v>
      </c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</row>
    <row r="37" spans="1:183" s="102" customFormat="1" ht="15" customHeight="1">
      <c r="A37" s="112">
        <v>4</v>
      </c>
      <c r="B37" s="113" t="s">
        <v>109</v>
      </c>
      <c r="C37" s="114"/>
      <c r="D37" s="115">
        <f>SUM(D38,D46,D52)</f>
        <v>24</v>
      </c>
      <c r="E37" s="115">
        <f>SUM(E38,E46,E52)</f>
        <v>15</v>
      </c>
      <c r="F37" s="115">
        <f>SUM(F38,F46,F52)</f>
        <v>14</v>
      </c>
      <c r="G37" s="115">
        <f>SUM(G38,G46,G52)</f>
        <v>13</v>
      </c>
      <c r="H37" s="115">
        <f>SUM(H38,H46)</f>
        <v>0</v>
      </c>
      <c r="I37" s="115">
        <f>SUM(I38,I46)</f>
        <v>0</v>
      </c>
      <c r="J37" s="115">
        <f>SUM(J38,J46)</f>
        <v>0</v>
      </c>
      <c r="K37" s="144" t="s">
        <v>102</v>
      </c>
      <c r="L37" s="136"/>
      <c r="M37" s="118">
        <f t="shared" si="0"/>
        <v>66</v>
      </c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</row>
    <row r="38" spans="1:43" s="126" customFormat="1" ht="15" customHeight="1">
      <c r="A38" s="119"/>
      <c r="B38" s="120" t="s">
        <v>689</v>
      </c>
      <c r="C38" s="121"/>
      <c r="D38" s="122">
        <f>SUM(D39:D45)</f>
        <v>18</v>
      </c>
      <c r="E38" s="122">
        <f>SUM(E39:E45)</f>
        <v>13</v>
      </c>
      <c r="F38" s="122">
        <f>SUM(F39:F45)</f>
        <v>13</v>
      </c>
      <c r="G38" s="122">
        <f>SUM(G39:G45)</f>
        <v>12</v>
      </c>
      <c r="H38" s="123"/>
      <c r="I38" s="123"/>
      <c r="J38" s="123"/>
      <c r="K38" s="124"/>
      <c r="L38" s="125"/>
      <c r="M38" s="118">
        <f t="shared" si="0"/>
        <v>56</v>
      </c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</row>
    <row r="39" spans="1:43" s="133" customFormat="1" ht="15" customHeight="1">
      <c r="A39" s="127"/>
      <c r="B39" s="128" t="s">
        <v>955</v>
      </c>
      <c r="C39" s="80" t="s">
        <v>956</v>
      </c>
      <c r="D39" s="129">
        <v>8</v>
      </c>
      <c r="E39" s="129">
        <v>7</v>
      </c>
      <c r="F39" s="129">
        <v>7</v>
      </c>
      <c r="G39" s="129">
        <v>6</v>
      </c>
      <c r="H39" s="137"/>
      <c r="I39" s="137"/>
      <c r="J39" s="137"/>
      <c r="K39" s="131"/>
      <c r="L39" s="132"/>
      <c r="M39" s="118">
        <f t="shared" si="0"/>
        <v>28</v>
      </c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</row>
    <row r="40" spans="1:43" s="133" customFormat="1" ht="24" customHeight="1">
      <c r="A40" s="127"/>
      <c r="B40" s="128" t="s">
        <v>730</v>
      </c>
      <c r="C40" s="80" t="s">
        <v>731</v>
      </c>
      <c r="D40" s="129">
        <v>1</v>
      </c>
      <c r="E40" s="129">
        <v>1</v>
      </c>
      <c r="F40" s="129">
        <v>1</v>
      </c>
      <c r="G40" s="129">
        <v>1</v>
      </c>
      <c r="H40" s="137"/>
      <c r="I40" s="137"/>
      <c r="J40" s="137"/>
      <c r="K40" s="131"/>
      <c r="L40" s="132"/>
      <c r="M40" s="118">
        <f t="shared" si="0"/>
        <v>4</v>
      </c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</row>
    <row r="41" spans="1:43" s="133" customFormat="1" ht="14.25" customHeight="1">
      <c r="A41" s="127"/>
      <c r="B41" s="128" t="s">
        <v>565</v>
      </c>
      <c r="C41" s="80" t="s">
        <v>715</v>
      </c>
      <c r="D41" s="129" t="s">
        <v>562</v>
      </c>
      <c r="E41" s="129">
        <v>1</v>
      </c>
      <c r="F41" s="129" t="s">
        <v>562</v>
      </c>
      <c r="G41" s="129">
        <v>1</v>
      </c>
      <c r="H41" s="137"/>
      <c r="I41" s="137"/>
      <c r="J41" s="137"/>
      <c r="K41" s="131"/>
      <c r="L41" s="132"/>
      <c r="M41" s="118">
        <f t="shared" si="0"/>
        <v>2</v>
      </c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</row>
    <row r="42" spans="1:43" s="133" customFormat="1" ht="14.25" customHeight="1">
      <c r="A42" s="127"/>
      <c r="B42" s="128" t="s">
        <v>732</v>
      </c>
      <c r="C42" s="80" t="s">
        <v>733</v>
      </c>
      <c r="D42" s="129" t="s">
        <v>562</v>
      </c>
      <c r="E42" s="129" t="s">
        <v>562</v>
      </c>
      <c r="F42" s="129">
        <v>1</v>
      </c>
      <c r="G42" s="129" t="s">
        <v>562</v>
      </c>
      <c r="H42" s="137"/>
      <c r="I42" s="137"/>
      <c r="J42" s="137"/>
      <c r="K42" s="131"/>
      <c r="L42" s="132"/>
      <c r="M42" s="118">
        <f t="shared" si="0"/>
        <v>1</v>
      </c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</row>
    <row r="43" spans="1:43" s="133" customFormat="1" ht="14.25" customHeight="1">
      <c r="A43" s="127"/>
      <c r="B43" s="128" t="s">
        <v>951</v>
      </c>
      <c r="C43" s="80" t="s">
        <v>952</v>
      </c>
      <c r="D43" s="129">
        <v>4</v>
      </c>
      <c r="E43" s="129">
        <v>1</v>
      </c>
      <c r="F43" s="129">
        <v>1</v>
      </c>
      <c r="G43" s="129">
        <v>1</v>
      </c>
      <c r="H43" s="137"/>
      <c r="I43" s="137"/>
      <c r="J43" s="137"/>
      <c r="K43" s="131"/>
      <c r="L43" s="132"/>
      <c r="M43" s="118">
        <f t="shared" si="0"/>
        <v>7</v>
      </c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</row>
    <row r="44" spans="1:43" s="133" customFormat="1" ht="14.25" customHeight="1">
      <c r="A44" s="127"/>
      <c r="B44" s="128" t="s">
        <v>734</v>
      </c>
      <c r="C44" s="80" t="s">
        <v>735</v>
      </c>
      <c r="D44" s="129">
        <v>1</v>
      </c>
      <c r="E44" s="129" t="s">
        <v>562</v>
      </c>
      <c r="F44" s="129" t="s">
        <v>562</v>
      </c>
      <c r="G44" s="129" t="s">
        <v>562</v>
      </c>
      <c r="H44" s="137"/>
      <c r="I44" s="137"/>
      <c r="J44" s="137"/>
      <c r="K44" s="131"/>
      <c r="L44" s="132"/>
      <c r="M44" s="118">
        <f t="shared" si="0"/>
        <v>1</v>
      </c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</row>
    <row r="45" spans="1:43" s="126" customFormat="1" ht="14.25" customHeight="1">
      <c r="A45" s="119"/>
      <c r="B45" s="128" t="s">
        <v>877</v>
      </c>
      <c r="C45" s="80" t="s">
        <v>878</v>
      </c>
      <c r="D45" s="129">
        <v>4</v>
      </c>
      <c r="E45" s="129">
        <v>3</v>
      </c>
      <c r="F45" s="129">
        <v>3</v>
      </c>
      <c r="G45" s="129">
        <v>3</v>
      </c>
      <c r="H45" s="140"/>
      <c r="I45" s="140"/>
      <c r="J45" s="140"/>
      <c r="K45" s="141"/>
      <c r="L45" s="125"/>
      <c r="M45" s="118">
        <f t="shared" si="0"/>
        <v>13</v>
      </c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</row>
    <row r="46" spans="1:43" s="126" customFormat="1" ht="14.25" customHeight="1">
      <c r="A46" s="119"/>
      <c r="B46" s="120" t="s">
        <v>690</v>
      </c>
      <c r="C46" s="121"/>
      <c r="D46" s="122">
        <f>SUM(D47:D51)</f>
        <v>6</v>
      </c>
      <c r="E46" s="122">
        <f>SUM(E47:E51)</f>
        <v>2</v>
      </c>
      <c r="F46" s="122" t="s">
        <v>562</v>
      </c>
      <c r="G46" s="122">
        <f>SUM(G47:G51)</f>
        <v>1</v>
      </c>
      <c r="H46" s="123"/>
      <c r="I46" s="123"/>
      <c r="J46" s="123"/>
      <c r="K46" s="124"/>
      <c r="L46" s="125"/>
      <c r="M46" s="118">
        <f t="shared" si="0"/>
        <v>9</v>
      </c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</row>
    <row r="47" spans="1:43" s="133" customFormat="1" ht="14.25" customHeight="1">
      <c r="A47" s="127"/>
      <c r="B47" s="128" t="s">
        <v>958</v>
      </c>
      <c r="C47" s="80" t="s">
        <v>959</v>
      </c>
      <c r="D47" s="129">
        <v>2</v>
      </c>
      <c r="E47" s="129">
        <v>1</v>
      </c>
      <c r="F47" s="129" t="s">
        <v>562</v>
      </c>
      <c r="G47" s="129" t="s">
        <v>562</v>
      </c>
      <c r="H47" s="142"/>
      <c r="I47" s="142"/>
      <c r="J47" s="142"/>
      <c r="K47" s="143"/>
      <c r="L47" s="132"/>
      <c r="M47" s="118">
        <f t="shared" si="0"/>
        <v>3</v>
      </c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</row>
    <row r="48" spans="1:43" s="133" customFormat="1" ht="14.25" customHeight="1">
      <c r="A48" s="127"/>
      <c r="B48" s="128" t="s">
        <v>566</v>
      </c>
      <c r="C48" s="80" t="s">
        <v>957</v>
      </c>
      <c r="D48" s="129">
        <v>2</v>
      </c>
      <c r="E48" s="129" t="s">
        <v>562</v>
      </c>
      <c r="F48" s="129" t="s">
        <v>562</v>
      </c>
      <c r="G48" s="129" t="s">
        <v>562</v>
      </c>
      <c r="H48" s="137"/>
      <c r="I48" s="137"/>
      <c r="J48" s="137"/>
      <c r="K48" s="131"/>
      <c r="L48" s="132"/>
      <c r="M48" s="118">
        <f t="shared" si="0"/>
        <v>2</v>
      </c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</row>
    <row r="49" spans="1:43" s="133" customFormat="1" ht="14.25" customHeight="1">
      <c r="A49" s="127"/>
      <c r="B49" s="128" t="s">
        <v>43</v>
      </c>
      <c r="C49" s="80" t="s">
        <v>44</v>
      </c>
      <c r="D49" s="129">
        <v>1</v>
      </c>
      <c r="E49" s="129" t="s">
        <v>562</v>
      </c>
      <c r="F49" s="129" t="s">
        <v>562</v>
      </c>
      <c r="G49" s="129">
        <v>1</v>
      </c>
      <c r="H49" s="137"/>
      <c r="I49" s="137"/>
      <c r="J49" s="137"/>
      <c r="K49" s="131"/>
      <c r="L49" s="132"/>
      <c r="M49" s="118">
        <f t="shared" si="0"/>
        <v>2</v>
      </c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</row>
    <row r="50" spans="1:43" s="133" customFormat="1" ht="25.5" customHeight="1">
      <c r="A50" s="127"/>
      <c r="B50" s="128" t="s">
        <v>736</v>
      </c>
      <c r="C50" s="80" t="s">
        <v>737</v>
      </c>
      <c r="D50" s="129">
        <v>1</v>
      </c>
      <c r="E50" s="129" t="s">
        <v>562</v>
      </c>
      <c r="F50" s="129" t="s">
        <v>562</v>
      </c>
      <c r="G50" s="129" t="s">
        <v>562</v>
      </c>
      <c r="H50" s="137"/>
      <c r="I50" s="137"/>
      <c r="J50" s="137"/>
      <c r="K50" s="131"/>
      <c r="L50" s="132"/>
      <c r="M50" s="118">
        <f t="shared" si="0"/>
        <v>1</v>
      </c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</row>
    <row r="51" spans="1:43" s="133" customFormat="1" ht="13.5" customHeight="1">
      <c r="A51" s="127"/>
      <c r="B51" s="128" t="s">
        <v>572</v>
      </c>
      <c r="C51" s="80" t="s">
        <v>573</v>
      </c>
      <c r="D51" s="129" t="s">
        <v>562</v>
      </c>
      <c r="E51" s="129">
        <v>1</v>
      </c>
      <c r="F51" s="129" t="s">
        <v>562</v>
      </c>
      <c r="G51" s="129" t="s">
        <v>562</v>
      </c>
      <c r="H51" s="137"/>
      <c r="I51" s="137"/>
      <c r="J51" s="137"/>
      <c r="K51" s="131"/>
      <c r="L51" s="132"/>
      <c r="M51" s="118">
        <f t="shared" si="0"/>
        <v>1</v>
      </c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</row>
    <row r="52" spans="1:43" s="126" customFormat="1" ht="13.5" customHeight="1">
      <c r="A52" s="119"/>
      <c r="B52" s="120" t="s">
        <v>34</v>
      </c>
      <c r="C52" s="121"/>
      <c r="D52" s="122" t="str">
        <f>D53</f>
        <v> -</v>
      </c>
      <c r="E52" s="122" t="str">
        <f>E53</f>
        <v> -</v>
      </c>
      <c r="F52" s="122">
        <f>F53</f>
        <v>1</v>
      </c>
      <c r="G52" s="122" t="str">
        <f>G53</f>
        <v> -</v>
      </c>
      <c r="H52" s="123"/>
      <c r="I52" s="123"/>
      <c r="J52" s="123"/>
      <c r="K52" s="124"/>
      <c r="L52" s="125"/>
      <c r="M52" s="118">
        <f t="shared" si="0"/>
        <v>1</v>
      </c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</row>
    <row r="53" spans="1:43" s="133" customFormat="1" ht="13.5" customHeight="1">
      <c r="A53" s="127"/>
      <c r="B53" s="128" t="s">
        <v>35</v>
      </c>
      <c r="C53" s="80" t="s">
        <v>516</v>
      </c>
      <c r="D53" s="129" t="s">
        <v>562</v>
      </c>
      <c r="E53" s="129" t="s">
        <v>562</v>
      </c>
      <c r="F53" s="129">
        <v>1</v>
      </c>
      <c r="G53" s="129" t="s">
        <v>562</v>
      </c>
      <c r="H53" s="137"/>
      <c r="I53" s="137"/>
      <c r="J53" s="137"/>
      <c r="K53" s="131"/>
      <c r="L53" s="132"/>
      <c r="M53" s="118">
        <f t="shared" si="0"/>
        <v>1</v>
      </c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</row>
    <row r="54" spans="1:183" s="102" customFormat="1" ht="13.5" customHeight="1">
      <c r="A54" s="112">
        <v>5</v>
      </c>
      <c r="B54" s="113" t="s">
        <v>110</v>
      </c>
      <c r="C54" s="114"/>
      <c r="D54" s="115">
        <f>D55</f>
        <v>7</v>
      </c>
      <c r="E54" s="115">
        <f>E55</f>
        <v>7</v>
      </c>
      <c r="F54" s="115">
        <f>F55</f>
        <v>8</v>
      </c>
      <c r="G54" s="115">
        <f>G55</f>
        <v>6</v>
      </c>
      <c r="H54" s="115">
        <f>SUM(H55,H74)</f>
        <v>0</v>
      </c>
      <c r="I54" s="115">
        <f>SUM(I55,I74)</f>
        <v>0</v>
      </c>
      <c r="J54" s="115">
        <f>SUM(J55,J74)</f>
        <v>0</v>
      </c>
      <c r="K54" s="144" t="s">
        <v>32</v>
      </c>
      <c r="L54" s="136"/>
      <c r="M54" s="118">
        <f t="shared" si="0"/>
        <v>28</v>
      </c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</row>
    <row r="55" spans="1:43" s="126" customFormat="1" ht="13.5" customHeight="1">
      <c r="A55" s="119"/>
      <c r="B55" s="120" t="s">
        <v>689</v>
      </c>
      <c r="C55" s="121"/>
      <c r="D55" s="122">
        <f>SUM(D56:D57)</f>
        <v>7</v>
      </c>
      <c r="E55" s="122">
        <f>SUM(E56:E57)</f>
        <v>7</v>
      </c>
      <c r="F55" s="122">
        <f>SUM(F56:F57)</f>
        <v>8</v>
      </c>
      <c r="G55" s="122">
        <f>SUM(G56:G57)</f>
        <v>6</v>
      </c>
      <c r="H55" s="123"/>
      <c r="I55" s="123"/>
      <c r="J55" s="123"/>
      <c r="K55" s="124"/>
      <c r="L55" s="125"/>
      <c r="M55" s="118">
        <f t="shared" si="0"/>
        <v>28</v>
      </c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</row>
    <row r="56" spans="1:43" s="126" customFormat="1" ht="13.5" customHeight="1">
      <c r="A56" s="119"/>
      <c r="B56" s="128" t="s">
        <v>597</v>
      </c>
      <c r="C56" s="80" t="s">
        <v>729</v>
      </c>
      <c r="D56" s="129">
        <v>4</v>
      </c>
      <c r="E56" s="129">
        <v>4</v>
      </c>
      <c r="F56" s="129">
        <v>6</v>
      </c>
      <c r="G56" s="129">
        <v>4</v>
      </c>
      <c r="H56" s="140"/>
      <c r="I56" s="140"/>
      <c r="J56" s="140"/>
      <c r="K56" s="141"/>
      <c r="L56" s="125"/>
      <c r="M56" s="118">
        <f t="shared" si="0"/>
        <v>18</v>
      </c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</row>
    <row r="57" spans="1:43" s="126" customFormat="1" ht="13.5" customHeight="1">
      <c r="A57" s="119"/>
      <c r="B57" s="128" t="s">
        <v>877</v>
      </c>
      <c r="C57" s="80" t="s">
        <v>878</v>
      </c>
      <c r="D57" s="129">
        <v>3</v>
      </c>
      <c r="E57" s="129">
        <v>3</v>
      </c>
      <c r="F57" s="129">
        <v>2</v>
      </c>
      <c r="G57" s="129">
        <v>2</v>
      </c>
      <c r="H57" s="140"/>
      <c r="I57" s="140"/>
      <c r="J57" s="140"/>
      <c r="K57" s="141"/>
      <c r="L57" s="125"/>
      <c r="M57" s="118">
        <f t="shared" si="0"/>
        <v>10</v>
      </c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</row>
    <row r="58" spans="1:183" s="102" customFormat="1" ht="13.5" customHeight="1">
      <c r="A58" s="112">
        <v>6</v>
      </c>
      <c r="B58" s="113" t="s">
        <v>111</v>
      </c>
      <c r="C58" s="114"/>
      <c r="D58" s="115">
        <f>D59</f>
        <v>7</v>
      </c>
      <c r="E58" s="115">
        <f>E59</f>
        <v>4</v>
      </c>
      <c r="F58" s="115">
        <f>F59</f>
        <v>4</v>
      </c>
      <c r="G58" s="115">
        <f>G59</f>
        <v>4</v>
      </c>
      <c r="H58" s="115">
        <f>SUM(H59,H78)</f>
        <v>0</v>
      </c>
      <c r="I58" s="115">
        <f>SUM(I59,I78)</f>
        <v>0</v>
      </c>
      <c r="J58" s="115">
        <f>SUM(J59,J78)</f>
        <v>0</v>
      </c>
      <c r="K58" s="144" t="s">
        <v>32</v>
      </c>
      <c r="L58" s="136"/>
      <c r="M58" s="118">
        <f t="shared" si="0"/>
        <v>19</v>
      </c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</row>
    <row r="59" spans="1:43" s="126" customFormat="1" ht="13.5" customHeight="1">
      <c r="A59" s="119"/>
      <c r="B59" s="120" t="s">
        <v>689</v>
      </c>
      <c r="C59" s="121"/>
      <c r="D59" s="122">
        <f>SUM(D60:D61)</f>
        <v>7</v>
      </c>
      <c r="E59" s="122">
        <f>SUM(E60:E61)</f>
        <v>4</v>
      </c>
      <c r="F59" s="122">
        <f>SUM(F60:F61)</f>
        <v>4</v>
      </c>
      <c r="G59" s="122">
        <f>SUM(G60:G61)</f>
        <v>4</v>
      </c>
      <c r="H59" s="123"/>
      <c r="I59" s="123"/>
      <c r="J59" s="123"/>
      <c r="K59" s="124"/>
      <c r="L59" s="125"/>
      <c r="M59" s="118">
        <f t="shared" si="0"/>
        <v>19</v>
      </c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</row>
    <row r="60" spans="1:43" s="126" customFormat="1" ht="13.5" customHeight="1">
      <c r="A60" s="119"/>
      <c r="B60" s="128" t="s">
        <v>597</v>
      </c>
      <c r="C60" s="80" t="s">
        <v>729</v>
      </c>
      <c r="D60" s="129">
        <v>3</v>
      </c>
      <c r="E60" s="129">
        <v>2</v>
      </c>
      <c r="F60" s="129">
        <v>2</v>
      </c>
      <c r="G60" s="129">
        <v>2</v>
      </c>
      <c r="H60" s="140"/>
      <c r="I60" s="140"/>
      <c r="J60" s="140"/>
      <c r="K60" s="141"/>
      <c r="L60" s="125"/>
      <c r="M60" s="118">
        <f t="shared" si="0"/>
        <v>9</v>
      </c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</row>
    <row r="61" spans="1:43" s="126" customFormat="1" ht="13.5" customHeight="1">
      <c r="A61" s="119"/>
      <c r="B61" s="128" t="s">
        <v>877</v>
      </c>
      <c r="C61" s="80" t="s">
        <v>878</v>
      </c>
      <c r="D61" s="129">
        <v>4</v>
      </c>
      <c r="E61" s="129">
        <v>2</v>
      </c>
      <c r="F61" s="129">
        <v>2</v>
      </c>
      <c r="G61" s="129">
        <v>2</v>
      </c>
      <c r="H61" s="140"/>
      <c r="I61" s="140"/>
      <c r="J61" s="140"/>
      <c r="K61" s="141"/>
      <c r="L61" s="125"/>
      <c r="M61" s="118">
        <f t="shared" si="0"/>
        <v>10</v>
      </c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</row>
    <row r="62" spans="1:183" s="102" customFormat="1" ht="13.5" customHeight="1">
      <c r="A62" s="112">
        <v>7</v>
      </c>
      <c r="B62" s="113" t="s">
        <v>112</v>
      </c>
      <c r="C62" s="114"/>
      <c r="D62" s="115">
        <f>D63</f>
        <v>8</v>
      </c>
      <c r="E62" s="115">
        <f>E63</f>
        <v>8</v>
      </c>
      <c r="F62" s="115">
        <f>F63</f>
        <v>6</v>
      </c>
      <c r="G62" s="115">
        <f>G63</f>
        <v>7</v>
      </c>
      <c r="H62" s="115">
        <f>SUM(H63,H78)</f>
        <v>0</v>
      </c>
      <c r="I62" s="115">
        <f>SUM(I63,I78)</f>
        <v>0</v>
      </c>
      <c r="J62" s="115">
        <f>SUM(J63,J78)</f>
        <v>0</v>
      </c>
      <c r="K62" s="144" t="s">
        <v>32</v>
      </c>
      <c r="L62" s="136"/>
      <c r="M62" s="118">
        <f t="shared" si="0"/>
        <v>29</v>
      </c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</row>
    <row r="63" spans="1:43" s="126" customFormat="1" ht="13.5" customHeight="1">
      <c r="A63" s="119"/>
      <c r="B63" s="120" t="s">
        <v>689</v>
      </c>
      <c r="C63" s="121"/>
      <c r="D63" s="122">
        <f>SUM(D64:D65)</f>
        <v>8</v>
      </c>
      <c r="E63" s="122">
        <f>SUM(E64:E65)</f>
        <v>8</v>
      </c>
      <c r="F63" s="122">
        <f>SUM(F64:F65)</f>
        <v>6</v>
      </c>
      <c r="G63" s="122">
        <f>SUM(G64:G65)</f>
        <v>7</v>
      </c>
      <c r="H63" s="123"/>
      <c r="I63" s="123"/>
      <c r="J63" s="123"/>
      <c r="K63" s="124"/>
      <c r="L63" s="125"/>
      <c r="M63" s="118">
        <f t="shared" si="0"/>
        <v>29</v>
      </c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</row>
    <row r="64" spans="1:43" s="126" customFormat="1" ht="13.5" customHeight="1">
      <c r="A64" s="119"/>
      <c r="B64" s="128" t="s">
        <v>597</v>
      </c>
      <c r="C64" s="80" t="s">
        <v>729</v>
      </c>
      <c r="D64" s="129">
        <v>3</v>
      </c>
      <c r="E64" s="129">
        <v>2</v>
      </c>
      <c r="F64" s="129" t="s">
        <v>562</v>
      </c>
      <c r="G64" s="129" t="s">
        <v>562</v>
      </c>
      <c r="H64" s="140"/>
      <c r="I64" s="140"/>
      <c r="J64" s="140"/>
      <c r="K64" s="141"/>
      <c r="L64" s="125"/>
      <c r="M64" s="118">
        <f t="shared" si="0"/>
        <v>5</v>
      </c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</row>
    <row r="65" spans="1:43" s="126" customFormat="1" ht="13.5" customHeight="1">
      <c r="A65" s="119"/>
      <c r="B65" s="128" t="s">
        <v>877</v>
      </c>
      <c r="C65" s="80" t="s">
        <v>878</v>
      </c>
      <c r="D65" s="129">
        <v>5</v>
      </c>
      <c r="E65" s="129">
        <v>6</v>
      </c>
      <c r="F65" s="129">
        <v>6</v>
      </c>
      <c r="G65" s="129">
        <v>7</v>
      </c>
      <c r="H65" s="140"/>
      <c r="I65" s="140"/>
      <c r="J65" s="140"/>
      <c r="K65" s="141"/>
      <c r="L65" s="125"/>
      <c r="M65" s="118">
        <f t="shared" si="0"/>
        <v>24</v>
      </c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</row>
    <row r="66" spans="1:183" s="102" customFormat="1" ht="13.5" customHeight="1">
      <c r="A66" s="112">
        <v>8</v>
      </c>
      <c r="B66" s="113" t="s">
        <v>113</v>
      </c>
      <c r="C66" s="114"/>
      <c r="D66" s="115">
        <f>D67</f>
        <v>11</v>
      </c>
      <c r="E66" s="115">
        <f>E67</f>
        <v>10</v>
      </c>
      <c r="F66" s="115">
        <f>F67</f>
        <v>9</v>
      </c>
      <c r="G66" s="115">
        <f>G67</f>
        <v>8</v>
      </c>
      <c r="H66" s="115">
        <f>SUM(H67,H85)</f>
        <v>0</v>
      </c>
      <c r="I66" s="115">
        <f>SUM(I67,I85)</f>
        <v>0</v>
      </c>
      <c r="J66" s="115">
        <f>SUM(J67,J85)</f>
        <v>0</v>
      </c>
      <c r="K66" s="144" t="s">
        <v>32</v>
      </c>
      <c r="L66" s="136"/>
      <c r="M66" s="118">
        <f t="shared" si="0"/>
        <v>38</v>
      </c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</row>
    <row r="67" spans="1:43" s="126" customFormat="1" ht="13.5" customHeight="1">
      <c r="A67" s="119"/>
      <c r="B67" s="120" t="s">
        <v>689</v>
      </c>
      <c r="C67" s="121"/>
      <c r="D67" s="122">
        <f>SUM(D68:D69)</f>
        <v>11</v>
      </c>
      <c r="E67" s="122">
        <f>SUM(E68:E69)</f>
        <v>10</v>
      </c>
      <c r="F67" s="122">
        <f>SUM(F68:F69)</f>
        <v>9</v>
      </c>
      <c r="G67" s="122">
        <f>SUM(G68:G69)</f>
        <v>8</v>
      </c>
      <c r="H67" s="123"/>
      <c r="I67" s="123"/>
      <c r="J67" s="123"/>
      <c r="K67" s="124"/>
      <c r="L67" s="125"/>
      <c r="M67" s="118">
        <f t="shared" si="0"/>
        <v>38</v>
      </c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</row>
    <row r="68" spans="1:43" s="126" customFormat="1" ht="13.5" customHeight="1">
      <c r="A68" s="119"/>
      <c r="B68" s="128" t="s">
        <v>597</v>
      </c>
      <c r="C68" s="80" t="s">
        <v>729</v>
      </c>
      <c r="D68" s="129">
        <v>7</v>
      </c>
      <c r="E68" s="129">
        <v>7</v>
      </c>
      <c r="F68" s="129">
        <v>6</v>
      </c>
      <c r="G68" s="129">
        <v>5</v>
      </c>
      <c r="H68" s="140"/>
      <c r="I68" s="140"/>
      <c r="J68" s="140"/>
      <c r="K68" s="141"/>
      <c r="L68" s="125"/>
      <c r="M68" s="118">
        <f t="shared" si="0"/>
        <v>25</v>
      </c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</row>
    <row r="69" spans="1:43" s="126" customFormat="1" ht="13.5" customHeight="1">
      <c r="A69" s="119"/>
      <c r="B69" s="128" t="s">
        <v>877</v>
      </c>
      <c r="C69" s="80" t="s">
        <v>878</v>
      </c>
      <c r="D69" s="129">
        <v>4</v>
      </c>
      <c r="E69" s="129">
        <v>3</v>
      </c>
      <c r="F69" s="129">
        <v>3</v>
      </c>
      <c r="G69" s="129">
        <v>3</v>
      </c>
      <c r="H69" s="140"/>
      <c r="I69" s="140"/>
      <c r="J69" s="140"/>
      <c r="K69" s="141"/>
      <c r="L69" s="125"/>
      <c r="M69" s="118">
        <f t="shared" si="0"/>
        <v>13</v>
      </c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</row>
    <row r="70" spans="1:13" ht="13.5" customHeight="1">
      <c r="A70" s="235" t="s">
        <v>679</v>
      </c>
      <c r="B70" s="236"/>
      <c r="C70" s="236"/>
      <c r="D70" s="236"/>
      <c r="E70" s="236"/>
      <c r="F70" s="236"/>
      <c r="G70" s="237"/>
      <c r="H70" s="106"/>
      <c r="I70" s="106"/>
      <c r="J70" s="107"/>
      <c r="K70" s="108"/>
      <c r="M70" s="118">
        <f t="shared" si="0"/>
        <v>0</v>
      </c>
    </row>
    <row r="71" spans="1:13" ht="13.5" customHeight="1">
      <c r="A71" s="234" t="s">
        <v>699</v>
      </c>
      <c r="B71" s="234"/>
      <c r="C71" s="234"/>
      <c r="D71" s="234"/>
      <c r="E71" s="234"/>
      <c r="F71" s="234"/>
      <c r="G71" s="234"/>
      <c r="H71" s="109"/>
      <c r="I71" s="109"/>
      <c r="J71" s="110"/>
      <c r="K71" s="111"/>
      <c r="M71" s="118">
        <f t="shared" si="0"/>
        <v>0</v>
      </c>
    </row>
    <row r="72" spans="1:183" s="102" customFormat="1" ht="13.5" customHeight="1">
      <c r="A72" s="112">
        <v>9</v>
      </c>
      <c r="B72" s="113" t="s">
        <v>114</v>
      </c>
      <c r="C72" s="114"/>
      <c r="D72" s="115">
        <f>SUM(D73,D79,D82)</f>
        <v>3</v>
      </c>
      <c r="E72" s="115">
        <f>SUM(E73,E79,E82)</f>
        <v>4</v>
      </c>
      <c r="F72" s="115">
        <f>SUM(F73,F79,F82)</f>
        <v>4</v>
      </c>
      <c r="G72" s="115">
        <f>SUM(G73,G79,G82)</f>
        <v>2</v>
      </c>
      <c r="H72" s="134" t="s">
        <v>664</v>
      </c>
      <c r="I72" s="134">
        <v>5</v>
      </c>
      <c r="J72" s="135" t="s">
        <v>838</v>
      </c>
      <c r="K72" s="79" t="s">
        <v>839</v>
      </c>
      <c r="L72" s="136"/>
      <c r="M72" s="118">
        <f t="shared" si="0"/>
        <v>13</v>
      </c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</row>
    <row r="73" spans="1:43" s="126" customFormat="1" ht="13.5" customHeight="1">
      <c r="A73" s="119"/>
      <c r="B73" s="120" t="s">
        <v>689</v>
      </c>
      <c r="C73" s="121"/>
      <c r="D73" s="122">
        <f>SUM(D74:D78)</f>
        <v>2</v>
      </c>
      <c r="E73" s="122">
        <f>SUM(E74:E78)</f>
        <v>3</v>
      </c>
      <c r="F73" s="122">
        <f>SUM(F74:F78)</f>
        <v>4</v>
      </c>
      <c r="G73" s="122" t="s">
        <v>562</v>
      </c>
      <c r="H73" s="123"/>
      <c r="I73" s="123"/>
      <c r="J73" s="123"/>
      <c r="K73" s="124"/>
      <c r="L73" s="125"/>
      <c r="M73" s="118">
        <f aca="true" t="shared" si="1" ref="M73:M136">SUM(D73:G73)</f>
        <v>9</v>
      </c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</row>
    <row r="74" spans="1:43" s="133" customFormat="1" ht="13.5" customHeight="1">
      <c r="A74" s="127"/>
      <c r="B74" s="128" t="s">
        <v>597</v>
      </c>
      <c r="C74" s="80" t="s">
        <v>729</v>
      </c>
      <c r="D74" s="129" t="s">
        <v>562</v>
      </c>
      <c r="E74" s="129">
        <v>1</v>
      </c>
      <c r="F74" s="129" t="s">
        <v>562</v>
      </c>
      <c r="G74" s="129" t="s">
        <v>562</v>
      </c>
      <c r="H74" s="137"/>
      <c r="I74" s="137"/>
      <c r="J74" s="137"/>
      <c r="K74" s="131"/>
      <c r="L74" s="132"/>
      <c r="M74" s="118">
        <f t="shared" si="1"/>
        <v>1</v>
      </c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</row>
    <row r="75" spans="1:43" s="133" customFormat="1" ht="13.5" customHeight="1">
      <c r="A75" s="127"/>
      <c r="B75" s="128" t="s">
        <v>565</v>
      </c>
      <c r="C75" s="80" t="s">
        <v>715</v>
      </c>
      <c r="D75" s="129">
        <v>2</v>
      </c>
      <c r="E75" s="129">
        <v>1</v>
      </c>
      <c r="F75" s="129" t="s">
        <v>562</v>
      </c>
      <c r="G75" s="129" t="s">
        <v>562</v>
      </c>
      <c r="H75" s="137"/>
      <c r="I75" s="137"/>
      <c r="J75" s="137"/>
      <c r="K75" s="131"/>
      <c r="L75" s="132"/>
      <c r="M75" s="118">
        <f t="shared" si="1"/>
        <v>3</v>
      </c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</row>
    <row r="76" spans="1:43" s="133" customFormat="1" ht="13.5" customHeight="1">
      <c r="A76" s="127"/>
      <c r="B76" s="128" t="s">
        <v>1058</v>
      </c>
      <c r="C76" s="80" t="s">
        <v>1059</v>
      </c>
      <c r="D76" s="129" t="s">
        <v>562</v>
      </c>
      <c r="E76" s="129">
        <v>1</v>
      </c>
      <c r="F76" s="129" t="s">
        <v>562</v>
      </c>
      <c r="G76" s="129" t="s">
        <v>562</v>
      </c>
      <c r="H76" s="137"/>
      <c r="I76" s="137"/>
      <c r="J76" s="137"/>
      <c r="K76" s="131"/>
      <c r="L76" s="132"/>
      <c r="M76" s="118">
        <f t="shared" si="1"/>
        <v>1</v>
      </c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</row>
    <row r="77" spans="1:43" s="133" customFormat="1" ht="13.5" customHeight="1">
      <c r="A77" s="127"/>
      <c r="B77" s="128" t="s">
        <v>442</v>
      </c>
      <c r="C77" s="138" t="s">
        <v>443</v>
      </c>
      <c r="D77" s="129" t="s">
        <v>562</v>
      </c>
      <c r="E77" s="129" t="s">
        <v>562</v>
      </c>
      <c r="F77" s="129">
        <v>1</v>
      </c>
      <c r="G77" s="129" t="s">
        <v>562</v>
      </c>
      <c r="H77" s="137"/>
      <c r="I77" s="137"/>
      <c r="J77" s="137"/>
      <c r="K77" s="131"/>
      <c r="L77" s="132"/>
      <c r="M77" s="118">
        <f t="shared" si="1"/>
        <v>1</v>
      </c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</row>
    <row r="78" spans="1:43" s="133" customFormat="1" ht="13.5" customHeight="1">
      <c r="A78" s="127"/>
      <c r="B78" s="128" t="s">
        <v>570</v>
      </c>
      <c r="C78" s="80" t="s">
        <v>571</v>
      </c>
      <c r="D78" s="129" t="s">
        <v>562</v>
      </c>
      <c r="E78" s="129" t="s">
        <v>562</v>
      </c>
      <c r="F78" s="129">
        <v>3</v>
      </c>
      <c r="G78" s="129" t="s">
        <v>562</v>
      </c>
      <c r="H78" s="137"/>
      <c r="I78" s="137"/>
      <c r="J78" s="137"/>
      <c r="K78" s="131"/>
      <c r="L78" s="132"/>
      <c r="M78" s="118">
        <f t="shared" si="1"/>
        <v>3</v>
      </c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</row>
    <row r="79" spans="1:43" s="126" customFormat="1" ht="13.5" customHeight="1">
      <c r="A79" s="119"/>
      <c r="B79" s="120" t="s">
        <v>690</v>
      </c>
      <c r="C79" s="121"/>
      <c r="D79" s="122">
        <f>SUM(D80:D81)</f>
        <v>1</v>
      </c>
      <c r="E79" s="122">
        <f>SUM(E80:E81)</f>
        <v>1</v>
      </c>
      <c r="F79" s="122" t="s">
        <v>562</v>
      </c>
      <c r="G79" s="122">
        <f>SUM(G80:G81)</f>
        <v>1</v>
      </c>
      <c r="H79" s="123"/>
      <c r="I79" s="123"/>
      <c r="J79" s="123"/>
      <c r="K79" s="124"/>
      <c r="L79" s="125"/>
      <c r="M79" s="118">
        <f t="shared" si="1"/>
        <v>3</v>
      </c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</row>
    <row r="80" spans="1:43" s="133" customFormat="1" ht="13.5" customHeight="1">
      <c r="A80" s="127"/>
      <c r="B80" s="128" t="s">
        <v>716</v>
      </c>
      <c r="C80" s="138" t="s">
        <v>717</v>
      </c>
      <c r="D80" s="129">
        <v>1</v>
      </c>
      <c r="E80" s="129" t="s">
        <v>562</v>
      </c>
      <c r="F80" s="129" t="s">
        <v>562</v>
      </c>
      <c r="G80" s="129" t="s">
        <v>562</v>
      </c>
      <c r="H80" s="142"/>
      <c r="I80" s="142"/>
      <c r="J80" s="142"/>
      <c r="K80" s="143"/>
      <c r="L80" s="132"/>
      <c r="M80" s="118">
        <f t="shared" si="1"/>
        <v>1</v>
      </c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</row>
    <row r="81" spans="1:43" s="133" customFormat="1" ht="13.5" customHeight="1">
      <c r="A81" s="127"/>
      <c r="B81" s="128" t="s">
        <v>566</v>
      </c>
      <c r="C81" s="80" t="s">
        <v>957</v>
      </c>
      <c r="D81" s="129" t="s">
        <v>562</v>
      </c>
      <c r="E81" s="129">
        <v>1</v>
      </c>
      <c r="F81" s="129" t="s">
        <v>562</v>
      </c>
      <c r="G81" s="129">
        <v>1</v>
      </c>
      <c r="H81" s="142"/>
      <c r="I81" s="142"/>
      <c r="J81" s="142"/>
      <c r="K81" s="143"/>
      <c r="L81" s="132"/>
      <c r="M81" s="118">
        <f t="shared" si="1"/>
        <v>2</v>
      </c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</row>
    <row r="82" spans="1:43" s="126" customFormat="1" ht="13.5" customHeight="1">
      <c r="A82" s="119"/>
      <c r="B82" s="120" t="s">
        <v>34</v>
      </c>
      <c r="C82" s="121"/>
      <c r="D82" s="122" t="str">
        <f>D83</f>
        <v> -</v>
      </c>
      <c r="E82" s="122" t="str">
        <f>E83</f>
        <v> -</v>
      </c>
      <c r="F82" s="122" t="str">
        <f>F83</f>
        <v> -</v>
      </c>
      <c r="G82" s="122">
        <f>G83</f>
        <v>1</v>
      </c>
      <c r="H82" s="123"/>
      <c r="I82" s="123"/>
      <c r="J82" s="123"/>
      <c r="K82" s="124"/>
      <c r="L82" s="125"/>
      <c r="M82" s="118">
        <f t="shared" si="1"/>
        <v>1</v>
      </c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</row>
    <row r="83" spans="1:43" s="133" customFormat="1" ht="13.5" customHeight="1">
      <c r="A83" s="127"/>
      <c r="B83" s="128" t="s">
        <v>35</v>
      </c>
      <c r="C83" s="139" t="s">
        <v>516</v>
      </c>
      <c r="D83" s="129" t="s">
        <v>562</v>
      </c>
      <c r="E83" s="129" t="s">
        <v>562</v>
      </c>
      <c r="F83" s="129" t="s">
        <v>562</v>
      </c>
      <c r="G83" s="129">
        <v>1</v>
      </c>
      <c r="H83" s="142"/>
      <c r="I83" s="142"/>
      <c r="J83" s="142"/>
      <c r="K83" s="143"/>
      <c r="L83" s="132"/>
      <c r="M83" s="118">
        <f t="shared" si="1"/>
        <v>1</v>
      </c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</row>
    <row r="84" spans="1:183" s="102" customFormat="1" ht="13.5" customHeight="1">
      <c r="A84" s="112">
        <v>10</v>
      </c>
      <c r="B84" s="113" t="s">
        <v>115</v>
      </c>
      <c r="C84" s="114"/>
      <c r="D84" s="115">
        <f>SUM(D85,D90,D92)</f>
        <v>7</v>
      </c>
      <c r="E84" s="115">
        <f>SUM(E85,E90)</f>
        <v>3</v>
      </c>
      <c r="F84" s="115">
        <f>SUM(F85,F90)</f>
        <v>1</v>
      </c>
      <c r="G84" s="115" t="s">
        <v>562</v>
      </c>
      <c r="H84" s="134" t="s">
        <v>664</v>
      </c>
      <c r="I84" s="134">
        <v>5</v>
      </c>
      <c r="J84" s="135" t="s">
        <v>840</v>
      </c>
      <c r="K84" s="79" t="s">
        <v>839</v>
      </c>
      <c r="L84" s="136"/>
      <c r="M84" s="118">
        <f t="shared" si="1"/>
        <v>11</v>
      </c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6"/>
      <c r="FL84" s="96"/>
      <c r="FM84" s="96"/>
      <c r="FN84" s="96"/>
      <c r="FO84" s="96"/>
      <c r="FP84" s="96"/>
      <c r="FQ84" s="96"/>
      <c r="FR84" s="96"/>
      <c r="FS84" s="96"/>
      <c r="FT84" s="96"/>
      <c r="FU84" s="96"/>
      <c r="FV84" s="96"/>
      <c r="FW84" s="96"/>
      <c r="FX84" s="96"/>
      <c r="FY84" s="96"/>
      <c r="FZ84" s="96"/>
      <c r="GA84" s="96"/>
    </row>
    <row r="85" spans="1:43" s="126" customFormat="1" ht="13.5" customHeight="1">
      <c r="A85" s="119"/>
      <c r="B85" s="120" t="s">
        <v>689</v>
      </c>
      <c r="C85" s="121"/>
      <c r="D85" s="122">
        <f>SUM(D86:D89)</f>
        <v>5</v>
      </c>
      <c r="E85" s="122">
        <f>SUM(E86:E89)</f>
        <v>3</v>
      </c>
      <c r="F85" s="122">
        <f>SUM(F86:F89)</f>
        <v>1</v>
      </c>
      <c r="G85" s="122" t="s">
        <v>562</v>
      </c>
      <c r="H85" s="123"/>
      <c r="I85" s="123"/>
      <c r="J85" s="123"/>
      <c r="K85" s="124"/>
      <c r="L85" s="125"/>
      <c r="M85" s="118">
        <f t="shared" si="1"/>
        <v>9</v>
      </c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</row>
    <row r="86" spans="1:43" s="133" customFormat="1" ht="13.5" customHeight="1">
      <c r="A86" s="127"/>
      <c r="B86" s="128" t="s">
        <v>597</v>
      </c>
      <c r="C86" s="80" t="s">
        <v>729</v>
      </c>
      <c r="D86" s="129">
        <v>2</v>
      </c>
      <c r="E86" s="129">
        <v>1</v>
      </c>
      <c r="F86" s="129" t="s">
        <v>562</v>
      </c>
      <c r="G86" s="129" t="s">
        <v>562</v>
      </c>
      <c r="H86" s="137"/>
      <c r="I86" s="137"/>
      <c r="J86" s="137"/>
      <c r="K86" s="131"/>
      <c r="L86" s="132"/>
      <c r="M86" s="118">
        <f t="shared" si="1"/>
        <v>3</v>
      </c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</row>
    <row r="87" spans="1:43" s="133" customFormat="1" ht="13.5" customHeight="1">
      <c r="A87" s="127"/>
      <c r="B87" s="128" t="s">
        <v>565</v>
      </c>
      <c r="C87" s="80" t="s">
        <v>715</v>
      </c>
      <c r="D87" s="129">
        <v>1</v>
      </c>
      <c r="E87" s="129">
        <v>1</v>
      </c>
      <c r="F87" s="129">
        <v>1</v>
      </c>
      <c r="G87" s="129" t="s">
        <v>562</v>
      </c>
      <c r="H87" s="137"/>
      <c r="I87" s="137"/>
      <c r="J87" s="137"/>
      <c r="K87" s="131"/>
      <c r="L87" s="132"/>
      <c r="M87" s="118">
        <f t="shared" si="1"/>
        <v>3</v>
      </c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</row>
    <row r="88" spans="1:43" s="133" customFormat="1" ht="13.5" customHeight="1">
      <c r="A88" s="127"/>
      <c r="B88" s="128" t="s">
        <v>442</v>
      </c>
      <c r="C88" s="138" t="s">
        <v>443</v>
      </c>
      <c r="D88" s="129">
        <v>1</v>
      </c>
      <c r="E88" s="129">
        <v>1</v>
      </c>
      <c r="F88" s="129" t="s">
        <v>562</v>
      </c>
      <c r="G88" s="129" t="s">
        <v>562</v>
      </c>
      <c r="H88" s="137"/>
      <c r="I88" s="137"/>
      <c r="J88" s="137"/>
      <c r="K88" s="131"/>
      <c r="L88" s="132"/>
      <c r="M88" s="118">
        <f t="shared" si="1"/>
        <v>2</v>
      </c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</row>
    <row r="89" spans="1:43" s="133" customFormat="1" ht="25.5" customHeight="1">
      <c r="A89" s="127"/>
      <c r="B89" s="128" t="s">
        <v>598</v>
      </c>
      <c r="C89" s="80" t="s">
        <v>599</v>
      </c>
      <c r="D89" s="129">
        <v>1</v>
      </c>
      <c r="E89" s="129" t="s">
        <v>562</v>
      </c>
      <c r="F89" s="129" t="s">
        <v>562</v>
      </c>
      <c r="G89" s="129" t="s">
        <v>562</v>
      </c>
      <c r="H89" s="137"/>
      <c r="I89" s="137"/>
      <c r="J89" s="137"/>
      <c r="K89" s="131"/>
      <c r="L89" s="132"/>
      <c r="M89" s="118">
        <f t="shared" si="1"/>
        <v>1</v>
      </c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</row>
    <row r="90" spans="1:43" s="126" customFormat="1" ht="14.25" customHeight="1">
      <c r="A90" s="119"/>
      <c r="B90" s="120" t="s">
        <v>690</v>
      </c>
      <c r="C90" s="121"/>
      <c r="D90" s="122">
        <f>D91</f>
        <v>1</v>
      </c>
      <c r="E90" s="122" t="str">
        <f>E91</f>
        <v> -</v>
      </c>
      <c r="F90" s="122" t="str">
        <f>F91</f>
        <v> -</v>
      </c>
      <c r="G90" s="122" t="str">
        <f>G91</f>
        <v> -</v>
      </c>
      <c r="H90" s="123"/>
      <c r="I90" s="123"/>
      <c r="J90" s="123"/>
      <c r="K90" s="124"/>
      <c r="L90" s="125"/>
      <c r="M90" s="118">
        <f t="shared" si="1"/>
        <v>1</v>
      </c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</row>
    <row r="91" spans="1:43" s="133" customFormat="1" ht="14.25" customHeight="1">
      <c r="A91" s="127"/>
      <c r="B91" s="128" t="s">
        <v>716</v>
      </c>
      <c r="C91" s="80" t="s">
        <v>717</v>
      </c>
      <c r="D91" s="129">
        <v>1</v>
      </c>
      <c r="E91" s="129" t="s">
        <v>562</v>
      </c>
      <c r="F91" s="129" t="s">
        <v>562</v>
      </c>
      <c r="G91" s="129" t="s">
        <v>562</v>
      </c>
      <c r="H91" s="142"/>
      <c r="I91" s="142"/>
      <c r="J91" s="142"/>
      <c r="K91" s="143"/>
      <c r="L91" s="132"/>
      <c r="M91" s="118">
        <f t="shared" si="1"/>
        <v>1</v>
      </c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</row>
    <row r="92" spans="1:43" s="126" customFormat="1" ht="14.25" customHeight="1">
      <c r="A92" s="119"/>
      <c r="B92" s="120" t="s">
        <v>34</v>
      </c>
      <c r="C92" s="121"/>
      <c r="D92" s="122">
        <f>D93</f>
        <v>1</v>
      </c>
      <c r="E92" s="122" t="str">
        <f>E93</f>
        <v> -</v>
      </c>
      <c r="F92" s="122" t="str">
        <f>F93</f>
        <v> -</v>
      </c>
      <c r="G92" s="122" t="str">
        <f>G93</f>
        <v> -</v>
      </c>
      <c r="H92" s="123"/>
      <c r="I92" s="123"/>
      <c r="J92" s="123"/>
      <c r="K92" s="124"/>
      <c r="L92" s="125"/>
      <c r="M92" s="118">
        <f t="shared" si="1"/>
        <v>1</v>
      </c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</row>
    <row r="93" spans="1:43" s="133" customFormat="1" ht="14.25" customHeight="1">
      <c r="A93" s="127"/>
      <c r="B93" s="145" t="s">
        <v>656</v>
      </c>
      <c r="C93" s="146" t="s">
        <v>657</v>
      </c>
      <c r="D93" s="129">
        <v>1</v>
      </c>
      <c r="E93" s="129" t="s">
        <v>562</v>
      </c>
      <c r="F93" s="129" t="s">
        <v>562</v>
      </c>
      <c r="G93" s="129" t="s">
        <v>562</v>
      </c>
      <c r="H93" s="142"/>
      <c r="I93" s="142"/>
      <c r="J93" s="142"/>
      <c r="K93" s="143"/>
      <c r="L93" s="132"/>
      <c r="M93" s="118">
        <f t="shared" si="1"/>
        <v>1</v>
      </c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</row>
    <row r="94" spans="1:183" s="102" customFormat="1" ht="14.25" customHeight="1">
      <c r="A94" s="112">
        <v>11</v>
      </c>
      <c r="B94" s="113" t="s">
        <v>116</v>
      </c>
      <c r="C94" s="114"/>
      <c r="D94" s="115">
        <f>D95</f>
        <v>2</v>
      </c>
      <c r="E94" s="115">
        <f>E95</f>
        <v>2</v>
      </c>
      <c r="F94" s="115" t="str">
        <f>F95</f>
        <v> -</v>
      </c>
      <c r="G94" s="115" t="str">
        <f>G95</f>
        <v> -</v>
      </c>
      <c r="H94" s="134" t="s">
        <v>664</v>
      </c>
      <c r="I94" s="134">
        <v>5</v>
      </c>
      <c r="J94" s="135" t="s">
        <v>841</v>
      </c>
      <c r="K94" s="79" t="s">
        <v>839</v>
      </c>
      <c r="L94" s="136"/>
      <c r="M94" s="118">
        <f t="shared" si="1"/>
        <v>4</v>
      </c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  <c r="FU94" s="96"/>
      <c r="FV94" s="96"/>
      <c r="FW94" s="96"/>
      <c r="FX94" s="96"/>
      <c r="FY94" s="96"/>
      <c r="FZ94" s="96"/>
      <c r="GA94" s="96"/>
    </row>
    <row r="95" spans="1:43" s="126" customFormat="1" ht="14.25" customHeight="1">
      <c r="A95" s="119"/>
      <c r="B95" s="120" t="s">
        <v>689</v>
      </c>
      <c r="C95" s="121"/>
      <c r="D95" s="122">
        <f>SUM(D96:D97)</f>
        <v>2</v>
      </c>
      <c r="E95" s="122">
        <f>SUM(E96:E97)</f>
        <v>2</v>
      </c>
      <c r="F95" s="122" t="s">
        <v>562</v>
      </c>
      <c r="G95" s="122" t="s">
        <v>562</v>
      </c>
      <c r="H95" s="123"/>
      <c r="I95" s="123"/>
      <c r="J95" s="123"/>
      <c r="K95" s="124"/>
      <c r="L95" s="125"/>
      <c r="M95" s="118">
        <f t="shared" si="1"/>
        <v>4</v>
      </c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</row>
    <row r="96" spans="1:43" s="133" customFormat="1" ht="14.25" customHeight="1">
      <c r="A96" s="127"/>
      <c r="B96" s="128" t="s">
        <v>597</v>
      </c>
      <c r="C96" s="80" t="s">
        <v>729</v>
      </c>
      <c r="D96" s="129">
        <v>1</v>
      </c>
      <c r="E96" s="129">
        <v>1</v>
      </c>
      <c r="F96" s="129" t="s">
        <v>562</v>
      </c>
      <c r="G96" s="129" t="s">
        <v>562</v>
      </c>
      <c r="H96" s="137"/>
      <c r="I96" s="137"/>
      <c r="J96" s="137"/>
      <c r="K96" s="131"/>
      <c r="L96" s="132"/>
      <c r="M96" s="118">
        <f t="shared" si="1"/>
        <v>2</v>
      </c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</row>
    <row r="97" spans="1:43" s="133" customFormat="1" ht="14.25" customHeight="1">
      <c r="A97" s="127"/>
      <c r="B97" s="128" t="s">
        <v>565</v>
      </c>
      <c r="C97" s="80" t="s">
        <v>715</v>
      </c>
      <c r="D97" s="129">
        <v>1</v>
      </c>
      <c r="E97" s="129">
        <v>1</v>
      </c>
      <c r="F97" s="129" t="s">
        <v>562</v>
      </c>
      <c r="G97" s="129" t="s">
        <v>562</v>
      </c>
      <c r="H97" s="137"/>
      <c r="I97" s="137"/>
      <c r="J97" s="137"/>
      <c r="K97" s="131"/>
      <c r="L97" s="132"/>
      <c r="M97" s="118">
        <f t="shared" si="1"/>
        <v>2</v>
      </c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</row>
    <row r="98" spans="1:13" ht="14.25" customHeight="1">
      <c r="A98" s="235" t="s">
        <v>678</v>
      </c>
      <c r="B98" s="236"/>
      <c r="C98" s="236"/>
      <c r="D98" s="236"/>
      <c r="E98" s="236"/>
      <c r="F98" s="236"/>
      <c r="G98" s="237"/>
      <c r="H98" s="106"/>
      <c r="I98" s="106"/>
      <c r="J98" s="107"/>
      <c r="K98" s="108"/>
      <c r="M98" s="118">
        <f t="shared" si="1"/>
        <v>0</v>
      </c>
    </row>
    <row r="99" spans="1:13" ht="14.25" customHeight="1">
      <c r="A99" s="234" t="s">
        <v>699</v>
      </c>
      <c r="B99" s="234"/>
      <c r="C99" s="234"/>
      <c r="D99" s="234"/>
      <c r="E99" s="234"/>
      <c r="F99" s="234"/>
      <c r="G99" s="234"/>
      <c r="H99" s="109"/>
      <c r="I99" s="109"/>
      <c r="J99" s="110"/>
      <c r="K99" s="111"/>
      <c r="M99" s="118">
        <f t="shared" si="1"/>
        <v>0</v>
      </c>
    </row>
    <row r="100" spans="1:183" s="102" customFormat="1" ht="14.25" customHeight="1">
      <c r="A100" s="112">
        <v>12</v>
      </c>
      <c r="B100" s="113" t="s">
        <v>117</v>
      </c>
      <c r="C100" s="114"/>
      <c r="D100" s="115">
        <f>SUM(D101,D104)</f>
        <v>25</v>
      </c>
      <c r="E100" s="115">
        <f>SUM(E101,E104)</f>
        <v>25</v>
      </c>
      <c r="F100" s="115">
        <f>SUM(F101,F104)</f>
        <v>14</v>
      </c>
      <c r="G100" s="115" t="s">
        <v>562</v>
      </c>
      <c r="H100" s="134" t="s">
        <v>664</v>
      </c>
      <c r="I100" s="134">
        <v>6</v>
      </c>
      <c r="J100" s="147" t="s">
        <v>702</v>
      </c>
      <c r="K100" s="79" t="s">
        <v>701</v>
      </c>
      <c r="L100" s="136"/>
      <c r="M100" s="118">
        <f t="shared" si="1"/>
        <v>64</v>
      </c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  <c r="FF100" s="96"/>
      <c r="FG100" s="96"/>
      <c r="FH100" s="96"/>
      <c r="FI100" s="96"/>
      <c r="FJ100" s="96"/>
      <c r="FK100" s="96"/>
      <c r="FL100" s="96"/>
      <c r="FM100" s="96"/>
      <c r="FN100" s="96"/>
      <c r="FO100" s="96"/>
      <c r="FP100" s="96"/>
      <c r="FQ100" s="96"/>
      <c r="FR100" s="96"/>
      <c r="FS100" s="96"/>
      <c r="FT100" s="96"/>
      <c r="FU100" s="96"/>
      <c r="FV100" s="96"/>
      <c r="FW100" s="96"/>
      <c r="FX100" s="96"/>
      <c r="FY100" s="96"/>
      <c r="FZ100" s="96"/>
      <c r="GA100" s="96"/>
    </row>
    <row r="101" spans="1:43" s="126" customFormat="1" ht="14.25" customHeight="1">
      <c r="A101" s="119"/>
      <c r="B101" s="120" t="s">
        <v>689</v>
      </c>
      <c r="C101" s="121"/>
      <c r="D101" s="122">
        <f>SUM(D102:D103)</f>
        <v>23</v>
      </c>
      <c r="E101" s="122">
        <f>SUM(E102:E103)</f>
        <v>25</v>
      </c>
      <c r="F101" s="122">
        <f>SUM(F102:F103)</f>
        <v>14</v>
      </c>
      <c r="G101" s="122" t="s">
        <v>562</v>
      </c>
      <c r="H101" s="123"/>
      <c r="I101" s="123"/>
      <c r="J101" s="123"/>
      <c r="K101" s="124"/>
      <c r="L101" s="125"/>
      <c r="M101" s="118">
        <f t="shared" si="1"/>
        <v>62</v>
      </c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</row>
    <row r="102" spans="1:43" s="133" customFormat="1" ht="14.25" customHeight="1">
      <c r="A102" s="127"/>
      <c r="B102" s="128" t="s">
        <v>442</v>
      </c>
      <c r="C102" s="138" t="s">
        <v>443</v>
      </c>
      <c r="D102" s="129" t="s">
        <v>562</v>
      </c>
      <c r="E102" s="129">
        <v>2</v>
      </c>
      <c r="F102" s="129" t="s">
        <v>562</v>
      </c>
      <c r="G102" s="129" t="s">
        <v>562</v>
      </c>
      <c r="H102" s="130"/>
      <c r="I102" s="130"/>
      <c r="J102" s="130"/>
      <c r="K102" s="131"/>
      <c r="L102" s="132"/>
      <c r="M102" s="118">
        <f t="shared" si="1"/>
        <v>2</v>
      </c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</row>
    <row r="103" spans="1:43" s="133" customFormat="1" ht="14.25" customHeight="1">
      <c r="A103" s="127"/>
      <c r="B103" s="128" t="s">
        <v>951</v>
      </c>
      <c r="C103" s="80" t="s">
        <v>952</v>
      </c>
      <c r="D103" s="129">
        <v>23</v>
      </c>
      <c r="E103" s="129">
        <v>23</v>
      </c>
      <c r="F103" s="129">
        <v>14</v>
      </c>
      <c r="G103" s="129" t="s">
        <v>562</v>
      </c>
      <c r="H103" s="130"/>
      <c r="I103" s="130"/>
      <c r="J103" s="130"/>
      <c r="K103" s="131"/>
      <c r="L103" s="132"/>
      <c r="M103" s="118">
        <f t="shared" si="1"/>
        <v>60</v>
      </c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</row>
    <row r="104" spans="1:43" s="126" customFormat="1" ht="14.25" customHeight="1">
      <c r="A104" s="119"/>
      <c r="B104" s="120" t="s">
        <v>690</v>
      </c>
      <c r="C104" s="121"/>
      <c r="D104" s="122">
        <f>D105</f>
        <v>2</v>
      </c>
      <c r="E104" s="122" t="str">
        <f>E105</f>
        <v> -</v>
      </c>
      <c r="F104" s="122" t="str">
        <f>F105</f>
        <v> -</v>
      </c>
      <c r="G104" s="122" t="str">
        <f>G105</f>
        <v> -</v>
      </c>
      <c r="H104" s="123"/>
      <c r="I104" s="123"/>
      <c r="J104" s="123"/>
      <c r="K104" s="124"/>
      <c r="L104" s="125"/>
      <c r="M104" s="118">
        <f t="shared" si="1"/>
        <v>2</v>
      </c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</row>
    <row r="105" spans="1:43" s="133" customFormat="1" ht="14.25" customHeight="1">
      <c r="A105" s="127"/>
      <c r="B105" s="128" t="s">
        <v>958</v>
      </c>
      <c r="C105" s="80" t="s">
        <v>959</v>
      </c>
      <c r="D105" s="129">
        <v>2</v>
      </c>
      <c r="E105" s="129" t="s">
        <v>562</v>
      </c>
      <c r="F105" s="129" t="s">
        <v>562</v>
      </c>
      <c r="G105" s="129" t="s">
        <v>562</v>
      </c>
      <c r="H105" s="142"/>
      <c r="I105" s="142"/>
      <c r="J105" s="142"/>
      <c r="K105" s="143"/>
      <c r="L105" s="132"/>
      <c r="M105" s="118">
        <f t="shared" si="1"/>
        <v>2</v>
      </c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</row>
    <row r="106" spans="1:183" s="102" customFormat="1" ht="14.25" customHeight="1">
      <c r="A106" s="112">
        <v>13</v>
      </c>
      <c r="B106" s="113" t="s">
        <v>118</v>
      </c>
      <c r="C106" s="114"/>
      <c r="D106" s="115">
        <f>SUM(D107,D112,D116)</f>
        <v>15</v>
      </c>
      <c r="E106" s="115">
        <f>SUM(E107,E112,E116)</f>
        <v>17</v>
      </c>
      <c r="F106" s="115">
        <f>SUM(F107,F112,F116)</f>
        <v>17</v>
      </c>
      <c r="G106" s="115">
        <f>SUM(G107,G112,G116)</f>
        <v>16</v>
      </c>
      <c r="H106" s="134" t="s">
        <v>664</v>
      </c>
      <c r="I106" s="134">
        <v>6</v>
      </c>
      <c r="J106" s="135" t="s">
        <v>710</v>
      </c>
      <c r="K106" s="79" t="s">
        <v>436</v>
      </c>
      <c r="L106" s="136"/>
      <c r="M106" s="118">
        <f t="shared" si="1"/>
        <v>65</v>
      </c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  <c r="FF106" s="96"/>
      <c r="FG106" s="96"/>
      <c r="FH106" s="96"/>
      <c r="FI106" s="96"/>
      <c r="FJ106" s="96"/>
      <c r="FK106" s="96"/>
      <c r="FL106" s="96"/>
      <c r="FM106" s="96"/>
      <c r="FN106" s="96"/>
      <c r="FO106" s="96"/>
      <c r="FP106" s="96"/>
      <c r="FQ106" s="96"/>
      <c r="FR106" s="96"/>
      <c r="FS106" s="96"/>
      <c r="FT106" s="96"/>
      <c r="FU106" s="96"/>
      <c r="FV106" s="96"/>
      <c r="FW106" s="96"/>
      <c r="FX106" s="96"/>
      <c r="FY106" s="96"/>
      <c r="FZ106" s="96"/>
      <c r="GA106" s="96"/>
    </row>
    <row r="107" spans="1:43" s="126" customFormat="1" ht="14.25" customHeight="1">
      <c r="A107" s="119"/>
      <c r="B107" s="120" t="s">
        <v>689</v>
      </c>
      <c r="C107" s="121"/>
      <c r="D107" s="122">
        <f>SUM(D108:D111)</f>
        <v>13</v>
      </c>
      <c r="E107" s="122">
        <f>SUM(E108:E111)</f>
        <v>13</v>
      </c>
      <c r="F107" s="122">
        <f>SUM(F108:F111)</f>
        <v>13</v>
      </c>
      <c r="G107" s="122">
        <f>SUM(G108:G111)</f>
        <v>13</v>
      </c>
      <c r="H107" s="123"/>
      <c r="I107" s="123"/>
      <c r="J107" s="123"/>
      <c r="K107" s="124"/>
      <c r="L107" s="125"/>
      <c r="M107" s="118">
        <f t="shared" si="1"/>
        <v>52</v>
      </c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</row>
    <row r="108" spans="1:43" s="133" customFormat="1" ht="25.5" customHeight="1">
      <c r="A108" s="127"/>
      <c r="B108" s="128" t="s">
        <v>567</v>
      </c>
      <c r="C108" s="80" t="s">
        <v>568</v>
      </c>
      <c r="D108" s="129">
        <v>3</v>
      </c>
      <c r="E108" s="129">
        <v>3</v>
      </c>
      <c r="F108" s="129">
        <v>3</v>
      </c>
      <c r="G108" s="129">
        <v>3</v>
      </c>
      <c r="H108" s="130"/>
      <c r="I108" s="130"/>
      <c r="J108" s="130"/>
      <c r="K108" s="131"/>
      <c r="L108" s="132"/>
      <c r="M108" s="118">
        <f t="shared" si="1"/>
        <v>12</v>
      </c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</row>
    <row r="109" spans="1:43" s="133" customFormat="1" ht="15.75" customHeight="1">
      <c r="A109" s="127"/>
      <c r="B109" s="128" t="s">
        <v>877</v>
      </c>
      <c r="C109" s="138" t="s">
        <v>878</v>
      </c>
      <c r="D109" s="129">
        <v>4</v>
      </c>
      <c r="E109" s="129">
        <v>4</v>
      </c>
      <c r="F109" s="129">
        <v>4</v>
      </c>
      <c r="G109" s="129">
        <v>4</v>
      </c>
      <c r="H109" s="142"/>
      <c r="I109" s="142"/>
      <c r="J109" s="142"/>
      <c r="K109" s="131"/>
      <c r="L109" s="132"/>
      <c r="M109" s="118">
        <f t="shared" si="1"/>
        <v>16</v>
      </c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</row>
    <row r="110" spans="1:43" s="133" customFormat="1" ht="15.75" customHeight="1">
      <c r="A110" s="127"/>
      <c r="B110" s="128" t="s">
        <v>1058</v>
      </c>
      <c r="C110" s="138" t="s">
        <v>1059</v>
      </c>
      <c r="D110" s="129">
        <v>2</v>
      </c>
      <c r="E110" s="129">
        <v>2</v>
      </c>
      <c r="F110" s="129">
        <v>2</v>
      </c>
      <c r="G110" s="129">
        <v>2</v>
      </c>
      <c r="H110" s="142"/>
      <c r="I110" s="142"/>
      <c r="J110" s="142"/>
      <c r="K110" s="131"/>
      <c r="L110" s="132"/>
      <c r="M110" s="118">
        <f t="shared" si="1"/>
        <v>8</v>
      </c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</row>
    <row r="111" spans="1:43" s="133" customFormat="1" ht="15.75" customHeight="1">
      <c r="A111" s="127"/>
      <c r="B111" s="128" t="s">
        <v>570</v>
      </c>
      <c r="C111" s="138" t="s">
        <v>571</v>
      </c>
      <c r="D111" s="129">
        <v>4</v>
      </c>
      <c r="E111" s="129">
        <v>4</v>
      </c>
      <c r="F111" s="129">
        <v>4</v>
      </c>
      <c r="G111" s="129">
        <v>4</v>
      </c>
      <c r="H111" s="142"/>
      <c r="I111" s="142"/>
      <c r="J111" s="142"/>
      <c r="K111" s="131"/>
      <c r="L111" s="132"/>
      <c r="M111" s="118">
        <f t="shared" si="1"/>
        <v>16</v>
      </c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</row>
    <row r="112" spans="1:43" s="126" customFormat="1" ht="15.75" customHeight="1">
      <c r="A112" s="119"/>
      <c r="B112" s="120" t="s">
        <v>690</v>
      </c>
      <c r="C112" s="121"/>
      <c r="D112" s="122">
        <f>SUM(D113:D115)</f>
        <v>2</v>
      </c>
      <c r="E112" s="122">
        <f>SUM(E113:E115)</f>
        <v>3</v>
      </c>
      <c r="F112" s="122">
        <f>SUM(F113:F115)</f>
        <v>2</v>
      </c>
      <c r="G112" s="122">
        <f>SUM(G113:G115)</f>
        <v>3</v>
      </c>
      <c r="H112" s="123"/>
      <c r="I112" s="123"/>
      <c r="J112" s="123"/>
      <c r="K112" s="124"/>
      <c r="L112" s="125"/>
      <c r="M112" s="118">
        <f t="shared" si="1"/>
        <v>10</v>
      </c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</row>
    <row r="113" spans="1:43" s="133" customFormat="1" ht="15.75" customHeight="1">
      <c r="A113" s="127"/>
      <c r="B113" s="148" t="s">
        <v>82</v>
      </c>
      <c r="C113" s="138" t="s">
        <v>83</v>
      </c>
      <c r="D113" s="129">
        <v>2</v>
      </c>
      <c r="E113" s="129">
        <v>2</v>
      </c>
      <c r="F113" s="129">
        <v>2</v>
      </c>
      <c r="G113" s="129">
        <v>2</v>
      </c>
      <c r="H113" s="137"/>
      <c r="I113" s="137"/>
      <c r="J113" s="137"/>
      <c r="K113" s="131"/>
      <c r="L113" s="132"/>
      <c r="M113" s="118">
        <f t="shared" si="1"/>
        <v>8</v>
      </c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</row>
    <row r="114" spans="1:43" s="133" customFormat="1" ht="15.75" customHeight="1">
      <c r="A114" s="127"/>
      <c r="B114" s="128" t="s">
        <v>43</v>
      </c>
      <c r="C114" s="80" t="s">
        <v>44</v>
      </c>
      <c r="D114" s="129" t="s">
        <v>562</v>
      </c>
      <c r="E114" s="129">
        <v>1</v>
      </c>
      <c r="F114" s="129" t="s">
        <v>562</v>
      </c>
      <c r="G114" s="129" t="s">
        <v>562</v>
      </c>
      <c r="H114" s="142"/>
      <c r="I114" s="142"/>
      <c r="J114" s="142"/>
      <c r="K114" s="143"/>
      <c r="L114" s="132"/>
      <c r="M114" s="118">
        <f t="shared" si="1"/>
        <v>1</v>
      </c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</row>
    <row r="115" spans="1:43" s="133" customFormat="1" ht="15.75" customHeight="1">
      <c r="A115" s="127"/>
      <c r="B115" s="128" t="s">
        <v>958</v>
      </c>
      <c r="C115" s="80" t="s">
        <v>959</v>
      </c>
      <c r="D115" s="129" t="s">
        <v>562</v>
      </c>
      <c r="E115" s="129" t="s">
        <v>562</v>
      </c>
      <c r="F115" s="129" t="s">
        <v>562</v>
      </c>
      <c r="G115" s="129">
        <v>1</v>
      </c>
      <c r="H115" s="142"/>
      <c r="I115" s="142"/>
      <c r="J115" s="142"/>
      <c r="K115" s="143"/>
      <c r="L115" s="132"/>
      <c r="M115" s="118">
        <f t="shared" si="1"/>
        <v>1</v>
      </c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</row>
    <row r="116" spans="1:43" s="126" customFormat="1" ht="15.75" customHeight="1">
      <c r="A116" s="119"/>
      <c r="B116" s="120" t="s">
        <v>34</v>
      </c>
      <c r="C116" s="121"/>
      <c r="D116" s="122" t="s">
        <v>562</v>
      </c>
      <c r="E116" s="122">
        <f>SUM(E117:E119)</f>
        <v>1</v>
      </c>
      <c r="F116" s="122">
        <f>SUM(F117:F119)</f>
        <v>2</v>
      </c>
      <c r="G116" s="122" t="s">
        <v>562</v>
      </c>
      <c r="H116" s="123"/>
      <c r="I116" s="123"/>
      <c r="J116" s="123"/>
      <c r="K116" s="124"/>
      <c r="L116" s="125"/>
      <c r="M116" s="118">
        <f t="shared" si="1"/>
        <v>3</v>
      </c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</row>
    <row r="117" spans="1:43" s="133" customFormat="1" ht="27" customHeight="1">
      <c r="A117" s="127"/>
      <c r="B117" s="148" t="s">
        <v>797</v>
      </c>
      <c r="C117" s="138" t="s">
        <v>798</v>
      </c>
      <c r="D117" s="129" t="s">
        <v>562</v>
      </c>
      <c r="E117" s="129">
        <v>1</v>
      </c>
      <c r="F117" s="129" t="s">
        <v>562</v>
      </c>
      <c r="G117" s="129" t="s">
        <v>562</v>
      </c>
      <c r="H117" s="137"/>
      <c r="I117" s="137"/>
      <c r="J117" s="137"/>
      <c r="K117" s="131"/>
      <c r="L117" s="132"/>
      <c r="M117" s="118">
        <f t="shared" si="1"/>
        <v>1</v>
      </c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</row>
    <row r="118" spans="1:43" s="133" customFormat="1" ht="15.75" customHeight="1">
      <c r="A118" s="127"/>
      <c r="B118" s="148" t="s">
        <v>782</v>
      </c>
      <c r="C118" s="138" t="s">
        <v>787</v>
      </c>
      <c r="D118" s="129" t="s">
        <v>562</v>
      </c>
      <c r="E118" s="129" t="s">
        <v>562</v>
      </c>
      <c r="F118" s="129">
        <v>1</v>
      </c>
      <c r="G118" s="129" t="s">
        <v>562</v>
      </c>
      <c r="H118" s="137"/>
      <c r="I118" s="137"/>
      <c r="J118" s="137"/>
      <c r="K118" s="131"/>
      <c r="L118" s="132"/>
      <c r="M118" s="118">
        <f t="shared" si="1"/>
        <v>1</v>
      </c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</row>
    <row r="119" spans="1:43" s="133" customFormat="1" ht="15.75" customHeight="1">
      <c r="A119" s="127"/>
      <c r="B119" s="148" t="s">
        <v>885</v>
      </c>
      <c r="C119" s="138" t="s">
        <v>886</v>
      </c>
      <c r="D119" s="129" t="s">
        <v>562</v>
      </c>
      <c r="E119" s="129" t="s">
        <v>562</v>
      </c>
      <c r="F119" s="129">
        <v>1</v>
      </c>
      <c r="G119" s="129" t="s">
        <v>562</v>
      </c>
      <c r="H119" s="137"/>
      <c r="I119" s="137"/>
      <c r="J119" s="137"/>
      <c r="K119" s="131"/>
      <c r="L119" s="132"/>
      <c r="M119" s="118">
        <f t="shared" si="1"/>
        <v>1</v>
      </c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</row>
    <row r="120" spans="1:13" ht="15.75" customHeight="1">
      <c r="A120" s="234" t="s">
        <v>845</v>
      </c>
      <c r="B120" s="234"/>
      <c r="C120" s="234"/>
      <c r="D120" s="234"/>
      <c r="E120" s="234"/>
      <c r="F120" s="234"/>
      <c r="G120" s="234"/>
      <c r="H120" s="109"/>
      <c r="I120" s="109"/>
      <c r="J120" s="110"/>
      <c r="K120" s="111"/>
      <c r="M120" s="118">
        <f t="shared" si="1"/>
        <v>0</v>
      </c>
    </row>
    <row r="121" spans="1:183" s="102" customFormat="1" ht="15.75" customHeight="1">
      <c r="A121" s="112">
        <v>14</v>
      </c>
      <c r="B121" s="113" t="s">
        <v>119</v>
      </c>
      <c r="C121" s="114"/>
      <c r="D121" s="115">
        <f>SUM(D122,D128)</f>
        <v>4</v>
      </c>
      <c r="E121" s="115">
        <f>SUM(E122,E128)</f>
        <v>9</v>
      </c>
      <c r="F121" s="115">
        <f>SUM(F122,F128)</f>
        <v>4</v>
      </c>
      <c r="G121" s="115">
        <f>SUM(G122,G128)</f>
        <v>4</v>
      </c>
      <c r="H121" s="134" t="s">
        <v>665</v>
      </c>
      <c r="I121" s="134">
        <v>6</v>
      </c>
      <c r="J121" s="135" t="s">
        <v>854</v>
      </c>
      <c r="K121" s="79" t="s">
        <v>437</v>
      </c>
      <c r="L121" s="136"/>
      <c r="M121" s="118">
        <f t="shared" si="1"/>
        <v>21</v>
      </c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6"/>
      <c r="EU121" s="96"/>
      <c r="EV121" s="96"/>
      <c r="EW121" s="96"/>
      <c r="EX121" s="96"/>
      <c r="EY121" s="96"/>
      <c r="EZ121" s="96"/>
      <c r="FA121" s="96"/>
      <c r="FB121" s="96"/>
      <c r="FC121" s="96"/>
      <c r="FD121" s="96"/>
      <c r="FE121" s="96"/>
      <c r="FF121" s="96"/>
      <c r="FG121" s="96"/>
      <c r="FH121" s="96"/>
      <c r="FI121" s="96"/>
      <c r="FJ121" s="96"/>
      <c r="FK121" s="96"/>
      <c r="FL121" s="96"/>
      <c r="FM121" s="96"/>
      <c r="FN121" s="96"/>
      <c r="FO121" s="96"/>
      <c r="FP121" s="96"/>
      <c r="FQ121" s="96"/>
      <c r="FR121" s="96"/>
      <c r="FS121" s="96"/>
      <c r="FT121" s="96"/>
      <c r="FU121" s="96"/>
      <c r="FV121" s="96"/>
      <c r="FW121" s="96"/>
      <c r="FX121" s="96"/>
      <c r="FY121" s="96"/>
      <c r="FZ121" s="96"/>
      <c r="GA121" s="96"/>
    </row>
    <row r="122" spans="1:43" s="126" customFormat="1" ht="15.75" customHeight="1">
      <c r="A122" s="119"/>
      <c r="B122" s="120" t="s">
        <v>689</v>
      </c>
      <c r="C122" s="121"/>
      <c r="D122" s="122">
        <f>SUM(D123:D127)</f>
        <v>3</v>
      </c>
      <c r="E122" s="122">
        <f>SUM(E123:E127)</f>
        <v>8</v>
      </c>
      <c r="F122" s="122">
        <f>SUM(F123:F127)</f>
        <v>3</v>
      </c>
      <c r="G122" s="122">
        <f>SUM(G123:G127)</f>
        <v>3</v>
      </c>
      <c r="H122" s="123"/>
      <c r="I122" s="123"/>
      <c r="J122" s="123"/>
      <c r="K122" s="124"/>
      <c r="L122" s="125"/>
      <c r="M122" s="118">
        <f t="shared" si="1"/>
        <v>17</v>
      </c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</row>
    <row r="123" spans="1:43" s="133" customFormat="1" ht="15.75" customHeight="1">
      <c r="A123" s="127"/>
      <c r="B123" s="128" t="s">
        <v>953</v>
      </c>
      <c r="C123" s="80" t="s">
        <v>954</v>
      </c>
      <c r="D123" s="129" t="s">
        <v>562</v>
      </c>
      <c r="E123" s="129">
        <v>4</v>
      </c>
      <c r="F123" s="129" t="s">
        <v>562</v>
      </c>
      <c r="G123" s="129" t="s">
        <v>562</v>
      </c>
      <c r="H123" s="130"/>
      <c r="I123" s="130"/>
      <c r="J123" s="130"/>
      <c r="K123" s="131"/>
      <c r="L123" s="132"/>
      <c r="M123" s="118">
        <f t="shared" si="1"/>
        <v>4</v>
      </c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</row>
    <row r="124" spans="1:43" s="133" customFormat="1" ht="15.75" customHeight="1">
      <c r="A124" s="127"/>
      <c r="B124" s="128" t="s">
        <v>951</v>
      </c>
      <c r="C124" s="80" t="s">
        <v>952</v>
      </c>
      <c r="D124" s="129" t="s">
        <v>562</v>
      </c>
      <c r="E124" s="129">
        <v>1</v>
      </c>
      <c r="F124" s="129" t="s">
        <v>562</v>
      </c>
      <c r="G124" s="129" t="s">
        <v>562</v>
      </c>
      <c r="H124" s="130"/>
      <c r="I124" s="130"/>
      <c r="J124" s="130"/>
      <c r="K124" s="131"/>
      <c r="L124" s="132"/>
      <c r="M124" s="118">
        <f t="shared" si="1"/>
        <v>1</v>
      </c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</row>
    <row r="125" spans="1:43" s="133" customFormat="1" ht="15.75" customHeight="1">
      <c r="A125" s="127"/>
      <c r="B125" s="128" t="s">
        <v>1058</v>
      </c>
      <c r="C125" s="138" t="s">
        <v>1059</v>
      </c>
      <c r="D125" s="129">
        <v>1</v>
      </c>
      <c r="E125" s="129">
        <v>1</v>
      </c>
      <c r="F125" s="129">
        <v>1</v>
      </c>
      <c r="G125" s="129">
        <v>1</v>
      </c>
      <c r="H125" s="137"/>
      <c r="I125" s="137"/>
      <c r="J125" s="137"/>
      <c r="K125" s="131"/>
      <c r="L125" s="132"/>
      <c r="M125" s="118">
        <f t="shared" si="1"/>
        <v>4</v>
      </c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</row>
    <row r="126" spans="1:43" s="133" customFormat="1" ht="24" customHeight="1">
      <c r="A126" s="127"/>
      <c r="B126" s="128" t="s">
        <v>567</v>
      </c>
      <c r="C126" s="80" t="s">
        <v>568</v>
      </c>
      <c r="D126" s="129">
        <v>1</v>
      </c>
      <c r="E126" s="129">
        <v>1</v>
      </c>
      <c r="F126" s="129">
        <v>1</v>
      </c>
      <c r="G126" s="129">
        <v>1</v>
      </c>
      <c r="H126" s="137"/>
      <c r="I126" s="137"/>
      <c r="J126" s="137"/>
      <c r="K126" s="131"/>
      <c r="L126" s="132"/>
      <c r="M126" s="118">
        <f t="shared" si="1"/>
        <v>4</v>
      </c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</row>
    <row r="127" spans="1:43" s="133" customFormat="1" ht="15.75" customHeight="1">
      <c r="A127" s="127"/>
      <c r="B127" s="128" t="s">
        <v>570</v>
      </c>
      <c r="C127" s="80" t="s">
        <v>571</v>
      </c>
      <c r="D127" s="129">
        <v>1</v>
      </c>
      <c r="E127" s="129">
        <v>1</v>
      </c>
      <c r="F127" s="129">
        <v>1</v>
      </c>
      <c r="G127" s="129">
        <v>1</v>
      </c>
      <c r="H127" s="137"/>
      <c r="I127" s="137"/>
      <c r="J127" s="137"/>
      <c r="K127" s="131"/>
      <c r="L127" s="132"/>
      <c r="M127" s="118">
        <f t="shared" si="1"/>
        <v>4</v>
      </c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</row>
    <row r="128" spans="1:43" s="126" customFormat="1" ht="15.75" customHeight="1">
      <c r="A128" s="119"/>
      <c r="B128" s="120" t="s">
        <v>690</v>
      </c>
      <c r="C128" s="121"/>
      <c r="D128" s="122">
        <f>D129</f>
        <v>1</v>
      </c>
      <c r="E128" s="122">
        <f>E129</f>
        <v>1</v>
      </c>
      <c r="F128" s="122">
        <f>F129</f>
        <v>1</v>
      </c>
      <c r="G128" s="122">
        <f>G129</f>
        <v>1</v>
      </c>
      <c r="H128" s="123"/>
      <c r="I128" s="123"/>
      <c r="J128" s="123"/>
      <c r="K128" s="124"/>
      <c r="L128" s="125"/>
      <c r="M128" s="118">
        <f t="shared" si="1"/>
        <v>4</v>
      </c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</row>
    <row r="129" spans="1:43" s="133" customFormat="1" ht="23.25" customHeight="1">
      <c r="A129" s="127"/>
      <c r="B129" s="148" t="s">
        <v>82</v>
      </c>
      <c r="C129" s="138" t="s">
        <v>83</v>
      </c>
      <c r="D129" s="129">
        <v>1</v>
      </c>
      <c r="E129" s="129">
        <v>1</v>
      </c>
      <c r="F129" s="129">
        <v>1</v>
      </c>
      <c r="G129" s="129">
        <v>1</v>
      </c>
      <c r="H129" s="137"/>
      <c r="I129" s="137"/>
      <c r="J129" s="137"/>
      <c r="K129" s="131"/>
      <c r="L129" s="132"/>
      <c r="M129" s="118">
        <f t="shared" si="1"/>
        <v>4</v>
      </c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</row>
    <row r="130" spans="1:13" ht="14.25" customHeight="1">
      <c r="A130" s="235" t="s">
        <v>676</v>
      </c>
      <c r="B130" s="236"/>
      <c r="C130" s="236"/>
      <c r="D130" s="236"/>
      <c r="E130" s="236"/>
      <c r="F130" s="236"/>
      <c r="G130" s="237"/>
      <c r="H130" s="106"/>
      <c r="I130" s="106"/>
      <c r="J130" s="107"/>
      <c r="K130" s="108"/>
      <c r="M130" s="118">
        <f t="shared" si="1"/>
        <v>0</v>
      </c>
    </row>
    <row r="131" spans="1:13" ht="13.5" customHeight="1">
      <c r="A131" s="234" t="s">
        <v>699</v>
      </c>
      <c r="B131" s="234"/>
      <c r="C131" s="234"/>
      <c r="D131" s="234"/>
      <c r="E131" s="234"/>
      <c r="F131" s="234"/>
      <c r="G131" s="234"/>
      <c r="H131" s="109"/>
      <c r="I131" s="109"/>
      <c r="J131" s="110"/>
      <c r="K131" s="111"/>
      <c r="M131" s="118">
        <f t="shared" si="1"/>
        <v>0</v>
      </c>
    </row>
    <row r="132" spans="1:183" s="102" customFormat="1" ht="15" customHeight="1">
      <c r="A132" s="112">
        <v>15</v>
      </c>
      <c r="B132" s="113" t="s">
        <v>120</v>
      </c>
      <c r="C132" s="114"/>
      <c r="D132" s="115">
        <f>SUM(D133,D138,D143)</f>
        <v>11</v>
      </c>
      <c r="E132" s="115">
        <f>SUM(E133,E138,E143)</f>
        <v>17</v>
      </c>
      <c r="F132" s="115">
        <f>SUM(F133,F138,F143)</f>
        <v>12</v>
      </c>
      <c r="G132" s="115">
        <f>SUM(G133,G138,G143)</f>
        <v>13</v>
      </c>
      <c r="H132" s="134" t="s">
        <v>664</v>
      </c>
      <c r="I132" s="134">
        <v>8</v>
      </c>
      <c r="J132" s="135" t="s">
        <v>708</v>
      </c>
      <c r="K132" s="79" t="s">
        <v>436</v>
      </c>
      <c r="L132" s="136"/>
      <c r="M132" s="118">
        <f t="shared" si="1"/>
        <v>53</v>
      </c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6"/>
      <c r="FF132" s="96"/>
      <c r="FG132" s="96"/>
      <c r="FH132" s="96"/>
      <c r="FI132" s="96"/>
      <c r="FJ132" s="96"/>
      <c r="FK132" s="96"/>
      <c r="FL132" s="96"/>
      <c r="FM132" s="96"/>
      <c r="FN132" s="96"/>
      <c r="FO132" s="96"/>
      <c r="FP132" s="96"/>
      <c r="FQ132" s="96"/>
      <c r="FR132" s="96"/>
      <c r="FS132" s="96"/>
      <c r="FT132" s="96"/>
      <c r="FU132" s="96"/>
      <c r="FV132" s="96"/>
      <c r="FW132" s="96"/>
      <c r="FX132" s="96"/>
      <c r="FY132" s="96"/>
      <c r="FZ132" s="96"/>
      <c r="GA132" s="96"/>
    </row>
    <row r="133" spans="1:43" s="126" customFormat="1" ht="15" customHeight="1">
      <c r="A133" s="119"/>
      <c r="B133" s="120" t="s">
        <v>689</v>
      </c>
      <c r="C133" s="121"/>
      <c r="D133" s="122">
        <f aca="true" t="shared" si="2" ref="D133:K133">SUM(D134:D137)</f>
        <v>6</v>
      </c>
      <c r="E133" s="122">
        <f t="shared" si="2"/>
        <v>16</v>
      </c>
      <c r="F133" s="122">
        <f t="shared" si="2"/>
        <v>9</v>
      </c>
      <c r="G133" s="122">
        <f t="shared" si="2"/>
        <v>7</v>
      </c>
      <c r="H133" s="122">
        <f t="shared" si="2"/>
        <v>0</v>
      </c>
      <c r="I133" s="122">
        <f t="shared" si="2"/>
        <v>0</v>
      </c>
      <c r="J133" s="122">
        <f t="shared" si="2"/>
        <v>0</v>
      </c>
      <c r="K133" s="149">
        <f t="shared" si="2"/>
        <v>0</v>
      </c>
      <c r="L133" s="125"/>
      <c r="M133" s="118">
        <f t="shared" si="1"/>
        <v>38</v>
      </c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</row>
    <row r="134" spans="1:43" s="133" customFormat="1" ht="15" customHeight="1">
      <c r="A134" s="127"/>
      <c r="B134" s="128" t="s">
        <v>953</v>
      </c>
      <c r="C134" s="80" t="s">
        <v>954</v>
      </c>
      <c r="D134" s="129" t="s">
        <v>562</v>
      </c>
      <c r="E134" s="129">
        <v>2</v>
      </c>
      <c r="F134" s="129" t="s">
        <v>562</v>
      </c>
      <c r="G134" s="129" t="s">
        <v>562</v>
      </c>
      <c r="H134" s="130"/>
      <c r="I134" s="130"/>
      <c r="J134" s="130"/>
      <c r="K134" s="131"/>
      <c r="L134" s="132"/>
      <c r="M134" s="118">
        <f t="shared" si="1"/>
        <v>2</v>
      </c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</row>
    <row r="135" spans="1:43" s="133" customFormat="1" ht="15" customHeight="1">
      <c r="A135" s="127"/>
      <c r="B135" s="128" t="s">
        <v>951</v>
      </c>
      <c r="C135" s="80" t="s">
        <v>952</v>
      </c>
      <c r="D135" s="129">
        <v>1</v>
      </c>
      <c r="E135" s="129">
        <v>3</v>
      </c>
      <c r="F135" s="129">
        <v>4</v>
      </c>
      <c r="G135" s="129" t="s">
        <v>562</v>
      </c>
      <c r="H135" s="130"/>
      <c r="I135" s="130"/>
      <c r="J135" s="130"/>
      <c r="K135" s="131"/>
      <c r="L135" s="132"/>
      <c r="M135" s="118">
        <f t="shared" si="1"/>
        <v>8</v>
      </c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</row>
    <row r="136" spans="1:43" s="133" customFormat="1" ht="15" customHeight="1">
      <c r="A136" s="127"/>
      <c r="B136" s="128" t="s">
        <v>597</v>
      </c>
      <c r="C136" s="80" t="s">
        <v>729</v>
      </c>
      <c r="D136" s="129">
        <v>5</v>
      </c>
      <c r="E136" s="129">
        <v>8</v>
      </c>
      <c r="F136" s="129">
        <v>5</v>
      </c>
      <c r="G136" s="129">
        <v>7</v>
      </c>
      <c r="H136" s="130"/>
      <c r="I136" s="130"/>
      <c r="J136" s="130"/>
      <c r="K136" s="131"/>
      <c r="L136" s="132"/>
      <c r="M136" s="118">
        <f t="shared" si="1"/>
        <v>25</v>
      </c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</row>
    <row r="137" spans="1:43" s="133" customFormat="1" ht="15" customHeight="1">
      <c r="A137" s="127"/>
      <c r="B137" s="128" t="s">
        <v>565</v>
      </c>
      <c r="C137" s="80" t="s">
        <v>715</v>
      </c>
      <c r="D137" s="129" t="s">
        <v>562</v>
      </c>
      <c r="E137" s="129">
        <v>3</v>
      </c>
      <c r="F137" s="129" t="s">
        <v>562</v>
      </c>
      <c r="G137" s="129" t="s">
        <v>562</v>
      </c>
      <c r="H137" s="130"/>
      <c r="I137" s="130"/>
      <c r="J137" s="130"/>
      <c r="K137" s="131"/>
      <c r="L137" s="132"/>
      <c r="M137" s="118">
        <f aca="true" t="shared" si="3" ref="M137:M200">SUM(D137:G137)</f>
        <v>3</v>
      </c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</row>
    <row r="138" spans="1:43" s="126" customFormat="1" ht="15" customHeight="1">
      <c r="A138" s="119"/>
      <c r="B138" s="120" t="s">
        <v>690</v>
      </c>
      <c r="C138" s="121"/>
      <c r="D138" s="122">
        <f>SUM(D139:D142)</f>
        <v>3</v>
      </c>
      <c r="E138" s="122">
        <f>SUM(E139:E142)</f>
        <v>1</v>
      </c>
      <c r="F138" s="122">
        <f>SUM(F139:F142)</f>
        <v>1</v>
      </c>
      <c r="G138" s="122">
        <f>SUM(G139:G142)</f>
        <v>2</v>
      </c>
      <c r="H138" s="123"/>
      <c r="I138" s="123"/>
      <c r="J138" s="123"/>
      <c r="K138" s="124"/>
      <c r="L138" s="125"/>
      <c r="M138" s="118">
        <f t="shared" si="3"/>
        <v>7</v>
      </c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</row>
    <row r="139" spans="1:43" s="133" customFormat="1" ht="15" customHeight="1">
      <c r="A139" s="127"/>
      <c r="B139" s="128" t="s">
        <v>958</v>
      </c>
      <c r="C139" s="80" t="s">
        <v>959</v>
      </c>
      <c r="D139" s="129">
        <v>1</v>
      </c>
      <c r="E139" s="129">
        <v>1</v>
      </c>
      <c r="F139" s="129" t="s">
        <v>562</v>
      </c>
      <c r="G139" s="129" t="s">
        <v>562</v>
      </c>
      <c r="H139" s="142"/>
      <c r="I139" s="142"/>
      <c r="J139" s="142"/>
      <c r="K139" s="143"/>
      <c r="L139" s="132"/>
      <c r="M139" s="118">
        <f t="shared" si="3"/>
        <v>2</v>
      </c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</row>
    <row r="140" spans="1:43" s="133" customFormat="1" ht="15" customHeight="1">
      <c r="A140" s="127"/>
      <c r="B140" s="150" t="s">
        <v>718</v>
      </c>
      <c r="C140" s="151" t="s">
        <v>719</v>
      </c>
      <c r="D140" s="129">
        <v>1</v>
      </c>
      <c r="E140" s="129" t="s">
        <v>562</v>
      </c>
      <c r="F140" s="129" t="s">
        <v>562</v>
      </c>
      <c r="G140" s="129" t="s">
        <v>562</v>
      </c>
      <c r="H140" s="137"/>
      <c r="I140" s="137"/>
      <c r="J140" s="137"/>
      <c r="K140" s="131"/>
      <c r="L140" s="132"/>
      <c r="M140" s="118">
        <f t="shared" si="3"/>
        <v>1</v>
      </c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</row>
    <row r="141" spans="1:43" s="133" customFormat="1" ht="15" customHeight="1">
      <c r="A141" s="127"/>
      <c r="B141" s="128" t="s">
        <v>566</v>
      </c>
      <c r="C141" s="80" t="s">
        <v>957</v>
      </c>
      <c r="D141" s="129">
        <v>1</v>
      </c>
      <c r="E141" s="129" t="s">
        <v>562</v>
      </c>
      <c r="F141" s="129" t="s">
        <v>562</v>
      </c>
      <c r="G141" s="129">
        <v>2</v>
      </c>
      <c r="H141" s="137"/>
      <c r="I141" s="137"/>
      <c r="J141" s="137"/>
      <c r="K141" s="131"/>
      <c r="L141" s="132"/>
      <c r="M141" s="118">
        <f t="shared" si="3"/>
        <v>3</v>
      </c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</row>
    <row r="142" spans="1:43" s="133" customFormat="1" ht="15" customHeight="1">
      <c r="A142" s="127"/>
      <c r="B142" s="128" t="s">
        <v>716</v>
      </c>
      <c r="C142" s="80" t="s">
        <v>717</v>
      </c>
      <c r="D142" s="129" t="s">
        <v>562</v>
      </c>
      <c r="E142" s="129" t="s">
        <v>562</v>
      </c>
      <c r="F142" s="129">
        <v>1</v>
      </c>
      <c r="G142" s="129" t="s">
        <v>562</v>
      </c>
      <c r="H142" s="137"/>
      <c r="I142" s="137"/>
      <c r="J142" s="137"/>
      <c r="K142" s="131"/>
      <c r="L142" s="132"/>
      <c r="M142" s="118">
        <f t="shared" si="3"/>
        <v>1</v>
      </c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</row>
    <row r="143" spans="1:43" s="126" customFormat="1" ht="15" customHeight="1">
      <c r="A143" s="119"/>
      <c r="B143" s="120" t="s">
        <v>34</v>
      </c>
      <c r="C143" s="121"/>
      <c r="D143" s="122">
        <f>SUM(D144:D150)</f>
        <v>2</v>
      </c>
      <c r="E143" s="122" t="s">
        <v>562</v>
      </c>
      <c r="F143" s="122">
        <f>SUM(F144:F150)</f>
        <v>2</v>
      </c>
      <c r="G143" s="122">
        <f>SUM(G144:G150)</f>
        <v>4</v>
      </c>
      <c r="H143" s="123"/>
      <c r="I143" s="123"/>
      <c r="J143" s="123"/>
      <c r="K143" s="124"/>
      <c r="L143" s="125"/>
      <c r="M143" s="118">
        <f t="shared" si="3"/>
        <v>8</v>
      </c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</row>
    <row r="144" spans="1:43" s="133" customFormat="1" ht="15" customHeight="1">
      <c r="A144" s="127"/>
      <c r="B144" s="128" t="s">
        <v>35</v>
      </c>
      <c r="C144" s="139" t="s">
        <v>516</v>
      </c>
      <c r="D144" s="129" t="s">
        <v>562</v>
      </c>
      <c r="E144" s="129" t="s">
        <v>562</v>
      </c>
      <c r="F144" s="129">
        <v>1</v>
      </c>
      <c r="G144" s="129" t="s">
        <v>562</v>
      </c>
      <c r="H144" s="142"/>
      <c r="I144" s="142"/>
      <c r="J144" s="142"/>
      <c r="K144" s="143"/>
      <c r="L144" s="132"/>
      <c r="M144" s="118">
        <f t="shared" si="3"/>
        <v>1</v>
      </c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</row>
    <row r="145" spans="1:43" s="133" customFormat="1" ht="15" customHeight="1">
      <c r="A145" s="127"/>
      <c r="B145" s="128" t="s">
        <v>804</v>
      </c>
      <c r="C145" s="80" t="s">
        <v>805</v>
      </c>
      <c r="D145" s="129">
        <v>1</v>
      </c>
      <c r="E145" s="129" t="s">
        <v>562</v>
      </c>
      <c r="F145" s="129">
        <v>1</v>
      </c>
      <c r="G145" s="129" t="s">
        <v>562</v>
      </c>
      <c r="H145" s="137"/>
      <c r="I145" s="137"/>
      <c r="J145" s="137"/>
      <c r="K145" s="131"/>
      <c r="L145" s="132"/>
      <c r="M145" s="118">
        <f t="shared" si="3"/>
        <v>2</v>
      </c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</row>
    <row r="146" spans="1:43" s="133" customFormat="1" ht="15" customHeight="1">
      <c r="A146" s="127"/>
      <c r="B146" s="128" t="s">
        <v>782</v>
      </c>
      <c r="C146" s="80" t="s">
        <v>787</v>
      </c>
      <c r="D146" s="129">
        <v>1</v>
      </c>
      <c r="E146" s="129" t="s">
        <v>562</v>
      </c>
      <c r="F146" s="129" t="s">
        <v>562</v>
      </c>
      <c r="G146" s="129" t="s">
        <v>562</v>
      </c>
      <c r="H146" s="137"/>
      <c r="I146" s="137"/>
      <c r="J146" s="137"/>
      <c r="K146" s="131"/>
      <c r="L146" s="132"/>
      <c r="M146" s="118">
        <f t="shared" si="3"/>
        <v>1</v>
      </c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</row>
    <row r="147" spans="1:43" s="133" customFormat="1" ht="15" customHeight="1">
      <c r="A147" s="127"/>
      <c r="B147" s="128" t="s">
        <v>656</v>
      </c>
      <c r="C147" s="80" t="s">
        <v>657</v>
      </c>
      <c r="D147" s="129" t="s">
        <v>562</v>
      </c>
      <c r="E147" s="129" t="s">
        <v>562</v>
      </c>
      <c r="F147" s="129" t="s">
        <v>562</v>
      </c>
      <c r="G147" s="129">
        <v>1</v>
      </c>
      <c r="H147" s="137"/>
      <c r="I147" s="137"/>
      <c r="J147" s="137"/>
      <c r="K147" s="131"/>
      <c r="L147" s="132"/>
      <c r="M147" s="118">
        <f t="shared" si="3"/>
        <v>1</v>
      </c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</row>
    <row r="148" spans="1:43" s="133" customFormat="1" ht="26.25" customHeight="1">
      <c r="A148" s="127"/>
      <c r="B148" s="128" t="s">
        <v>806</v>
      </c>
      <c r="C148" s="80" t="s">
        <v>807</v>
      </c>
      <c r="D148" s="129" t="s">
        <v>562</v>
      </c>
      <c r="E148" s="129" t="s">
        <v>562</v>
      </c>
      <c r="F148" s="129" t="s">
        <v>562</v>
      </c>
      <c r="G148" s="129">
        <v>1</v>
      </c>
      <c r="H148" s="137"/>
      <c r="I148" s="137"/>
      <c r="J148" s="137"/>
      <c r="K148" s="131"/>
      <c r="L148" s="132"/>
      <c r="M148" s="118">
        <f t="shared" si="3"/>
        <v>1</v>
      </c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</row>
    <row r="149" spans="1:43" s="133" customFormat="1" ht="14.25" customHeight="1">
      <c r="A149" s="127"/>
      <c r="B149" s="128" t="s">
        <v>783</v>
      </c>
      <c r="C149" s="80" t="s">
        <v>786</v>
      </c>
      <c r="D149" s="129" t="s">
        <v>562</v>
      </c>
      <c r="E149" s="129" t="s">
        <v>562</v>
      </c>
      <c r="F149" s="129" t="s">
        <v>562</v>
      </c>
      <c r="G149" s="129">
        <v>1</v>
      </c>
      <c r="H149" s="137"/>
      <c r="I149" s="137"/>
      <c r="J149" s="137"/>
      <c r="K149" s="131"/>
      <c r="L149" s="132"/>
      <c r="M149" s="118">
        <f t="shared" si="3"/>
        <v>1</v>
      </c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</row>
    <row r="150" spans="1:43" s="133" customFormat="1" ht="14.25" customHeight="1">
      <c r="A150" s="127"/>
      <c r="B150" s="128" t="s">
        <v>790</v>
      </c>
      <c r="C150" s="80" t="s">
        <v>661</v>
      </c>
      <c r="D150" s="129" t="s">
        <v>562</v>
      </c>
      <c r="E150" s="129" t="s">
        <v>562</v>
      </c>
      <c r="F150" s="129" t="s">
        <v>562</v>
      </c>
      <c r="G150" s="129">
        <v>1</v>
      </c>
      <c r="H150" s="137"/>
      <c r="I150" s="137"/>
      <c r="J150" s="137"/>
      <c r="K150" s="131"/>
      <c r="L150" s="132"/>
      <c r="M150" s="118">
        <f t="shared" si="3"/>
        <v>1</v>
      </c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</row>
    <row r="151" spans="1:13" ht="14.25" customHeight="1">
      <c r="A151" s="234" t="s">
        <v>845</v>
      </c>
      <c r="B151" s="234"/>
      <c r="C151" s="234"/>
      <c r="D151" s="234"/>
      <c r="E151" s="234"/>
      <c r="F151" s="234"/>
      <c r="G151" s="234"/>
      <c r="H151" s="109"/>
      <c r="I151" s="109"/>
      <c r="J151" s="110"/>
      <c r="K151" s="111"/>
      <c r="M151" s="118">
        <f t="shared" si="3"/>
        <v>0</v>
      </c>
    </row>
    <row r="152" spans="1:183" s="102" customFormat="1" ht="14.25" customHeight="1">
      <c r="A152" s="112">
        <v>16</v>
      </c>
      <c r="B152" s="113" t="s">
        <v>121</v>
      </c>
      <c r="C152" s="114"/>
      <c r="D152" s="115">
        <f>SUM(D153,D158)</f>
        <v>12</v>
      </c>
      <c r="E152" s="115">
        <f>SUM(E153,E158)</f>
        <v>11</v>
      </c>
      <c r="F152" s="115">
        <f>SUM(F153,F158)</f>
        <v>14</v>
      </c>
      <c r="G152" s="115">
        <f>SUM(G153,G158)</f>
        <v>11</v>
      </c>
      <c r="H152" s="134" t="s">
        <v>665</v>
      </c>
      <c r="I152" s="134">
        <v>8</v>
      </c>
      <c r="J152" s="135" t="s">
        <v>851</v>
      </c>
      <c r="K152" s="79" t="s">
        <v>436</v>
      </c>
      <c r="L152" s="136"/>
      <c r="M152" s="118">
        <f t="shared" si="3"/>
        <v>48</v>
      </c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6"/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6"/>
      <c r="DF152" s="96"/>
      <c r="DG152" s="96"/>
      <c r="DH152" s="96"/>
      <c r="DI152" s="96"/>
      <c r="DJ152" s="96"/>
      <c r="DK152" s="96"/>
      <c r="DL152" s="96"/>
      <c r="DM152" s="96"/>
      <c r="DN152" s="96"/>
      <c r="DO152" s="96"/>
      <c r="DP152" s="96"/>
      <c r="DQ152" s="96"/>
      <c r="DR152" s="96"/>
      <c r="DS152" s="96"/>
      <c r="DT152" s="96"/>
      <c r="DU152" s="96"/>
      <c r="DV152" s="96"/>
      <c r="DW152" s="96"/>
      <c r="DX152" s="96"/>
      <c r="DY152" s="96"/>
      <c r="DZ152" s="96"/>
      <c r="EA152" s="96"/>
      <c r="EB152" s="96"/>
      <c r="EC152" s="96"/>
      <c r="ED152" s="96"/>
      <c r="EE152" s="96"/>
      <c r="EF152" s="96"/>
      <c r="EG152" s="96"/>
      <c r="EH152" s="96"/>
      <c r="EI152" s="96"/>
      <c r="EJ152" s="96"/>
      <c r="EK152" s="96"/>
      <c r="EL152" s="96"/>
      <c r="EM152" s="96"/>
      <c r="EN152" s="96"/>
      <c r="EO152" s="96"/>
      <c r="EP152" s="96"/>
      <c r="EQ152" s="96"/>
      <c r="ER152" s="96"/>
      <c r="ES152" s="96"/>
      <c r="ET152" s="96"/>
      <c r="EU152" s="96"/>
      <c r="EV152" s="96"/>
      <c r="EW152" s="96"/>
      <c r="EX152" s="96"/>
      <c r="EY152" s="96"/>
      <c r="EZ152" s="96"/>
      <c r="FA152" s="96"/>
      <c r="FB152" s="96"/>
      <c r="FC152" s="96"/>
      <c r="FD152" s="96"/>
      <c r="FE152" s="96"/>
      <c r="FF152" s="96"/>
      <c r="FG152" s="96"/>
      <c r="FH152" s="96"/>
      <c r="FI152" s="96"/>
      <c r="FJ152" s="96"/>
      <c r="FK152" s="96"/>
      <c r="FL152" s="96"/>
      <c r="FM152" s="96"/>
      <c r="FN152" s="96"/>
      <c r="FO152" s="96"/>
      <c r="FP152" s="96"/>
      <c r="FQ152" s="96"/>
      <c r="FR152" s="96"/>
      <c r="FS152" s="96"/>
      <c r="FT152" s="96"/>
      <c r="FU152" s="96"/>
      <c r="FV152" s="96"/>
      <c r="FW152" s="96"/>
      <c r="FX152" s="96"/>
      <c r="FY152" s="96"/>
      <c r="FZ152" s="96"/>
      <c r="GA152" s="96"/>
    </row>
    <row r="153" spans="1:43" s="126" customFormat="1" ht="14.25" customHeight="1">
      <c r="A153" s="119"/>
      <c r="B153" s="120" t="s">
        <v>689</v>
      </c>
      <c r="C153" s="121"/>
      <c r="D153" s="122">
        <f>SUM(D154:D157)</f>
        <v>12</v>
      </c>
      <c r="E153" s="122">
        <f>SUM(E154:E157)</f>
        <v>11</v>
      </c>
      <c r="F153" s="122">
        <f>SUM(F154:F157)</f>
        <v>13</v>
      </c>
      <c r="G153" s="122">
        <f>SUM(G154:G157)</f>
        <v>11</v>
      </c>
      <c r="H153" s="123"/>
      <c r="I153" s="123"/>
      <c r="J153" s="123"/>
      <c r="K153" s="124"/>
      <c r="L153" s="125"/>
      <c r="M153" s="118">
        <f t="shared" si="3"/>
        <v>47</v>
      </c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</row>
    <row r="154" spans="1:43" s="133" customFormat="1" ht="14.25" customHeight="1">
      <c r="A154" s="127"/>
      <c r="B154" s="128" t="s">
        <v>953</v>
      </c>
      <c r="C154" s="80" t="s">
        <v>954</v>
      </c>
      <c r="D154" s="129">
        <v>2</v>
      </c>
      <c r="E154" s="129" t="s">
        <v>562</v>
      </c>
      <c r="F154" s="129">
        <v>2</v>
      </c>
      <c r="G154" s="129" t="s">
        <v>562</v>
      </c>
      <c r="H154" s="137"/>
      <c r="I154" s="137"/>
      <c r="J154" s="137"/>
      <c r="K154" s="131"/>
      <c r="L154" s="132"/>
      <c r="M154" s="118">
        <f t="shared" si="3"/>
        <v>4</v>
      </c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</row>
    <row r="155" spans="1:43" s="133" customFormat="1" ht="14.25" customHeight="1">
      <c r="A155" s="127"/>
      <c r="B155" s="128" t="s">
        <v>597</v>
      </c>
      <c r="C155" s="80" t="s">
        <v>729</v>
      </c>
      <c r="D155" s="129">
        <v>5</v>
      </c>
      <c r="E155" s="129">
        <v>5</v>
      </c>
      <c r="F155" s="129">
        <v>5</v>
      </c>
      <c r="G155" s="129">
        <v>5</v>
      </c>
      <c r="H155" s="137"/>
      <c r="I155" s="137"/>
      <c r="J155" s="137"/>
      <c r="K155" s="131"/>
      <c r="L155" s="132"/>
      <c r="M155" s="118">
        <f t="shared" si="3"/>
        <v>20</v>
      </c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</row>
    <row r="156" spans="1:43" s="133" customFormat="1" ht="25.5" customHeight="1">
      <c r="A156" s="127"/>
      <c r="B156" s="128" t="s">
        <v>507</v>
      </c>
      <c r="C156" s="80" t="s">
        <v>508</v>
      </c>
      <c r="D156" s="129">
        <v>2</v>
      </c>
      <c r="E156" s="129">
        <v>2</v>
      </c>
      <c r="F156" s="129">
        <v>2</v>
      </c>
      <c r="G156" s="129">
        <v>2</v>
      </c>
      <c r="H156" s="137"/>
      <c r="I156" s="137"/>
      <c r="J156" s="137"/>
      <c r="K156" s="131"/>
      <c r="L156" s="132"/>
      <c r="M156" s="118">
        <f t="shared" si="3"/>
        <v>8</v>
      </c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</row>
    <row r="157" spans="1:43" s="133" customFormat="1" ht="15" customHeight="1">
      <c r="A157" s="127"/>
      <c r="B157" s="128" t="s">
        <v>565</v>
      </c>
      <c r="C157" s="80" t="s">
        <v>715</v>
      </c>
      <c r="D157" s="129">
        <v>3</v>
      </c>
      <c r="E157" s="129">
        <v>4</v>
      </c>
      <c r="F157" s="129">
        <v>4</v>
      </c>
      <c r="G157" s="129">
        <v>4</v>
      </c>
      <c r="H157" s="137"/>
      <c r="I157" s="137"/>
      <c r="J157" s="137"/>
      <c r="K157" s="131"/>
      <c r="L157" s="132"/>
      <c r="M157" s="118">
        <f t="shared" si="3"/>
        <v>15</v>
      </c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</row>
    <row r="158" spans="1:43" s="126" customFormat="1" ht="15" customHeight="1">
      <c r="A158" s="119"/>
      <c r="B158" s="120" t="s">
        <v>1084</v>
      </c>
      <c r="C158" s="121"/>
      <c r="D158" s="122" t="s">
        <v>562</v>
      </c>
      <c r="E158" s="122" t="s">
        <v>562</v>
      </c>
      <c r="F158" s="122">
        <f>SUM(F159:F159)</f>
        <v>1</v>
      </c>
      <c r="G158" s="122" t="s">
        <v>562</v>
      </c>
      <c r="H158" s="123"/>
      <c r="I158" s="123"/>
      <c r="J158" s="123"/>
      <c r="K158" s="124"/>
      <c r="L158" s="125"/>
      <c r="M158" s="118">
        <f t="shared" si="3"/>
        <v>1</v>
      </c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</row>
    <row r="159" spans="1:43" s="133" customFormat="1" ht="15" customHeight="1">
      <c r="A159" s="127"/>
      <c r="B159" s="128" t="s">
        <v>566</v>
      </c>
      <c r="C159" s="80" t="s">
        <v>957</v>
      </c>
      <c r="D159" s="129" t="s">
        <v>562</v>
      </c>
      <c r="E159" s="129" t="s">
        <v>562</v>
      </c>
      <c r="F159" s="129">
        <v>1</v>
      </c>
      <c r="G159" s="129" t="s">
        <v>562</v>
      </c>
      <c r="H159" s="137"/>
      <c r="I159" s="137"/>
      <c r="J159" s="137"/>
      <c r="K159" s="131"/>
      <c r="L159" s="132"/>
      <c r="M159" s="118">
        <f t="shared" si="3"/>
        <v>1</v>
      </c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</row>
    <row r="160" spans="1:183" s="102" customFormat="1" ht="15" customHeight="1">
      <c r="A160" s="112">
        <v>17</v>
      </c>
      <c r="B160" s="113" t="s">
        <v>122</v>
      </c>
      <c r="C160" s="114"/>
      <c r="D160" s="115">
        <f>D161</f>
        <v>4</v>
      </c>
      <c r="E160" s="115">
        <f>E161</f>
        <v>2</v>
      </c>
      <c r="F160" s="115" t="s">
        <v>562</v>
      </c>
      <c r="G160" s="115" t="s">
        <v>562</v>
      </c>
      <c r="H160" s="115">
        <f>H161</f>
        <v>0</v>
      </c>
      <c r="I160" s="115">
        <f>I161</f>
        <v>0</v>
      </c>
      <c r="J160" s="115">
        <f>J161</f>
        <v>0</v>
      </c>
      <c r="K160" s="152">
        <f>K161</f>
        <v>0</v>
      </c>
      <c r="L160" s="136"/>
      <c r="M160" s="118">
        <f t="shared" si="3"/>
        <v>6</v>
      </c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6"/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6"/>
      <c r="CP160" s="96"/>
      <c r="CQ160" s="96"/>
      <c r="CR160" s="96"/>
      <c r="CS160" s="96"/>
      <c r="CT160" s="96"/>
      <c r="CU160" s="96"/>
      <c r="CV160" s="96"/>
      <c r="CW160" s="96"/>
      <c r="CX160" s="96"/>
      <c r="CY160" s="96"/>
      <c r="CZ160" s="96"/>
      <c r="DA160" s="96"/>
      <c r="DB160" s="96"/>
      <c r="DC160" s="96"/>
      <c r="DD160" s="96"/>
      <c r="DE160" s="96"/>
      <c r="DF160" s="96"/>
      <c r="DG160" s="96"/>
      <c r="DH160" s="96"/>
      <c r="DI160" s="96"/>
      <c r="DJ160" s="96"/>
      <c r="DK160" s="96"/>
      <c r="DL160" s="96"/>
      <c r="DM160" s="96"/>
      <c r="DN160" s="96"/>
      <c r="DO160" s="96"/>
      <c r="DP160" s="96"/>
      <c r="DQ160" s="96"/>
      <c r="DR160" s="96"/>
      <c r="DS160" s="96"/>
      <c r="DT160" s="96"/>
      <c r="DU160" s="96"/>
      <c r="DV160" s="96"/>
      <c r="DW160" s="96"/>
      <c r="DX160" s="96"/>
      <c r="DY160" s="96"/>
      <c r="DZ160" s="96"/>
      <c r="EA160" s="96"/>
      <c r="EB160" s="96"/>
      <c r="EC160" s="96"/>
      <c r="ED160" s="96"/>
      <c r="EE160" s="96"/>
      <c r="EF160" s="96"/>
      <c r="EG160" s="96"/>
      <c r="EH160" s="96"/>
      <c r="EI160" s="96"/>
      <c r="EJ160" s="96"/>
      <c r="EK160" s="96"/>
      <c r="EL160" s="96"/>
      <c r="EM160" s="96"/>
      <c r="EN160" s="96"/>
      <c r="EO160" s="96"/>
      <c r="EP160" s="96"/>
      <c r="EQ160" s="96"/>
      <c r="ER160" s="96"/>
      <c r="ES160" s="96"/>
      <c r="ET160" s="96"/>
      <c r="EU160" s="96"/>
      <c r="EV160" s="96"/>
      <c r="EW160" s="96"/>
      <c r="EX160" s="96"/>
      <c r="EY160" s="96"/>
      <c r="EZ160" s="96"/>
      <c r="FA160" s="96"/>
      <c r="FB160" s="96"/>
      <c r="FC160" s="96"/>
      <c r="FD160" s="96"/>
      <c r="FE160" s="96"/>
      <c r="FF160" s="96"/>
      <c r="FG160" s="96"/>
      <c r="FH160" s="96"/>
      <c r="FI160" s="96"/>
      <c r="FJ160" s="96"/>
      <c r="FK160" s="96"/>
      <c r="FL160" s="96"/>
      <c r="FM160" s="96"/>
      <c r="FN160" s="96"/>
      <c r="FO160" s="96"/>
      <c r="FP160" s="96"/>
      <c r="FQ160" s="96"/>
      <c r="FR160" s="96"/>
      <c r="FS160" s="96"/>
      <c r="FT160" s="96"/>
      <c r="FU160" s="96"/>
      <c r="FV160" s="96"/>
      <c r="FW160" s="96"/>
      <c r="FX160" s="96"/>
      <c r="FY160" s="96"/>
      <c r="FZ160" s="96"/>
      <c r="GA160" s="96"/>
    </row>
    <row r="161" spans="1:43" s="126" customFormat="1" ht="15" customHeight="1">
      <c r="A161" s="119"/>
      <c r="B161" s="120" t="s">
        <v>689</v>
      </c>
      <c r="C161" s="121"/>
      <c r="D161" s="122">
        <f>SUM(D162:D165)</f>
        <v>4</v>
      </c>
      <c r="E161" s="122">
        <f>SUM(E162:E165)</f>
        <v>2</v>
      </c>
      <c r="F161" s="122" t="s">
        <v>562</v>
      </c>
      <c r="G161" s="122" t="s">
        <v>562</v>
      </c>
      <c r="H161" s="122">
        <f>SUM(H162:H165)</f>
        <v>0</v>
      </c>
      <c r="I161" s="122">
        <f>SUM(I162:I165)</f>
        <v>0</v>
      </c>
      <c r="J161" s="122">
        <f>SUM(J162:J165)</f>
        <v>0</v>
      </c>
      <c r="K161" s="149">
        <f>SUM(K162:K165)</f>
        <v>0</v>
      </c>
      <c r="L161" s="125"/>
      <c r="M161" s="118">
        <f t="shared" si="3"/>
        <v>6</v>
      </c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</row>
    <row r="162" spans="1:43" s="133" customFormat="1" ht="15" customHeight="1">
      <c r="A162" s="127"/>
      <c r="B162" s="128" t="s">
        <v>953</v>
      </c>
      <c r="C162" s="80" t="s">
        <v>954</v>
      </c>
      <c r="D162" s="129">
        <v>2</v>
      </c>
      <c r="E162" s="129">
        <v>1</v>
      </c>
      <c r="F162" s="129" t="s">
        <v>562</v>
      </c>
      <c r="G162" s="129" t="s">
        <v>562</v>
      </c>
      <c r="H162" s="130"/>
      <c r="I162" s="130"/>
      <c r="J162" s="130"/>
      <c r="K162" s="131"/>
      <c r="L162" s="132"/>
      <c r="M162" s="118">
        <f t="shared" si="3"/>
        <v>3</v>
      </c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</row>
    <row r="163" spans="1:43" s="133" customFormat="1" ht="15" customHeight="1">
      <c r="A163" s="127"/>
      <c r="B163" s="128" t="s">
        <v>521</v>
      </c>
      <c r="C163" s="80" t="s">
        <v>546</v>
      </c>
      <c r="D163" s="129">
        <v>1</v>
      </c>
      <c r="E163" s="129" t="s">
        <v>562</v>
      </c>
      <c r="F163" s="129" t="s">
        <v>562</v>
      </c>
      <c r="G163" s="129" t="s">
        <v>562</v>
      </c>
      <c r="H163" s="130"/>
      <c r="I163" s="130"/>
      <c r="J163" s="130"/>
      <c r="K163" s="131"/>
      <c r="L163" s="132"/>
      <c r="M163" s="118">
        <f t="shared" si="3"/>
        <v>1</v>
      </c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2"/>
    </row>
    <row r="164" spans="1:43" s="133" customFormat="1" ht="15" customHeight="1">
      <c r="A164" s="127"/>
      <c r="B164" s="128" t="s">
        <v>597</v>
      </c>
      <c r="C164" s="80" t="s">
        <v>729</v>
      </c>
      <c r="D164" s="129" t="s">
        <v>562</v>
      </c>
      <c r="E164" s="129">
        <v>1</v>
      </c>
      <c r="F164" s="129" t="s">
        <v>562</v>
      </c>
      <c r="G164" s="129" t="s">
        <v>562</v>
      </c>
      <c r="H164" s="130"/>
      <c r="I164" s="130"/>
      <c r="J164" s="130"/>
      <c r="K164" s="131"/>
      <c r="L164" s="132"/>
      <c r="M164" s="118">
        <f t="shared" si="3"/>
        <v>1</v>
      </c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</row>
    <row r="165" spans="1:43" s="133" customFormat="1" ht="15" customHeight="1">
      <c r="A165" s="127"/>
      <c r="B165" s="128" t="s">
        <v>565</v>
      </c>
      <c r="C165" s="80" t="s">
        <v>715</v>
      </c>
      <c r="D165" s="129">
        <v>1</v>
      </c>
      <c r="E165" s="129" t="s">
        <v>562</v>
      </c>
      <c r="F165" s="129" t="s">
        <v>562</v>
      </c>
      <c r="G165" s="129" t="s">
        <v>562</v>
      </c>
      <c r="H165" s="130"/>
      <c r="I165" s="130"/>
      <c r="J165" s="130"/>
      <c r="K165" s="131"/>
      <c r="L165" s="132"/>
      <c r="M165" s="118">
        <f t="shared" si="3"/>
        <v>1</v>
      </c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</row>
    <row r="166" spans="1:183" s="102" customFormat="1" ht="15" customHeight="1">
      <c r="A166" s="112">
        <v>18</v>
      </c>
      <c r="B166" s="113" t="s">
        <v>123</v>
      </c>
      <c r="C166" s="114"/>
      <c r="D166" s="115">
        <f>SUM(D167,D172)</f>
        <v>3</v>
      </c>
      <c r="E166" s="115">
        <f>SUM(E167,E172)</f>
        <v>3</v>
      </c>
      <c r="F166" s="115">
        <f>SUM(F167,F172)</f>
        <v>1</v>
      </c>
      <c r="G166" s="115">
        <f>SUM(G167,G172)</f>
        <v>2</v>
      </c>
      <c r="H166" s="134" t="s">
        <v>665</v>
      </c>
      <c r="I166" s="134">
        <v>8</v>
      </c>
      <c r="J166" s="135" t="s">
        <v>860</v>
      </c>
      <c r="K166" s="79" t="s">
        <v>861</v>
      </c>
      <c r="L166" s="136"/>
      <c r="M166" s="118">
        <f t="shared" si="3"/>
        <v>9</v>
      </c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  <c r="BF166" s="96"/>
      <c r="BG166" s="96"/>
      <c r="BH166" s="96"/>
      <c r="BI166" s="96"/>
      <c r="BJ166" s="96"/>
      <c r="BK166" s="96"/>
      <c r="BL166" s="96"/>
      <c r="BM166" s="96"/>
      <c r="BN166" s="96"/>
      <c r="BO166" s="96"/>
      <c r="BP166" s="96"/>
      <c r="BQ166" s="96"/>
      <c r="BR166" s="96"/>
      <c r="BS166" s="96"/>
      <c r="BT166" s="96"/>
      <c r="BU166" s="96"/>
      <c r="BV166" s="96"/>
      <c r="BW166" s="96"/>
      <c r="BX166" s="96"/>
      <c r="BY166" s="96"/>
      <c r="BZ166" s="96"/>
      <c r="CA166" s="96"/>
      <c r="CB166" s="96"/>
      <c r="CC166" s="96"/>
      <c r="CD166" s="96"/>
      <c r="CE166" s="96"/>
      <c r="CF166" s="96"/>
      <c r="CG166" s="96"/>
      <c r="CH166" s="96"/>
      <c r="CI166" s="96"/>
      <c r="CJ166" s="96"/>
      <c r="CK166" s="96"/>
      <c r="CL166" s="96"/>
      <c r="CM166" s="96"/>
      <c r="CN166" s="96"/>
      <c r="CO166" s="96"/>
      <c r="CP166" s="96"/>
      <c r="CQ166" s="96"/>
      <c r="CR166" s="96"/>
      <c r="CS166" s="96"/>
      <c r="CT166" s="96"/>
      <c r="CU166" s="96"/>
      <c r="CV166" s="96"/>
      <c r="CW166" s="96"/>
      <c r="CX166" s="96"/>
      <c r="CY166" s="96"/>
      <c r="CZ166" s="96"/>
      <c r="DA166" s="96"/>
      <c r="DB166" s="96"/>
      <c r="DC166" s="96"/>
      <c r="DD166" s="96"/>
      <c r="DE166" s="96"/>
      <c r="DF166" s="96"/>
      <c r="DG166" s="96"/>
      <c r="DH166" s="96"/>
      <c r="DI166" s="96"/>
      <c r="DJ166" s="96"/>
      <c r="DK166" s="96"/>
      <c r="DL166" s="96"/>
      <c r="DM166" s="96"/>
      <c r="DN166" s="96"/>
      <c r="DO166" s="96"/>
      <c r="DP166" s="96"/>
      <c r="DQ166" s="96"/>
      <c r="DR166" s="96"/>
      <c r="DS166" s="96"/>
      <c r="DT166" s="96"/>
      <c r="DU166" s="96"/>
      <c r="DV166" s="96"/>
      <c r="DW166" s="96"/>
      <c r="DX166" s="96"/>
      <c r="DY166" s="96"/>
      <c r="DZ166" s="96"/>
      <c r="EA166" s="96"/>
      <c r="EB166" s="96"/>
      <c r="EC166" s="96"/>
      <c r="ED166" s="96"/>
      <c r="EE166" s="96"/>
      <c r="EF166" s="96"/>
      <c r="EG166" s="96"/>
      <c r="EH166" s="96"/>
      <c r="EI166" s="96"/>
      <c r="EJ166" s="96"/>
      <c r="EK166" s="96"/>
      <c r="EL166" s="96"/>
      <c r="EM166" s="96"/>
      <c r="EN166" s="96"/>
      <c r="EO166" s="96"/>
      <c r="EP166" s="96"/>
      <c r="EQ166" s="96"/>
      <c r="ER166" s="96"/>
      <c r="ES166" s="96"/>
      <c r="ET166" s="96"/>
      <c r="EU166" s="96"/>
      <c r="EV166" s="96"/>
      <c r="EW166" s="96"/>
      <c r="EX166" s="96"/>
      <c r="EY166" s="96"/>
      <c r="EZ166" s="96"/>
      <c r="FA166" s="96"/>
      <c r="FB166" s="96"/>
      <c r="FC166" s="96"/>
      <c r="FD166" s="96"/>
      <c r="FE166" s="96"/>
      <c r="FF166" s="96"/>
      <c r="FG166" s="96"/>
      <c r="FH166" s="96"/>
      <c r="FI166" s="96"/>
      <c r="FJ166" s="96"/>
      <c r="FK166" s="96"/>
      <c r="FL166" s="96"/>
      <c r="FM166" s="96"/>
      <c r="FN166" s="96"/>
      <c r="FO166" s="96"/>
      <c r="FP166" s="96"/>
      <c r="FQ166" s="96"/>
      <c r="FR166" s="96"/>
      <c r="FS166" s="96"/>
      <c r="FT166" s="96"/>
      <c r="FU166" s="96"/>
      <c r="FV166" s="96"/>
      <c r="FW166" s="96"/>
      <c r="FX166" s="96"/>
      <c r="FY166" s="96"/>
      <c r="FZ166" s="96"/>
      <c r="GA166" s="96"/>
    </row>
    <row r="167" spans="1:43" s="126" customFormat="1" ht="15" customHeight="1">
      <c r="A167" s="119"/>
      <c r="B167" s="120" t="s">
        <v>689</v>
      </c>
      <c r="C167" s="121"/>
      <c r="D167" s="122">
        <f>SUM(D168:D171)</f>
        <v>2</v>
      </c>
      <c r="E167" s="122">
        <f>SUM(E168:E171)</f>
        <v>3</v>
      </c>
      <c r="F167" s="122" t="s">
        <v>562</v>
      </c>
      <c r="G167" s="122">
        <f>SUM(G168:G170)</f>
        <v>2</v>
      </c>
      <c r="H167" s="123"/>
      <c r="I167" s="123"/>
      <c r="J167" s="123"/>
      <c r="K167" s="124"/>
      <c r="L167" s="125"/>
      <c r="M167" s="118">
        <f t="shared" si="3"/>
        <v>7</v>
      </c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</row>
    <row r="168" spans="1:43" s="133" customFormat="1" ht="15" customHeight="1">
      <c r="A168" s="127"/>
      <c r="B168" s="128" t="s">
        <v>951</v>
      </c>
      <c r="C168" s="80" t="s">
        <v>952</v>
      </c>
      <c r="D168" s="129" t="s">
        <v>562</v>
      </c>
      <c r="E168" s="129">
        <v>1</v>
      </c>
      <c r="F168" s="129" t="s">
        <v>562</v>
      </c>
      <c r="G168" s="129">
        <v>1</v>
      </c>
      <c r="H168" s="137"/>
      <c r="I168" s="137"/>
      <c r="J168" s="137"/>
      <c r="K168" s="131"/>
      <c r="L168" s="132"/>
      <c r="M168" s="118">
        <f t="shared" si="3"/>
        <v>2</v>
      </c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</row>
    <row r="169" spans="1:43" s="133" customFormat="1" ht="15" customHeight="1">
      <c r="A169" s="127"/>
      <c r="B169" s="128" t="s">
        <v>953</v>
      </c>
      <c r="C169" s="80" t="s">
        <v>954</v>
      </c>
      <c r="D169" s="129">
        <v>1</v>
      </c>
      <c r="E169" s="129">
        <v>1</v>
      </c>
      <c r="F169" s="129" t="s">
        <v>562</v>
      </c>
      <c r="G169" s="129">
        <v>1</v>
      </c>
      <c r="H169" s="137"/>
      <c r="I169" s="137"/>
      <c r="J169" s="137"/>
      <c r="K169" s="131"/>
      <c r="L169" s="132"/>
      <c r="M169" s="118">
        <f t="shared" si="3"/>
        <v>3</v>
      </c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</row>
    <row r="170" spans="1:43" s="133" customFormat="1" ht="15" customHeight="1">
      <c r="A170" s="127"/>
      <c r="B170" s="128" t="s">
        <v>512</v>
      </c>
      <c r="C170" s="80" t="s">
        <v>513</v>
      </c>
      <c r="D170" s="129" t="s">
        <v>562</v>
      </c>
      <c r="E170" s="129">
        <v>1</v>
      </c>
      <c r="F170" s="129" t="s">
        <v>562</v>
      </c>
      <c r="G170" s="129" t="s">
        <v>562</v>
      </c>
      <c r="H170" s="137"/>
      <c r="I170" s="137"/>
      <c r="J170" s="137"/>
      <c r="K170" s="131"/>
      <c r="L170" s="132"/>
      <c r="M170" s="118">
        <f t="shared" si="3"/>
        <v>1</v>
      </c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</row>
    <row r="171" spans="1:43" s="133" customFormat="1" ht="15" customHeight="1">
      <c r="A171" s="127"/>
      <c r="B171" s="128" t="s">
        <v>955</v>
      </c>
      <c r="C171" s="80" t="s">
        <v>956</v>
      </c>
      <c r="D171" s="103">
        <v>1</v>
      </c>
      <c r="E171" s="103" t="s">
        <v>562</v>
      </c>
      <c r="F171" s="103" t="s">
        <v>562</v>
      </c>
      <c r="G171" s="103" t="s">
        <v>562</v>
      </c>
      <c r="H171" s="137"/>
      <c r="I171" s="137"/>
      <c r="J171" s="137"/>
      <c r="K171" s="131"/>
      <c r="L171" s="132"/>
      <c r="M171" s="118">
        <f t="shared" si="3"/>
        <v>1</v>
      </c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</row>
    <row r="172" spans="1:43" s="126" customFormat="1" ht="15" customHeight="1">
      <c r="A172" s="119"/>
      <c r="B172" s="120" t="s">
        <v>690</v>
      </c>
      <c r="C172" s="121"/>
      <c r="D172" s="122">
        <v>1</v>
      </c>
      <c r="E172" s="122" t="s">
        <v>562</v>
      </c>
      <c r="F172" s="122">
        <v>1</v>
      </c>
      <c r="G172" s="122" t="s">
        <v>562</v>
      </c>
      <c r="H172" s="123"/>
      <c r="I172" s="123"/>
      <c r="J172" s="123"/>
      <c r="K172" s="124"/>
      <c r="L172" s="125"/>
      <c r="M172" s="118">
        <f t="shared" si="3"/>
        <v>2</v>
      </c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</row>
    <row r="173" spans="1:43" s="133" customFormat="1" ht="15" customHeight="1">
      <c r="A173" s="127"/>
      <c r="B173" s="128" t="s">
        <v>566</v>
      </c>
      <c r="C173" s="80" t="s">
        <v>957</v>
      </c>
      <c r="D173" s="129" t="s">
        <v>562</v>
      </c>
      <c r="E173" s="129" t="s">
        <v>562</v>
      </c>
      <c r="F173" s="129">
        <v>1</v>
      </c>
      <c r="G173" s="129" t="s">
        <v>562</v>
      </c>
      <c r="H173" s="142"/>
      <c r="I173" s="142"/>
      <c r="J173" s="142"/>
      <c r="K173" s="143"/>
      <c r="L173" s="132"/>
      <c r="M173" s="118">
        <f t="shared" si="3"/>
        <v>1</v>
      </c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</row>
    <row r="174" spans="1:43" s="133" customFormat="1" ht="15" customHeight="1">
      <c r="A174" s="127"/>
      <c r="B174" s="128" t="s">
        <v>716</v>
      </c>
      <c r="C174" s="80" t="s">
        <v>717</v>
      </c>
      <c r="D174" s="129">
        <v>1</v>
      </c>
      <c r="E174" s="129" t="s">
        <v>562</v>
      </c>
      <c r="F174" s="129" t="s">
        <v>562</v>
      </c>
      <c r="G174" s="129" t="s">
        <v>562</v>
      </c>
      <c r="H174" s="142"/>
      <c r="I174" s="142"/>
      <c r="J174" s="142"/>
      <c r="K174" s="143"/>
      <c r="L174" s="132"/>
      <c r="M174" s="118">
        <f t="shared" si="3"/>
        <v>1</v>
      </c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</row>
    <row r="175" spans="1:183" s="102" customFormat="1" ht="15" customHeight="1">
      <c r="A175" s="112">
        <v>19</v>
      </c>
      <c r="B175" s="113" t="s">
        <v>124</v>
      </c>
      <c r="C175" s="114"/>
      <c r="D175" s="115">
        <f>SUM(D176,D178,D181)</f>
        <v>5</v>
      </c>
      <c r="E175" s="115">
        <f>SUM(E176,E178,E181)</f>
        <v>5</v>
      </c>
      <c r="F175" s="115">
        <f>SUM(F176,F178,F181)</f>
        <v>3</v>
      </c>
      <c r="G175" s="115">
        <f>SUM(G176,G178,G181)</f>
        <v>3</v>
      </c>
      <c r="H175" s="134" t="s">
        <v>665</v>
      </c>
      <c r="I175" s="134">
        <v>8</v>
      </c>
      <c r="J175" s="135" t="s">
        <v>666</v>
      </c>
      <c r="K175" s="79" t="s">
        <v>99</v>
      </c>
      <c r="L175" s="136"/>
      <c r="M175" s="118">
        <f t="shared" si="3"/>
        <v>16</v>
      </c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6"/>
      <c r="DF175" s="96"/>
      <c r="DG175" s="96"/>
      <c r="DH175" s="96"/>
      <c r="DI175" s="96"/>
      <c r="DJ175" s="96"/>
      <c r="DK175" s="96"/>
      <c r="DL175" s="96"/>
      <c r="DM175" s="96"/>
      <c r="DN175" s="96"/>
      <c r="DO175" s="96"/>
      <c r="DP175" s="96"/>
      <c r="DQ175" s="96"/>
      <c r="DR175" s="96"/>
      <c r="DS175" s="96"/>
      <c r="DT175" s="96"/>
      <c r="DU175" s="96"/>
      <c r="DV175" s="96"/>
      <c r="DW175" s="96"/>
      <c r="DX175" s="96"/>
      <c r="DY175" s="96"/>
      <c r="DZ175" s="96"/>
      <c r="EA175" s="96"/>
      <c r="EB175" s="96"/>
      <c r="EC175" s="96"/>
      <c r="ED175" s="96"/>
      <c r="EE175" s="96"/>
      <c r="EF175" s="96"/>
      <c r="EG175" s="96"/>
      <c r="EH175" s="96"/>
      <c r="EI175" s="96"/>
      <c r="EJ175" s="96"/>
      <c r="EK175" s="96"/>
      <c r="EL175" s="96"/>
      <c r="EM175" s="96"/>
      <c r="EN175" s="96"/>
      <c r="EO175" s="96"/>
      <c r="EP175" s="96"/>
      <c r="EQ175" s="96"/>
      <c r="ER175" s="96"/>
      <c r="ES175" s="96"/>
      <c r="ET175" s="96"/>
      <c r="EU175" s="96"/>
      <c r="EV175" s="96"/>
      <c r="EW175" s="96"/>
      <c r="EX175" s="96"/>
      <c r="EY175" s="96"/>
      <c r="EZ175" s="96"/>
      <c r="FA175" s="96"/>
      <c r="FB175" s="96"/>
      <c r="FC175" s="96"/>
      <c r="FD175" s="96"/>
      <c r="FE175" s="96"/>
      <c r="FF175" s="96"/>
      <c r="FG175" s="96"/>
      <c r="FH175" s="96"/>
      <c r="FI175" s="96"/>
      <c r="FJ175" s="96"/>
      <c r="FK175" s="96"/>
      <c r="FL175" s="96"/>
      <c r="FM175" s="96"/>
      <c r="FN175" s="96"/>
      <c r="FO175" s="96"/>
      <c r="FP175" s="96"/>
      <c r="FQ175" s="96"/>
      <c r="FR175" s="96"/>
      <c r="FS175" s="96"/>
      <c r="FT175" s="96"/>
      <c r="FU175" s="96"/>
      <c r="FV175" s="96"/>
      <c r="FW175" s="96"/>
      <c r="FX175" s="96"/>
      <c r="FY175" s="96"/>
      <c r="FZ175" s="96"/>
      <c r="GA175" s="96"/>
    </row>
    <row r="176" spans="1:43" s="126" customFormat="1" ht="15" customHeight="1">
      <c r="A176" s="119"/>
      <c r="B176" s="120" t="s">
        <v>689</v>
      </c>
      <c r="C176" s="121"/>
      <c r="D176" s="122">
        <f>SUM(D177:D177)</f>
        <v>3</v>
      </c>
      <c r="E176" s="122">
        <f>SUM(E177:E177)</f>
        <v>3</v>
      </c>
      <c r="F176" s="122">
        <f>SUM(F177:F177)</f>
        <v>3</v>
      </c>
      <c r="G176" s="122">
        <f>SUM(G177:G177)</f>
        <v>3</v>
      </c>
      <c r="H176" s="123"/>
      <c r="I176" s="123"/>
      <c r="J176" s="123"/>
      <c r="K176" s="124"/>
      <c r="L176" s="125"/>
      <c r="M176" s="118">
        <f t="shared" si="3"/>
        <v>12</v>
      </c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</row>
    <row r="177" spans="1:43" s="133" customFormat="1" ht="15" customHeight="1">
      <c r="A177" s="127"/>
      <c r="B177" s="128" t="s">
        <v>955</v>
      </c>
      <c r="C177" s="80" t="s">
        <v>956</v>
      </c>
      <c r="D177" s="129">
        <v>3</v>
      </c>
      <c r="E177" s="129">
        <v>3</v>
      </c>
      <c r="F177" s="129">
        <v>3</v>
      </c>
      <c r="G177" s="129">
        <v>3</v>
      </c>
      <c r="H177" s="137"/>
      <c r="I177" s="137"/>
      <c r="J177" s="137"/>
      <c r="K177" s="131"/>
      <c r="L177" s="132"/>
      <c r="M177" s="118">
        <f t="shared" si="3"/>
        <v>12</v>
      </c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</row>
    <row r="178" spans="1:43" s="126" customFormat="1" ht="15" customHeight="1">
      <c r="A178" s="119"/>
      <c r="B178" s="120" t="s">
        <v>690</v>
      </c>
      <c r="C178" s="121"/>
      <c r="D178" s="122">
        <f>SUM(D179:D180)</f>
        <v>1</v>
      </c>
      <c r="E178" s="122">
        <f>SUM(E179:E180)</f>
        <v>1</v>
      </c>
      <c r="F178" s="122" t="s">
        <v>562</v>
      </c>
      <c r="G178" s="122" t="s">
        <v>562</v>
      </c>
      <c r="H178" s="123"/>
      <c r="I178" s="123"/>
      <c r="J178" s="123"/>
      <c r="K178" s="124"/>
      <c r="L178" s="125"/>
      <c r="M178" s="118">
        <f t="shared" si="3"/>
        <v>2</v>
      </c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</row>
    <row r="179" spans="1:43" s="133" customFormat="1" ht="15" customHeight="1">
      <c r="A179" s="127"/>
      <c r="B179" s="128" t="s">
        <v>716</v>
      </c>
      <c r="C179" s="80" t="s">
        <v>717</v>
      </c>
      <c r="D179" s="129" t="s">
        <v>562</v>
      </c>
      <c r="E179" s="129">
        <v>1</v>
      </c>
      <c r="F179" s="129" t="s">
        <v>562</v>
      </c>
      <c r="G179" s="129" t="s">
        <v>562</v>
      </c>
      <c r="H179" s="142"/>
      <c r="I179" s="142"/>
      <c r="J179" s="142"/>
      <c r="K179" s="143"/>
      <c r="L179" s="132"/>
      <c r="M179" s="118">
        <f t="shared" si="3"/>
        <v>1</v>
      </c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</row>
    <row r="180" spans="1:43" s="133" customFormat="1" ht="15" customHeight="1">
      <c r="A180" s="127"/>
      <c r="B180" s="128" t="s">
        <v>718</v>
      </c>
      <c r="C180" s="80" t="s">
        <v>719</v>
      </c>
      <c r="D180" s="129">
        <v>1</v>
      </c>
      <c r="E180" s="129" t="s">
        <v>562</v>
      </c>
      <c r="F180" s="129" t="s">
        <v>562</v>
      </c>
      <c r="G180" s="129" t="s">
        <v>562</v>
      </c>
      <c r="H180" s="142"/>
      <c r="I180" s="142"/>
      <c r="J180" s="142"/>
      <c r="K180" s="143"/>
      <c r="L180" s="132"/>
      <c r="M180" s="118">
        <f t="shared" si="3"/>
        <v>1</v>
      </c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</row>
    <row r="181" spans="1:43" s="126" customFormat="1" ht="15" customHeight="1">
      <c r="A181" s="119"/>
      <c r="B181" s="120" t="s">
        <v>34</v>
      </c>
      <c r="C181" s="121"/>
      <c r="D181" s="122">
        <f>SUM(D182:D183)</f>
        <v>1</v>
      </c>
      <c r="E181" s="122">
        <f>SUM(E182:E183)</f>
        <v>1</v>
      </c>
      <c r="F181" s="122" t="s">
        <v>562</v>
      </c>
      <c r="G181" s="122" t="s">
        <v>562</v>
      </c>
      <c r="H181" s="123"/>
      <c r="I181" s="123"/>
      <c r="J181" s="123"/>
      <c r="K181" s="124"/>
      <c r="L181" s="125"/>
      <c r="M181" s="118">
        <f t="shared" si="3"/>
        <v>2</v>
      </c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</row>
    <row r="182" spans="1:43" s="133" customFormat="1" ht="25.5" customHeight="1">
      <c r="A182" s="127"/>
      <c r="B182" s="128" t="s">
        <v>720</v>
      </c>
      <c r="C182" s="80" t="s">
        <v>721</v>
      </c>
      <c r="D182" s="129">
        <v>1</v>
      </c>
      <c r="E182" s="129" t="s">
        <v>562</v>
      </c>
      <c r="F182" s="129" t="s">
        <v>562</v>
      </c>
      <c r="G182" s="129" t="s">
        <v>562</v>
      </c>
      <c r="H182" s="142"/>
      <c r="I182" s="142"/>
      <c r="J182" s="142"/>
      <c r="K182" s="143"/>
      <c r="L182" s="132"/>
      <c r="M182" s="118">
        <f t="shared" si="3"/>
        <v>1</v>
      </c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2"/>
    </row>
    <row r="183" spans="1:43" s="133" customFormat="1" ht="16.5" customHeight="1">
      <c r="A183" s="127"/>
      <c r="B183" s="128" t="s">
        <v>35</v>
      </c>
      <c r="C183" s="80" t="s">
        <v>516</v>
      </c>
      <c r="D183" s="129" t="s">
        <v>562</v>
      </c>
      <c r="E183" s="129">
        <v>1</v>
      </c>
      <c r="F183" s="129" t="s">
        <v>562</v>
      </c>
      <c r="G183" s="129" t="s">
        <v>562</v>
      </c>
      <c r="H183" s="142"/>
      <c r="I183" s="142"/>
      <c r="J183" s="142"/>
      <c r="K183" s="143"/>
      <c r="L183" s="132"/>
      <c r="M183" s="118">
        <f t="shared" si="3"/>
        <v>1</v>
      </c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</row>
    <row r="184" spans="1:183" s="102" customFormat="1" ht="16.5" customHeight="1">
      <c r="A184" s="112">
        <v>20</v>
      </c>
      <c r="B184" s="113" t="s">
        <v>125</v>
      </c>
      <c r="C184" s="114"/>
      <c r="D184" s="115">
        <f aca="true" t="shared" si="4" ref="D184:G185">D185</f>
        <v>5</v>
      </c>
      <c r="E184" s="115">
        <f t="shared" si="4"/>
        <v>5</v>
      </c>
      <c r="F184" s="115">
        <f t="shared" si="4"/>
        <v>5</v>
      </c>
      <c r="G184" s="115">
        <f t="shared" si="4"/>
        <v>5</v>
      </c>
      <c r="H184" s="115">
        <f>SUM(H185,H216)</f>
        <v>0</v>
      </c>
      <c r="I184" s="115">
        <f>SUM(I185,I216)</f>
        <v>0</v>
      </c>
      <c r="J184" s="115">
        <f>SUM(J185,J216)</f>
        <v>0</v>
      </c>
      <c r="K184" s="144" t="s">
        <v>32</v>
      </c>
      <c r="L184" s="136"/>
      <c r="M184" s="118">
        <f t="shared" si="3"/>
        <v>20</v>
      </c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96"/>
      <c r="BY184" s="96"/>
      <c r="BZ184" s="96"/>
      <c r="CA184" s="96"/>
      <c r="CB184" s="96"/>
      <c r="CC184" s="96"/>
      <c r="CD184" s="96"/>
      <c r="CE184" s="96"/>
      <c r="CF184" s="96"/>
      <c r="CG184" s="96"/>
      <c r="CH184" s="96"/>
      <c r="CI184" s="96"/>
      <c r="CJ184" s="96"/>
      <c r="CK184" s="96"/>
      <c r="CL184" s="96"/>
      <c r="CM184" s="96"/>
      <c r="CN184" s="96"/>
      <c r="CO184" s="96"/>
      <c r="CP184" s="96"/>
      <c r="CQ184" s="96"/>
      <c r="CR184" s="96"/>
      <c r="CS184" s="96"/>
      <c r="CT184" s="96"/>
      <c r="CU184" s="96"/>
      <c r="CV184" s="96"/>
      <c r="CW184" s="96"/>
      <c r="CX184" s="96"/>
      <c r="CY184" s="96"/>
      <c r="CZ184" s="96"/>
      <c r="DA184" s="96"/>
      <c r="DB184" s="96"/>
      <c r="DC184" s="96"/>
      <c r="DD184" s="96"/>
      <c r="DE184" s="96"/>
      <c r="DF184" s="96"/>
      <c r="DG184" s="96"/>
      <c r="DH184" s="96"/>
      <c r="DI184" s="96"/>
      <c r="DJ184" s="96"/>
      <c r="DK184" s="96"/>
      <c r="DL184" s="96"/>
      <c r="DM184" s="96"/>
      <c r="DN184" s="96"/>
      <c r="DO184" s="96"/>
      <c r="DP184" s="96"/>
      <c r="DQ184" s="96"/>
      <c r="DR184" s="96"/>
      <c r="DS184" s="96"/>
      <c r="DT184" s="96"/>
      <c r="DU184" s="96"/>
      <c r="DV184" s="96"/>
      <c r="DW184" s="96"/>
      <c r="DX184" s="96"/>
      <c r="DY184" s="96"/>
      <c r="DZ184" s="96"/>
      <c r="EA184" s="96"/>
      <c r="EB184" s="96"/>
      <c r="EC184" s="96"/>
      <c r="ED184" s="96"/>
      <c r="EE184" s="96"/>
      <c r="EF184" s="96"/>
      <c r="EG184" s="96"/>
      <c r="EH184" s="96"/>
      <c r="EI184" s="96"/>
      <c r="EJ184" s="96"/>
      <c r="EK184" s="96"/>
      <c r="EL184" s="96"/>
      <c r="EM184" s="96"/>
      <c r="EN184" s="96"/>
      <c r="EO184" s="96"/>
      <c r="EP184" s="96"/>
      <c r="EQ184" s="96"/>
      <c r="ER184" s="96"/>
      <c r="ES184" s="96"/>
      <c r="ET184" s="96"/>
      <c r="EU184" s="96"/>
      <c r="EV184" s="96"/>
      <c r="EW184" s="96"/>
      <c r="EX184" s="96"/>
      <c r="EY184" s="96"/>
      <c r="EZ184" s="96"/>
      <c r="FA184" s="96"/>
      <c r="FB184" s="96"/>
      <c r="FC184" s="96"/>
      <c r="FD184" s="96"/>
      <c r="FE184" s="96"/>
      <c r="FF184" s="96"/>
      <c r="FG184" s="96"/>
      <c r="FH184" s="96"/>
      <c r="FI184" s="96"/>
      <c r="FJ184" s="96"/>
      <c r="FK184" s="96"/>
      <c r="FL184" s="96"/>
      <c r="FM184" s="96"/>
      <c r="FN184" s="96"/>
      <c r="FO184" s="96"/>
      <c r="FP184" s="96"/>
      <c r="FQ184" s="96"/>
      <c r="FR184" s="96"/>
      <c r="FS184" s="96"/>
      <c r="FT184" s="96"/>
      <c r="FU184" s="96"/>
      <c r="FV184" s="96"/>
      <c r="FW184" s="96"/>
      <c r="FX184" s="96"/>
      <c r="FY184" s="96"/>
      <c r="FZ184" s="96"/>
      <c r="GA184" s="96"/>
    </row>
    <row r="185" spans="1:43" s="126" customFormat="1" ht="16.5" customHeight="1">
      <c r="A185" s="119"/>
      <c r="B185" s="120" t="s">
        <v>689</v>
      </c>
      <c r="C185" s="121"/>
      <c r="D185" s="122">
        <f t="shared" si="4"/>
        <v>5</v>
      </c>
      <c r="E185" s="122">
        <f t="shared" si="4"/>
        <v>5</v>
      </c>
      <c r="F185" s="122">
        <f t="shared" si="4"/>
        <v>5</v>
      </c>
      <c r="G185" s="122">
        <f t="shared" si="4"/>
        <v>5</v>
      </c>
      <c r="H185" s="123"/>
      <c r="I185" s="123"/>
      <c r="J185" s="123"/>
      <c r="K185" s="124"/>
      <c r="L185" s="125"/>
      <c r="M185" s="118">
        <f t="shared" si="3"/>
        <v>20</v>
      </c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</row>
    <row r="186" spans="1:43" s="126" customFormat="1" ht="16.5" customHeight="1">
      <c r="A186" s="119"/>
      <c r="B186" s="128" t="s">
        <v>597</v>
      </c>
      <c r="C186" s="80" t="s">
        <v>729</v>
      </c>
      <c r="D186" s="129">
        <v>5</v>
      </c>
      <c r="E186" s="129">
        <v>5</v>
      </c>
      <c r="F186" s="129">
        <v>5</v>
      </c>
      <c r="G186" s="129">
        <v>5</v>
      </c>
      <c r="H186" s="140"/>
      <c r="I186" s="140"/>
      <c r="J186" s="140"/>
      <c r="K186" s="141"/>
      <c r="L186" s="125"/>
      <c r="M186" s="118">
        <f t="shared" si="3"/>
        <v>20</v>
      </c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</row>
    <row r="187" spans="1:183" s="102" customFormat="1" ht="16.5" customHeight="1">
      <c r="A187" s="112">
        <v>21</v>
      </c>
      <c r="B187" s="113" t="s">
        <v>126</v>
      </c>
      <c r="C187" s="114"/>
      <c r="D187" s="115">
        <f>D188</f>
        <v>3</v>
      </c>
      <c r="E187" s="115">
        <f>E188</f>
        <v>7</v>
      </c>
      <c r="F187" s="115">
        <f>F188</f>
        <v>7</v>
      </c>
      <c r="G187" s="115">
        <f>G188</f>
        <v>7</v>
      </c>
      <c r="H187" s="115">
        <f>SUM(H188,H222)</f>
        <v>0</v>
      </c>
      <c r="I187" s="115">
        <f>SUM(I188,I222)</f>
        <v>0</v>
      </c>
      <c r="J187" s="115">
        <f>SUM(J188,J222)</f>
        <v>0</v>
      </c>
      <c r="K187" s="144" t="s">
        <v>32</v>
      </c>
      <c r="L187" s="136"/>
      <c r="M187" s="118">
        <f t="shared" si="3"/>
        <v>24</v>
      </c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  <c r="BN187" s="96"/>
      <c r="BO187" s="96"/>
      <c r="BP187" s="96"/>
      <c r="BQ187" s="96"/>
      <c r="BR187" s="96"/>
      <c r="BS187" s="96"/>
      <c r="BT187" s="96"/>
      <c r="BU187" s="96"/>
      <c r="BV187" s="96"/>
      <c r="BW187" s="96"/>
      <c r="BX187" s="96"/>
      <c r="BY187" s="96"/>
      <c r="BZ187" s="96"/>
      <c r="CA187" s="96"/>
      <c r="CB187" s="96"/>
      <c r="CC187" s="96"/>
      <c r="CD187" s="96"/>
      <c r="CE187" s="96"/>
      <c r="CF187" s="96"/>
      <c r="CG187" s="96"/>
      <c r="CH187" s="96"/>
      <c r="CI187" s="96"/>
      <c r="CJ187" s="96"/>
      <c r="CK187" s="96"/>
      <c r="CL187" s="96"/>
      <c r="CM187" s="96"/>
      <c r="CN187" s="96"/>
      <c r="CO187" s="96"/>
      <c r="CP187" s="96"/>
      <c r="CQ187" s="96"/>
      <c r="CR187" s="96"/>
      <c r="CS187" s="96"/>
      <c r="CT187" s="96"/>
      <c r="CU187" s="96"/>
      <c r="CV187" s="96"/>
      <c r="CW187" s="96"/>
      <c r="CX187" s="96"/>
      <c r="CY187" s="96"/>
      <c r="CZ187" s="96"/>
      <c r="DA187" s="96"/>
      <c r="DB187" s="96"/>
      <c r="DC187" s="96"/>
      <c r="DD187" s="96"/>
      <c r="DE187" s="96"/>
      <c r="DF187" s="96"/>
      <c r="DG187" s="96"/>
      <c r="DH187" s="96"/>
      <c r="DI187" s="96"/>
      <c r="DJ187" s="96"/>
      <c r="DK187" s="96"/>
      <c r="DL187" s="96"/>
      <c r="DM187" s="96"/>
      <c r="DN187" s="96"/>
      <c r="DO187" s="96"/>
      <c r="DP187" s="96"/>
      <c r="DQ187" s="96"/>
      <c r="DR187" s="96"/>
      <c r="DS187" s="96"/>
      <c r="DT187" s="96"/>
      <c r="DU187" s="96"/>
      <c r="DV187" s="96"/>
      <c r="DW187" s="96"/>
      <c r="DX187" s="96"/>
      <c r="DY187" s="96"/>
      <c r="DZ187" s="96"/>
      <c r="EA187" s="96"/>
      <c r="EB187" s="96"/>
      <c r="EC187" s="96"/>
      <c r="ED187" s="96"/>
      <c r="EE187" s="96"/>
      <c r="EF187" s="96"/>
      <c r="EG187" s="96"/>
      <c r="EH187" s="96"/>
      <c r="EI187" s="96"/>
      <c r="EJ187" s="96"/>
      <c r="EK187" s="96"/>
      <c r="EL187" s="96"/>
      <c r="EM187" s="96"/>
      <c r="EN187" s="96"/>
      <c r="EO187" s="96"/>
      <c r="EP187" s="96"/>
      <c r="EQ187" s="96"/>
      <c r="ER187" s="96"/>
      <c r="ES187" s="96"/>
      <c r="ET187" s="96"/>
      <c r="EU187" s="96"/>
      <c r="EV187" s="96"/>
      <c r="EW187" s="96"/>
      <c r="EX187" s="96"/>
      <c r="EY187" s="96"/>
      <c r="EZ187" s="96"/>
      <c r="FA187" s="96"/>
      <c r="FB187" s="96"/>
      <c r="FC187" s="96"/>
      <c r="FD187" s="96"/>
      <c r="FE187" s="96"/>
      <c r="FF187" s="96"/>
      <c r="FG187" s="96"/>
      <c r="FH187" s="96"/>
      <c r="FI187" s="96"/>
      <c r="FJ187" s="96"/>
      <c r="FK187" s="96"/>
      <c r="FL187" s="96"/>
      <c r="FM187" s="96"/>
      <c r="FN187" s="96"/>
      <c r="FO187" s="96"/>
      <c r="FP187" s="96"/>
      <c r="FQ187" s="96"/>
      <c r="FR187" s="96"/>
      <c r="FS187" s="96"/>
      <c r="FT187" s="96"/>
      <c r="FU187" s="96"/>
      <c r="FV187" s="96"/>
      <c r="FW187" s="96"/>
      <c r="FX187" s="96"/>
      <c r="FY187" s="96"/>
      <c r="FZ187" s="96"/>
      <c r="GA187" s="96"/>
    </row>
    <row r="188" spans="1:43" s="126" customFormat="1" ht="16.5" customHeight="1">
      <c r="A188" s="119"/>
      <c r="B188" s="120" t="s">
        <v>689</v>
      </c>
      <c r="C188" s="121"/>
      <c r="D188" s="122">
        <f>SUM(D189:D192)</f>
        <v>3</v>
      </c>
      <c r="E188" s="122">
        <f>SUM(E189:E192)</f>
        <v>7</v>
      </c>
      <c r="F188" s="122">
        <f>SUM(F189:F192)</f>
        <v>7</v>
      </c>
      <c r="G188" s="122">
        <f>SUM(G189:G192)</f>
        <v>7</v>
      </c>
      <c r="H188" s="123"/>
      <c r="I188" s="123"/>
      <c r="J188" s="123"/>
      <c r="K188" s="124"/>
      <c r="L188" s="125"/>
      <c r="M188" s="118">
        <f t="shared" si="3"/>
        <v>24</v>
      </c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</row>
    <row r="189" spans="1:43" s="133" customFormat="1" ht="27" customHeight="1">
      <c r="A189" s="127"/>
      <c r="B189" s="128" t="s">
        <v>507</v>
      </c>
      <c r="C189" s="80" t="s">
        <v>508</v>
      </c>
      <c r="D189" s="129" t="s">
        <v>562</v>
      </c>
      <c r="E189" s="129">
        <v>1</v>
      </c>
      <c r="F189" s="129">
        <v>1</v>
      </c>
      <c r="G189" s="129">
        <v>1</v>
      </c>
      <c r="H189" s="137"/>
      <c r="I189" s="137"/>
      <c r="J189" s="137"/>
      <c r="K189" s="131"/>
      <c r="L189" s="132"/>
      <c r="M189" s="118">
        <f t="shared" si="3"/>
        <v>3</v>
      </c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2"/>
    </row>
    <row r="190" spans="1:43" s="133" customFormat="1" ht="15" customHeight="1">
      <c r="A190" s="127"/>
      <c r="B190" s="128" t="s">
        <v>565</v>
      </c>
      <c r="C190" s="80" t="s">
        <v>715</v>
      </c>
      <c r="D190" s="129" t="s">
        <v>562</v>
      </c>
      <c r="E190" s="129">
        <v>2</v>
      </c>
      <c r="F190" s="129">
        <v>2</v>
      </c>
      <c r="G190" s="129">
        <v>2</v>
      </c>
      <c r="H190" s="137"/>
      <c r="I190" s="137"/>
      <c r="J190" s="137"/>
      <c r="K190" s="131"/>
      <c r="L190" s="132"/>
      <c r="M190" s="118">
        <f t="shared" si="3"/>
        <v>6</v>
      </c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</row>
    <row r="191" spans="1:43" s="133" customFormat="1" ht="15" customHeight="1">
      <c r="A191" s="127"/>
      <c r="B191" s="128" t="s">
        <v>1058</v>
      </c>
      <c r="C191" s="80" t="s">
        <v>1059</v>
      </c>
      <c r="D191" s="129" t="s">
        <v>562</v>
      </c>
      <c r="E191" s="129">
        <v>1</v>
      </c>
      <c r="F191" s="129">
        <v>1</v>
      </c>
      <c r="G191" s="129">
        <v>1</v>
      </c>
      <c r="H191" s="137"/>
      <c r="I191" s="137"/>
      <c r="J191" s="137"/>
      <c r="K191" s="131"/>
      <c r="L191" s="132"/>
      <c r="M191" s="118">
        <f t="shared" si="3"/>
        <v>3</v>
      </c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  <c r="AF191" s="132"/>
      <c r="AG191" s="132"/>
      <c r="AH191" s="132"/>
      <c r="AI191" s="132"/>
      <c r="AJ191" s="132"/>
      <c r="AK191" s="132"/>
      <c r="AL191" s="132"/>
      <c r="AM191" s="132"/>
      <c r="AN191" s="132"/>
      <c r="AO191" s="132"/>
      <c r="AP191" s="132"/>
      <c r="AQ191" s="132"/>
    </row>
    <row r="192" spans="1:43" s="126" customFormat="1" ht="15" customHeight="1">
      <c r="A192" s="119"/>
      <c r="B192" s="128" t="s">
        <v>597</v>
      </c>
      <c r="C192" s="80" t="s">
        <v>729</v>
      </c>
      <c r="D192" s="129">
        <v>3</v>
      </c>
      <c r="E192" s="129">
        <v>3</v>
      </c>
      <c r="F192" s="129">
        <v>3</v>
      </c>
      <c r="G192" s="129">
        <v>3</v>
      </c>
      <c r="H192" s="140"/>
      <c r="I192" s="140"/>
      <c r="J192" s="140"/>
      <c r="K192" s="141"/>
      <c r="L192" s="125"/>
      <c r="M192" s="118">
        <f t="shared" si="3"/>
        <v>12</v>
      </c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</row>
    <row r="193" spans="1:13" ht="15" customHeight="1">
      <c r="A193" s="235" t="s">
        <v>675</v>
      </c>
      <c r="B193" s="236"/>
      <c r="C193" s="236"/>
      <c r="D193" s="236"/>
      <c r="E193" s="236"/>
      <c r="F193" s="236"/>
      <c r="G193" s="237"/>
      <c r="H193" s="106"/>
      <c r="I193" s="106"/>
      <c r="J193" s="107"/>
      <c r="K193" s="108"/>
      <c r="M193" s="118">
        <f t="shared" si="3"/>
        <v>0</v>
      </c>
    </row>
    <row r="194" spans="1:13" ht="15" customHeight="1">
      <c r="A194" s="234" t="s">
        <v>699</v>
      </c>
      <c r="B194" s="234"/>
      <c r="C194" s="234"/>
      <c r="D194" s="234"/>
      <c r="E194" s="234"/>
      <c r="F194" s="234"/>
      <c r="G194" s="234"/>
      <c r="H194" s="109"/>
      <c r="I194" s="109"/>
      <c r="J194" s="110"/>
      <c r="K194" s="111"/>
      <c r="M194" s="118">
        <f t="shared" si="3"/>
        <v>0</v>
      </c>
    </row>
    <row r="195" spans="1:183" s="102" customFormat="1" ht="15" customHeight="1">
      <c r="A195" s="112">
        <v>22</v>
      </c>
      <c r="B195" s="113" t="s">
        <v>127</v>
      </c>
      <c r="C195" s="114"/>
      <c r="D195" s="115">
        <f>SUM(D196,D199)</f>
        <v>3</v>
      </c>
      <c r="E195" s="115">
        <f>SUM(E196,E199)</f>
        <v>2</v>
      </c>
      <c r="F195" s="115">
        <f>SUM(F196,F199)</f>
        <v>2</v>
      </c>
      <c r="G195" s="115" t="s">
        <v>562</v>
      </c>
      <c r="H195" s="134" t="s">
        <v>664</v>
      </c>
      <c r="I195" s="134">
        <v>9</v>
      </c>
      <c r="J195" s="135" t="s">
        <v>712</v>
      </c>
      <c r="K195" s="79" t="s">
        <v>701</v>
      </c>
      <c r="L195" s="136"/>
      <c r="M195" s="118">
        <f t="shared" si="3"/>
        <v>7</v>
      </c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  <c r="BH195" s="96"/>
      <c r="BI195" s="96"/>
      <c r="BJ195" s="96"/>
      <c r="BK195" s="96"/>
      <c r="BL195" s="96"/>
      <c r="BM195" s="96"/>
      <c r="BN195" s="96"/>
      <c r="BO195" s="96"/>
      <c r="BP195" s="96"/>
      <c r="BQ195" s="96"/>
      <c r="BR195" s="96"/>
      <c r="BS195" s="96"/>
      <c r="BT195" s="96"/>
      <c r="BU195" s="96"/>
      <c r="BV195" s="96"/>
      <c r="BW195" s="96"/>
      <c r="BX195" s="96"/>
      <c r="BY195" s="96"/>
      <c r="BZ195" s="96"/>
      <c r="CA195" s="96"/>
      <c r="CB195" s="96"/>
      <c r="CC195" s="96"/>
      <c r="CD195" s="96"/>
      <c r="CE195" s="96"/>
      <c r="CF195" s="96"/>
      <c r="CG195" s="96"/>
      <c r="CH195" s="96"/>
      <c r="CI195" s="96"/>
      <c r="CJ195" s="96"/>
      <c r="CK195" s="96"/>
      <c r="CL195" s="96"/>
      <c r="CM195" s="96"/>
      <c r="CN195" s="96"/>
      <c r="CO195" s="96"/>
      <c r="CP195" s="96"/>
      <c r="CQ195" s="96"/>
      <c r="CR195" s="96"/>
      <c r="CS195" s="96"/>
      <c r="CT195" s="96"/>
      <c r="CU195" s="96"/>
      <c r="CV195" s="96"/>
      <c r="CW195" s="96"/>
      <c r="CX195" s="96"/>
      <c r="CY195" s="96"/>
      <c r="CZ195" s="96"/>
      <c r="DA195" s="96"/>
      <c r="DB195" s="96"/>
      <c r="DC195" s="96"/>
      <c r="DD195" s="96"/>
      <c r="DE195" s="96"/>
      <c r="DF195" s="96"/>
      <c r="DG195" s="96"/>
      <c r="DH195" s="96"/>
      <c r="DI195" s="96"/>
      <c r="DJ195" s="96"/>
      <c r="DK195" s="96"/>
      <c r="DL195" s="96"/>
      <c r="DM195" s="96"/>
      <c r="DN195" s="96"/>
      <c r="DO195" s="96"/>
      <c r="DP195" s="96"/>
      <c r="DQ195" s="96"/>
      <c r="DR195" s="96"/>
      <c r="DS195" s="96"/>
      <c r="DT195" s="96"/>
      <c r="DU195" s="96"/>
      <c r="DV195" s="96"/>
      <c r="DW195" s="96"/>
      <c r="DX195" s="96"/>
      <c r="DY195" s="96"/>
      <c r="DZ195" s="96"/>
      <c r="EA195" s="96"/>
      <c r="EB195" s="96"/>
      <c r="EC195" s="96"/>
      <c r="ED195" s="96"/>
      <c r="EE195" s="96"/>
      <c r="EF195" s="96"/>
      <c r="EG195" s="96"/>
      <c r="EH195" s="96"/>
      <c r="EI195" s="96"/>
      <c r="EJ195" s="96"/>
      <c r="EK195" s="96"/>
      <c r="EL195" s="96"/>
      <c r="EM195" s="96"/>
      <c r="EN195" s="96"/>
      <c r="EO195" s="96"/>
      <c r="EP195" s="96"/>
      <c r="EQ195" s="96"/>
      <c r="ER195" s="96"/>
      <c r="ES195" s="96"/>
      <c r="ET195" s="96"/>
      <c r="EU195" s="96"/>
      <c r="EV195" s="96"/>
      <c r="EW195" s="96"/>
      <c r="EX195" s="96"/>
      <c r="EY195" s="96"/>
      <c r="EZ195" s="96"/>
      <c r="FA195" s="96"/>
      <c r="FB195" s="96"/>
      <c r="FC195" s="96"/>
      <c r="FD195" s="96"/>
      <c r="FE195" s="96"/>
      <c r="FF195" s="96"/>
      <c r="FG195" s="96"/>
      <c r="FH195" s="96"/>
      <c r="FI195" s="96"/>
      <c r="FJ195" s="96"/>
      <c r="FK195" s="96"/>
      <c r="FL195" s="96"/>
      <c r="FM195" s="96"/>
      <c r="FN195" s="96"/>
      <c r="FO195" s="96"/>
      <c r="FP195" s="96"/>
      <c r="FQ195" s="96"/>
      <c r="FR195" s="96"/>
      <c r="FS195" s="96"/>
      <c r="FT195" s="96"/>
      <c r="FU195" s="96"/>
      <c r="FV195" s="96"/>
      <c r="FW195" s="96"/>
      <c r="FX195" s="96"/>
      <c r="FY195" s="96"/>
      <c r="FZ195" s="96"/>
      <c r="GA195" s="96"/>
    </row>
    <row r="196" spans="1:43" s="126" customFormat="1" ht="15" customHeight="1">
      <c r="A196" s="119"/>
      <c r="B196" s="120" t="s">
        <v>689</v>
      </c>
      <c r="C196" s="121"/>
      <c r="D196" s="122">
        <f>SUM(D197:D198)</f>
        <v>2</v>
      </c>
      <c r="E196" s="122">
        <f>SUM(E197:E198)</f>
        <v>2</v>
      </c>
      <c r="F196" s="122">
        <f>SUM(F197:F198)</f>
        <v>2</v>
      </c>
      <c r="G196" s="122" t="s">
        <v>562</v>
      </c>
      <c r="H196" s="123"/>
      <c r="I196" s="123"/>
      <c r="J196" s="123"/>
      <c r="K196" s="124"/>
      <c r="L196" s="125"/>
      <c r="M196" s="118">
        <f t="shared" si="3"/>
        <v>6</v>
      </c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</row>
    <row r="197" spans="1:43" s="133" customFormat="1" ht="15" customHeight="1">
      <c r="A197" s="127"/>
      <c r="B197" s="128" t="s">
        <v>951</v>
      </c>
      <c r="C197" s="80" t="s">
        <v>952</v>
      </c>
      <c r="D197" s="129">
        <v>1</v>
      </c>
      <c r="E197" s="129">
        <v>1</v>
      </c>
      <c r="F197" s="129">
        <v>1</v>
      </c>
      <c r="G197" s="129" t="s">
        <v>562</v>
      </c>
      <c r="H197" s="137"/>
      <c r="I197" s="137"/>
      <c r="J197" s="137"/>
      <c r="K197" s="131"/>
      <c r="L197" s="132"/>
      <c r="M197" s="118">
        <f t="shared" si="3"/>
        <v>3</v>
      </c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  <c r="AO197" s="132"/>
      <c r="AP197" s="132"/>
      <c r="AQ197" s="132"/>
    </row>
    <row r="198" spans="1:43" s="133" customFormat="1" ht="15" customHeight="1">
      <c r="A198" s="127"/>
      <c r="B198" s="128" t="s">
        <v>597</v>
      </c>
      <c r="C198" s="80" t="s">
        <v>729</v>
      </c>
      <c r="D198" s="129">
        <v>1</v>
      </c>
      <c r="E198" s="129">
        <v>1</v>
      </c>
      <c r="F198" s="129">
        <v>1</v>
      </c>
      <c r="G198" s="129" t="s">
        <v>562</v>
      </c>
      <c r="H198" s="137"/>
      <c r="I198" s="137"/>
      <c r="J198" s="137"/>
      <c r="K198" s="131"/>
      <c r="L198" s="132"/>
      <c r="M198" s="118">
        <f t="shared" si="3"/>
        <v>3</v>
      </c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  <c r="AK198" s="132"/>
      <c r="AL198" s="132"/>
      <c r="AM198" s="132"/>
      <c r="AN198" s="132"/>
      <c r="AO198" s="132"/>
      <c r="AP198" s="132"/>
      <c r="AQ198" s="132"/>
    </row>
    <row r="199" spans="1:43" s="126" customFormat="1" ht="15" customHeight="1">
      <c r="A199" s="119"/>
      <c r="B199" s="120" t="s">
        <v>690</v>
      </c>
      <c r="C199" s="121"/>
      <c r="D199" s="122">
        <v>1</v>
      </c>
      <c r="E199" s="122" t="s">
        <v>562</v>
      </c>
      <c r="F199" s="122" t="s">
        <v>562</v>
      </c>
      <c r="G199" s="122" t="s">
        <v>562</v>
      </c>
      <c r="H199" s="123"/>
      <c r="I199" s="123"/>
      <c r="J199" s="123"/>
      <c r="K199" s="124"/>
      <c r="L199" s="125"/>
      <c r="M199" s="118">
        <f t="shared" si="3"/>
        <v>1</v>
      </c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</row>
    <row r="200" spans="1:43" s="133" customFormat="1" ht="15" customHeight="1">
      <c r="A200" s="127"/>
      <c r="B200" s="128" t="s">
        <v>566</v>
      </c>
      <c r="C200" s="80" t="s">
        <v>957</v>
      </c>
      <c r="D200" s="129">
        <v>1</v>
      </c>
      <c r="E200" s="129" t="s">
        <v>562</v>
      </c>
      <c r="F200" s="129" t="s">
        <v>562</v>
      </c>
      <c r="G200" s="129" t="s">
        <v>562</v>
      </c>
      <c r="H200" s="142"/>
      <c r="I200" s="142"/>
      <c r="J200" s="142"/>
      <c r="K200" s="143"/>
      <c r="L200" s="132"/>
      <c r="M200" s="118">
        <f t="shared" si="3"/>
        <v>1</v>
      </c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  <c r="AK200" s="132"/>
      <c r="AL200" s="132"/>
      <c r="AM200" s="132"/>
      <c r="AN200" s="132"/>
      <c r="AO200" s="132"/>
      <c r="AP200" s="132"/>
      <c r="AQ200" s="132"/>
    </row>
    <row r="201" spans="1:183" s="102" customFormat="1" ht="15" customHeight="1">
      <c r="A201" s="112">
        <v>23</v>
      </c>
      <c r="B201" s="113" t="s">
        <v>128</v>
      </c>
      <c r="C201" s="114"/>
      <c r="D201" s="115">
        <f>SUM(D202,D207,D209)</f>
        <v>8</v>
      </c>
      <c r="E201" s="115">
        <f>SUM(E202,E207,E209)</f>
        <v>4</v>
      </c>
      <c r="F201" s="115" t="s">
        <v>562</v>
      </c>
      <c r="G201" s="115">
        <f>SUM(G202,G207,G209)</f>
        <v>2</v>
      </c>
      <c r="H201" s="134" t="s">
        <v>664</v>
      </c>
      <c r="I201" s="134">
        <v>9</v>
      </c>
      <c r="J201" s="135" t="s">
        <v>706</v>
      </c>
      <c r="K201" s="79" t="s">
        <v>701</v>
      </c>
      <c r="L201" s="136"/>
      <c r="M201" s="118">
        <f aca="true" t="shared" si="5" ref="M201:M262">SUM(D201:G201)</f>
        <v>14</v>
      </c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96"/>
      <c r="BG201" s="96"/>
      <c r="BH201" s="96"/>
      <c r="BI201" s="96"/>
      <c r="BJ201" s="96"/>
      <c r="BK201" s="96"/>
      <c r="BL201" s="96"/>
      <c r="BM201" s="96"/>
      <c r="BN201" s="96"/>
      <c r="BO201" s="96"/>
      <c r="BP201" s="96"/>
      <c r="BQ201" s="96"/>
      <c r="BR201" s="96"/>
      <c r="BS201" s="96"/>
      <c r="BT201" s="96"/>
      <c r="BU201" s="96"/>
      <c r="BV201" s="96"/>
      <c r="BW201" s="96"/>
      <c r="BX201" s="96"/>
      <c r="BY201" s="96"/>
      <c r="BZ201" s="96"/>
      <c r="CA201" s="96"/>
      <c r="CB201" s="96"/>
      <c r="CC201" s="96"/>
      <c r="CD201" s="96"/>
      <c r="CE201" s="96"/>
      <c r="CF201" s="96"/>
      <c r="CG201" s="96"/>
      <c r="CH201" s="96"/>
      <c r="CI201" s="96"/>
      <c r="CJ201" s="96"/>
      <c r="CK201" s="96"/>
      <c r="CL201" s="96"/>
      <c r="CM201" s="96"/>
      <c r="CN201" s="96"/>
      <c r="CO201" s="96"/>
      <c r="CP201" s="96"/>
      <c r="CQ201" s="96"/>
      <c r="CR201" s="96"/>
      <c r="CS201" s="96"/>
      <c r="CT201" s="96"/>
      <c r="CU201" s="96"/>
      <c r="CV201" s="96"/>
      <c r="CW201" s="96"/>
      <c r="CX201" s="96"/>
      <c r="CY201" s="96"/>
      <c r="CZ201" s="96"/>
      <c r="DA201" s="96"/>
      <c r="DB201" s="96"/>
      <c r="DC201" s="96"/>
      <c r="DD201" s="96"/>
      <c r="DE201" s="96"/>
      <c r="DF201" s="96"/>
      <c r="DG201" s="96"/>
      <c r="DH201" s="96"/>
      <c r="DI201" s="96"/>
      <c r="DJ201" s="96"/>
      <c r="DK201" s="96"/>
      <c r="DL201" s="96"/>
      <c r="DM201" s="96"/>
      <c r="DN201" s="96"/>
      <c r="DO201" s="96"/>
      <c r="DP201" s="96"/>
      <c r="DQ201" s="96"/>
      <c r="DR201" s="96"/>
      <c r="DS201" s="96"/>
      <c r="DT201" s="96"/>
      <c r="DU201" s="96"/>
      <c r="DV201" s="96"/>
      <c r="DW201" s="96"/>
      <c r="DX201" s="96"/>
      <c r="DY201" s="96"/>
      <c r="DZ201" s="96"/>
      <c r="EA201" s="96"/>
      <c r="EB201" s="96"/>
      <c r="EC201" s="96"/>
      <c r="ED201" s="96"/>
      <c r="EE201" s="96"/>
      <c r="EF201" s="96"/>
      <c r="EG201" s="96"/>
      <c r="EH201" s="96"/>
      <c r="EI201" s="96"/>
      <c r="EJ201" s="96"/>
      <c r="EK201" s="96"/>
      <c r="EL201" s="96"/>
      <c r="EM201" s="96"/>
      <c r="EN201" s="96"/>
      <c r="EO201" s="96"/>
      <c r="EP201" s="96"/>
      <c r="EQ201" s="96"/>
      <c r="ER201" s="96"/>
      <c r="ES201" s="96"/>
      <c r="ET201" s="96"/>
      <c r="EU201" s="96"/>
      <c r="EV201" s="96"/>
      <c r="EW201" s="96"/>
      <c r="EX201" s="96"/>
      <c r="EY201" s="96"/>
      <c r="EZ201" s="96"/>
      <c r="FA201" s="96"/>
      <c r="FB201" s="96"/>
      <c r="FC201" s="96"/>
      <c r="FD201" s="96"/>
      <c r="FE201" s="96"/>
      <c r="FF201" s="96"/>
      <c r="FG201" s="96"/>
      <c r="FH201" s="96"/>
      <c r="FI201" s="96"/>
      <c r="FJ201" s="96"/>
      <c r="FK201" s="96"/>
      <c r="FL201" s="96"/>
      <c r="FM201" s="96"/>
      <c r="FN201" s="96"/>
      <c r="FO201" s="96"/>
      <c r="FP201" s="96"/>
      <c r="FQ201" s="96"/>
      <c r="FR201" s="96"/>
      <c r="FS201" s="96"/>
      <c r="FT201" s="96"/>
      <c r="FU201" s="96"/>
      <c r="FV201" s="96"/>
      <c r="FW201" s="96"/>
      <c r="FX201" s="96"/>
      <c r="FY201" s="96"/>
      <c r="FZ201" s="96"/>
      <c r="GA201" s="96"/>
    </row>
    <row r="202" spans="1:43" s="126" customFormat="1" ht="15" customHeight="1">
      <c r="A202" s="119"/>
      <c r="B202" s="120" t="s">
        <v>689</v>
      </c>
      <c r="C202" s="121"/>
      <c r="D202" s="122">
        <f>SUM(D203:D206)</f>
        <v>4</v>
      </c>
      <c r="E202" s="122">
        <f>SUM(E203:E206)</f>
        <v>3</v>
      </c>
      <c r="F202" s="122" t="s">
        <v>562</v>
      </c>
      <c r="G202" s="122">
        <f>SUM(G203:G206)</f>
        <v>2</v>
      </c>
      <c r="H202" s="123"/>
      <c r="I202" s="123"/>
      <c r="J202" s="123"/>
      <c r="K202" s="124"/>
      <c r="L202" s="125"/>
      <c r="M202" s="118">
        <f t="shared" si="5"/>
        <v>9</v>
      </c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</row>
    <row r="203" spans="1:43" s="133" customFormat="1" ht="15" customHeight="1">
      <c r="A203" s="127"/>
      <c r="B203" s="128" t="s">
        <v>953</v>
      </c>
      <c r="C203" s="80" t="s">
        <v>954</v>
      </c>
      <c r="D203" s="129">
        <v>1</v>
      </c>
      <c r="E203" s="129">
        <v>1</v>
      </c>
      <c r="F203" s="129" t="s">
        <v>562</v>
      </c>
      <c r="G203" s="129" t="s">
        <v>562</v>
      </c>
      <c r="H203" s="137"/>
      <c r="I203" s="137"/>
      <c r="J203" s="137"/>
      <c r="K203" s="131"/>
      <c r="L203" s="132"/>
      <c r="M203" s="118">
        <f t="shared" si="5"/>
        <v>2</v>
      </c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2"/>
    </row>
    <row r="204" spans="1:43" s="133" customFormat="1" ht="15" customHeight="1">
      <c r="A204" s="127"/>
      <c r="B204" s="128" t="s">
        <v>732</v>
      </c>
      <c r="C204" s="138" t="s">
        <v>733</v>
      </c>
      <c r="D204" s="129" t="s">
        <v>562</v>
      </c>
      <c r="E204" s="129" t="s">
        <v>562</v>
      </c>
      <c r="F204" s="129" t="s">
        <v>562</v>
      </c>
      <c r="G204" s="129">
        <v>1</v>
      </c>
      <c r="H204" s="137"/>
      <c r="I204" s="137"/>
      <c r="J204" s="137"/>
      <c r="K204" s="131"/>
      <c r="L204" s="132"/>
      <c r="M204" s="118">
        <f t="shared" si="5"/>
        <v>1</v>
      </c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2"/>
    </row>
    <row r="205" spans="1:43" s="133" customFormat="1" ht="15" customHeight="1">
      <c r="A205" s="127"/>
      <c r="B205" s="128" t="s">
        <v>1065</v>
      </c>
      <c r="C205" s="138" t="s">
        <v>1067</v>
      </c>
      <c r="D205" s="129" t="s">
        <v>562</v>
      </c>
      <c r="E205" s="129">
        <v>1</v>
      </c>
      <c r="F205" s="129" t="s">
        <v>562</v>
      </c>
      <c r="G205" s="129" t="s">
        <v>562</v>
      </c>
      <c r="H205" s="137"/>
      <c r="I205" s="137"/>
      <c r="J205" s="137"/>
      <c r="K205" s="131"/>
      <c r="L205" s="132"/>
      <c r="M205" s="118">
        <f t="shared" si="5"/>
        <v>1</v>
      </c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</row>
    <row r="206" spans="1:43" s="133" customFormat="1" ht="15" customHeight="1">
      <c r="A206" s="127"/>
      <c r="B206" s="128" t="s">
        <v>597</v>
      </c>
      <c r="C206" s="80" t="s">
        <v>729</v>
      </c>
      <c r="D206" s="129">
        <v>3</v>
      </c>
      <c r="E206" s="129">
        <v>1</v>
      </c>
      <c r="F206" s="129" t="s">
        <v>562</v>
      </c>
      <c r="G206" s="129">
        <v>1</v>
      </c>
      <c r="H206" s="137"/>
      <c r="I206" s="137"/>
      <c r="J206" s="137"/>
      <c r="K206" s="131"/>
      <c r="L206" s="132"/>
      <c r="M206" s="118">
        <f t="shared" si="5"/>
        <v>5</v>
      </c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</row>
    <row r="207" spans="1:43" s="126" customFormat="1" ht="15" customHeight="1">
      <c r="A207" s="119"/>
      <c r="B207" s="120" t="s">
        <v>1084</v>
      </c>
      <c r="C207" s="121"/>
      <c r="D207" s="122" t="s">
        <v>562</v>
      </c>
      <c r="E207" s="122">
        <v>1</v>
      </c>
      <c r="F207" s="122" t="s">
        <v>562</v>
      </c>
      <c r="G207" s="122" t="s">
        <v>562</v>
      </c>
      <c r="H207" s="123"/>
      <c r="I207" s="123"/>
      <c r="J207" s="123"/>
      <c r="K207" s="124"/>
      <c r="L207" s="125"/>
      <c r="M207" s="118">
        <f t="shared" si="5"/>
        <v>1</v>
      </c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</row>
    <row r="208" spans="1:43" s="133" customFormat="1" ht="15" customHeight="1">
      <c r="A208" s="127"/>
      <c r="B208" s="128" t="s">
        <v>566</v>
      </c>
      <c r="C208" s="80" t="s">
        <v>957</v>
      </c>
      <c r="D208" s="129" t="s">
        <v>562</v>
      </c>
      <c r="E208" s="129">
        <v>1</v>
      </c>
      <c r="F208" s="129" t="s">
        <v>562</v>
      </c>
      <c r="G208" s="129" t="s">
        <v>562</v>
      </c>
      <c r="H208" s="137"/>
      <c r="I208" s="137"/>
      <c r="J208" s="137"/>
      <c r="K208" s="131"/>
      <c r="L208" s="132"/>
      <c r="M208" s="118">
        <f t="shared" si="5"/>
        <v>1</v>
      </c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</row>
    <row r="209" spans="1:43" s="126" customFormat="1" ht="15" customHeight="1">
      <c r="A209" s="119"/>
      <c r="B209" s="120" t="s">
        <v>34</v>
      </c>
      <c r="C209" s="121"/>
      <c r="D209" s="122">
        <f>SUM(D210:D213)</f>
        <v>4</v>
      </c>
      <c r="E209" s="122" t="s">
        <v>562</v>
      </c>
      <c r="F209" s="122" t="s">
        <v>562</v>
      </c>
      <c r="G209" s="122" t="s">
        <v>562</v>
      </c>
      <c r="H209" s="80"/>
      <c r="I209" s="80"/>
      <c r="J209" s="80"/>
      <c r="K209" s="124"/>
      <c r="L209" s="125"/>
      <c r="M209" s="118">
        <f t="shared" si="5"/>
        <v>4</v>
      </c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</row>
    <row r="210" spans="1:43" s="133" customFormat="1" ht="15" customHeight="1">
      <c r="A210" s="127"/>
      <c r="B210" s="128" t="s">
        <v>782</v>
      </c>
      <c r="C210" s="80" t="s">
        <v>787</v>
      </c>
      <c r="D210" s="129">
        <v>1</v>
      </c>
      <c r="E210" s="129" t="s">
        <v>562</v>
      </c>
      <c r="F210" s="129" t="s">
        <v>562</v>
      </c>
      <c r="G210" s="129" t="s">
        <v>562</v>
      </c>
      <c r="H210" s="80" t="s">
        <v>562</v>
      </c>
      <c r="I210" s="80" t="s">
        <v>562</v>
      </c>
      <c r="J210" s="80" t="s">
        <v>562</v>
      </c>
      <c r="K210" s="143"/>
      <c r="L210" s="132"/>
      <c r="M210" s="118">
        <f t="shared" si="5"/>
        <v>1</v>
      </c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  <c r="AP210" s="132"/>
      <c r="AQ210" s="132"/>
    </row>
    <row r="211" spans="1:43" s="133" customFormat="1" ht="15" customHeight="1">
      <c r="A211" s="127"/>
      <c r="B211" s="128" t="s">
        <v>35</v>
      </c>
      <c r="C211" s="139" t="s">
        <v>516</v>
      </c>
      <c r="D211" s="129">
        <v>1</v>
      </c>
      <c r="E211" s="129" t="s">
        <v>562</v>
      </c>
      <c r="F211" s="129" t="s">
        <v>562</v>
      </c>
      <c r="G211" s="129" t="s">
        <v>562</v>
      </c>
      <c r="H211" s="153"/>
      <c r="I211" s="153"/>
      <c r="J211" s="153"/>
      <c r="K211" s="131"/>
      <c r="L211" s="132"/>
      <c r="M211" s="118">
        <f t="shared" si="5"/>
        <v>1</v>
      </c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</row>
    <row r="212" spans="1:43" s="133" customFormat="1" ht="15" customHeight="1">
      <c r="A212" s="127"/>
      <c r="B212" s="128" t="s">
        <v>804</v>
      </c>
      <c r="C212" s="80" t="s">
        <v>805</v>
      </c>
      <c r="D212" s="129">
        <v>1</v>
      </c>
      <c r="E212" s="129" t="s">
        <v>562</v>
      </c>
      <c r="F212" s="129" t="s">
        <v>562</v>
      </c>
      <c r="G212" s="129" t="s">
        <v>562</v>
      </c>
      <c r="H212" s="153"/>
      <c r="I212" s="153"/>
      <c r="J212" s="153"/>
      <c r="K212" s="131"/>
      <c r="L212" s="132"/>
      <c r="M212" s="118">
        <f t="shared" si="5"/>
        <v>1</v>
      </c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</row>
    <row r="213" spans="1:43" s="133" customFormat="1" ht="15" customHeight="1">
      <c r="A213" s="127"/>
      <c r="B213" s="128" t="s">
        <v>802</v>
      </c>
      <c r="C213" s="80" t="s">
        <v>803</v>
      </c>
      <c r="D213" s="129">
        <v>1</v>
      </c>
      <c r="E213" s="129" t="s">
        <v>562</v>
      </c>
      <c r="F213" s="129" t="s">
        <v>562</v>
      </c>
      <c r="G213" s="129" t="s">
        <v>562</v>
      </c>
      <c r="H213" s="137"/>
      <c r="I213" s="137"/>
      <c r="J213" s="137"/>
      <c r="K213" s="131"/>
      <c r="L213" s="132"/>
      <c r="M213" s="118">
        <f t="shared" si="5"/>
        <v>1</v>
      </c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</row>
    <row r="214" spans="1:183" s="102" customFormat="1" ht="15" customHeight="1">
      <c r="A214" s="112">
        <v>24</v>
      </c>
      <c r="B214" s="113" t="s">
        <v>129</v>
      </c>
      <c r="C214" s="114"/>
      <c r="D214" s="115">
        <f>SUM(D215,D218,D221)</f>
        <v>7</v>
      </c>
      <c r="E214" s="115">
        <f>SUM(E215,E218,E221)</f>
        <v>4</v>
      </c>
      <c r="F214" s="115">
        <f>SUM(F215,F218,F221)</f>
        <v>4</v>
      </c>
      <c r="G214" s="115">
        <f>SUM(G215,G218,G221)</f>
        <v>1</v>
      </c>
      <c r="H214" s="134" t="s">
        <v>664</v>
      </c>
      <c r="I214" s="134">
        <v>9</v>
      </c>
      <c r="J214" s="135" t="s">
        <v>711</v>
      </c>
      <c r="K214" s="154" t="s">
        <v>436</v>
      </c>
      <c r="L214" s="136"/>
      <c r="M214" s="118">
        <f t="shared" si="5"/>
        <v>16</v>
      </c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F214" s="96"/>
      <c r="BG214" s="96"/>
      <c r="BH214" s="96"/>
      <c r="BI214" s="96"/>
      <c r="BJ214" s="96"/>
      <c r="BK214" s="96"/>
      <c r="BL214" s="96"/>
      <c r="BM214" s="96"/>
      <c r="BN214" s="96"/>
      <c r="BO214" s="96"/>
      <c r="BP214" s="96"/>
      <c r="BQ214" s="96"/>
      <c r="BR214" s="96"/>
      <c r="BS214" s="96"/>
      <c r="BT214" s="96"/>
      <c r="BU214" s="96"/>
      <c r="BV214" s="96"/>
      <c r="BW214" s="96"/>
      <c r="BX214" s="96"/>
      <c r="BY214" s="96"/>
      <c r="BZ214" s="96"/>
      <c r="CA214" s="96"/>
      <c r="CB214" s="96"/>
      <c r="CC214" s="96"/>
      <c r="CD214" s="96"/>
      <c r="CE214" s="96"/>
      <c r="CF214" s="96"/>
      <c r="CG214" s="96"/>
      <c r="CH214" s="96"/>
      <c r="CI214" s="96"/>
      <c r="CJ214" s="96"/>
      <c r="CK214" s="96"/>
      <c r="CL214" s="96"/>
      <c r="CM214" s="96"/>
      <c r="CN214" s="96"/>
      <c r="CO214" s="96"/>
      <c r="CP214" s="96"/>
      <c r="CQ214" s="96"/>
      <c r="CR214" s="96"/>
      <c r="CS214" s="96"/>
      <c r="CT214" s="96"/>
      <c r="CU214" s="96"/>
      <c r="CV214" s="96"/>
      <c r="CW214" s="96"/>
      <c r="CX214" s="96"/>
      <c r="CY214" s="96"/>
      <c r="CZ214" s="96"/>
      <c r="DA214" s="96"/>
      <c r="DB214" s="96"/>
      <c r="DC214" s="96"/>
      <c r="DD214" s="96"/>
      <c r="DE214" s="96"/>
      <c r="DF214" s="96"/>
      <c r="DG214" s="96"/>
      <c r="DH214" s="96"/>
      <c r="DI214" s="96"/>
      <c r="DJ214" s="96"/>
      <c r="DK214" s="96"/>
      <c r="DL214" s="96"/>
      <c r="DM214" s="96"/>
      <c r="DN214" s="96"/>
      <c r="DO214" s="96"/>
      <c r="DP214" s="96"/>
      <c r="DQ214" s="96"/>
      <c r="DR214" s="96"/>
      <c r="DS214" s="96"/>
      <c r="DT214" s="96"/>
      <c r="DU214" s="96"/>
      <c r="DV214" s="96"/>
      <c r="DW214" s="96"/>
      <c r="DX214" s="96"/>
      <c r="DY214" s="96"/>
      <c r="DZ214" s="96"/>
      <c r="EA214" s="96"/>
      <c r="EB214" s="96"/>
      <c r="EC214" s="96"/>
      <c r="ED214" s="96"/>
      <c r="EE214" s="96"/>
      <c r="EF214" s="96"/>
      <c r="EG214" s="96"/>
      <c r="EH214" s="96"/>
      <c r="EI214" s="96"/>
      <c r="EJ214" s="96"/>
      <c r="EK214" s="96"/>
      <c r="EL214" s="96"/>
      <c r="EM214" s="96"/>
      <c r="EN214" s="96"/>
      <c r="EO214" s="96"/>
      <c r="EP214" s="96"/>
      <c r="EQ214" s="96"/>
      <c r="ER214" s="96"/>
      <c r="ES214" s="96"/>
      <c r="ET214" s="96"/>
      <c r="EU214" s="96"/>
      <c r="EV214" s="96"/>
      <c r="EW214" s="96"/>
      <c r="EX214" s="96"/>
      <c r="EY214" s="96"/>
      <c r="EZ214" s="96"/>
      <c r="FA214" s="96"/>
      <c r="FB214" s="96"/>
      <c r="FC214" s="96"/>
      <c r="FD214" s="96"/>
      <c r="FE214" s="96"/>
      <c r="FF214" s="96"/>
      <c r="FG214" s="96"/>
      <c r="FH214" s="96"/>
      <c r="FI214" s="96"/>
      <c r="FJ214" s="96"/>
      <c r="FK214" s="96"/>
      <c r="FL214" s="96"/>
      <c r="FM214" s="96"/>
      <c r="FN214" s="96"/>
      <c r="FO214" s="96"/>
      <c r="FP214" s="96"/>
      <c r="FQ214" s="96"/>
      <c r="FR214" s="96"/>
      <c r="FS214" s="96"/>
      <c r="FT214" s="96"/>
      <c r="FU214" s="96"/>
      <c r="FV214" s="96"/>
      <c r="FW214" s="96"/>
      <c r="FX214" s="96"/>
      <c r="FY214" s="96"/>
      <c r="FZ214" s="96"/>
      <c r="GA214" s="96"/>
    </row>
    <row r="215" spans="1:43" s="126" customFormat="1" ht="15" customHeight="1">
      <c r="A215" s="119"/>
      <c r="B215" s="120" t="s">
        <v>689</v>
      </c>
      <c r="C215" s="121"/>
      <c r="D215" s="122">
        <f>SUM(D216:D217)</f>
        <v>4</v>
      </c>
      <c r="E215" s="122">
        <f>SUM(E216:E217)</f>
        <v>3</v>
      </c>
      <c r="F215" s="122">
        <f>SUM(F216:F217)</f>
        <v>2</v>
      </c>
      <c r="G215" s="122">
        <f>SUM(G216:G217)</f>
        <v>1</v>
      </c>
      <c r="H215" s="123"/>
      <c r="I215" s="123"/>
      <c r="J215" s="123"/>
      <c r="K215" s="124"/>
      <c r="L215" s="125"/>
      <c r="M215" s="118">
        <f t="shared" si="5"/>
        <v>10</v>
      </c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</row>
    <row r="216" spans="1:43" s="133" customFormat="1" ht="15" customHeight="1">
      <c r="A216" s="127"/>
      <c r="B216" s="128" t="s">
        <v>953</v>
      </c>
      <c r="C216" s="80" t="s">
        <v>954</v>
      </c>
      <c r="D216" s="129">
        <v>2</v>
      </c>
      <c r="E216" s="129">
        <v>2</v>
      </c>
      <c r="F216" s="129">
        <v>1</v>
      </c>
      <c r="G216" s="129" t="s">
        <v>562</v>
      </c>
      <c r="H216" s="130"/>
      <c r="I216" s="130"/>
      <c r="J216" s="130"/>
      <c r="K216" s="131"/>
      <c r="L216" s="132"/>
      <c r="M216" s="118">
        <f t="shared" si="5"/>
        <v>5</v>
      </c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</row>
    <row r="217" spans="1:43" s="133" customFormat="1" ht="15" customHeight="1">
      <c r="A217" s="127"/>
      <c r="B217" s="128" t="s">
        <v>597</v>
      </c>
      <c r="C217" s="80" t="s">
        <v>729</v>
      </c>
      <c r="D217" s="129">
        <v>2</v>
      </c>
      <c r="E217" s="129">
        <v>1</v>
      </c>
      <c r="F217" s="129">
        <v>1</v>
      </c>
      <c r="G217" s="129">
        <v>1</v>
      </c>
      <c r="H217" s="130" t="s">
        <v>562</v>
      </c>
      <c r="I217" s="130" t="s">
        <v>562</v>
      </c>
      <c r="J217" s="130" t="s">
        <v>562</v>
      </c>
      <c r="K217" s="131"/>
      <c r="L217" s="132"/>
      <c r="M217" s="118">
        <f t="shared" si="5"/>
        <v>5</v>
      </c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</row>
    <row r="218" spans="1:43" s="126" customFormat="1" ht="15" customHeight="1">
      <c r="A218" s="119"/>
      <c r="B218" s="120" t="s">
        <v>690</v>
      </c>
      <c r="C218" s="121"/>
      <c r="D218" s="122">
        <f>SUM(D219:D220)</f>
        <v>1</v>
      </c>
      <c r="E218" s="122" t="s">
        <v>562</v>
      </c>
      <c r="F218" s="122">
        <f>SUM(F219:F220)</f>
        <v>1</v>
      </c>
      <c r="G218" s="122" t="s">
        <v>562</v>
      </c>
      <c r="H218" s="80"/>
      <c r="I218" s="80"/>
      <c r="J218" s="80"/>
      <c r="K218" s="124"/>
      <c r="L218" s="125"/>
      <c r="M218" s="118">
        <f t="shared" si="5"/>
        <v>2</v>
      </c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</row>
    <row r="219" spans="1:43" s="133" customFormat="1" ht="15" customHeight="1">
      <c r="A219" s="127"/>
      <c r="B219" s="128" t="s">
        <v>716</v>
      </c>
      <c r="C219" s="80" t="s">
        <v>717</v>
      </c>
      <c r="D219" s="129">
        <v>1</v>
      </c>
      <c r="E219" s="129" t="s">
        <v>562</v>
      </c>
      <c r="F219" s="129" t="s">
        <v>562</v>
      </c>
      <c r="G219" s="129" t="s">
        <v>562</v>
      </c>
      <c r="H219" s="153"/>
      <c r="I219" s="153"/>
      <c r="J219" s="153"/>
      <c r="K219" s="131"/>
      <c r="L219" s="132"/>
      <c r="M219" s="118">
        <f t="shared" si="5"/>
        <v>1</v>
      </c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</row>
    <row r="220" spans="1:43" s="133" customFormat="1" ht="15" customHeight="1">
      <c r="A220" s="127"/>
      <c r="B220" s="128" t="s">
        <v>43</v>
      </c>
      <c r="C220" s="80" t="s">
        <v>44</v>
      </c>
      <c r="D220" s="129" t="s">
        <v>562</v>
      </c>
      <c r="E220" s="129" t="s">
        <v>562</v>
      </c>
      <c r="F220" s="129">
        <v>1</v>
      </c>
      <c r="G220" s="129" t="s">
        <v>562</v>
      </c>
      <c r="H220" s="137"/>
      <c r="I220" s="137"/>
      <c r="J220" s="137"/>
      <c r="K220" s="131"/>
      <c r="L220" s="132"/>
      <c r="M220" s="118">
        <f t="shared" si="5"/>
        <v>1</v>
      </c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</row>
    <row r="221" spans="1:43" s="126" customFormat="1" ht="15" customHeight="1">
      <c r="A221" s="119"/>
      <c r="B221" s="120" t="s">
        <v>34</v>
      </c>
      <c r="C221" s="121"/>
      <c r="D221" s="122">
        <f>SUM(D222:D225)</f>
        <v>2</v>
      </c>
      <c r="E221" s="122">
        <f>SUM(E222:E225)</f>
        <v>1</v>
      </c>
      <c r="F221" s="122">
        <f>SUM(F222:F225)</f>
        <v>1</v>
      </c>
      <c r="G221" s="122" t="s">
        <v>562</v>
      </c>
      <c r="H221" s="80"/>
      <c r="I221" s="80"/>
      <c r="J221" s="80"/>
      <c r="K221" s="124"/>
      <c r="L221" s="125"/>
      <c r="M221" s="118">
        <f t="shared" si="5"/>
        <v>4</v>
      </c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</row>
    <row r="222" spans="1:43" s="133" customFormat="1" ht="24.75" customHeight="1">
      <c r="A222" s="127"/>
      <c r="B222" s="128" t="s">
        <v>720</v>
      </c>
      <c r="C222" s="80" t="s">
        <v>721</v>
      </c>
      <c r="D222" s="129">
        <v>1</v>
      </c>
      <c r="E222" s="129" t="s">
        <v>562</v>
      </c>
      <c r="F222" s="129" t="s">
        <v>562</v>
      </c>
      <c r="G222" s="129" t="s">
        <v>562</v>
      </c>
      <c r="H222" s="80" t="s">
        <v>562</v>
      </c>
      <c r="I222" s="80" t="s">
        <v>562</v>
      </c>
      <c r="J222" s="80" t="s">
        <v>562</v>
      </c>
      <c r="K222" s="143"/>
      <c r="L222" s="132"/>
      <c r="M222" s="118">
        <f t="shared" si="5"/>
        <v>1</v>
      </c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</row>
    <row r="223" spans="1:43" s="133" customFormat="1" ht="15" customHeight="1">
      <c r="A223" s="127"/>
      <c r="B223" s="128" t="s">
        <v>35</v>
      </c>
      <c r="C223" s="139" t="s">
        <v>516</v>
      </c>
      <c r="D223" s="129">
        <v>1</v>
      </c>
      <c r="E223" s="129" t="s">
        <v>562</v>
      </c>
      <c r="F223" s="129" t="s">
        <v>562</v>
      </c>
      <c r="G223" s="129" t="s">
        <v>562</v>
      </c>
      <c r="H223" s="153"/>
      <c r="I223" s="153"/>
      <c r="J223" s="153"/>
      <c r="K223" s="131"/>
      <c r="L223" s="132"/>
      <c r="M223" s="118">
        <f t="shared" si="5"/>
        <v>1</v>
      </c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</row>
    <row r="224" spans="1:43" s="133" customFormat="1" ht="15" customHeight="1">
      <c r="A224" s="127"/>
      <c r="B224" s="128" t="s">
        <v>804</v>
      </c>
      <c r="C224" s="80" t="s">
        <v>805</v>
      </c>
      <c r="D224" s="129" t="s">
        <v>562</v>
      </c>
      <c r="E224" s="129">
        <v>1</v>
      </c>
      <c r="F224" s="129" t="s">
        <v>562</v>
      </c>
      <c r="G224" s="129" t="s">
        <v>562</v>
      </c>
      <c r="H224" s="153"/>
      <c r="I224" s="153"/>
      <c r="J224" s="153"/>
      <c r="K224" s="131"/>
      <c r="L224" s="132"/>
      <c r="M224" s="118">
        <f t="shared" si="5"/>
        <v>1</v>
      </c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</row>
    <row r="225" spans="1:43" s="133" customFormat="1" ht="15" customHeight="1">
      <c r="A225" s="127"/>
      <c r="B225" s="128" t="s">
        <v>802</v>
      </c>
      <c r="C225" s="80" t="s">
        <v>803</v>
      </c>
      <c r="D225" s="129" t="s">
        <v>562</v>
      </c>
      <c r="E225" s="129" t="s">
        <v>562</v>
      </c>
      <c r="F225" s="129">
        <v>1</v>
      </c>
      <c r="G225" s="129" t="s">
        <v>562</v>
      </c>
      <c r="H225" s="137"/>
      <c r="I225" s="137"/>
      <c r="J225" s="137"/>
      <c r="K225" s="131"/>
      <c r="L225" s="132"/>
      <c r="M225" s="118">
        <f t="shared" si="5"/>
        <v>1</v>
      </c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</row>
    <row r="226" spans="1:13" ht="15" customHeight="1">
      <c r="A226" s="234" t="s">
        <v>845</v>
      </c>
      <c r="B226" s="234"/>
      <c r="C226" s="234"/>
      <c r="D226" s="234"/>
      <c r="E226" s="234"/>
      <c r="F226" s="234"/>
      <c r="G226" s="234"/>
      <c r="H226" s="109"/>
      <c r="I226" s="109"/>
      <c r="J226" s="110"/>
      <c r="K226" s="111"/>
      <c r="M226" s="118">
        <f t="shared" si="5"/>
        <v>0</v>
      </c>
    </row>
    <row r="227" spans="1:183" s="102" customFormat="1" ht="15" customHeight="1">
      <c r="A227" s="112">
        <v>25</v>
      </c>
      <c r="B227" s="113" t="s">
        <v>130</v>
      </c>
      <c r="C227" s="114"/>
      <c r="D227" s="115">
        <f>D228</f>
        <v>1</v>
      </c>
      <c r="E227" s="115">
        <f>E228</f>
        <v>3</v>
      </c>
      <c r="F227" s="115">
        <f>F228</f>
        <v>2</v>
      </c>
      <c r="G227" s="115" t="str">
        <f>G228</f>
        <v> -</v>
      </c>
      <c r="H227" s="134" t="s">
        <v>665</v>
      </c>
      <c r="I227" s="134">
        <v>9</v>
      </c>
      <c r="J227" s="135" t="s">
        <v>848</v>
      </c>
      <c r="K227" s="79" t="s">
        <v>437</v>
      </c>
      <c r="L227" s="136"/>
      <c r="M227" s="118">
        <f t="shared" si="5"/>
        <v>6</v>
      </c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96"/>
      <c r="DJ227" s="96"/>
      <c r="DK227" s="96"/>
      <c r="DL227" s="96"/>
      <c r="DM227" s="96"/>
      <c r="DN227" s="96"/>
      <c r="DO227" s="96"/>
      <c r="DP227" s="96"/>
      <c r="DQ227" s="96"/>
      <c r="DR227" s="96"/>
      <c r="DS227" s="96"/>
      <c r="DT227" s="96"/>
      <c r="DU227" s="96"/>
      <c r="DV227" s="96"/>
      <c r="DW227" s="96"/>
      <c r="DX227" s="96"/>
      <c r="DY227" s="96"/>
      <c r="DZ227" s="96"/>
      <c r="EA227" s="96"/>
      <c r="EB227" s="96"/>
      <c r="EC227" s="96"/>
      <c r="ED227" s="96"/>
      <c r="EE227" s="96"/>
      <c r="EF227" s="96"/>
      <c r="EG227" s="96"/>
      <c r="EH227" s="96"/>
      <c r="EI227" s="96"/>
      <c r="EJ227" s="96"/>
      <c r="EK227" s="96"/>
      <c r="EL227" s="96"/>
      <c r="EM227" s="96"/>
      <c r="EN227" s="96"/>
      <c r="EO227" s="96"/>
      <c r="EP227" s="96"/>
      <c r="EQ227" s="96"/>
      <c r="ER227" s="96"/>
      <c r="ES227" s="96"/>
      <c r="ET227" s="96"/>
      <c r="EU227" s="96"/>
      <c r="EV227" s="96"/>
      <c r="EW227" s="96"/>
      <c r="EX227" s="96"/>
      <c r="EY227" s="96"/>
      <c r="EZ227" s="96"/>
      <c r="FA227" s="96"/>
      <c r="FB227" s="96"/>
      <c r="FC227" s="96"/>
      <c r="FD227" s="96"/>
      <c r="FE227" s="96"/>
      <c r="FF227" s="96"/>
      <c r="FG227" s="96"/>
      <c r="FH227" s="96"/>
      <c r="FI227" s="96"/>
      <c r="FJ227" s="96"/>
      <c r="FK227" s="96"/>
      <c r="FL227" s="96"/>
      <c r="FM227" s="96"/>
      <c r="FN227" s="96"/>
      <c r="FO227" s="96"/>
      <c r="FP227" s="96"/>
      <c r="FQ227" s="96"/>
      <c r="FR227" s="96"/>
      <c r="FS227" s="96"/>
      <c r="FT227" s="96"/>
      <c r="FU227" s="96"/>
      <c r="FV227" s="96"/>
      <c r="FW227" s="96"/>
      <c r="FX227" s="96"/>
      <c r="FY227" s="96"/>
      <c r="FZ227" s="96"/>
      <c r="GA227" s="96"/>
    </row>
    <row r="228" spans="1:43" s="126" customFormat="1" ht="15" customHeight="1">
      <c r="A228" s="119"/>
      <c r="B228" s="120" t="s">
        <v>689</v>
      </c>
      <c r="C228" s="121"/>
      <c r="D228" s="122">
        <f>SUM(D229:D230)</f>
        <v>1</v>
      </c>
      <c r="E228" s="122">
        <f>SUM(E229:E230)</f>
        <v>3</v>
      </c>
      <c r="F228" s="122">
        <f>SUM(F229:F230)</f>
        <v>2</v>
      </c>
      <c r="G228" s="122" t="s">
        <v>562</v>
      </c>
      <c r="H228" s="123"/>
      <c r="I228" s="123"/>
      <c r="J228" s="123"/>
      <c r="K228" s="124"/>
      <c r="L228" s="125"/>
      <c r="M228" s="118">
        <f t="shared" si="5"/>
        <v>6</v>
      </c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</row>
    <row r="229" spans="1:43" s="133" customFormat="1" ht="15" customHeight="1">
      <c r="A229" s="127"/>
      <c r="B229" s="128" t="s">
        <v>953</v>
      </c>
      <c r="C229" s="80" t="s">
        <v>954</v>
      </c>
      <c r="D229" s="129" t="s">
        <v>562</v>
      </c>
      <c r="E229" s="129">
        <v>1</v>
      </c>
      <c r="F229" s="129">
        <v>2</v>
      </c>
      <c r="G229" s="129" t="s">
        <v>562</v>
      </c>
      <c r="H229" s="130"/>
      <c r="I229" s="130"/>
      <c r="J229" s="130"/>
      <c r="K229" s="131"/>
      <c r="L229" s="132"/>
      <c r="M229" s="118">
        <f t="shared" si="5"/>
        <v>3</v>
      </c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</row>
    <row r="230" spans="1:43" s="133" customFormat="1" ht="15" customHeight="1">
      <c r="A230" s="127"/>
      <c r="B230" s="128" t="s">
        <v>597</v>
      </c>
      <c r="C230" s="80" t="s">
        <v>729</v>
      </c>
      <c r="D230" s="129">
        <v>1</v>
      </c>
      <c r="E230" s="129">
        <v>2</v>
      </c>
      <c r="F230" s="129" t="s">
        <v>562</v>
      </c>
      <c r="G230" s="129" t="s">
        <v>562</v>
      </c>
      <c r="H230" s="130" t="s">
        <v>562</v>
      </c>
      <c r="I230" s="130" t="s">
        <v>562</v>
      </c>
      <c r="J230" s="130" t="s">
        <v>562</v>
      </c>
      <c r="K230" s="131"/>
      <c r="L230" s="132"/>
      <c r="M230" s="118">
        <f t="shared" si="5"/>
        <v>3</v>
      </c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</row>
    <row r="231" spans="1:183" s="102" customFormat="1" ht="15" customHeight="1">
      <c r="A231" s="112">
        <v>26</v>
      </c>
      <c r="B231" s="113" t="s">
        <v>131</v>
      </c>
      <c r="C231" s="114"/>
      <c r="D231" s="115">
        <f>D232</f>
        <v>5</v>
      </c>
      <c r="E231" s="115" t="s">
        <v>562</v>
      </c>
      <c r="F231" s="115" t="s">
        <v>562</v>
      </c>
      <c r="G231" s="115" t="s">
        <v>562</v>
      </c>
      <c r="H231" s="134" t="s">
        <v>665</v>
      </c>
      <c r="I231" s="134">
        <v>9</v>
      </c>
      <c r="J231" s="135" t="s">
        <v>848</v>
      </c>
      <c r="K231" s="79" t="s">
        <v>437</v>
      </c>
      <c r="L231" s="136"/>
      <c r="M231" s="118">
        <f t="shared" si="5"/>
        <v>5</v>
      </c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6"/>
      <c r="BS231" s="96"/>
      <c r="BT231" s="96"/>
      <c r="BU231" s="96"/>
      <c r="BV231" s="96"/>
      <c r="BW231" s="96"/>
      <c r="BX231" s="96"/>
      <c r="BY231" s="96"/>
      <c r="BZ231" s="96"/>
      <c r="CA231" s="96"/>
      <c r="CB231" s="96"/>
      <c r="CC231" s="96"/>
      <c r="CD231" s="96"/>
      <c r="CE231" s="96"/>
      <c r="CF231" s="96"/>
      <c r="CG231" s="96"/>
      <c r="CH231" s="96"/>
      <c r="CI231" s="96"/>
      <c r="CJ231" s="96"/>
      <c r="CK231" s="96"/>
      <c r="CL231" s="96"/>
      <c r="CM231" s="96"/>
      <c r="CN231" s="96"/>
      <c r="CO231" s="96"/>
      <c r="CP231" s="96"/>
      <c r="CQ231" s="96"/>
      <c r="CR231" s="96"/>
      <c r="CS231" s="96"/>
      <c r="CT231" s="96"/>
      <c r="CU231" s="96"/>
      <c r="CV231" s="96"/>
      <c r="CW231" s="96"/>
      <c r="CX231" s="96"/>
      <c r="CY231" s="96"/>
      <c r="CZ231" s="96"/>
      <c r="DA231" s="96"/>
      <c r="DB231" s="96"/>
      <c r="DC231" s="96"/>
      <c r="DD231" s="96"/>
      <c r="DE231" s="96"/>
      <c r="DF231" s="96"/>
      <c r="DG231" s="96"/>
      <c r="DH231" s="96"/>
      <c r="DI231" s="96"/>
      <c r="DJ231" s="96"/>
      <c r="DK231" s="96"/>
      <c r="DL231" s="96"/>
      <c r="DM231" s="96"/>
      <c r="DN231" s="96"/>
      <c r="DO231" s="96"/>
      <c r="DP231" s="96"/>
      <c r="DQ231" s="96"/>
      <c r="DR231" s="96"/>
      <c r="DS231" s="96"/>
      <c r="DT231" s="96"/>
      <c r="DU231" s="96"/>
      <c r="DV231" s="96"/>
      <c r="DW231" s="96"/>
      <c r="DX231" s="96"/>
      <c r="DY231" s="96"/>
      <c r="DZ231" s="96"/>
      <c r="EA231" s="96"/>
      <c r="EB231" s="96"/>
      <c r="EC231" s="96"/>
      <c r="ED231" s="96"/>
      <c r="EE231" s="96"/>
      <c r="EF231" s="96"/>
      <c r="EG231" s="96"/>
      <c r="EH231" s="96"/>
      <c r="EI231" s="96"/>
      <c r="EJ231" s="96"/>
      <c r="EK231" s="96"/>
      <c r="EL231" s="96"/>
      <c r="EM231" s="96"/>
      <c r="EN231" s="96"/>
      <c r="EO231" s="96"/>
      <c r="EP231" s="96"/>
      <c r="EQ231" s="96"/>
      <c r="ER231" s="96"/>
      <c r="ES231" s="96"/>
      <c r="ET231" s="96"/>
      <c r="EU231" s="96"/>
      <c r="EV231" s="96"/>
      <c r="EW231" s="96"/>
      <c r="EX231" s="96"/>
      <c r="EY231" s="96"/>
      <c r="EZ231" s="96"/>
      <c r="FA231" s="96"/>
      <c r="FB231" s="96"/>
      <c r="FC231" s="96"/>
      <c r="FD231" s="96"/>
      <c r="FE231" s="96"/>
      <c r="FF231" s="96"/>
      <c r="FG231" s="96"/>
      <c r="FH231" s="96"/>
      <c r="FI231" s="96"/>
      <c r="FJ231" s="96"/>
      <c r="FK231" s="96"/>
      <c r="FL231" s="96"/>
      <c r="FM231" s="96"/>
      <c r="FN231" s="96"/>
      <c r="FO231" s="96"/>
      <c r="FP231" s="96"/>
      <c r="FQ231" s="96"/>
      <c r="FR231" s="96"/>
      <c r="FS231" s="96"/>
      <c r="FT231" s="96"/>
      <c r="FU231" s="96"/>
      <c r="FV231" s="96"/>
      <c r="FW231" s="96"/>
      <c r="FX231" s="96"/>
      <c r="FY231" s="96"/>
      <c r="FZ231" s="96"/>
      <c r="GA231" s="96"/>
    </row>
    <row r="232" spans="1:43" s="126" customFormat="1" ht="15" customHeight="1">
      <c r="A232" s="119"/>
      <c r="B232" s="120" t="s">
        <v>689</v>
      </c>
      <c r="C232" s="121"/>
      <c r="D232" s="122">
        <f>SUM(D233:D234)</f>
        <v>5</v>
      </c>
      <c r="E232" s="122" t="s">
        <v>562</v>
      </c>
      <c r="F232" s="122" t="s">
        <v>562</v>
      </c>
      <c r="G232" s="122" t="s">
        <v>562</v>
      </c>
      <c r="H232" s="123"/>
      <c r="I232" s="123"/>
      <c r="J232" s="123"/>
      <c r="K232" s="124"/>
      <c r="L232" s="125"/>
      <c r="M232" s="118">
        <f t="shared" si="5"/>
        <v>5</v>
      </c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</row>
    <row r="233" spans="1:43" s="133" customFormat="1" ht="15" customHeight="1">
      <c r="A233" s="127"/>
      <c r="B233" s="128" t="s">
        <v>6</v>
      </c>
      <c r="C233" s="80" t="s">
        <v>1037</v>
      </c>
      <c r="D233" s="129">
        <v>2</v>
      </c>
      <c r="E233" s="129" t="s">
        <v>562</v>
      </c>
      <c r="F233" s="129" t="s">
        <v>562</v>
      </c>
      <c r="G233" s="129" t="s">
        <v>562</v>
      </c>
      <c r="H233" s="130"/>
      <c r="I233" s="130"/>
      <c r="J233" s="130"/>
      <c r="K233" s="131"/>
      <c r="L233" s="132"/>
      <c r="M233" s="118">
        <f t="shared" si="5"/>
        <v>2</v>
      </c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2"/>
    </row>
    <row r="234" spans="1:43" s="133" customFormat="1" ht="15" customHeight="1">
      <c r="A234" s="127"/>
      <c r="B234" s="128" t="s">
        <v>597</v>
      </c>
      <c r="C234" s="80" t="s">
        <v>729</v>
      </c>
      <c r="D234" s="129">
        <v>3</v>
      </c>
      <c r="E234" s="129" t="s">
        <v>562</v>
      </c>
      <c r="F234" s="129" t="s">
        <v>562</v>
      </c>
      <c r="G234" s="129" t="s">
        <v>562</v>
      </c>
      <c r="H234" s="130" t="s">
        <v>562</v>
      </c>
      <c r="I234" s="130" t="s">
        <v>562</v>
      </c>
      <c r="J234" s="130" t="s">
        <v>562</v>
      </c>
      <c r="K234" s="131"/>
      <c r="L234" s="132"/>
      <c r="M234" s="118">
        <f t="shared" si="5"/>
        <v>3</v>
      </c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2"/>
    </row>
    <row r="235" spans="1:183" s="102" customFormat="1" ht="15" customHeight="1">
      <c r="A235" s="112">
        <v>27</v>
      </c>
      <c r="B235" s="113" t="s">
        <v>132</v>
      </c>
      <c r="C235" s="114"/>
      <c r="D235" s="115">
        <f>SUM(D236,D241)</f>
        <v>14</v>
      </c>
      <c r="E235" s="115">
        <f>SUM(E236,E241)</f>
        <v>14</v>
      </c>
      <c r="F235" s="115">
        <f>SUM(F236,F241)</f>
        <v>10</v>
      </c>
      <c r="G235" s="115">
        <f>SUM(G236,G241)</f>
        <v>10</v>
      </c>
      <c r="H235" s="134" t="s">
        <v>665</v>
      </c>
      <c r="I235" s="134">
        <v>9</v>
      </c>
      <c r="J235" s="135" t="s">
        <v>848</v>
      </c>
      <c r="K235" s="79" t="s">
        <v>32</v>
      </c>
      <c r="L235" s="136"/>
      <c r="M235" s="118">
        <f t="shared" si="5"/>
        <v>48</v>
      </c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6"/>
      <c r="AV235" s="96"/>
      <c r="AW235" s="96"/>
      <c r="AX235" s="96"/>
      <c r="AY235" s="96"/>
      <c r="AZ235" s="96"/>
      <c r="BA235" s="96"/>
      <c r="BB235" s="96"/>
      <c r="BC235" s="96"/>
      <c r="BD235" s="96"/>
      <c r="BE235" s="96"/>
      <c r="BF235" s="96"/>
      <c r="BG235" s="96"/>
      <c r="BH235" s="96"/>
      <c r="BI235" s="96"/>
      <c r="BJ235" s="96"/>
      <c r="BK235" s="96"/>
      <c r="BL235" s="96"/>
      <c r="BM235" s="96"/>
      <c r="BN235" s="96"/>
      <c r="BO235" s="96"/>
      <c r="BP235" s="96"/>
      <c r="BQ235" s="96"/>
      <c r="BR235" s="96"/>
      <c r="BS235" s="96"/>
      <c r="BT235" s="96"/>
      <c r="BU235" s="96"/>
      <c r="BV235" s="96"/>
      <c r="BW235" s="96"/>
      <c r="BX235" s="96"/>
      <c r="BY235" s="96"/>
      <c r="BZ235" s="96"/>
      <c r="CA235" s="96"/>
      <c r="CB235" s="96"/>
      <c r="CC235" s="96"/>
      <c r="CD235" s="96"/>
      <c r="CE235" s="96"/>
      <c r="CF235" s="96"/>
      <c r="CG235" s="96"/>
      <c r="CH235" s="96"/>
      <c r="CI235" s="96"/>
      <c r="CJ235" s="96"/>
      <c r="CK235" s="96"/>
      <c r="CL235" s="96"/>
      <c r="CM235" s="96"/>
      <c r="CN235" s="96"/>
      <c r="CO235" s="96"/>
      <c r="CP235" s="96"/>
      <c r="CQ235" s="96"/>
      <c r="CR235" s="96"/>
      <c r="CS235" s="96"/>
      <c r="CT235" s="96"/>
      <c r="CU235" s="96"/>
      <c r="CV235" s="96"/>
      <c r="CW235" s="96"/>
      <c r="CX235" s="96"/>
      <c r="CY235" s="96"/>
      <c r="CZ235" s="96"/>
      <c r="DA235" s="96"/>
      <c r="DB235" s="96"/>
      <c r="DC235" s="96"/>
      <c r="DD235" s="96"/>
      <c r="DE235" s="96"/>
      <c r="DF235" s="96"/>
      <c r="DG235" s="96"/>
      <c r="DH235" s="96"/>
      <c r="DI235" s="96"/>
      <c r="DJ235" s="96"/>
      <c r="DK235" s="96"/>
      <c r="DL235" s="96"/>
      <c r="DM235" s="96"/>
      <c r="DN235" s="96"/>
      <c r="DO235" s="96"/>
      <c r="DP235" s="96"/>
      <c r="DQ235" s="96"/>
      <c r="DR235" s="96"/>
      <c r="DS235" s="96"/>
      <c r="DT235" s="96"/>
      <c r="DU235" s="96"/>
      <c r="DV235" s="96"/>
      <c r="DW235" s="96"/>
      <c r="DX235" s="96"/>
      <c r="DY235" s="96"/>
      <c r="DZ235" s="96"/>
      <c r="EA235" s="96"/>
      <c r="EB235" s="96"/>
      <c r="EC235" s="96"/>
      <c r="ED235" s="96"/>
      <c r="EE235" s="96"/>
      <c r="EF235" s="96"/>
      <c r="EG235" s="96"/>
      <c r="EH235" s="96"/>
      <c r="EI235" s="96"/>
      <c r="EJ235" s="96"/>
      <c r="EK235" s="96"/>
      <c r="EL235" s="96"/>
      <c r="EM235" s="96"/>
      <c r="EN235" s="96"/>
      <c r="EO235" s="96"/>
      <c r="EP235" s="96"/>
      <c r="EQ235" s="96"/>
      <c r="ER235" s="96"/>
      <c r="ES235" s="96"/>
      <c r="ET235" s="96"/>
      <c r="EU235" s="96"/>
      <c r="EV235" s="96"/>
      <c r="EW235" s="96"/>
      <c r="EX235" s="96"/>
      <c r="EY235" s="96"/>
      <c r="EZ235" s="96"/>
      <c r="FA235" s="96"/>
      <c r="FB235" s="96"/>
      <c r="FC235" s="96"/>
      <c r="FD235" s="96"/>
      <c r="FE235" s="96"/>
      <c r="FF235" s="96"/>
      <c r="FG235" s="96"/>
      <c r="FH235" s="96"/>
      <c r="FI235" s="96"/>
      <c r="FJ235" s="96"/>
      <c r="FK235" s="96"/>
      <c r="FL235" s="96"/>
      <c r="FM235" s="96"/>
      <c r="FN235" s="96"/>
      <c r="FO235" s="96"/>
      <c r="FP235" s="96"/>
      <c r="FQ235" s="96"/>
      <c r="FR235" s="96"/>
      <c r="FS235" s="96"/>
      <c r="FT235" s="96"/>
      <c r="FU235" s="96"/>
      <c r="FV235" s="96"/>
      <c r="FW235" s="96"/>
      <c r="FX235" s="96"/>
      <c r="FY235" s="96"/>
      <c r="FZ235" s="96"/>
      <c r="GA235" s="96"/>
    </row>
    <row r="236" spans="1:43" s="126" customFormat="1" ht="15" customHeight="1">
      <c r="A236" s="119"/>
      <c r="B236" s="120" t="s">
        <v>689</v>
      </c>
      <c r="C236" s="121"/>
      <c r="D236" s="122">
        <f>SUM(D237:D240)</f>
        <v>13</v>
      </c>
      <c r="E236" s="122">
        <f>SUM(E237:E240)</f>
        <v>13</v>
      </c>
      <c r="F236" s="122">
        <f>SUM(F237:F240)</f>
        <v>10</v>
      </c>
      <c r="G236" s="122">
        <f>SUM(G237:G240)</f>
        <v>10</v>
      </c>
      <c r="H236" s="123"/>
      <c r="I236" s="123"/>
      <c r="J236" s="123"/>
      <c r="K236" s="124"/>
      <c r="L236" s="125"/>
      <c r="M236" s="118">
        <f t="shared" si="5"/>
        <v>46</v>
      </c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5"/>
      <c r="AP236" s="125"/>
      <c r="AQ236" s="125"/>
    </row>
    <row r="237" spans="1:43" s="133" customFormat="1" ht="15" customHeight="1">
      <c r="A237" s="127"/>
      <c r="B237" s="128" t="s">
        <v>442</v>
      </c>
      <c r="C237" s="138" t="s">
        <v>443</v>
      </c>
      <c r="D237" s="129">
        <v>1</v>
      </c>
      <c r="E237" s="129">
        <v>1</v>
      </c>
      <c r="F237" s="129" t="s">
        <v>562</v>
      </c>
      <c r="G237" s="129" t="s">
        <v>562</v>
      </c>
      <c r="H237" s="130"/>
      <c r="I237" s="130"/>
      <c r="J237" s="130"/>
      <c r="K237" s="131"/>
      <c r="L237" s="132"/>
      <c r="M237" s="118">
        <f t="shared" si="5"/>
        <v>2</v>
      </c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132"/>
    </row>
    <row r="238" spans="1:43" s="133" customFormat="1" ht="25.5" customHeight="1">
      <c r="A238" s="127"/>
      <c r="B238" s="128" t="s">
        <v>598</v>
      </c>
      <c r="C238" s="80" t="s">
        <v>599</v>
      </c>
      <c r="D238" s="129">
        <v>1</v>
      </c>
      <c r="E238" s="129">
        <v>1</v>
      </c>
      <c r="F238" s="129" t="s">
        <v>562</v>
      </c>
      <c r="G238" s="129" t="s">
        <v>562</v>
      </c>
      <c r="H238" s="130"/>
      <c r="I238" s="130"/>
      <c r="J238" s="130"/>
      <c r="K238" s="131"/>
      <c r="L238" s="132"/>
      <c r="M238" s="118">
        <f t="shared" si="5"/>
        <v>2</v>
      </c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P238" s="132"/>
      <c r="AQ238" s="132"/>
    </row>
    <row r="239" spans="1:43" s="133" customFormat="1" ht="14.25" customHeight="1">
      <c r="A239" s="127"/>
      <c r="B239" s="128" t="s">
        <v>6</v>
      </c>
      <c r="C239" s="80" t="s">
        <v>1037</v>
      </c>
      <c r="D239" s="129">
        <v>1</v>
      </c>
      <c r="E239" s="129">
        <v>1</v>
      </c>
      <c r="F239" s="129" t="s">
        <v>562</v>
      </c>
      <c r="G239" s="129" t="s">
        <v>562</v>
      </c>
      <c r="H239" s="130"/>
      <c r="I239" s="130"/>
      <c r="J239" s="130"/>
      <c r="K239" s="131"/>
      <c r="L239" s="132"/>
      <c r="M239" s="118">
        <f t="shared" si="5"/>
        <v>2</v>
      </c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</row>
    <row r="240" spans="1:43" s="133" customFormat="1" ht="14.25" customHeight="1">
      <c r="A240" s="127"/>
      <c r="B240" s="128" t="s">
        <v>597</v>
      </c>
      <c r="C240" s="80" t="s">
        <v>729</v>
      </c>
      <c r="D240" s="129">
        <v>10</v>
      </c>
      <c r="E240" s="129">
        <v>10</v>
      </c>
      <c r="F240" s="129">
        <v>10</v>
      </c>
      <c r="G240" s="129">
        <v>10</v>
      </c>
      <c r="H240" s="130" t="s">
        <v>562</v>
      </c>
      <c r="I240" s="130" t="s">
        <v>562</v>
      </c>
      <c r="J240" s="130" t="s">
        <v>562</v>
      </c>
      <c r="K240" s="131"/>
      <c r="L240" s="132"/>
      <c r="M240" s="118">
        <f t="shared" si="5"/>
        <v>40</v>
      </c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132"/>
    </row>
    <row r="241" spans="1:43" s="126" customFormat="1" ht="14.25" customHeight="1">
      <c r="A241" s="119"/>
      <c r="B241" s="120" t="s">
        <v>690</v>
      </c>
      <c r="C241" s="121"/>
      <c r="D241" s="122">
        <f>D242</f>
        <v>1</v>
      </c>
      <c r="E241" s="122">
        <f>E242</f>
        <v>1</v>
      </c>
      <c r="F241" s="122" t="str">
        <f>F242</f>
        <v> -</v>
      </c>
      <c r="G241" s="122" t="str">
        <f>G242</f>
        <v> -</v>
      </c>
      <c r="H241" s="123"/>
      <c r="I241" s="123"/>
      <c r="J241" s="123"/>
      <c r="K241" s="124"/>
      <c r="L241" s="125"/>
      <c r="M241" s="118">
        <f t="shared" si="5"/>
        <v>2</v>
      </c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  <c r="AG241" s="125"/>
      <c r="AH241" s="125"/>
      <c r="AI241" s="125"/>
      <c r="AJ241" s="125"/>
      <c r="AK241" s="125"/>
      <c r="AL241" s="125"/>
      <c r="AM241" s="125"/>
      <c r="AN241" s="125"/>
      <c r="AO241" s="125"/>
      <c r="AP241" s="125"/>
      <c r="AQ241" s="125"/>
    </row>
    <row r="242" spans="1:43" s="133" customFormat="1" ht="14.25" customHeight="1">
      <c r="A242" s="127"/>
      <c r="B242" s="128" t="s">
        <v>43</v>
      </c>
      <c r="C242" s="80" t="s">
        <v>44</v>
      </c>
      <c r="D242" s="129">
        <v>1</v>
      </c>
      <c r="E242" s="129">
        <v>1</v>
      </c>
      <c r="F242" s="129" t="s">
        <v>562</v>
      </c>
      <c r="G242" s="129" t="s">
        <v>562</v>
      </c>
      <c r="H242" s="137"/>
      <c r="I242" s="137"/>
      <c r="J242" s="137"/>
      <c r="K242" s="131"/>
      <c r="L242" s="132"/>
      <c r="M242" s="118">
        <f t="shared" si="5"/>
        <v>2</v>
      </c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2"/>
      <c r="AN242" s="132"/>
      <c r="AO242" s="132"/>
      <c r="AP242" s="132"/>
      <c r="AQ242" s="132"/>
    </row>
    <row r="243" spans="1:183" s="102" customFormat="1" ht="14.25" customHeight="1">
      <c r="A243" s="112">
        <v>28</v>
      </c>
      <c r="B243" s="113" t="s">
        <v>133</v>
      </c>
      <c r="C243" s="114"/>
      <c r="D243" s="115">
        <f>SUM(D244,D248)</f>
        <v>4</v>
      </c>
      <c r="E243" s="115" t="s">
        <v>562</v>
      </c>
      <c r="F243" s="115" t="s">
        <v>562</v>
      </c>
      <c r="G243" s="115" t="str">
        <f>G244</f>
        <v> -</v>
      </c>
      <c r="H243" s="134" t="s">
        <v>665</v>
      </c>
      <c r="I243" s="134">
        <v>9</v>
      </c>
      <c r="J243" s="135" t="s">
        <v>848</v>
      </c>
      <c r="K243" s="79" t="s">
        <v>32</v>
      </c>
      <c r="L243" s="136"/>
      <c r="M243" s="118">
        <f t="shared" si="5"/>
        <v>4</v>
      </c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6"/>
      <c r="BO243" s="96"/>
      <c r="BP243" s="96"/>
      <c r="BQ243" s="96"/>
      <c r="BR243" s="96"/>
      <c r="BS243" s="96"/>
      <c r="BT243" s="96"/>
      <c r="BU243" s="96"/>
      <c r="BV243" s="96"/>
      <c r="BW243" s="96"/>
      <c r="BX243" s="96"/>
      <c r="BY243" s="96"/>
      <c r="BZ243" s="96"/>
      <c r="CA243" s="96"/>
      <c r="CB243" s="96"/>
      <c r="CC243" s="96"/>
      <c r="CD243" s="96"/>
      <c r="CE243" s="96"/>
      <c r="CF243" s="96"/>
      <c r="CG243" s="96"/>
      <c r="CH243" s="96"/>
      <c r="CI243" s="96"/>
      <c r="CJ243" s="96"/>
      <c r="CK243" s="96"/>
      <c r="CL243" s="96"/>
      <c r="CM243" s="96"/>
      <c r="CN243" s="96"/>
      <c r="CO243" s="96"/>
      <c r="CP243" s="96"/>
      <c r="CQ243" s="96"/>
      <c r="CR243" s="96"/>
      <c r="CS243" s="96"/>
      <c r="CT243" s="96"/>
      <c r="CU243" s="96"/>
      <c r="CV243" s="96"/>
      <c r="CW243" s="96"/>
      <c r="CX243" s="96"/>
      <c r="CY243" s="96"/>
      <c r="CZ243" s="96"/>
      <c r="DA243" s="96"/>
      <c r="DB243" s="96"/>
      <c r="DC243" s="96"/>
      <c r="DD243" s="96"/>
      <c r="DE243" s="96"/>
      <c r="DF243" s="96"/>
      <c r="DG243" s="96"/>
      <c r="DH243" s="96"/>
      <c r="DI243" s="96"/>
      <c r="DJ243" s="96"/>
      <c r="DK243" s="96"/>
      <c r="DL243" s="96"/>
      <c r="DM243" s="96"/>
      <c r="DN243" s="96"/>
      <c r="DO243" s="96"/>
      <c r="DP243" s="96"/>
      <c r="DQ243" s="96"/>
      <c r="DR243" s="96"/>
      <c r="DS243" s="96"/>
      <c r="DT243" s="96"/>
      <c r="DU243" s="96"/>
      <c r="DV243" s="96"/>
      <c r="DW243" s="96"/>
      <c r="DX243" s="96"/>
      <c r="DY243" s="96"/>
      <c r="DZ243" s="96"/>
      <c r="EA243" s="96"/>
      <c r="EB243" s="96"/>
      <c r="EC243" s="96"/>
      <c r="ED243" s="96"/>
      <c r="EE243" s="96"/>
      <c r="EF243" s="96"/>
      <c r="EG243" s="96"/>
      <c r="EH243" s="96"/>
      <c r="EI243" s="96"/>
      <c r="EJ243" s="96"/>
      <c r="EK243" s="96"/>
      <c r="EL243" s="96"/>
      <c r="EM243" s="96"/>
      <c r="EN243" s="96"/>
      <c r="EO243" s="96"/>
      <c r="EP243" s="96"/>
      <c r="EQ243" s="96"/>
      <c r="ER243" s="96"/>
      <c r="ES243" s="96"/>
      <c r="ET243" s="96"/>
      <c r="EU243" s="96"/>
      <c r="EV243" s="96"/>
      <c r="EW243" s="96"/>
      <c r="EX243" s="96"/>
      <c r="EY243" s="96"/>
      <c r="EZ243" s="96"/>
      <c r="FA243" s="96"/>
      <c r="FB243" s="96"/>
      <c r="FC243" s="96"/>
      <c r="FD243" s="96"/>
      <c r="FE243" s="96"/>
      <c r="FF243" s="96"/>
      <c r="FG243" s="96"/>
      <c r="FH243" s="96"/>
      <c r="FI243" s="96"/>
      <c r="FJ243" s="96"/>
      <c r="FK243" s="96"/>
      <c r="FL243" s="96"/>
      <c r="FM243" s="96"/>
      <c r="FN243" s="96"/>
      <c r="FO243" s="96"/>
      <c r="FP243" s="96"/>
      <c r="FQ243" s="96"/>
      <c r="FR243" s="96"/>
      <c r="FS243" s="96"/>
      <c r="FT243" s="96"/>
      <c r="FU243" s="96"/>
      <c r="FV243" s="96"/>
      <c r="FW243" s="96"/>
      <c r="FX243" s="96"/>
      <c r="FY243" s="96"/>
      <c r="FZ243" s="96"/>
      <c r="GA243" s="96"/>
    </row>
    <row r="244" spans="1:43" s="126" customFormat="1" ht="14.25" customHeight="1">
      <c r="A244" s="119"/>
      <c r="B244" s="120" t="s">
        <v>689</v>
      </c>
      <c r="C244" s="121"/>
      <c r="D244" s="122">
        <f>SUM(D245:D247)</f>
        <v>3</v>
      </c>
      <c r="E244" s="122" t="s">
        <v>562</v>
      </c>
      <c r="F244" s="122" t="s">
        <v>562</v>
      </c>
      <c r="G244" s="122" t="s">
        <v>562</v>
      </c>
      <c r="H244" s="123"/>
      <c r="I244" s="123"/>
      <c r="J244" s="123"/>
      <c r="K244" s="124"/>
      <c r="L244" s="125"/>
      <c r="M244" s="118">
        <f t="shared" si="5"/>
        <v>3</v>
      </c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25"/>
    </row>
    <row r="245" spans="1:43" s="133" customFormat="1" ht="14.25" customHeight="1">
      <c r="A245" s="127"/>
      <c r="B245" s="128" t="s">
        <v>442</v>
      </c>
      <c r="C245" s="138" t="s">
        <v>443</v>
      </c>
      <c r="D245" s="129">
        <v>1</v>
      </c>
      <c r="E245" s="129" t="s">
        <v>562</v>
      </c>
      <c r="F245" s="129" t="s">
        <v>562</v>
      </c>
      <c r="G245" s="129" t="s">
        <v>562</v>
      </c>
      <c r="H245" s="130"/>
      <c r="I245" s="130"/>
      <c r="J245" s="130"/>
      <c r="K245" s="131"/>
      <c r="L245" s="132"/>
      <c r="M245" s="118">
        <f t="shared" si="5"/>
        <v>1</v>
      </c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2"/>
      <c r="AN245" s="132"/>
      <c r="AO245" s="132"/>
      <c r="AP245" s="132"/>
      <c r="AQ245" s="132"/>
    </row>
    <row r="246" spans="1:43" s="133" customFormat="1" ht="14.25" customHeight="1">
      <c r="A246" s="127"/>
      <c r="B246" s="128" t="s">
        <v>6</v>
      </c>
      <c r="C246" s="80" t="s">
        <v>1037</v>
      </c>
      <c r="D246" s="129">
        <v>1</v>
      </c>
      <c r="E246" s="129" t="s">
        <v>562</v>
      </c>
      <c r="F246" s="129" t="s">
        <v>562</v>
      </c>
      <c r="G246" s="129" t="s">
        <v>562</v>
      </c>
      <c r="H246" s="130"/>
      <c r="I246" s="130"/>
      <c r="J246" s="130"/>
      <c r="K246" s="131"/>
      <c r="L246" s="132"/>
      <c r="M246" s="118">
        <f t="shared" si="5"/>
        <v>1</v>
      </c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  <c r="AK246" s="132"/>
      <c r="AL246" s="132"/>
      <c r="AM246" s="132"/>
      <c r="AN246" s="132"/>
      <c r="AO246" s="132"/>
      <c r="AP246" s="132"/>
      <c r="AQ246" s="132"/>
    </row>
    <row r="247" spans="1:43" s="133" customFormat="1" ht="14.25" customHeight="1">
      <c r="A247" s="127"/>
      <c r="B247" s="128" t="s">
        <v>597</v>
      </c>
      <c r="C247" s="80" t="s">
        <v>729</v>
      </c>
      <c r="D247" s="129">
        <v>1</v>
      </c>
      <c r="E247" s="129" t="s">
        <v>562</v>
      </c>
      <c r="F247" s="129" t="s">
        <v>562</v>
      </c>
      <c r="G247" s="129" t="s">
        <v>562</v>
      </c>
      <c r="H247" s="130" t="s">
        <v>562</v>
      </c>
      <c r="I247" s="130" t="s">
        <v>562</v>
      </c>
      <c r="J247" s="130" t="s">
        <v>562</v>
      </c>
      <c r="K247" s="131"/>
      <c r="L247" s="132"/>
      <c r="M247" s="118">
        <f t="shared" si="5"/>
        <v>1</v>
      </c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  <c r="AK247" s="132"/>
      <c r="AL247" s="132"/>
      <c r="AM247" s="132"/>
      <c r="AN247" s="132"/>
      <c r="AO247" s="132"/>
      <c r="AP247" s="132"/>
      <c r="AQ247" s="132"/>
    </row>
    <row r="248" spans="1:43" s="126" customFormat="1" ht="14.25" customHeight="1">
      <c r="A248" s="119"/>
      <c r="B248" s="120" t="s">
        <v>690</v>
      </c>
      <c r="C248" s="121"/>
      <c r="D248" s="122">
        <f>D249</f>
        <v>1</v>
      </c>
      <c r="E248" s="122" t="str">
        <f>E249</f>
        <v> -</v>
      </c>
      <c r="F248" s="122" t="str">
        <f>F249</f>
        <v> -</v>
      </c>
      <c r="G248" s="122" t="str">
        <f>G249</f>
        <v> -</v>
      </c>
      <c r="H248" s="123"/>
      <c r="I248" s="123"/>
      <c r="J248" s="123"/>
      <c r="K248" s="124"/>
      <c r="L248" s="125"/>
      <c r="M248" s="118">
        <f t="shared" si="5"/>
        <v>1</v>
      </c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5"/>
    </row>
    <row r="249" spans="1:43" s="133" customFormat="1" ht="14.25" customHeight="1">
      <c r="A249" s="127"/>
      <c r="B249" s="128" t="s">
        <v>43</v>
      </c>
      <c r="C249" s="80" t="s">
        <v>44</v>
      </c>
      <c r="D249" s="129">
        <v>1</v>
      </c>
      <c r="E249" s="129" t="s">
        <v>562</v>
      </c>
      <c r="F249" s="129" t="s">
        <v>562</v>
      </c>
      <c r="G249" s="129" t="s">
        <v>562</v>
      </c>
      <c r="H249" s="137"/>
      <c r="I249" s="137"/>
      <c r="J249" s="137"/>
      <c r="K249" s="131"/>
      <c r="L249" s="132"/>
      <c r="M249" s="118">
        <f t="shared" si="5"/>
        <v>1</v>
      </c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132"/>
    </row>
    <row r="250" spans="1:183" s="102" customFormat="1" ht="14.25" customHeight="1">
      <c r="A250" s="112">
        <v>29</v>
      </c>
      <c r="B250" s="113" t="s">
        <v>134</v>
      </c>
      <c r="C250" s="114"/>
      <c r="D250" s="115">
        <f>D251</f>
        <v>2</v>
      </c>
      <c r="E250" s="115" t="s">
        <v>562</v>
      </c>
      <c r="F250" s="115" t="s">
        <v>562</v>
      </c>
      <c r="G250" s="115" t="str">
        <f>G251</f>
        <v> -</v>
      </c>
      <c r="H250" s="134" t="s">
        <v>665</v>
      </c>
      <c r="I250" s="134">
        <v>9</v>
      </c>
      <c r="J250" s="135" t="s">
        <v>848</v>
      </c>
      <c r="K250" s="79" t="s">
        <v>32</v>
      </c>
      <c r="L250" s="136"/>
      <c r="M250" s="118">
        <f t="shared" si="5"/>
        <v>2</v>
      </c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  <c r="BH250" s="96"/>
      <c r="BI250" s="96"/>
      <c r="BJ250" s="96"/>
      <c r="BK250" s="96"/>
      <c r="BL250" s="96"/>
      <c r="BM250" s="96"/>
      <c r="BN250" s="96"/>
      <c r="BO250" s="96"/>
      <c r="BP250" s="96"/>
      <c r="BQ250" s="96"/>
      <c r="BR250" s="96"/>
      <c r="BS250" s="96"/>
      <c r="BT250" s="96"/>
      <c r="BU250" s="96"/>
      <c r="BV250" s="96"/>
      <c r="BW250" s="96"/>
      <c r="BX250" s="96"/>
      <c r="BY250" s="96"/>
      <c r="BZ250" s="96"/>
      <c r="CA250" s="96"/>
      <c r="CB250" s="96"/>
      <c r="CC250" s="96"/>
      <c r="CD250" s="96"/>
      <c r="CE250" s="96"/>
      <c r="CF250" s="96"/>
      <c r="CG250" s="96"/>
      <c r="CH250" s="96"/>
      <c r="CI250" s="96"/>
      <c r="CJ250" s="96"/>
      <c r="CK250" s="96"/>
      <c r="CL250" s="96"/>
      <c r="CM250" s="96"/>
      <c r="CN250" s="96"/>
      <c r="CO250" s="96"/>
      <c r="CP250" s="96"/>
      <c r="CQ250" s="96"/>
      <c r="CR250" s="96"/>
      <c r="CS250" s="96"/>
      <c r="CT250" s="96"/>
      <c r="CU250" s="96"/>
      <c r="CV250" s="96"/>
      <c r="CW250" s="96"/>
      <c r="CX250" s="96"/>
      <c r="CY250" s="96"/>
      <c r="CZ250" s="96"/>
      <c r="DA250" s="96"/>
      <c r="DB250" s="96"/>
      <c r="DC250" s="96"/>
      <c r="DD250" s="96"/>
      <c r="DE250" s="96"/>
      <c r="DF250" s="96"/>
      <c r="DG250" s="96"/>
      <c r="DH250" s="96"/>
      <c r="DI250" s="96"/>
      <c r="DJ250" s="96"/>
      <c r="DK250" s="96"/>
      <c r="DL250" s="96"/>
      <c r="DM250" s="96"/>
      <c r="DN250" s="96"/>
      <c r="DO250" s="96"/>
      <c r="DP250" s="96"/>
      <c r="DQ250" s="96"/>
      <c r="DR250" s="96"/>
      <c r="DS250" s="96"/>
      <c r="DT250" s="96"/>
      <c r="DU250" s="96"/>
      <c r="DV250" s="96"/>
      <c r="DW250" s="96"/>
      <c r="DX250" s="96"/>
      <c r="DY250" s="96"/>
      <c r="DZ250" s="96"/>
      <c r="EA250" s="96"/>
      <c r="EB250" s="96"/>
      <c r="EC250" s="96"/>
      <c r="ED250" s="96"/>
      <c r="EE250" s="96"/>
      <c r="EF250" s="96"/>
      <c r="EG250" s="96"/>
      <c r="EH250" s="96"/>
      <c r="EI250" s="96"/>
      <c r="EJ250" s="96"/>
      <c r="EK250" s="96"/>
      <c r="EL250" s="96"/>
      <c r="EM250" s="96"/>
      <c r="EN250" s="96"/>
      <c r="EO250" s="96"/>
      <c r="EP250" s="96"/>
      <c r="EQ250" s="96"/>
      <c r="ER250" s="96"/>
      <c r="ES250" s="96"/>
      <c r="ET250" s="96"/>
      <c r="EU250" s="96"/>
      <c r="EV250" s="96"/>
      <c r="EW250" s="96"/>
      <c r="EX250" s="96"/>
      <c r="EY250" s="96"/>
      <c r="EZ250" s="96"/>
      <c r="FA250" s="96"/>
      <c r="FB250" s="96"/>
      <c r="FC250" s="96"/>
      <c r="FD250" s="96"/>
      <c r="FE250" s="96"/>
      <c r="FF250" s="96"/>
      <c r="FG250" s="96"/>
      <c r="FH250" s="96"/>
      <c r="FI250" s="96"/>
      <c r="FJ250" s="96"/>
      <c r="FK250" s="96"/>
      <c r="FL250" s="96"/>
      <c r="FM250" s="96"/>
      <c r="FN250" s="96"/>
      <c r="FO250" s="96"/>
      <c r="FP250" s="96"/>
      <c r="FQ250" s="96"/>
      <c r="FR250" s="96"/>
      <c r="FS250" s="96"/>
      <c r="FT250" s="96"/>
      <c r="FU250" s="96"/>
      <c r="FV250" s="96"/>
      <c r="FW250" s="96"/>
      <c r="FX250" s="96"/>
      <c r="FY250" s="96"/>
      <c r="FZ250" s="96"/>
      <c r="GA250" s="96"/>
    </row>
    <row r="251" spans="1:43" s="126" customFormat="1" ht="14.25" customHeight="1">
      <c r="A251" s="119"/>
      <c r="B251" s="120" t="s">
        <v>689</v>
      </c>
      <c r="C251" s="121"/>
      <c r="D251" s="122">
        <f>SUM(D252:D252)</f>
        <v>2</v>
      </c>
      <c r="E251" s="122" t="s">
        <v>562</v>
      </c>
      <c r="F251" s="122" t="s">
        <v>562</v>
      </c>
      <c r="G251" s="122" t="s">
        <v>562</v>
      </c>
      <c r="H251" s="123"/>
      <c r="I251" s="123"/>
      <c r="J251" s="123"/>
      <c r="K251" s="124"/>
      <c r="L251" s="125"/>
      <c r="M251" s="118">
        <f t="shared" si="5"/>
        <v>2</v>
      </c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  <c r="AG251" s="125"/>
      <c r="AH251" s="125"/>
      <c r="AI251" s="125"/>
      <c r="AJ251" s="125"/>
      <c r="AK251" s="125"/>
      <c r="AL251" s="125"/>
      <c r="AM251" s="125"/>
      <c r="AN251" s="125"/>
      <c r="AO251" s="125"/>
      <c r="AP251" s="125"/>
      <c r="AQ251" s="125"/>
    </row>
    <row r="252" spans="1:43" s="133" customFormat="1" ht="14.25" customHeight="1">
      <c r="A252" s="127"/>
      <c r="B252" s="128" t="s">
        <v>597</v>
      </c>
      <c r="C252" s="80" t="s">
        <v>729</v>
      </c>
      <c r="D252" s="129">
        <v>2</v>
      </c>
      <c r="E252" s="129" t="s">
        <v>562</v>
      </c>
      <c r="F252" s="129" t="s">
        <v>562</v>
      </c>
      <c r="G252" s="129" t="s">
        <v>562</v>
      </c>
      <c r="H252" s="130" t="s">
        <v>562</v>
      </c>
      <c r="I252" s="130" t="s">
        <v>562</v>
      </c>
      <c r="J252" s="130" t="s">
        <v>562</v>
      </c>
      <c r="K252" s="131"/>
      <c r="L252" s="132"/>
      <c r="M252" s="118">
        <f t="shared" si="5"/>
        <v>2</v>
      </c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  <c r="AM252" s="132"/>
      <c r="AN252" s="132"/>
      <c r="AO252" s="132"/>
      <c r="AP252" s="132"/>
      <c r="AQ252" s="132"/>
    </row>
    <row r="253" spans="1:183" s="102" customFormat="1" ht="14.25" customHeight="1">
      <c r="A253" s="112">
        <v>30</v>
      </c>
      <c r="B253" s="113" t="s">
        <v>135</v>
      </c>
      <c r="C253" s="114"/>
      <c r="D253" s="115">
        <f>SUM(D254,D261)</f>
        <v>6</v>
      </c>
      <c r="E253" s="115">
        <f>SUM(E254,E261)</f>
        <v>3</v>
      </c>
      <c r="F253" s="115">
        <f>SUM(F254,F261)</f>
        <v>1</v>
      </c>
      <c r="G253" s="115" t="str">
        <f>G254</f>
        <v> -</v>
      </c>
      <c r="H253" s="134" t="s">
        <v>665</v>
      </c>
      <c r="I253" s="134">
        <v>9</v>
      </c>
      <c r="J253" s="135" t="s">
        <v>852</v>
      </c>
      <c r="K253" s="79" t="s">
        <v>701</v>
      </c>
      <c r="L253" s="136"/>
      <c r="M253" s="118">
        <f t="shared" si="5"/>
        <v>10</v>
      </c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6"/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6"/>
      <c r="CD253" s="96"/>
      <c r="CE253" s="96"/>
      <c r="CF253" s="96"/>
      <c r="CG253" s="96"/>
      <c r="CH253" s="96"/>
      <c r="CI253" s="96"/>
      <c r="CJ253" s="96"/>
      <c r="CK253" s="96"/>
      <c r="CL253" s="96"/>
      <c r="CM253" s="96"/>
      <c r="CN253" s="96"/>
      <c r="CO253" s="96"/>
      <c r="CP253" s="96"/>
      <c r="CQ253" s="96"/>
      <c r="CR253" s="96"/>
      <c r="CS253" s="96"/>
      <c r="CT253" s="96"/>
      <c r="CU253" s="96"/>
      <c r="CV253" s="96"/>
      <c r="CW253" s="96"/>
      <c r="CX253" s="96"/>
      <c r="CY253" s="96"/>
      <c r="CZ253" s="96"/>
      <c r="DA253" s="96"/>
      <c r="DB253" s="96"/>
      <c r="DC253" s="96"/>
      <c r="DD253" s="96"/>
      <c r="DE253" s="96"/>
      <c r="DF253" s="96"/>
      <c r="DG253" s="96"/>
      <c r="DH253" s="96"/>
      <c r="DI253" s="96"/>
      <c r="DJ253" s="96"/>
      <c r="DK253" s="96"/>
      <c r="DL253" s="96"/>
      <c r="DM253" s="96"/>
      <c r="DN253" s="96"/>
      <c r="DO253" s="96"/>
      <c r="DP253" s="96"/>
      <c r="DQ253" s="96"/>
      <c r="DR253" s="96"/>
      <c r="DS253" s="96"/>
      <c r="DT253" s="96"/>
      <c r="DU253" s="96"/>
      <c r="DV253" s="96"/>
      <c r="DW253" s="96"/>
      <c r="DX253" s="96"/>
      <c r="DY253" s="96"/>
      <c r="DZ253" s="96"/>
      <c r="EA253" s="96"/>
      <c r="EB253" s="96"/>
      <c r="EC253" s="96"/>
      <c r="ED253" s="96"/>
      <c r="EE253" s="96"/>
      <c r="EF253" s="96"/>
      <c r="EG253" s="96"/>
      <c r="EH253" s="96"/>
      <c r="EI253" s="96"/>
      <c r="EJ253" s="96"/>
      <c r="EK253" s="96"/>
      <c r="EL253" s="96"/>
      <c r="EM253" s="96"/>
      <c r="EN253" s="96"/>
      <c r="EO253" s="96"/>
      <c r="EP253" s="96"/>
      <c r="EQ253" s="96"/>
      <c r="ER253" s="96"/>
      <c r="ES253" s="96"/>
      <c r="ET253" s="96"/>
      <c r="EU253" s="96"/>
      <c r="EV253" s="96"/>
      <c r="EW253" s="96"/>
      <c r="EX253" s="96"/>
      <c r="EY253" s="96"/>
      <c r="EZ253" s="96"/>
      <c r="FA253" s="96"/>
      <c r="FB253" s="96"/>
      <c r="FC253" s="96"/>
      <c r="FD253" s="96"/>
      <c r="FE253" s="96"/>
      <c r="FF253" s="96"/>
      <c r="FG253" s="96"/>
      <c r="FH253" s="96"/>
      <c r="FI253" s="96"/>
      <c r="FJ253" s="96"/>
      <c r="FK253" s="96"/>
      <c r="FL253" s="96"/>
      <c r="FM253" s="96"/>
      <c r="FN253" s="96"/>
      <c r="FO253" s="96"/>
      <c r="FP253" s="96"/>
      <c r="FQ253" s="96"/>
      <c r="FR253" s="96"/>
      <c r="FS253" s="96"/>
      <c r="FT253" s="96"/>
      <c r="FU253" s="96"/>
      <c r="FV253" s="96"/>
      <c r="FW253" s="96"/>
      <c r="FX253" s="96"/>
      <c r="FY253" s="96"/>
      <c r="FZ253" s="96"/>
      <c r="GA253" s="96"/>
    </row>
    <row r="254" spans="1:43" s="126" customFormat="1" ht="14.25" customHeight="1">
      <c r="A254" s="119"/>
      <c r="B254" s="120" t="s">
        <v>689</v>
      </c>
      <c r="C254" s="121"/>
      <c r="D254" s="122">
        <f>SUM(D255:D260)</f>
        <v>5</v>
      </c>
      <c r="E254" s="122">
        <f>SUM(E255:E260)</f>
        <v>3</v>
      </c>
      <c r="F254" s="122">
        <f>SUM(F255:F260)</f>
        <v>1</v>
      </c>
      <c r="G254" s="122" t="s">
        <v>562</v>
      </c>
      <c r="H254" s="123"/>
      <c r="I254" s="123"/>
      <c r="J254" s="123"/>
      <c r="K254" s="124"/>
      <c r="L254" s="125"/>
      <c r="M254" s="118">
        <f t="shared" si="5"/>
        <v>9</v>
      </c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  <c r="AQ254" s="125"/>
    </row>
    <row r="255" spans="1:43" s="133" customFormat="1" ht="14.25" customHeight="1">
      <c r="A255" s="127"/>
      <c r="B255" s="128" t="s">
        <v>953</v>
      </c>
      <c r="C255" s="80" t="s">
        <v>954</v>
      </c>
      <c r="D255" s="129">
        <v>2</v>
      </c>
      <c r="E255" s="129">
        <v>1</v>
      </c>
      <c r="F255" s="129" t="s">
        <v>562</v>
      </c>
      <c r="G255" s="129" t="s">
        <v>562</v>
      </c>
      <c r="H255" s="130"/>
      <c r="I255" s="130"/>
      <c r="J255" s="130"/>
      <c r="K255" s="131"/>
      <c r="L255" s="132"/>
      <c r="M255" s="118">
        <f t="shared" si="5"/>
        <v>3</v>
      </c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132"/>
    </row>
    <row r="256" spans="1:43" s="133" customFormat="1" ht="14.25" customHeight="1">
      <c r="A256" s="127"/>
      <c r="B256" s="128" t="s">
        <v>951</v>
      </c>
      <c r="C256" s="80" t="s">
        <v>952</v>
      </c>
      <c r="D256" s="129">
        <v>1</v>
      </c>
      <c r="E256" s="129" t="s">
        <v>562</v>
      </c>
      <c r="F256" s="129" t="s">
        <v>562</v>
      </c>
      <c r="G256" s="129" t="s">
        <v>562</v>
      </c>
      <c r="H256" s="130" t="s">
        <v>562</v>
      </c>
      <c r="I256" s="130" t="s">
        <v>562</v>
      </c>
      <c r="J256" s="130" t="s">
        <v>562</v>
      </c>
      <c r="K256" s="131"/>
      <c r="L256" s="132"/>
      <c r="M256" s="118">
        <f t="shared" si="5"/>
        <v>1</v>
      </c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2"/>
      <c r="AN256" s="132"/>
      <c r="AO256" s="132"/>
      <c r="AP256" s="132"/>
      <c r="AQ256" s="132"/>
    </row>
    <row r="257" spans="1:43" s="133" customFormat="1" ht="14.25" customHeight="1">
      <c r="A257" s="127"/>
      <c r="B257" s="128" t="s">
        <v>6</v>
      </c>
      <c r="C257" s="80" t="s">
        <v>1037</v>
      </c>
      <c r="D257" s="129">
        <v>1</v>
      </c>
      <c r="E257" s="129" t="s">
        <v>562</v>
      </c>
      <c r="F257" s="129" t="s">
        <v>562</v>
      </c>
      <c r="G257" s="129" t="s">
        <v>562</v>
      </c>
      <c r="H257" s="130"/>
      <c r="I257" s="130"/>
      <c r="J257" s="130"/>
      <c r="K257" s="131"/>
      <c r="L257" s="132"/>
      <c r="M257" s="118">
        <f t="shared" si="5"/>
        <v>1</v>
      </c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/>
      <c r="AM257" s="132"/>
      <c r="AN257" s="132"/>
      <c r="AO257" s="132"/>
      <c r="AP257" s="132"/>
      <c r="AQ257" s="132"/>
    </row>
    <row r="258" spans="1:43" s="133" customFormat="1" ht="23.25" customHeight="1">
      <c r="A258" s="127"/>
      <c r="B258" s="128" t="s">
        <v>598</v>
      </c>
      <c r="C258" s="80" t="s">
        <v>599</v>
      </c>
      <c r="D258" s="129">
        <v>1</v>
      </c>
      <c r="E258" s="129" t="s">
        <v>562</v>
      </c>
      <c r="F258" s="129" t="s">
        <v>562</v>
      </c>
      <c r="G258" s="129" t="s">
        <v>562</v>
      </c>
      <c r="H258" s="130"/>
      <c r="I258" s="130"/>
      <c r="J258" s="130"/>
      <c r="K258" s="131"/>
      <c r="L258" s="132"/>
      <c r="M258" s="118">
        <f t="shared" si="5"/>
        <v>1</v>
      </c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  <c r="AP258" s="132"/>
      <c r="AQ258" s="132"/>
    </row>
    <row r="259" spans="1:43" s="133" customFormat="1" ht="14.25" customHeight="1">
      <c r="A259" s="127"/>
      <c r="B259" s="128" t="s">
        <v>597</v>
      </c>
      <c r="C259" s="80" t="s">
        <v>729</v>
      </c>
      <c r="D259" s="129" t="s">
        <v>562</v>
      </c>
      <c r="E259" s="129">
        <v>2</v>
      </c>
      <c r="F259" s="129" t="s">
        <v>562</v>
      </c>
      <c r="G259" s="129" t="s">
        <v>562</v>
      </c>
      <c r="H259" s="130" t="s">
        <v>562</v>
      </c>
      <c r="I259" s="130" t="s">
        <v>562</v>
      </c>
      <c r="J259" s="130" t="s">
        <v>562</v>
      </c>
      <c r="K259" s="131"/>
      <c r="L259" s="132"/>
      <c r="M259" s="118">
        <f t="shared" si="5"/>
        <v>2</v>
      </c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  <c r="AF259" s="132"/>
      <c r="AG259" s="132"/>
      <c r="AH259" s="132"/>
      <c r="AI259" s="132"/>
      <c r="AJ259" s="132"/>
      <c r="AK259" s="132"/>
      <c r="AL259" s="132"/>
      <c r="AM259" s="132"/>
      <c r="AN259" s="132"/>
      <c r="AO259" s="132"/>
      <c r="AP259" s="132"/>
      <c r="AQ259" s="132"/>
    </row>
    <row r="260" spans="1:43" s="133" customFormat="1" ht="14.25" customHeight="1">
      <c r="A260" s="127"/>
      <c r="B260" s="128" t="s">
        <v>565</v>
      </c>
      <c r="C260" s="80" t="s">
        <v>715</v>
      </c>
      <c r="D260" s="129" t="s">
        <v>562</v>
      </c>
      <c r="E260" s="129" t="s">
        <v>562</v>
      </c>
      <c r="F260" s="129">
        <v>1</v>
      </c>
      <c r="G260" s="129" t="s">
        <v>562</v>
      </c>
      <c r="H260" s="130"/>
      <c r="I260" s="130"/>
      <c r="J260" s="130"/>
      <c r="K260" s="131"/>
      <c r="L260" s="132"/>
      <c r="M260" s="118">
        <f t="shared" si="5"/>
        <v>1</v>
      </c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/>
      <c r="AM260" s="132"/>
      <c r="AN260" s="132"/>
      <c r="AO260" s="132"/>
      <c r="AP260" s="132"/>
      <c r="AQ260" s="132"/>
    </row>
    <row r="261" spans="1:43" s="126" customFormat="1" ht="14.25" customHeight="1">
      <c r="A261" s="119"/>
      <c r="B261" s="120" t="s">
        <v>690</v>
      </c>
      <c r="C261" s="121"/>
      <c r="D261" s="122">
        <f>D262</f>
        <v>1</v>
      </c>
      <c r="E261" s="122" t="str">
        <f>E262</f>
        <v> -</v>
      </c>
      <c r="F261" s="122" t="str">
        <f>F262</f>
        <v> -</v>
      </c>
      <c r="G261" s="122" t="str">
        <f>G262</f>
        <v> -</v>
      </c>
      <c r="H261" s="123"/>
      <c r="I261" s="123"/>
      <c r="J261" s="123"/>
      <c r="K261" s="124"/>
      <c r="L261" s="125"/>
      <c r="M261" s="118">
        <f t="shared" si="5"/>
        <v>1</v>
      </c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</row>
    <row r="262" spans="1:43" s="133" customFormat="1" ht="14.25" customHeight="1">
      <c r="A262" s="127"/>
      <c r="B262" s="128" t="s">
        <v>43</v>
      </c>
      <c r="C262" s="80" t="s">
        <v>44</v>
      </c>
      <c r="D262" s="129">
        <v>1</v>
      </c>
      <c r="E262" s="129" t="s">
        <v>562</v>
      </c>
      <c r="F262" s="129" t="s">
        <v>562</v>
      </c>
      <c r="G262" s="129" t="s">
        <v>562</v>
      </c>
      <c r="H262" s="137"/>
      <c r="I262" s="137"/>
      <c r="J262" s="137"/>
      <c r="K262" s="131"/>
      <c r="L262" s="132"/>
      <c r="M262" s="118">
        <f t="shared" si="5"/>
        <v>1</v>
      </c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  <c r="AF262" s="132"/>
      <c r="AG262" s="132"/>
      <c r="AH262" s="132"/>
      <c r="AI262" s="132"/>
      <c r="AJ262" s="132"/>
      <c r="AK262" s="132"/>
      <c r="AL262" s="132"/>
      <c r="AM262" s="132"/>
      <c r="AN262" s="132"/>
      <c r="AO262" s="132"/>
      <c r="AP262" s="132"/>
      <c r="AQ262" s="132"/>
    </row>
    <row r="263" spans="1:183" s="102" customFormat="1" ht="14.25" customHeight="1">
      <c r="A263" s="112">
        <v>31</v>
      </c>
      <c r="B263" s="113" t="s">
        <v>136</v>
      </c>
      <c r="C263" s="114"/>
      <c r="D263" s="115">
        <f>D264</f>
        <v>2</v>
      </c>
      <c r="E263" s="115">
        <f>E264</f>
        <v>2</v>
      </c>
      <c r="F263" s="115">
        <f>F264</f>
        <v>3</v>
      </c>
      <c r="G263" s="115" t="str">
        <f>G264</f>
        <v> -</v>
      </c>
      <c r="H263" s="134" t="s">
        <v>665</v>
      </c>
      <c r="I263" s="134">
        <v>9</v>
      </c>
      <c r="J263" s="135" t="s">
        <v>855</v>
      </c>
      <c r="K263" s="79" t="s">
        <v>701</v>
      </c>
      <c r="L263" s="13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96"/>
      <c r="DJ263" s="96"/>
      <c r="DK263" s="96"/>
      <c r="DL263" s="96"/>
      <c r="DM263" s="96"/>
      <c r="DN263" s="96"/>
      <c r="DO263" s="96"/>
      <c r="DP263" s="96"/>
      <c r="DQ263" s="96"/>
      <c r="DR263" s="96"/>
      <c r="DS263" s="96"/>
      <c r="DT263" s="96"/>
      <c r="DU263" s="96"/>
      <c r="DV263" s="96"/>
      <c r="DW263" s="96"/>
      <c r="DX263" s="96"/>
      <c r="DY263" s="96"/>
      <c r="DZ263" s="96"/>
      <c r="EA263" s="96"/>
      <c r="EB263" s="96"/>
      <c r="EC263" s="96"/>
      <c r="ED263" s="96"/>
      <c r="EE263" s="96"/>
      <c r="EF263" s="96"/>
      <c r="EG263" s="96"/>
      <c r="EH263" s="96"/>
      <c r="EI263" s="96"/>
      <c r="EJ263" s="96"/>
      <c r="EK263" s="96"/>
      <c r="EL263" s="96"/>
      <c r="EM263" s="96"/>
      <c r="EN263" s="96"/>
      <c r="EO263" s="96"/>
      <c r="EP263" s="96"/>
      <c r="EQ263" s="96"/>
      <c r="ER263" s="96"/>
      <c r="ES263" s="96"/>
      <c r="ET263" s="96"/>
      <c r="EU263" s="96"/>
      <c r="EV263" s="96"/>
      <c r="EW263" s="96"/>
      <c r="EX263" s="96"/>
      <c r="EY263" s="96"/>
      <c r="EZ263" s="96"/>
      <c r="FA263" s="96"/>
      <c r="FB263" s="96"/>
      <c r="FC263" s="96"/>
      <c r="FD263" s="96"/>
      <c r="FE263" s="96"/>
      <c r="FF263" s="96"/>
      <c r="FG263" s="96"/>
      <c r="FH263" s="96"/>
      <c r="FI263" s="96"/>
      <c r="FJ263" s="96"/>
      <c r="FK263" s="96"/>
      <c r="FL263" s="96"/>
      <c r="FM263" s="96"/>
      <c r="FN263" s="96"/>
      <c r="FO263" s="96"/>
      <c r="FP263" s="96"/>
      <c r="FQ263" s="96"/>
      <c r="FR263" s="96"/>
      <c r="FS263" s="96"/>
      <c r="FT263" s="96"/>
      <c r="FU263" s="96"/>
      <c r="FV263" s="96"/>
      <c r="FW263" s="96"/>
      <c r="FX263" s="96"/>
      <c r="FY263" s="96"/>
      <c r="FZ263" s="96"/>
      <c r="GA263" s="96"/>
    </row>
    <row r="264" spans="1:43" s="126" customFormat="1" ht="14.25" customHeight="1">
      <c r="A264" s="119"/>
      <c r="B264" s="120" t="s">
        <v>689</v>
      </c>
      <c r="C264" s="121"/>
      <c r="D264" s="122">
        <v>2</v>
      </c>
      <c r="E264" s="122">
        <v>2</v>
      </c>
      <c r="F264" s="122">
        <v>3</v>
      </c>
      <c r="G264" s="122" t="s">
        <v>562</v>
      </c>
      <c r="H264" s="123"/>
      <c r="I264" s="123"/>
      <c r="J264" s="123"/>
      <c r="K264" s="124"/>
      <c r="L264" s="125"/>
      <c r="M264" s="118">
        <f aca="true" t="shared" si="6" ref="M264:M327">SUM(D264:G264)</f>
        <v>7</v>
      </c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  <c r="AG264" s="125"/>
      <c r="AH264" s="125"/>
      <c r="AI264" s="125"/>
      <c r="AJ264" s="125"/>
      <c r="AK264" s="125"/>
      <c r="AL264" s="125"/>
      <c r="AM264" s="125"/>
      <c r="AN264" s="125"/>
      <c r="AO264" s="125"/>
      <c r="AP264" s="125"/>
      <c r="AQ264" s="125"/>
    </row>
    <row r="265" spans="1:43" s="133" customFormat="1" ht="14.25" customHeight="1">
      <c r="A265" s="127"/>
      <c r="B265" s="128" t="s">
        <v>953</v>
      </c>
      <c r="C265" s="80" t="s">
        <v>954</v>
      </c>
      <c r="D265" s="129">
        <v>1</v>
      </c>
      <c r="E265" s="129" t="s">
        <v>562</v>
      </c>
      <c r="F265" s="129">
        <v>3</v>
      </c>
      <c r="G265" s="129" t="s">
        <v>562</v>
      </c>
      <c r="H265" s="130"/>
      <c r="I265" s="130"/>
      <c r="J265" s="130"/>
      <c r="K265" s="131"/>
      <c r="L265" s="132"/>
      <c r="M265" s="118">
        <f t="shared" si="6"/>
        <v>4</v>
      </c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  <c r="AE265" s="132"/>
      <c r="AF265" s="132"/>
      <c r="AG265" s="132"/>
      <c r="AH265" s="132"/>
      <c r="AI265" s="132"/>
      <c r="AJ265" s="132"/>
      <c r="AK265" s="132"/>
      <c r="AL265" s="132"/>
      <c r="AM265" s="132"/>
      <c r="AN265" s="132"/>
      <c r="AO265" s="132"/>
      <c r="AP265" s="132"/>
      <c r="AQ265" s="132"/>
    </row>
    <row r="266" spans="1:43" s="133" customFormat="1" ht="14.25" customHeight="1">
      <c r="A266" s="127"/>
      <c r="B266" s="128" t="s">
        <v>951</v>
      </c>
      <c r="C266" s="80" t="s">
        <v>952</v>
      </c>
      <c r="D266" s="129" t="s">
        <v>562</v>
      </c>
      <c r="E266" s="129">
        <v>2</v>
      </c>
      <c r="F266" s="129" t="s">
        <v>562</v>
      </c>
      <c r="G266" s="129" t="s">
        <v>562</v>
      </c>
      <c r="H266" s="130" t="s">
        <v>562</v>
      </c>
      <c r="I266" s="130" t="s">
        <v>562</v>
      </c>
      <c r="J266" s="130" t="s">
        <v>562</v>
      </c>
      <c r="K266" s="131"/>
      <c r="L266" s="132"/>
      <c r="M266" s="118">
        <f t="shared" si="6"/>
        <v>2</v>
      </c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  <c r="AD266" s="132"/>
      <c r="AE266" s="132"/>
      <c r="AF266" s="132"/>
      <c r="AG266" s="132"/>
      <c r="AH266" s="132"/>
      <c r="AI266" s="132"/>
      <c r="AJ266" s="132"/>
      <c r="AK266" s="132"/>
      <c r="AL266" s="132"/>
      <c r="AM266" s="132"/>
      <c r="AN266" s="132"/>
      <c r="AO266" s="132"/>
      <c r="AP266" s="132"/>
      <c r="AQ266" s="132"/>
    </row>
    <row r="267" spans="1:43" s="133" customFormat="1" ht="14.25" customHeight="1">
      <c r="A267" s="127"/>
      <c r="B267" s="128" t="s">
        <v>597</v>
      </c>
      <c r="C267" s="80" t="s">
        <v>729</v>
      </c>
      <c r="D267" s="129">
        <v>1</v>
      </c>
      <c r="E267" s="129" t="s">
        <v>562</v>
      </c>
      <c r="F267" s="129" t="s">
        <v>562</v>
      </c>
      <c r="G267" s="129" t="s">
        <v>562</v>
      </c>
      <c r="H267" s="130" t="s">
        <v>562</v>
      </c>
      <c r="I267" s="130" t="s">
        <v>562</v>
      </c>
      <c r="J267" s="130" t="s">
        <v>562</v>
      </c>
      <c r="K267" s="131"/>
      <c r="L267" s="132"/>
      <c r="M267" s="118">
        <f t="shared" si="6"/>
        <v>1</v>
      </c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  <c r="AA267" s="132"/>
      <c r="AB267" s="132"/>
      <c r="AC267" s="132"/>
      <c r="AD267" s="132"/>
      <c r="AE267" s="132"/>
      <c r="AF267" s="132"/>
      <c r="AG267" s="132"/>
      <c r="AH267" s="132"/>
      <c r="AI267" s="132"/>
      <c r="AJ267" s="132"/>
      <c r="AK267" s="132"/>
      <c r="AL267" s="132"/>
      <c r="AM267" s="132"/>
      <c r="AN267" s="132"/>
      <c r="AO267" s="132"/>
      <c r="AP267" s="132"/>
      <c r="AQ267" s="132"/>
    </row>
    <row r="268" spans="1:183" s="102" customFormat="1" ht="14.25" customHeight="1">
      <c r="A268" s="112">
        <v>32</v>
      </c>
      <c r="B268" s="113" t="s">
        <v>137</v>
      </c>
      <c r="C268" s="114"/>
      <c r="D268" s="115">
        <f>D269</f>
        <v>4</v>
      </c>
      <c r="E268" s="115" t="str">
        <f>E269</f>
        <v> -</v>
      </c>
      <c r="F268" s="115" t="str">
        <f>F269</f>
        <v> -</v>
      </c>
      <c r="G268" s="115" t="str">
        <f>G264</f>
        <v> -</v>
      </c>
      <c r="H268" s="134" t="s">
        <v>665</v>
      </c>
      <c r="I268" s="134">
        <v>9</v>
      </c>
      <c r="J268" s="135" t="s">
        <v>855</v>
      </c>
      <c r="K268" s="79" t="s">
        <v>701</v>
      </c>
      <c r="L268" s="136"/>
      <c r="M268" s="118">
        <f t="shared" si="6"/>
        <v>4</v>
      </c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  <c r="AU268" s="96"/>
      <c r="AV268" s="96"/>
      <c r="AW268" s="96"/>
      <c r="AX268" s="96"/>
      <c r="AY268" s="96"/>
      <c r="AZ268" s="96"/>
      <c r="BA268" s="96"/>
      <c r="BB268" s="96"/>
      <c r="BC268" s="96"/>
      <c r="BD268" s="96"/>
      <c r="BE268" s="96"/>
      <c r="BF268" s="96"/>
      <c r="BG268" s="96"/>
      <c r="BH268" s="96"/>
      <c r="BI268" s="96"/>
      <c r="BJ268" s="96"/>
      <c r="BK268" s="96"/>
      <c r="BL268" s="96"/>
      <c r="BM268" s="96"/>
      <c r="BN268" s="96"/>
      <c r="BO268" s="96"/>
      <c r="BP268" s="96"/>
      <c r="BQ268" s="96"/>
      <c r="BR268" s="96"/>
      <c r="BS268" s="96"/>
      <c r="BT268" s="96"/>
      <c r="BU268" s="96"/>
      <c r="BV268" s="96"/>
      <c r="BW268" s="96"/>
      <c r="BX268" s="96"/>
      <c r="BY268" s="96"/>
      <c r="BZ268" s="96"/>
      <c r="CA268" s="96"/>
      <c r="CB268" s="96"/>
      <c r="CC268" s="96"/>
      <c r="CD268" s="96"/>
      <c r="CE268" s="96"/>
      <c r="CF268" s="96"/>
      <c r="CG268" s="96"/>
      <c r="CH268" s="96"/>
      <c r="CI268" s="96"/>
      <c r="CJ268" s="96"/>
      <c r="CK268" s="96"/>
      <c r="CL268" s="96"/>
      <c r="CM268" s="96"/>
      <c r="CN268" s="96"/>
      <c r="CO268" s="96"/>
      <c r="CP268" s="96"/>
      <c r="CQ268" s="96"/>
      <c r="CR268" s="96"/>
      <c r="CS268" s="96"/>
      <c r="CT268" s="96"/>
      <c r="CU268" s="96"/>
      <c r="CV268" s="96"/>
      <c r="CW268" s="96"/>
      <c r="CX268" s="96"/>
      <c r="CY268" s="96"/>
      <c r="CZ268" s="96"/>
      <c r="DA268" s="96"/>
      <c r="DB268" s="96"/>
      <c r="DC268" s="96"/>
      <c r="DD268" s="96"/>
      <c r="DE268" s="96"/>
      <c r="DF268" s="96"/>
      <c r="DG268" s="96"/>
      <c r="DH268" s="96"/>
      <c r="DI268" s="96"/>
      <c r="DJ268" s="96"/>
      <c r="DK268" s="96"/>
      <c r="DL268" s="96"/>
      <c r="DM268" s="96"/>
      <c r="DN268" s="96"/>
      <c r="DO268" s="96"/>
      <c r="DP268" s="96"/>
      <c r="DQ268" s="96"/>
      <c r="DR268" s="96"/>
      <c r="DS268" s="96"/>
      <c r="DT268" s="96"/>
      <c r="DU268" s="96"/>
      <c r="DV268" s="96"/>
      <c r="DW268" s="96"/>
      <c r="DX268" s="96"/>
      <c r="DY268" s="96"/>
      <c r="DZ268" s="96"/>
      <c r="EA268" s="96"/>
      <c r="EB268" s="96"/>
      <c r="EC268" s="96"/>
      <c r="ED268" s="96"/>
      <c r="EE268" s="96"/>
      <c r="EF268" s="96"/>
      <c r="EG268" s="96"/>
      <c r="EH268" s="96"/>
      <c r="EI268" s="96"/>
      <c r="EJ268" s="96"/>
      <c r="EK268" s="96"/>
      <c r="EL268" s="96"/>
      <c r="EM268" s="96"/>
      <c r="EN268" s="96"/>
      <c r="EO268" s="96"/>
      <c r="EP268" s="96"/>
      <c r="EQ268" s="96"/>
      <c r="ER268" s="96"/>
      <c r="ES268" s="96"/>
      <c r="ET268" s="96"/>
      <c r="EU268" s="96"/>
      <c r="EV268" s="96"/>
      <c r="EW268" s="96"/>
      <c r="EX268" s="96"/>
      <c r="EY268" s="96"/>
      <c r="EZ268" s="96"/>
      <c r="FA268" s="96"/>
      <c r="FB268" s="96"/>
      <c r="FC268" s="96"/>
      <c r="FD268" s="96"/>
      <c r="FE268" s="96"/>
      <c r="FF268" s="96"/>
      <c r="FG268" s="96"/>
      <c r="FH268" s="96"/>
      <c r="FI268" s="96"/>
      <c r="FJ268" s="96"/>
      <c r="FK268" s="96"/>
      <c r="FL268" s="96"/>
      <c r="FM268" s="96"/>
      <c r="FN268" s="96"/>
      <c r="FO268" s="96"/>
      <c r="FP268" s="96"/>
      <c r="FQ268" s="96"/>
      <c r="FR268" s="96"/>
      <c r="FS268" s="96"/>
      <c r="FT268" s="96"/>
      <c r="FU268" s="96"/>
      <c r="FV268" s="96"/>
      <c r="FW268" s="96"/>
      <c r="FX268" s="96"/>
      <c r="FY268" s="96"/>
      <c r="FZ268" s="96"/>
      <c r="GA268" s="96"/>
    </row>
    <row r="269" spans="1:43" s="126" customFormat="1" ht="14.25" customHeight="1">
      <c r="A269" s="119"/>
      <c r="B269" s="120" t="s">
        <v>34</v>
      </c>
      <c r="C269" s="121"/>
      <c r="D269" s="122">
        <f>SUM(D270:D273)</f>
        <v>4</v>
      </c>
      <c r="E269" s="122" t="s">
        <v>562</v>
      </c>
      <c r="F269" s="122" t="s">
        <v>562</v>
      </c>
      <c r="G269" s="122" t="s">
        <v>562</v>
      </c>
      <c r="H269" s="123"/>
      <c r="I269" s="123"/>
      <c r="J269" s="123"/>
      <c r="K269" s="124"/>
      <c r="L269" s="125"/>
      <c r="M269" s="118">
        <f t="shared" si="6"/>
        <v>4</v>
      </c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125"/>
    </row>
    <row r="270" spans="1:43" s="133" customFormat="1" ht="14.25" customHeight="1">
      <c r="A270" s="127"/>
      <c r="B270" s="128" t="s">
        <v>800</v>
      </c>
      <c r="C270" s="80" t="s">
        <v>801</v>
      </c>
      <c r="D270" s="129">
        <v>1</v>
      </c>
      <c r="E270" s="129" t="s">
        <v>562</v>
      </c>
      <c r="F270" s="129" t="s">
        <v>562</v>
      </c>
      <c r="G270" s="129" t="s">
        <v>562</v>
      </c>
      <c r="H270" s="142"/>
      <c r="I270" s="142"/>
      <c r="J270" s="142"/>
      <c r="K270" s="143"/>
      <c r="L270" s="132"/>
      <c r="M270" s="118">
        <f t="shared" si="6"/>
        <v>1</v>
      </c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32"/>
      <c r="AK270" s="132"/>
      <c r="AL270" s="132"/>
      <c r="AM270" s="132"/>
      <c r="AN270" s="132"/>
      <c r="AO270" s="132"/>
      <c r="AP270" s="132"/>
      <c r="AQ270" s="132"/>
    </row>
    <row r="271" spans="1:43" s="133" customFormat="1" ht="14.25" customHeight="1">
      <c r="A271" s="127"/>
      <c r="B271" s="128" t="s">
        <v>802</v>
      </c>
      <c r="C271" s="80" t="s">
        <v>803</v>
      </c>
      <c r="D271" s="129">
        <v>1</v>
      </c>
      <c r="E271" s="129" t="s">
        <v>562</v>
      </c>
      <c r="F271" s="129" t="s">
        <v>562</v>
      </c>
      <c r="G271" s="129" t="s">
        <v>562</v>
      </c>
      <c r="H271" s="137"/>
      <c r="I271" s="137"/>
      <c r="J271" s="137"/>
      <c r="K271" s="131"/>
      <c r="L271" s="132"/>
      <c r="M271" s="118">
        <f t="shared" si="6"/>
        <v>1</v>
      </c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  <c r="AK271" s="132"/>
      <c r="AL271" s="132"/>
      <c r="AM271" s="132"/>
      <c r="AN271" s="132"/>
      <c r="AO271" s="132"/>
      <c r="AP271" s="132"/>
      <c r="AQ271" s="132"/>
    </row>
    <row r="272" spans="1:43" s="133" customFormat="1" ht="14.25" customHeight="1">
      <c r="A272" s="127"/>
      <c r="B272" s="128" t="s">
        <v>782</v>
      </c>
      <c r="C272" s="80" t="s">
        <v>787</v>
      </c>
      <c r="D272" s="129">
        <v>1</v>
      </c>
      <c r="E272" s="129" t="s">
        <v>562</v>
      </c>
      <c r="F272" s="129" t="s">
        <v>562</v>
      </c>
      <c r="G272" s="129" t="s">
        <v>562</v>
      </c>
      <c r="H272" s="142"/>
      <c r="I272" s="142"/>
      <c r="J272" s="142"/>
      <c r="K272" s="143"/>
      <c r="L272" s="132"/>
      <c r="M272" s="118">
        <f t="shared" si="6"/>
        <v>1</v>
      </c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  <c r="AA272" s="132"/>
      <c r="AB272" s="132"/>
      <c r="AC272" s="132"/>
      <c r="AD272" s="132"/>
      <c r="AE272" s="132"/>
      <c r="AF272" s="132"/>
      <c r="AG272" s="132"/>
      <c r="AH272" s="132"/>
      <c r="AI272" s="132"/>
      <c r="AJ272" s="132"/>
      <c r="AK272" s="132"/>
      <c r="AL272" s="132"/>
      <c r="AM272" s="132"/>
      <c r="AN272" s="132"/>
      <c r="AO272" s="132"/>
      <c r="AP272" s="132"/>
      <c r="AQ272" s="132"/>
    </row>
    <row r="273" spans="1:43" s="133" customFormat="1" ht="14.25" customHeight="1">
      <c r="A273" s="127"/>
      <c r="B273" s="128" t="s">
        <v>809</v>
      </c>
      <c r="C273" s="139" t="s">
        <v>810</v>
      </c>
      <c r="D273" s="129">
        <v>1</v>
      </c>
      <c r="E273" s="129" t="s">
        <v>562</v>
      </c>
      <c r="F273" s="129" t="s">
        <v>562</v>
      </c>
      <c r="G273" s="129" t="s">
        <v>562</v>
      </c>
      <c r="H273" s="142"/>
      <c r="I273" s="142"/>
      <c r="J273" s="142"/>
      <c r="K273" s="143"/>
      <c r="L273" s="132"/>
      <c r="M273" s="118">
        <f t="shared" si="6"/>
        <v>1</v>
      </c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  <c r="AK273" s="132"/>
      <c r="AL273" s="132"/>
      <c r="AM273" s="132"/>
      <c r="AN273" s="132"/>
      <c r="AO273" s="132"/>
      <c r="AP273" s="132"/>
      <c r="AQ273" s="132"/>
    </row>
    <row r="274" spans="1:13" ht="14.25" customHeight="1">
      <c r="A274" s="235" t="s">
        <v>674</v>
      </c>
      <c r="B274" s="236"/>
      <c r="C274" s="236"/>
      <c r="D274" s="236"/>
      <c r="E274" s="236"/>
      <c r="F274" s="236"/>
      <c r="G274" s="237"/>
      <c r="H274" s="106"/>
      <c r="I274" s="106"/>
      <c r="J274" s="107"/>
      <c r="K274" s="108"/>
      <c r="M274" s="118">
        <f t="shared" si="6"/>
        <v>0</v>
      </c>
    </row>
    <row r="275" spans="1:13" ht="13.5" customHeight="1">
      <c r="A275" s="234" t="s">
        <v>699</v>
      </c>
      <c r="B275" s="234"/>
      <c r="C275" s="234"/>
      <c r="D275" s="234"/>
      <c r="E275" s="234"/>
      <c r="F275" s="234"/>
      <c r="G275" s="234"/>
      <c r="H275" s="109"/>
      <c r="I275" s="109"/>
      <c r="J275" s="110"/>
      <c r="K275" s="111"/>
      <c r="M275" s="118">
        <f t="shared" si="6"/>
        <v>0</v>
      </c>
    </row>
    <row r="276" spans="1:183" s="102" customFormat="1" ht="15.75" customHeight="1">
      <c r="A276" s="112">
        <v>33</v>
      </c>
      <c r="B276" s="113" t="s">
        <v>138</v>
      </c>
      <c r="C276" s="114"/>
      <c r="D276" s="115">
        <f>SUM(D277,D281,D283)</f>
        <v>7</v>
      </c>
      <c r="E276" s="115">
        <f>SUM(E277,E281,E283)</f>
        <v>9</v>
      </c>
      <c r="F276" s="115">
        <f>SUM(F277,F281,F283)</f>
        <v>11</v>
      </c>
      <c r="G276" s="115">
        <f>SUM(G277,G281,G283)</f>
        <v>9</v>
      </c>
      <c r="H276" s="115">
        <f>H277</f>
        <v>0</v>
      </c>
      <c r="I276" s="115">
        <f>I277</f>
        <v>0</v>
      </c>
      <c r="J276" s="115">
        <f>J277</f>
        <v>0</v>
      </c>
      <c r="K276" s="152">
        <f>K277</f>
        <v>0</v>
      </c>
      <c r="L276" s="136"/>
      <c r="M276" s="118">
        <f t="shared" si="6"/>
        <v>36</v>
      </c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96"/>
      <c r="AP276" s="96"/>
      <c r="AQ276" s="96"/>
      <c r="AR276" s="96"/>
      <c r="AS276" s="96"/>
      <c r="AT276" s="96"/>
      <c r="AU276" s="96"/>
      <c r="AV276" s="96"/>
      <c r="AW276" s="96"/>
      <c r="AX276" s="96"/>
      <c r="AY276" s="96"/>
      <c r="AZ276" s="96"/>
      <c r="BA276" s="96"/>
      <c r="BB276" s="96"/>
      <c r="BC276" s="96"/>
      <c r="BD276" s="96"/>
      <c r="BE276" s="96"/>
      <c r="BF276" s="96"/>
      <c r="BG276" s="96"/>
      <c r="BH276" s="96"/>
      <c r="BI276" s="96"/>
      <c r="BJ276" s="96"/>
      <c r="BK276" s="96"/>
      <c r="BL276" s="96"/>
      <c r="BM276" s="96"/>
      <c r="BN276" s="96"/>
      <c r="BO276" s="96"/>
      <c r="BP276" s="96"/>
      <c r="BQ276" s="96"/>
      <c r="BR276" s="96"/>
      <c r="BS276" s="96"/>
      <c r="BT276" s="96"/>
      <c r="BU276" s="96"/>
      <c r="BV276" s="96"/>
      <c r="BW276" s="96"/>
      <c r="BX276" s="96"/>
      <c r="BY276" s="96"/>
      <c r="BZ276" s="96"/>
      <c r="CA276" s="96"/>
      <c r="CB276" s="96"/>
      <c r="CC276" s="96"/>
      <c r="CD276" s="96"/>
      <c r="CE276" s="96"/>
      <c r="CF276" s="96"/>
      <c r="CG276" s="96"/>
      <c r="CH276" s="96"/>
      <c r="CI276" s="96"/>
      <c r="CJ276" s="96"/>
      <c r="CK276" s="96"/>
      <c r="CL276" s="96"/>
      <c r="CM276" s="96"/>
      <c r="CN276" s="96"/>
      <c r="CO276" s="96"/>
      <c r="CP276" s="96"/>
      <c r="CQ276" s="96"/>
      <c r="CR276" s="96"/>
      <c r="CS276" s="96"/>
      <c r="CT276" s="96"/>
      <c r="CU276" s="96"/>
      <c r="CV276" s="96"/>
      <c r="CW276" s="96"/>
      <c r="CX276" s="96"/>
      <c r="CY276" s="96"/>
      <c r="CZ276" s="96"/>
      <c r="DA276" s="96"/>
      <c r="DB276" s="96"/>
      <c r="DC276" s="96"/>
      <c r="DD276" s="96"/>
      <c r="DE276" s="96"/>
      <c r="DF276" s="96"/>
      <c r="DG276" s="96"/>
      <c r="DH276" s="96"/>
      <c r="DI276" s="96"/>
      <c r="DJ276" s="96"/>
      <c r="DK276" s="96"/>
      <c r="DL276" s="96"/>
      <c r="DM276" s="96"/>
      <c r="DN276" s="96"/>
      <c r="DO276" s="96"/>
      <c r="DP276" s="96"/>
      <c r="DQ276" s="96"/>
      <c r="DR276" s="96"/>
      <c r="DS276" s="96"/>
      <c r="DT276" s="96"/>
      <c r="DU276" s="96"/>
      <c r="DV276" s="96"/>
      <c r="DW276" s="96"/>
      <c r="DX276" s="96"/>
      <c r="DY276" s="96"/>
      <c r="DZ276" s="96"/>
      <c r="EA276" s="96"/>
      <c r="EB276" s="96"/>
      <c r="EC276" s="96"/>
      <c r="ED276" s="96"/>
      <c r="EE276" s="96"/>
      <c r="EF276" s="96"/>
      <c r="EG276" s="96"/>
      <c r="EH276" s="96"/>
      <c r="EI276" s="96"/>
      <c r="EJ276" s="96"/>
      <c r="EK276" s="96"/>
      <c r="EL276" s="96"/>
      <c r="EM276" s="96"/>
      <c r="EN276" s="96"/>
      <c r="EO276" s="96"/>
      <c r="EP276" s="96"/>
      <c r="EQ276" s="96"/>
      <c r="ER276" s="96"/>
      <c r="ES276" s="96"/>
      <c r="ET276" s="96"/>
      <c r="EU276" s="96"/>
      <c r="EV276" s="96"/>
      <c r="EW276" s="96"/>
      <c r="EX276" s="96"/>
      <c r="EY276" s="96"/>
      <c r="EZ276" s="96"/>
      <c r="FA276" s="96"/>
      <c r="FB276" s="96"/>
      <c r="FC276" s="96"/>
      <c r="FD276" s="96"/>
      <c r="FE276" s="96"/>
      <c r="FF276" s="96"/>
      <c r="FG276" s="96"/>
      <c r="FH276" s="96"/>
      <c r="FI276" s="96"/>
      <c r="FJ276" s="96"/>
      <c r="FK276" s="96"/>
      <c r="FL276" s="96"/>
      <c r="FM276" s="96"/>
      <c r="FN276" s="96"/>
      <c r="FO276" s="96"/>
      <c r="FP276" s="96"/>
      <c r="FQ276" s="96"/>
      <c r="FR276" s="96"/>
      <c r="FS276" s="96"/>
      <c r="FT276" s="96"/>
      <c r="FU276" s="96"/>
      <c r="FV276" s="96"/>
      <c r="FW276" s="96"/>
      <c r="FX276" s="96"/>
      <c r="FY276" s="96"/>
      <c r="FZ276" s="96"/>
      <c r="GA276" s="96"/>
    </row>
    <row r="277" spans="1:43" s="126" customFormat="1" ht="15.75" customHeight="1">
      <c r="A277" s="119"/>
      <c r="B277" s="120" t="s">
        <v>689</v>
      </c>
      <c r="C277" s="121"/>
      <c r="D277" s="122">
        <f>SUM(D278:D280)</f>
        <v>5</v>
      </c>
      <c r="E277" s="122">
        <f>SUM(E278:E280)</f>
        <v>7</v>
      </c>
      <c r="F277" s="122">
        <f>SUM(F278:F280)</f>
        <v>8</v>
      </c>
      <c r="G277" s="122">
        <f>SUM(G278:G280)</f>
        <v>6</v>
      </c>
      <c r="H277" s="123"/>
      <c r="I277" s="123"/>
      <c r="J277" s="123"/>
      <c r="K277" s="124"/>
      <c r="L277" s="125"/>
      <c r="M277" s="118">
        <f t="shared" si="6"/>
        <v>26</v>
      </c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  <c r="AO277" s="125"/>
      <c r="AP277" s="125"/>
      <c r="AQ277" s="125"/>
    </row>
    <row r="278" spans="1:43" s="133" customFormat="1" ht="15.75" customHeight="1">
      <c r="A278" s="127"/>
      <c r="B278" s="128" t="s">
        <v>953</v>
      </c>
      <c r="C278" s="80" t="s">
        <v>954</v>
      </c>
      <c r="D278" s="129">
        <v>3</v>
      </c>
      <c r="E278" s="129">
        <v>4</v>
      </c>
      <c r="F278" s="129">
        <v>5</v>
      </c>
      <c r="G278" s="129">
        <v>2</v>
      </c>
      <c r="H278" s="130"/>
      <c r="I278" s="130"/>
      <c r="J278" s="130"/>
      <c r="K278" s="131"/>
      <c r="L278" s="132"/>
      <c r="M278" s="118">
        <f t="shared" si="6"/>
        <v>14</v>
      </c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  <c r="AK278" s="132"/>
      <c r="AL278" s="132"/>
      <c r="AM278" s="132"/>
      <c r="AN278" s="132"/>
      <c r="AO278" s="132"/>
      <c r="AP278" s="132"/>
      <c r="AQ278" s="132"/>
    </row>
    <row r="279" spans="1:43" s="133" customFormat="1" ht="15.75" customHeight="1">
      <c r="A279" s="127"/>
      <c r="B279" s="128" t="s">
        <v>561</v>
      </c>
      <c r="C279" s="80" t="s">
        <v>504</v>
      </c>
      <c r="D279" s="129">
        <v>1</v>
      </c>
      <c r="E279" s="129">
        <v>2</v>
      </c>
      <c r="F279" s="129">
        <v>1</v>
      </c>
      <c r="G279" s="129">
        <v>2</v>
      </c>
      <c r="H279" s="130"/>
      <c r="I279" s="130"/>
      <c r="J279" s="130"/>
      <c r="K279" s="131"/>
      <c r="L279" s="132"/>
      <c r="M279" s="118">
        <f t="shared" si="6"/>
        <v>6</v>
      </c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132"/>
      <c r="AK279" s="132"/>
      <c r="AL279" s="132"/>
      <c r="AM279" s="132"/>
      <c r="AN279" s="132"/>
      <c r="AO279" s="132"/>
      <c r="AP279" s="132"/>
      <c r="AQ279" s="132"/>
    </row>
    <row r="280" spans="1:43" s="133" customFormat="1" ht="15.75" customHeight="1">
      <c r="A280" s="127"/>
      <c r="B280" s="128" t="s">
        <v>597</v>
      </c>
      <c r="C280" s="80" t="s">
        <v>729</v>
      </c>
      <c r="D280" s="129">
        <v>1</v>
      </c>
      <c r="E280" s="129">
        <v>1</v>
      </c>
      <c r="F280" s="129">
        <v>2</v>
      </c>
      <c r="G280" s="129">
        <v>2</v>
      </c>
      <c r="H280" s="130"/>
      <c r="I280" s="130"/>
      <c r="J280" s="130"/>
      <c r="K280" s="131"/>
      <c r="L280" s="132"/>
      <c r="M280" s="118">
        <f t="shared" si="6"/>
        <v>6</v>
      </c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  <c r="AJ280" s="132"/>
      <c r="AK280" s="132"/>
      <c r="AL280" s="132"/>
      <c r="AM280" s="132"/>
      <c r="AN280" s="132"/>
      <c r="AO280" s="132"/>
      <c r="AP280" s="132"/>
      <c r="AQ280" s="132"/>
    </row>
    <row r="281" spans="1:43" s="126" customFormat="1" ht="15.75" customHeight="1">
      <c r="A281" s="119"/>
      <c r="B281" s="120" t="s">
        <v>690</v>
      </c>
      <c r="C281" s="121"/>
      <c r="D281" s="122" t="str">
        <f>D282</f>
        <v> -</v>
      </c>
      <c r="E281" s="122">
        <f>E282</f>
        <v>1</v>
      </c>
      <c r="F281" s="122" t="str">
        <f>F282</f>
        <v> -</v>
      </c>
      <c r="G281" s="122" t="str">
        <f>G282</f>
        <v> -</v>
      </c>
      <c r="H281" s="123"/>
      <c r="I281" s="123"/>
      <c r="J281" s="123"/>
      <c r="K281" s="124"/>
      <c r="L281" s="125"/>
      <c r="M281" s="118">
        <f t="shared" si="6"/>
        <v>1</v>
      </c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  <c r="AB281" s="125"/>
      <c r="AC281" s="125"/>
      <c r="AD281" s="125"/>
      <c r="AE281" s="125"/>
      <c r="AF281" s="125"/>
      <c r="AG281" s="125"/>
      <c r="AH281" s="125"/>
      <c r="AI281" s="125"/>
      <c r="AJ281" s="125"/>
      <c r="AK281" s="125"/>
      <c r="AL281" s="125"/>
      <c r="AM281" s="125"/>
      <c r="AN281" s="125"/>
      <c r="AO281" s="125"/>
      <c r="AP281" s="125"/>
      <c r="AQ281" s="125"/>
    </row>
    <row r="282" spans="1:43" s="133" customFormat="1" ht="15.75" customHeight="1">
      <c r="A282" s="127"/>
      <c r="B282" s="128" t="s">
        <v>43</v>
      </c>
      <c r="C282" s="80" t="s">
        <v>44</v>
      </c>
      <c r="D282" s="129" t="s">
        <v>562</v>
      </c>
      <c r="E282" s="129">
        <v>1</v>
      </c>
      <c r="F282" s="129" t="s">
        <v>562</v>
      </c>
      <c r="G282" s="129" t="s">
        <v>562</v>
      </c>
      <c r="H282" s="142"/>
      <c r="I282" s="142"/>
      <c r="J282" s="142"/>
      <c r="K282" s="143"/>
      <c r="L282" s="132"/>
      <c r="M282" s="118">
        <f t="shared" si="6"/>
        <v>1</v>
      </c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</row>
    <row r="283" spans="1:43" s="126" customFormat="1" ht="15.75" customHeight="1">
      <c r="A283" s="119"/>
      <c r="B283" s="120" t="s">
        <v>34</v>
      </c>
      <c r="C283" s="121"/>
      <c r="D283" s="122">
        <f>SUM(D284:D289)</f>
        <v>2</v>
      </c>
      <c r="E283" s="122">
        <f>SUM(E284:E289)</f>
        <v>1</v>
      </c>
      <c r="F283" s="122">
        <f>SUM(F284:F289)</f>
        <v>3</v>
      </c>
      <c r="G283" s="122">
        <f>SUM(G284:G289)</f>
        <v>3</v>
      </c>
      <c r="H283" s="123"/>
      <c r="I283" s="123"/>
      <c r="J283" s="123"/>
      <c r="K283" s="124"/>
      <c r="L283" s="125"/>
      <c r="M283" s="118">
        <f t="shared" si="6"/>
        <v>9</v>
      </c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25"/>
      <c r="AE283" s="125"/>
      <c r="AF283" s="125"/>
      <c r="AG283" s="125"/>
      <c r="AH283" s="125"/>
      <c r="AI283" s="125"/>
      <c r="AJ283" s="125"/>
      <c r="AK283" s="125"/>
      <c r="AL283" s="125"/>
      <c r="AM283" s="125"/>
      <c r="AN283" s="125"/>
      <c r="AO283" s="125"/>
      <c r="AP283" s="125"/>
      <c r="AQ283" s="125"/>
    </row>
    <row r="284" spans="1:43" s="133" customFormat="1" ht="15.75" customHeight="1">
      <c r="A284" s="127"/>
      <c r="B284" s="128" t="s">
        <v>800</v>
      </c>
      <c r="C284" s="80" t="s">
        <v>801</v>
      </c>
      <c r="D284" s="129" t="s">
        <v>562</v>
      </c>
      <c r="E284" s="129" t="s">
        <v>562</v>
      </c>
      <c r="F284" s="155">
        <v>1</v>
      </c>
      <c r="G284" s="129" t="s">
        <v>562</v>
      </c>
      <c r="H284" s="142"/>
      <c r="I284" s="142"/>
      <c r="J284" s="142"/>
      <c r="K284" s="143"/>
      <c r="L284" s="132"/>
      <c r="M284" s="118">
        <f t="shared" si="6"/>
        <v>1</v>
      </c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132"/>
      <c r="AC284" s="132"/>
      <c r="AD284" s="132"/>
      <c r="AE284" s="132"/>
      <c r="AF284" s="132"/>
      <c r="AG284" s="132"/>
      <c r="AH284" s="132"/>
      <c r="AI284" s="132"/>
      <c r="AJ284" s="132"/>
      <c r="AK284" s="132"/>
      <c r="AL284" s="132"/>
      <c r="AM284" s="132"/>
      <c r="AN284" s="132"/>
      <c r="AO284" s="132"/>
      <c r="AP284" s="132"/>
      <c r="AQ284" s="132"/>
    </row>
    <row r="285" spans="1:43" s="133" customFormat="1" ht="15.75" customHeight="1">
      <c r="A285" s="127"/>
      <c r="B285" s="128" t="s">
        <v>804</v>
      </c>
      <c r="C285" s="80" t="s">
        <v>805</v>
      </c>
      <c r="D285" s="129">
        <v>1</v>
      </c>
      <c r="E285" s="129" t="s">
        <v>562</v>
      </c>
      <c r="F285" s="129" t="s">
        <v>562</v>
      </c>
      <c r="G285" s="129" t="s">
        <v>562</v>
      </c>
      <c r="H285" s="142"/>
      <c r="I285" s="142"/>
      <c r="J285" s="142"/>
      <c r="K285" s="143"/>
      <c r="L285" s="132"/>
      <c r="M285" s="118">
        <f t="shared" si="6"/>
        <v>1</v>
      </c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  <c r="AA285" s="132"/>
      <c r="AB285" s="132"/>
      <c r="AC285" s="132"/>
      <c r="AD285" s="132"/>
      <c r="AE285" s="132"/>
      <c r="AF285" s="132"/>
      <c r="AG285" s="132"/>
      <c r="AH285" s="132"/>
      <c r="AI285" s="132"/>
      <c r="AJ285" s="132"/>
      <c r="AK285" s="132"/>
      <c r="AL285" s="132"/>
      <c r="AM285" s="132"/>
      <c r="AN285" s="132"/>
      <c r="AO285" s="132"/>
      <c r="AP285" s="132"/>
      <c r="AQ285" s="132"/>
    </row>
    <row r="286" spans="1:43" s="133" customFormat="1" ht="15.75" customHeight="1">
      <c r="A286" s="127"/>
      <c r="B286" s="128" t="s">
        <v>35</v>
      </c>
      <c r="C286" s="139" t="s">
        <v>516</v>
      </c>
      <c r="D286" s="129" t="s">
        <v>562</v>
      </c>
      <c r="E286" s="129" t="s">
        <v>562</v>
      </c>
      <c r="F286" s="129" t="s">
        <v>562</v>
      </c>
      <c r="G286" s="129">
        <v>1</v>
      </c>
      <c r="H286" s="142"/>
      <c r="I286" s="142"/>
      <c r="J286" s="142"/>
      <c r="K286" s="143"/>
      <c r="L286" s="132"/>
      <c r="M286" s="118">
        <f t="shared" si="6"/>
        <v>1</v>
      </c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  <c r="AA286" s="132"/>
      <c r="AB286" s="132"/>
      <c r="AC286" s="132"/>
      <c r="AD286" s="132"/>
      <c r="AE286" s="132"/>
      <c r="AF286" s="132"/>
      <c r="AG286" s="132"/>
      <c r="AH286" s="132"/>
      <c r="AI286" s="132"/>
      <c r="AJ286" s="132"/>
      <c r="AK286" s="132"/>
      <c r="AL286" s="132"/>
      <c r="AM286" s="132"/>
      <c r="AN286" s="132"/>
      <c r="AO286" s="132"/>
      <c r="AP286" s="132"/>
      <c r="AQ286" s="132"/>
    </row>
    <row r="287" spans="1:43" s="133" customFormat="1" ht="15.75" customHeight="1">
      <c r="A287" s="127"/>
      <c r="B287" s="128" t="s">
        <v>802</v>
      </c>
      <c r="C287" s="80" t="s">
        <v>808</v>
      </c>
      <c r="D287" s="129">
        <v>1</v>
      </c>
      <c r="E287" s="129">
        <v>1</v>
      </c>
      <c r="F287" s="129">
        <v>1</v>
      </c>
      <c r="G287" s="129">
        <v>1</v>
      </c>
      <c r="H287" s="142"/>
      <c r="I287" s="142"/>
      <c r="J287" s="142"/>
      <c r="K287" s="143"/>
      <c r="L287" s="132"/>
      <c r="M287" s="118">
        <f t="shared" si="6"/>
        <v>4</v>
      </c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132"/>
      <c r="AN287" s="132"/>
      <c r="AO287" s="132"/>
      <c r="AP287" s="132"/>
      <c r="AQ287" s="132"/>
    </row>
    <row r="288" spans="1:43" s="133" customFormat="1" ht="26.25" customHeight="1">
      <c r="A288" s="127"/>
      <c r="B288" s="128" t="s">
        <v>720</v>
      </c>
      <c r="C288" s="80" t="s">
        <v>721</v>
      </c>
      <c r="D288" s="129" t="s">
        <v>562</v>
      </c>
      <c r="E288" s="129" t="s">
        <v>562</v>
      </c>
      <c r="F288" s="129" t="s">
        <v>562</v>
      </c>
      <c r="G288" s="129">
        <v>1</v>
      </c>
      <c r="H288" s="142"/>
      <c r="I288" s="142"/>
      <c r="J288" s="142"/>
      <c r="K288" s="143"/>
      <c r="L288" s="132"/>
      <c r="M288" s="118">
        <f t="shared" si="6"/>
        <v>1</v>
      </c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132"/>
      <c r="AN288" s="132"/>
      <c r="AO288" s="132"/>
      <c r="AP288" s="132"/>
      <c r="AQ288" s="132"/>
    </row>
    <row r="289" spans="1:43" s="133" customFormat="1" ht="13.5" customHeight="1">
      <c r="A289" s="127"/>
      <c r="B289" s="128" t="s">
        <v>788</v>
      </c>
      <c r="C289" s="80" t="s">
        <v>789</v>
      </c>
      <c r="D289" s="129" t="s">
        <v>562</v>
      </c>
      <c r="E289" s="129" t="s">
        <v>562</v>
      </c>
      <c r="F289" s="129">
        <v>1</v>
      </c>
      <c r="G289" s="129" t="s">
        <v>562</v>
      </c>
      <c r="H289" s="142"/>
      <c r="I289" s="142"/>
      <c r="J289" s="142"/>
      <c r="K289" s="143"/>
      <c r="L289" s="132"/>
      <c r="M289" s="118">
        <f t="shared" si="6"/>
        <v>1</v>
      </c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2"/>
    </row>
    <row r="290" spans="1:183" s="102" customFormat="1" ht="13.5" customHeight="1">
      <c r="A290" s="112">
        <v>34</v>
      </c>
      <c r="B290" s="113" t="s">
        <v>139</v>
      </c>
      <c r="C290" s="114"/>
      <c r="D290" s="115">
        <f>SUM(D291,D295)</f>
        <v>12</v>
      </c>
      <c r="E290" s="115">
        <f>SUM(E291,E295)</f>
        <v>14</v>
      </c>
      <c r="F290" s="115">
        <f>SUM(F291,F295)</f>
        <v>13</v>
      </c>
      <c r="G290" s="115">
        <f>SUM(G291,G295)</f>
        <v>11</v>
      </c>
      <c r="H290" s="115">
        <f>H291</f>
        <v>0</v>
      </c>
      <c r="I290" s="115">
        <f>I291</f>
        <v>0</v>
      </c>
      <c r="J290" s="115">
        <f>J291</f>
        <v>0</v>
      </c>
      <c r="K290" s="152">
        <f>K291</f>
        <v>0</v>
      </c>
      <c r="L290" s="136"/>
      <c r="M290" s="118">
        <f t="shared" si="6"/>
        <v>50</v>
      </c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  <c r="AU290" s="96"/>
      <c r="AV290" s="96"/>
      <c r="AW290" s="96"/>
      <c r="AX290" s="96"/>
      <c r="AY290" s="96"/>
      <c r="AZ290" s="96"/>
      <c r="BA290" s="96"/>
      <c r="BB290" s="96"/>
      <c r="BC290" s="96"/>
      <c r="BD290" s="96"/>
      <c r="BE290" s="96"/>
      <c r="BF290" s="96"/>
      <c r="BG290" s="96"/>
      <c r="BH290" s="96"/>
      <c r="BI290" s="96"/>
      <c r="BJ290" s="96"/>
      <c r="BK290" s="96"/>
      <c r="BL290" s="96"/>
      <c r="BM290" s="96"/>
      <c r="BN290" s="96"/>
      <c r="BO290" s="96"/>
      <c r="BP290" s="96"/>
      <c r="BQ290" s="96"/>
      <c r="BR290" s="96"/>
      <c r="BS290" s="96"/>
      <c r="BT290" s="96"/>
      <c r="BU290" s="96"/>
      <c r="BV290" s="96"/>
      <c r="BW290" s="96"/>
      <c r="BX290" s="96"/>
      <c r="BY290" s="96"/>
      <c r="BZ290" s="96"/>
      <c r="CA290" s="96"/>
      <c r="CB290" s="96"/>
      <c r="CC290" s="96"/>
      <c r="CD290" s="96"/>
      <c r="CE290" s="96"/>
      <c r="CF290" s="96"/>
      <c r="CG290" s="96"/>
      <c r="CH290" s="96"/>
      <c r="CI290" s="96"/>
      <c r="CJ290" s="96"/>
      <c r="CK290" s="96"/>
      <c r="CL290" s="96"/>
      <c r="CM290" s="96"/>
      <c r="CN290" s="96"/>
      <c r="CO290" s="96"/>
      <c r="CP290" s="96"/>
      <c r="CQ290" s="96"/>
      <c r="CR290" s="96"/>
      <c r="CS290" s="96"/>
      <c r="CT290" s="96"/>
      <c r="CU290" s="96"/>
      <c r="CV290" s="96"/>
      <c r="CW290" s="96"/>
      <c r="CX290" s="96"/>
      <c r="CY290" s="96"/>
      <c r="CZ290" s="96"/>
      <c r="DA290" s="96"/>
      <c r="DB290" s="96"/>
      <c r="DC290" s="96"/>
      <c r="DD290" s="96"/>
      <c r="DE290" s="96"/>
      <c r="DF290" s="96"/>
      <c r="DG290" s="96"/>
      <c r="DH290" s="96"/>
      <c r="DI290" s="96"/>
      <c r="DJ290" s="96"/>
      <c r="DK290" s="96"/>
      <c r="DL290" s="96"/>
      <c r="DM290" s="96"/>
      <c r="DN290" s="96"/>
      <c r="DO290" s="96"/>
      <c r="DP290" s="96"/>
      <c r="DQ290" s="96"/>
      <c r="DR290" s="96"/>
      <c r="DS290" s="96"/>
      <c r="DT290" s="96"/>
      <c r="DU290" s="96"/>
      <c r="DV290" s="96"/>
      <c r="DW290" s="96"/>
      <c r="DX290" s="96"/>
      <c r="DY290" s="96"/>
      <c r="DZ290" s="96"/>
      <c r="EA290" s="96"/>
      <c r="EB290" s="96"/>
      <c r="EC290" s="96"/>
      <c r="ED290" s="96"/>
      <c r="EE290" s="96"/>
      <c r="EF290" s="96"/>
      <c r="EG290" s="96"/>
      <c r="EH290" s="96"/>
      <c r="EI290" s="96"/>
      <c r="EJ290" s="96"/>
      <c r="EK290" s="96"/>
      <c r="EL290" s="96"/>
      <c r="EM290" s="96"/>
      <c r="EN290" s="96"/>
      <c r="EO290" s="96"/>
      <c r="EP290" s="96"/>
      <c r="EQ290" s="96"/>
      <c r="ER290" s="96"/>
      <c r="ES290" s="96"/>
      <c r="ET290" s="96"/>
      <c r="EU290" s="96"/>
      <c r="EV290" s="96"/>
      <c r="EW290" s="96"/>
      <c r="EX290" s="96"/>
      <c r="EY290" s="96"/>
      <c r="EZ290" s="96"/>
      <c r="FA290" s="96"/>
      <c r="FB290" s="96"/>
      <c r="FC290" s="96"/>
      <c r="FD290" s="96"/>
      <c r="FE290" s="96"/>
      <c r="FF290" s="96"/>
      <c r="FG290" s="96"/>
      <c r="FH290" s="96"/>
      <c r="FI290" s="96"/>
      <c r="FJ290" s="96"/>
      <c r="FK290" s="96"/>
      <c r="FL290" s="96"/>
      <c r="FM290" s="96"/>
      <c r="FN290" s="96"/>
      <c r="FO290" s="96"/>
      <c r="FP290" s="96"/>
      <c r="FQ290" s="96"/>
      <c r="FR290" s="96"/>
      <c r="FS290" s="96"/>
      <c r="FT290" s="96"/>
      <c r="FU290" s="96"/>
      <c r="FV290" s="96"/>
      <c r="FW290" s="96"/>
      <c r="FX290" s="96"/>
      <c r="FY290" s="96"/>
      <c r="FZ290" s="96"/>
      <c r="GA290" s="96"/>
    </row>
    <row r="291" spans="1:43" s="126" customFormat="1" ht="13.5" customHeight="1">
      <c r="A291" s="119"/>
      <c r="B291" s="120" t="s">
        <v>689</v>
      </c>
      <c r="C291" s="121"/>
      <c r="D291" s="122">
        <f>SUM(D292:D294)</f>
        <v>11</v>
      </c>
      <c r="E291" s="122">
        <f>SUM(E292:E294)</f>
        <v>10</v>
      </c>
      <c r="F291" s="122">
        <f>SUM(F292:F294)</f>
        <v>10</v>
      </c>
      <c r="G291" s="122">
        <f>SUM(G292:G294)</f>
        <v>9</v>
      </c>
      <c r="H291" s="123"/>
      <c r="I291" s="123"/>
      <c r="J291" s="123"/>
      <c r="K291" s="124"/>
      <c r="L291" s="125"/>
      <c r="M291" s="118">
        <f t="shared" si="6"/>
        <v>40</v>
      </c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  <c r="AA291" s="125"/>
      <c r="AB291" s="125"/>
      <c r="AC291" s="125"/>
      <c r="AD291" s="125"/>
      <c r="AE291" s="125"/>
      <c r="AF291" s="125"/>
      <c r="AG291" s="125"/>
      <c r="AH291" s="125"/>
      <c r="AI291" s="125"/>
      <c r="AJ291" s="125"/>
      <c r="AK291" s="125"/>
      <c r="AL291" s="125"/>
      <c r="AM291" s="125"/>
      <c r="AN291" s="125"/>
      <c r="AO291" s="125"/>
      <c r="AP291" s="125"/>
      <c r="AQ291" s="125"/>
    </row>
    <row r="292" spans="1:43" s="133" customFormat="1" ht="13.5" customHeight="1">
      <c r="A292" s="127"/>
      <c r="B292" s="128" t="s">
        <v>953</v>
      </c>
      <c r="C292" s="80" t="s">
        <v>954</v>
      </c>
      <c r="D292" s="129">
        <v>1</v>
      </c>
      <c r="E292" s="129">
        <v>1</v>
      </c>
      <c r="F292" s="129">
        <v>1</v>
      </c>
      <c r="G292" s="129" t="s">
        <v>562</v>
      </c>
      <c r="H292" s="130"/>
      <c r="I292" s="130"/>
      <c r="J292" s="130"/>
      <c r="K292" s="131"/>
      <c r="L292" s="132"/>
      <c r="M292" s="118">
        <f t="shared" si="6"/>
        <v>3</v>
      </c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  <c r="AK292" s="132"/>
      <c r="AL292" s="132"/>
      <c r="AM292" s="132"/>
      <c r="AN292" s="132"/>
      <c r="AO292" s="132"/>
      <c r="AP292" s="132"/>
      <c r="AQ292" s="132"/>
    </row>
    <row r="293" spans="1:43" s="133" customFormat="1" ht="13.5" customHeight="1">
      <c r="A293" s="127"/>
      <c r="B293" s="128" t="s">
        <v>549</v>
      </c>
      <c r="C293" s="80" t="s">
        <v>550</v>
      </c>
      <c r="D293" s="129">
        <v>5</v>
      </c>
      <c r="E293" s="129">
        <v>4</v>
      </c>
      <c r="F293" s="129">
        <v>4</v>
      </c>
      <c r="G293" s="129">
        <v>4</v>
      </c>
      <c r="H293" s="130"/>
      <c r="I293" s="130"/>
      <c r="J293" s="130"/>
      <c r="K293" s="131"/>
      <c r="L293" s="132"/>
      <c r="M293" s="118">
        <f t="shared" si="6"/>
        <v>17</v>
      </c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  <c r="AD293" s="132"/>
      <c r="AE293" s="132"/>
      <c r="AF293" s="132"/>
      <c r="AG293" s="132"/>
      <c r="AH293" s="132"/>
      <c r="AI293" s="132"/>
      <c r="AJ293" s="132"/>
      <c r="AK293" s="132"/>
      <c r="AL293" s="132"/>
      <c r="AM293" s="132"/>
      <c r="AN293" s="132"/>
      <c r="AO293" s="132"/>
      <c r="AP293" s="132"/>
      <c r="AQ293" s="132"/>
    </row>
    <row r="294" spans="1:43" s="133" customFormat="1" ht="13.5" customHeight="1">
      <c r="A294" s="127"/>
      <c r="B294" s="128" t="s">
        <v>597</v>
      </c>
      <c r="C294" s="80" t="s">
        <v>729</v>
      </c>
      <c r="D294" s="129">
        <v>5</v>
      </c>
      <c r="E294" s="129">
        <v>5</v>
      </c>
      <c r="F294" s="129">
        <v>5</v>
      </c>
      <c r="G294" s="129">
        <v>5</v>
      </c>
      <c r="H294" s="130"/>
      <c r="I294" s="130"/>
      <c r="J294" s="130"/>
      <c r="K294" s="131"/>
      <c r="L294" s="132"/>
      <c r="M294" s="118">
        <f t="shared" si="6"/>
        <v>20</v>
      </c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  <c r="AA294" s="132"/>
      <c r="AB294" s="132"/>
      <c r="AC294" s="132"/>
      <c r="AD294" s="132"/>
      <c r="AE294" s="132"/>
      <c r="AF294" s="132"/>
      <c r="AG294" s="132"/>
      <c r="AH294" s="132"/>
      <c r="AI294" s="132"/>
      <c r="AJ294" s="132"/>
      <c r="AK294" s="132"/>
      <c r="AL294" s="132"/>
      <c r="AM294" s="132"/>
      <c r="AN294" s="132"/>
      <c r="AO294" s="132"/>
      <c r="AP294" s="132"/>
      <c r="AQ294" s="132"/>
    </row>
    <row r="295" spans="1:43" s="126" customFormat="1" ht="13.5" customHeight="1">
      <c r="A295" s="119"/>
      <c r="B295" s="120" t="s">
        <v>34</v>
      </c>
      <c r="C295" s="121"/>
      <c r="D295" s="122">
        <f>SUM(D296:D302)</f>
        <v>1</v>
      </c>
      <c r="E295" s="122">
        <f>SUM(E296:E302)</f>
        <v>4</v>
      </c>
      <c r="F295" s="122">
        <f>SUM(F296:F302)</f>
        <v>3</v>
      </c>
      <c r="G295" s="122">
        <f>SUM(G296:G302)</f>
        <v>2</v>
      </c>
      <c r="H295" s="123"/>
      <c r="I295" s="123"/>
      <c r="J295" s="123"/>
      <c r="K295" s="124"/>
      <c r="L295" s="125"/>
      <c r="M295" s="118">
        <f t="shared" si="6"/>
        <v>10</v>
      </c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  <c r="AC295" s="125"/>
      <c r="AD295" s="125"/>
      <c r="AE295" s="125"/>
      <c r="AF295" s="125"/>
      <c r="AG295" s="125"/>
      <c r="AH295" s="125"/>
      <c r="AI295" s="125"/>
      <c r="AJ295" s="125"/>
      <c r="AK295" s="125"/>
      <c r="AL295" s="125"/>
      <c r="AM295" s="125"/>
      <c r="AN295" s="125"/>
      <c r="AO295" s="125"/>
      <c r="AP295" s="125"/>
      <c r="AQ295" s="125"/>
    </row>
    <row r="296" spans="1:43" s="133" customFormat="1" ht="13.5" customHeight="1">
      <c r="A296" s="127"/>
      <c r="B296" s="128" t="s">
        <v>800</v>
      </c>
      <c r="C296" s="80" t="s">
        <v>801</v>
      </c>
      <c r="D296" s="129" t="s">
        <v>562</v>
      </c>
      <c r="E296" s="129">
        <v>1</v>
      </c>
      <c r="F296" s="129">
        <v>1</v>
      </c>
      <c r="G296" s="129">
        <v>1</v>
      </c>
      <c r="H296" s="142"/>
      <c r="I296" s="142"/>
      <c r="J296" s="142"/>
      <c r="K296" s="143"/>
      <c r="L296" s="132"/>
      <c r="M296" s="118">
        <f t="shared" si="6"/>
        <v>3</v>
      </c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132"/>
      <c r="AN296" s="132"/>
      <c r="AO296" s="132"/>
      <c r="AP296" s="132"/>
      <c r="AQ296" s="132"/>
    </row>
    <row r="297" spans="1:43" s="133" customFormat="1" ht="13.5" customHeight="1">
      <c r="A297" s="127"/>
      <c r="B297" s="128" t="s">
        <v>799</v>
      </c>
      <c r="C297" s="80" t="s">
        <v>77</v>
      </c>
      <c r="D297" s="129" t="s">
        <v>562</v>
      </c>
      <c r="E297" s="129">
        <v>1</v>
      </c>
      <c r="F297" s="129">
        <v>1</v>
      </c>
      <c r="G297" s="129" t="s">
        <v>562</v>
      </c>
      <c r="H297" s="142"/>
      <c r="I297" s="142"/>
      <c r="J297" s="142"/>
      <c r="K297" s="143"/>
      <c r="L297" s="132"/>
      <c r="M297" s="118">
        <f t="shared" si="6"/>
        <v>2</v>
      </c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132"/>
      <c r="AN297" s="132"/>
      <c r="AO297" s="132"/>
      <c r="AP297" s="132"/>
      <c r="AQ297" s="132"/>
    </row>
    <row r="298" spans="1:43" s="133" customFormat="1" ht="13.5" customHeight="1">
      <c r="A298" s="127"/>
      <c r="B298" s="128" t="s">
        <v>35</v>
      </c>
      <c r="C298" s="139" t="s">
        <v>516</v>
      </c>
      <c r="D298" s="129">
        <v>1</v>
      </c>
      <c r="E298" s="129" t="s">
        <v>562</v>
      </c>
      <c r="F298" s="129" t="s">
        <v>562</v>
      </c>
      <c r="G298" s="129" t="s">
        <v>562</v>
      </c>
      <c r="H298" s="142"/>
      <c r="I298" s="142"/>
      <c r="J298" s="142"/>
      <c r="K298" s="143"/>
      <c r="L298" s="132"/>
      <c r="M298" s="118">
        <f t="shared" si="6"/>
        <v>1</v>
      </c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  <c r="AJ298" s="132"/>
      <c r="AK298" s="132"/>
      <c r="AL298" s="132"/>
      <c r="AM298" s="132"/>
      <c r="AN298" s="132"/>
      <c r="AO298" s="132"/>
      <c r="AP298" s="132"/>
      <c r="AQ298" s="132"/>
    </row>
    <row r="299" spans="1:43" s="133" customFormat="1" ht="13.5" customHeight="1">
      <c r="A299" s="127"/>
      <c r="B299" s="128" t="s">
        <v>790</v>
      </c>
      <c r="C299" s="139" t="s">
        <v>661</v>
      </c>
      <c r="D299" s="129" t="s">
        <v>562</v>
      </c>
      <c r="E299" s="129">
        <v>1</v>
      </c>
      <c r="F299" s="129" t="s">
        <v>562</v>
      </c>
      <c r="G299" s="129" t="s">
        <v>562</v>
      </c>
      <c r="H299" s="142"/>
      <c r="I299" s="142"/>
      <c r="J299" s="142"/>
      <c r="K299" s="143"/>
      <c r="L299" s="132"/>
      <c r="M299" s="118">
        <f t="shared" si="6"/>
        <v>1</v>
      </c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132"/>
    </row>
    <row r="300" spans="1:43" s="133" customFormat="1" ht="13.5" customHeight="1">
      <c r="A300" s="127"/>
      <c r="B300" s="128" t="s">
        <v>802</v>
      </c>
      <c r="C300" s="80" t="s">
        <v>808</v>
      </c>
      <c r="D300" s="129" t="s">
        <v>562</v>
      </c>
      <c r="E300" s="129" t="s">
        <v>562</v>
      </c>
      <c r="F300" s="129" t="s">
        <v>562</v>
      </c>
      <c r="G300" s="129">
        <v>1</v>
      </c>
      <c r="H300" s="142"/>
      <c r="I300" s="142"/>
      <c r="J300" s="142"/>
      <c r="K300" s="143"/>
      <c r="L300" s="132"/>
      <c r="M300" s="118">
        <f t="shared" si="6"/>
        <v>1</v>
      </c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2"/>
      <c r="AM300" s="132"/>
      <c r="AN300" s="132"/>
      <c r="AO300" s="132"/>
      <c r="AP300" s="132"/>
      <c r="AQ300" s="132"/>
    </row>
    <row r="301" spans="1:43" s="133" customFormat="1" ht="13.5" customHeight="1">
      <c r="A301" s="127"/>
      <c r="B301" s="145" t="s">
        <v>65</v>
      </c>
      <c r="C301" s="139" t="s">
        <v>66</v>
      </c>
      <c r="D301" s="129" t="s">
        <v>562</v>
      </c>
      <c r="E301" s="129" t="s">
        <v>562</v>
      </c>
      <c r="F301" s="129">
        <v>1</v>
      </c>
      <c r="G301" s="129" t="s">
        <v>562</v>
      </c>
      <c r="H301" s="142"/>
      <c r="I301" s="142"/>
      <c r="J301" s="142"/>
      <c r="K301" s="143"/>
      <c r="L301" s="132"/>
      <c r="M301" s="118">
        <f t="shared" si="6"/>
        <v>1</v>
      </c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2"/>
      <c r="AK301" s="132"/>
      <c r="AL301" s="132"/>
      <c r="AM301" s="132"/>
      <c r="AN301" s="132"/>
      <c r="AO301" s="132"/>
      <c r="AP301" s="132"/>
      <c r="AQ301" s="132"/>
    </row>
    <row r="302" spans="1:43" s="133" customFormat="1" ht="13.5" customHeight="1">
      <c r="A302" s="127"/>
      <c r="B302" s="145" t="s">
        <v>949</v>
      </c>
      <c r="C302" s="139" t="s">
        <v>950</v>
      </c>
      <c r="D302" s="129" t="s">
        <v>562</v>
      </c>
      <c r="E302" s="129">
        <v>1</v>
      </c>
      <c r="F302" s="129" t="s">
        <v>562</v>
      </c>
      <c r="G302" s="129" t="s">
        <v>562</v>
      </c>
      <c r="H302" s="142"/>
      <c r="I302" s="142"/>
      <c r="J302" s="142"/>
      <c r="K302" s="143"/>
      <c r="L302" s="132"/>
      <c r="M302" s="118">
        <f t="shared" si="6"/>
        <v>1</v>
      </c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2"/>
      <c r="AK302" s="132"/>
      <c r="AL302" s="132"/>
      <c r="AM302" s="132"/>
      <c r="AN302" s="132"/>
      <c r="AO302" s="132"/>
      <c r="AP302" s="132"/>
      <c r="AQ302" s="132"/>
    </row>
    <row r="303" spans="1:183" s="102" customFormat="1" ht="13.5" customHeight="1">
      <c r="A303" s="112">
        <v>35</v>
      </c>
      <c r="B303" s="113" t="s">
        <v>140</v>
      </c>
      <c r="C303" s="114"/>
      <c r="D303" s="115">
        <f>SUM(D304,D308)</f>
        <v>6</v>
      </c>
      <c r="E303" s="115">
        <f>SUM(E304,E308)</f>
        <v>13</v>
      </c>
      <c r="F303" s="115">
        <f>SUM(F304,F308)</f>
        <v>13</v>
      </c>
      <c r="G303" s="115">
        <f>SUM(G304,G308)</f>
        <v>13</v>
      </c>
      <c r="H303" s="115">
        <f>H304</f>
        <v>0</v>
      </c>
      <c r="I303" s="115">
        <f>I304</f>
        <v>0</v>
      </c>
      <c r="J303" s="115">
        <f>J304</f>
        <v>0</v>
      </c>
      <c r="K303" s="152">
        <f>K304</f>
        <v>0</v>
      </c>
      <c r="L303" s="136"/>
      <c r="M303" s="118">
        <f t="shared" si="6"/>
        <v>45</v>
      </c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6"/>
      <c r="AV303" s="96"/>
      <c r="AW303" s="96"/>
      <c r="AX303" s="96"/>
      <c r="AY303" s="96"/>
      <c r="AZ303" s="96"/>
      <c r="BA303" s="96"/>
      <c r="BB303" s="96"/>
      <c r="BC303" s="96"/>
      <c r="BD303" s="96"/>
      <c r="BE303" s="96"/>
      <c r="BF303" s="96"/>
      <c r="BG303" s="96"/>
      <c r="BH303" s="96"/>
      <c r="BI303" s="96"/>
      <c r="BJ303" s="96"/>
      <c r="BK303" s="96"/>
      <c r="BL303" s="96"/>
      <c r="BM303" s="96"/>
      <c r="BN303" s="96"/>
      <c r="BO303" s="96"/>
      <c r="BP303" s="96"/>
      <c r="BQ303" s="96"/>
      <c r="BR303" s="96"/>
      <c r="BS303" s="96"/>
      <c r="BT303" s="96"/>
      <c r="BU303" s="96"/>
      <c r="BV303" s="96"/>
      <c r="BW303" s="96"/>
      <c r="BX303" s="96"/>
      <c r="BY303" s="96"/>
      <c r="BZ303" s="96"/>
      <c r="CA303" s="96"/>
      <c r="CB303" s="96"/>
      <c r="CC303" s="96"/>
      <c r="CD303" s="96"/>
      <c r="CE303" s="96"/>
      <c r="CF303" s="96"/>
      <c r="CG303" s="96"/>
      <c r="CH303" s="96"/>
      <c r="CI303" s="96"/>
      <c r="CJ303" s="96"/>
      <c r="CK303" s="96"/>
      <c r="CL303" s="96"/>
      <c r="CM303" s="96"/>
      <c r="CN303" s="96"/>
      <c r="CO303" s="96"/>
      <c r="CP303" s="96"/>
      <c r="CQ303" s="96"/>
      <c r="CR303" s="96"/>
      <c r="CS303" s="96"/>
      <c r="CT303" s="96"/>
      <c r="CU303" s="96"/>
      <c r="CV303" s="96"/>
      <c r="CW303" s="96"/>
      <c r="CX303" s="96"/>
      <c r="CY303" s="96"/>
      <c r="CZ303" s="96"/>
      <c r="DA303" s="96"/>
      <c r="DB303" s="96"/>
      <c r="DC303" s="96"/>
      <c r="DD303" s="96"/>
      <c r="DE303" s="96"/>
      <c r="DF303" s="96"/>
      <c r="DG303" s="96"/>
      <c r="DH303" s="96"/>
      <c r="DI303" s="96"/>
      <c r="DJ303" s="96"/>
      <c r="DK303" s="96"/>
      <c r="DL303" s="96"/>
      <c r="DM303" s="96"/>
      <c r="DN303" s="96"/>
      <c r="DO303" s="96"/>
      <c r="DP303" s="96"/>
      <c r="DQ303" s="96"/>
      <c r="DR303" s="96"/>
      <c r="DS303" s="96"/>
      <c r="DT303" s="96"/>
      <c r="DU303" s="96"/>
      <c r="DV303" s="96"/>
      <c r="DW303" s="96"/>
      <c r="DX303" s="96"/>
      <c r="DY303" s="96"/>
      <c r="DZ303" s="96"/>
      <c r="EA303" s="96"/>
      <c r="EB303" s="96"/>
      <c r="EC303" s="96"/>
      <c r="ED303" s="96"/>
      <c r="EE303" s="96"/>
      <c r="EF303" s="96"/>
      <c r="EG303" s="96"/>
      <c r="EH303" s="96"/>
      <c r="EI303" s="96"/>
      <c r="EJ303" s="96"/>
      <c r="EK303" s="96"/>
      <c r="EL303" s="96"/>
      <c r="EM303" s="96"/>
      <c r="EN303" s="96"/>
      <c r="EO303" s="96"/>
      <c r="EP303" s="96"/>
      <c r="EQ303" s="96"/>
      <c r="ER303" s="96"/>
      <c r="ES303" s="96"/>
      <c r="ET303" s="96"/>
      <c r="EU303" s="96"/>
      <c r="EV303" s="96"/>
      <c r="EW303" s="96"/>
      <c r="EX303" s="96"/>
      <c r="EY303" s="96"/>
      <c r="EZ303" s="96"/>
      <c r="FA303" s="96"/>
      <c r="FB303" s="96"/>
      <c r="FC303" s="96"/>
      <c r="FD303" s="96"/>
      <c r="FE303" s="96"/>
      <c r="FF303" s="96"/>
      <c r="FG303" s="96"/>
      <c r="FH303" s="96"/>
      <c r="FI303" s="96"/>
      <c r="FJ303" s="96"/>
      <c r="FK303" s="96"/>
      <c r="FL303" s="96"/>
      <c r="FM303" s="96"/>
      <c r="FN303" s="96"/>
      <c r="FO303" s="96"/>
      <c r="FP303" s="96"/>
      <c r="FQ303" s="96"/>
      <c r="FR303" s="96"/>
      <c r="FS303" s="96"/>
      <c r="FT303" s="96"/>
      <c r="FU303" s="96"/>
      <c r="FV303" s="96"/>
      <c r="FW303" s="96"/>
      <c r="FX303" s="96"/>
      <c r="FY303" s="96"/>
      <c r="FZ303" s="96"/>
      <c r="GA303" s="96"/>
    </row>
    <row r="304" spans="1:43" s="126" customFormat="1" ht="13.5" customHeight="1">
      <c r="A304" s="119"/>
      <c r="B304" s="120" t="s">
        <v>689</v>
      </c>
      <c r="C304" s="121"/>
      <c r="D304" s="122">
        <f>SUM(D305:D307)</f>
        <v>4</v>
      </c>
      <c r="E304" s="122">
        <f>SUM(E305:E307)</f>
        <v>13</v>
      </c>
      <c r="F304" s="122">
        <f>SUM(F305:F307)</f>
        <v>13</v>
      </c>
      <c r="G304" s="122">
        <f>SUM(G305:G307)</f>
        <v>13</v>
      </c>
      <c r="H304" s="123"/>
      <c r="I304" s="123"/>
      <c r="J304" s="123"/>
      <c r="K304" s="124"/>
      <c r="L304" s="125"/>
      <c r="M304" s="118">
        <f t="shared" si="6"/>
        <v>43</v>
      </c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  <c r="AO304" s="125"/>
      <c r="AP304" s="125"/>
      <c r="AQ304" s="125"/>
    </row>
    <row r="305" spans="1:43" s="133" customFormat="1" ht="13.5" customHeight="1">
      <c r="A305" s="127"/>
      <c r="B305" s="128" t="s">
        <v>597</v>
      </c>
      <c r="C305" s="80" t="s">
        <v>729</v>
      </c>
      <c r="D305" s="129">
        <v>3</v>
      </c>
      <c r="E305" s="129">
        <v>2</v>
      </c>
      <c r="F305" s="129">
        <v>2</v>
      </c>
      <c r="G305" s="129">
        <v>2</v>
      </c>
      <c r="H305" s="130"/>
      <c r="I305" s="130"/>
      <c r="J305" s="130"/>
      <c r="K305" s="131"/>
      <c r="L305" s="132"/>
      <c r="M305" s="118">
        <f t="shared" si="6"/>
        <v>9</v>
      </c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  <c r="AJ305" s="132"/>
      <c r="AK305" s="132"/>
      <c r="AL305" s="132"/>
      <c r="AM305" s="132"/>
      <c r="AN305" s="132"/>
      <c r="AO305" s="132"/>
      <c r="AP305" s="132"/>
      <c r="AQ305" s="132"/>
    </row>
    <row r="306" spans="1:43" s="133" customFormat="1" ht="13.5" customHeight="1">
      <c r="A306" s="127"/>
      <c r="B306" s="128" t="s">
        <v>47</v>
      </c>
      <c r="C306" s="80" t="s">
        <v>48</v>
      </c>
      <c r="D306" s="129" t="s">
        <v>562</v>
      </c>
      <c r="E306" s="129">
        <v>10</v>
      </c>
      <c r="F306" s="129">
        <v>10</v>
      </c>
      <c r="G306" s="129">
        <v>10</v>
      </c>
      <c r="H306" s="137"/>
      <c r="I306" s="137"/>
      <c r="J306" s="137"/>
      <c r="K306" s="131"/>
      <c r="L306" s="132"/>
      <c r="M306" s="118">
        <f t="shared" si="6"/>
        <v>30</v>
      </c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  <c r="AJ306" s="132"/>
      <c r="AK306" s="132"/>
      <c r="AL306" s="132"/>
      <c r="AM306" s="132"/>
      <c r="AN306" s="132"/>
      <c r="AO306" s="132"/>
      <c r="AP306" s="132"/>
      <c r="AQ306" s="132"/>
    </row>
    <row r="307" spans="1:43" s="133" customFormat="1" ht="13.5" customHeight="1">
      <c r="A307" s="127"/>
      <c r="B307" s="128" t="s">
        <v>565</v>
      </c>
      <c r="C307" s="80" t="s">
        <v>1063</v>
      </c>
      <c r="D307" s="129">
        <v>1</v>
      </c>
      <c r="E307" s="129">
        <v>1</v>
      </c>
      <c r="F307" s="129">
        <v>1</v>
      </c>
      <c r="G307" s="129">
        <v>1</v>
      </c>
      <c r="H307" s="130"/>
      <c r="I307" s="130"/>
      <c r="J307" s="130"/>
      <c r="K307" s="131"/>
      <c r="L307" s="132"/>
      <c r="M307" s="118">
        <f t="shared" si="6"/>
        <v>4</v>
      </c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132"/>
      <c r="AK307" s="132"/>
      <c r="AL307" s="132"/>
      <c r="AM307" s="132"/>
      <c r="AN307" s="132"/>
      <c r="AO307" s="132"/>
      <c r="AP307" s="132"/>
      <c r="AQ307" s="132"/>
    </row>
    <row r="308" spans="1:43" s="126" customFormat="1" ht="13.5" customHeight="1">
      <c r="A308" s="119"/>
      <c r="B308" s="120" t="s">
        <v>34</v>
      </c>
      <c r="C308" s="121"/>
      <c r="D308" s="122">
        <f>SUM(D309:D310)</f>
        <v>2</v>
      </c>
      <c r="E308" s="122">
        <f>SUM(E309:E310)</f>
        <v>0</v>
      </c>
      <c r="F308" s="122">
        <f>SUM(F309:F310)</f>
        <v>0</v>
      </c>
      <c r="G308" s="122">
        <f>SUM(G309:G310)</f>
        <v>0</v>
      </c>
      <c r="H308" s="123"/>
      <c r="I308" s="123"/>
      <c r="J308" s="123"/>
      <c r="K308" s="124"/>
      <c r="L308" s="125"/>
      <c r="M308" s="118">
        <f t="shared" si="6"/>
        <v>2</v>
      </c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  <c r="AC308" s="125"/>
      <c r="AD308" s="125"/>
      <c r="AE308" s="125"/>
      <c r="AF308" s="125"/>
      <c r="AG308" s="125"/>
      <c r="AH308" s="125"/>
      <c r="AI308" s="125"/>
      <c r="AJ308" s="125"/>
      <c r="AK308" s="125"/>
      <c r="AL308" s="125"/>
      <c r="AM308" s="125"/>
      <c r="AN308" s="125"/>
      <c r="AO308" s="125"/>
      <c r="AP308" s="125"/>
      <c r="AQ308" s="125"/>
    </row>
    <row r="309" spans="1:43" s="133" customFormat="1" ht="13.5" customHeight="1">
      <c r="A309" s="127"/>
      <c r="B309" s="128" t="s">
        <v>800</v>
      </c>
      <c r="C309" s="80" t="s">
        <v>801</v>
      </c>
      <c r="D309" s="129">
        <v>1</v>
      </c>
      <c r="E309" s="129" t="s">
        <v>562</v>
      </c>
      <c r="F309" s="129" t="s">
        <v>562</v>
      </c>
      <c r="G309" s="129" t="s">
        <v>562</v>
      </c>
      <c r="H309" s="142"/>
      <c r="I309" s="142"/>
      <c r="J309" s="142"/>
      <c r="K309" s="143"/>
      <c r="L309" s="132"/>
      <c r="M309" s="118">
        <f t="shared" si="6"/>
        <v>1</v>
      </c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/>
      <c r="AK309" s="132"/>
      <c r="AL309" s="132"/>
      <c r="AM309" s="132"/>
      <c r="AN309" s="132"/>
      <c r="AO309" s="132"/>
      <c r="AP309" s="132"/>
      <c r="AQ309" s="132"/>
    </row>
    <row r="310" spans="1:43" s="133" customFormat="1" ht="13.5" customHeight="1">
      <c r="A310" s="127"/>
      <c r="B310" s="128" t="s">
        <v>656</v>
      </c>
      <c r="C310" s="80" t="s">
        <v>657</v>
      </c>
      <c r="D310" s="129">
        <v>1</v>
      </c>
      <c r="E310" s="129" t="s">
        <v>562</v>
      </c>
      <c r="F310" s="129" t="s">
        <v>562</v>
      </c>
      <c r="G310" s="129" t="s">
        <v>562</v>
      </c>
      <c r="H310" s="142"/>
      <c r="I310" s="142"/>
      <c r="J310" s="142"/>
      <c r="K310" s="143"/>
      <c r="L310" s="132"/>
      <c r="M310" s="118">
        <f t="shared" si="6"/>
        <v>1</v>
      </c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  <c r="AJ310" s="132"/>
      <c r="AK310" s="132"/>
      <c r="AL310" s="132"/>
      <c r="AM310" s="132"/>
      <c r="AN310" s="132"/>
      <c r="AO310" s="132"/>
      <c r="AP310" s="132"/>
      <c r="AQ310" s="132"/>
    </row>
    <row r="311" spans="1:183" s="102" customFormat="1" ht="13.5" customHeight="1">
      <c r="A311" s="112">
        <v>36</v>
      </c>
      <c r="B311" s="113" t="s">
        <v>141</v>
      </c>
      <c r="C311" s="114"/>
      <c r="D311" s="115">
        <f>SUM(D312,D321,D324)</f>
        <v>66</v>
      </c>
      <c r="E311" s="115">
        <f>SUM(E312,E321,E324)</f>
        <v>8</v>
      </c>
      <c r="F311" s="115">
        <f>SUM(F312,F321,F324)</f>
        <v>7</v>
      </c>
      <c r="G311" s="115">
        <f>SUM(G312,G321,G324)</f>
        <v>7</v>
      </c>
      <c r="H311" s="134" t="s">
        <v>664</v>
      </c>
      <c r="I311" s="134">
        <v>10</v>
      </c>
      <c r="J311" s="135" t="s">
        <v>703</v>
      </c>
      <c r="K311" s="79" t="s">
        <v>701</v>
      </c>
      <c r="L311" s="136"/>
      <c r="M311" s="118">
        <f t="shared" si="6"/>
        <v>88</v>
      </c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6"/>
      <c r="AV311" s="96"/>
      <c r="AW311" s="96"/>
      <c r="AX311" s="96"/>
      <c r="AY311" s="96"/>
      <c r="AZ311" s="96"/>
      <c r="BA311" s="96"/>
      <c r="BB311" s="96"/>
      <c r="BC311" s="96"/>
      <c r="BD311" s="96"/>
      <c r="BE311" s="96"/>
      <c r="BF311" s="96"/>
      <c r="BG311" s="96"/>
      <c r="BH311" s="96"/>
      <c r="BI311" s="96"/>
      <c r="BJ311" s="96"/>
      <c r="BK311" s="96"/>
      <c r="BL311" s="96"/>
      <c r="BM311" s="96"/>
      <c r="BN311" s="96"/>
      <c r="BO311" s="96"/>
      <c r="BP311" s="96"/>
      <c r="BQ311" s="96"/>
      <c r="BR311" s="96"/>
      <c r="BS311" s="96"/>
      <c r="BT311" s="96"/>
      <c r="BU311" s="96"/>
      <c r="BV311" s="96"/>
      <c r="BW311" s="96"/>
      <c r="BX311" s="96"/>
      <c r="BY311" s="96"/>
      <c r="BZ311" s="96"/>
      <c r="CA311" s="96"/>
      <c r="CB311" s="96"/>
      <c r="CC311" s="96"/>
      <c r="CD311" s="96"/>
      <c r="CE311" s="96"/>
      <c r="CF311" s="96"/>
      <c r="CG311" s="96"/>
      <c r="CH311" s="96"/>
      <c r="CI311" s="96"/>
      <c r="CJ311" s="96"/>
      <c r="CK311" s="96"/>
      <c r="CL311" s="96"/>
      <c r="CM311" s="96"/>
      <c r="CN311" s="96"/>
      <c r="CO311" s="96"/>
      <c r="CP311" s="96"/>
      <c r="CQ311" s="96"/>
      <c r="CR311" s="96"/>
      <c r="CS311" s="96"/>
      <c r="CT311" s="96"/>
      <c r="CU311" s="96"/>
      <c r="CV311" s="96"/>
      <c r="CW311" s="96"/>
      <c r="CX311" s="96"/>
      <c r="CY311" s="96"/>
      <c r="CZ311" s="96"/>
      <c r="DA311" s="96"/>
      <c r="DB311" s="96"/>
      <c r="DC311" s="96"/>
      <c r="DD311" s="96"/>
      <c r="DE311" s="96"/>
      <c r="DF311" s="96"/>
      <c r="DG311" s="96"/>
      <c r="DH311" s="96"/>
      <c r="DI311" s="96"/>
      <c r="DJ311" s="96"/>
      <c r="DK311" s="96"/>
      <c r="DL311" s="96"/>
      <c r="DM311" s="96"/>
      <c r="DN311" s="96"/>
      <c r="DO311" s="96"/>
      <c r="DP311" s="96"/>
      <c r="DQ311" s="96"/>
      <c r="DR311" s="96"/>
      <c r="DS311" s="96"/>
      <c r="DT311" s="96"/>
      <c r="DU311" s="96"/>
      <c r="DV311" s="96"/>
      <c r="DW311" s="96"/>
      <c r="DX311" s="96"/>
      <c r="DY311" s="96"/>
      <c r="DZ311" s="96"/>
      <c r="EA311" s="96"/>
      <c r="EB311" s="96"/>
      <c r="EC311" s="96"/>
      <c r="ED311" s="96"/>
      <c r="EE311" s="96"/>
      <c r="EF311" s="96"/>
      <c r="EG311" s="96"/>
      <c r="EH311" s="96"/>
      <c r="EI311" s="96"/>
      <c r="EJ311" s="96"/>
      <c r="EK311" s="96"/>
      <c r="EL311" s="96"/>
      <c r="EM311" s="96"/>
      <c r="EN311" s="96"/>
      <c r="EO311" s="96"/>
      <c r="EP311" s="96"/>
      <c r="EQ311" s="96"/>
      <c r="ER311" s="96"/>
      <c r="ES311" s="96"/>
      <c r="ET311" s="96"/>
      <c r="EU311" s="96"/>
      <c r="EV311" s="96"/>
      <c r="EW311" s="96"/>
      <c r="EX311" s="96"/>
      <c r="EY311" s="96"/>
      <c r="EZ311" s="96"/>
      <c r="FA311" s="96"/>
      <c r="FB311" s="96"/>
      <c r="FC311" s="96"/>
      <c r="FD311" s="96"/>
      <c r="FE311" s="96"/>
      <c r="FF311" s="96"/>
      <c r="FG311" s="96"/>
      <c r="FH311" s="96"/>
      <c r="FI311" s="96"/>
      <c r="FJ311" s="96"/>
      <c r="FK311" s="96"/>
      <c r="FL311" s="96"/>
      <c r="FM311" s="96"/>
      <c r="FN311" s="96"/>
      <c r="FO311" s="96"/>
      <c r="FP311" s="96"/>
      <c r="FQ311" s="96"/>
      <c r="FR311" s="96"/>
      <c r="FS311" s="96"/>
      <c r="FT311" s="96"/>
      <c r="FU311" s="96"/>
      <c r="FV311" s="96"/>
      <c r="FW311" s="96"/>
      <c r="FX311" s="96"/>
      <c r="FY311" s="96"/>
      <c r="FZ311" s="96"/>
      <c r="GA311" s="96"/>
    </row>
    <row r="312" spans="1:43" s="126" customFormat="1" ht="13.5" customHeight="1">
      <c r="A312" s="119"/>
      <c r="B312" s="120" t="s">
        <v>689</v>
      </c>
      <c r="C312" s="121"/>
      <c r="D312" s="122">
        <f>SUM(D313:D320)</f>
        <v>61</v>
      </c>
      <c r="E312" s="122">
        <f>SUM(E313:E320)</f>
        <v>8</v>
      </c>
      <c r="F312" s="122">
        <f>SUM(F313:F320)</f>
        <v>6</v>
      </c>
      <c r="G312" s="122">
        <f>SUM(G313:G320)</f>
        <v>3</v>
      </c>
      <c r="H312" s="123"/>
      <c r="I312" s="123"/>
      <c r="J312" s="123"/>
      <c r="K312" s="124"/>
      <c r="L312" s="125"/>
      <c r="M312" s="118">
        <f t="shared" si="6"/>
        <v>78</v>
      </c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125"/>
      <c r="AQ312" s="125"/>
    </row>
    <row r="313" spans="1:43" s="133" customFormat="1" ht="13.5" customHeight="1">
      <c r="A313" s="127"/>
      <c r="B313" s="128" t="s">
        <v>565</v>
      </c>
      <c r="C313" s="80" t="s">
        <v>715</v>
      </c>
      <c r="D313" s="129">
        <v>15</v>
      </c>
      <c r="E313" s="129" t="s">
        <v>562</v>
      </c>
      <c r="F313" s="129" t="s">
        <v>562</v>
      </c>
      <c r="G313" s="129" t="s">
        <v>562</v>
      </c>
      <c r="H313" s="130"/>
      <c r="I313" s="130"/>
      <c r="J313" s="130"/>
      <c r="K313" s="131"/>
      <c r="L313" s="132"/>
      <c r="M313" s="118">
        <f t="shared" si="6"/>
        <v>15</v>
      </c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2"/>
      <c r="AK313" s="132"/>
      <c r="AL313" s="132"/>
      <c r="AM313" s="132"/>
      <c r="AN313" s="132"/>
      <c r="AO313" s="132"/>
      <c r="AP313" s="132"/>
      <c r="AQ313" s="132"/>
    </row>
    <row r="314" spans="1:43" s="133" customFormat="1" ht="13.5" customHeight="1">
      <c r="A314" s="127"/>
      <c r="B314" s="128" t="s">
        <v>625</v>
      </c>
      <c r="C314" s="80" t="s">
        <v>626</v>
      </c>
      <c r="D314" s="129">
        <v>12</v>
      </c>
      <c r="E314" s="129">
        <v>3</v>
      </c>
      <c r="F314" s="129">
        <v>3</v>
      </c>
      <c r="G314" s="129">
        <v>3</v>
      </c>
      <c r="H314" s="130"/>
      <c r="I314" s="130"/>
      <c r="J314" s="130"/>
      <c r="K314" s="131"/>
      <c r="L314" s="132"/>
      <c r="M314" s="118">
        <f t="shared" si="6"/>
        <v>21</v>
      </c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132"/>
      <c r="AK314" s="132"/>
      <c r="AL314" s="132"/>
      <c r="AM314" s="132"/>
      <c r="AN314" s="132"/>
      <c r="AO314" s="132"/>
      <c r="AP314" s="132"/>
      <c r="AQ314" s="132"/>
    </row>
    <row r="315" spans="1:43" s="133" customFormat="1" ht="13.5" customHeight="1">
      <c r="A315" s="127"/>
      <c r="B315" s="128" t="s">
        <v>1058</v>
      </c>
      <c r="C315" s="80" t="s">
        <v>1059</v>
      </c>
      <c r="D315" s="129">
        <v>4</v>
      </c>
      <c r="E315" s="129" t="s">
        <v>562</v>
      </c>
      <c r="F315" s="129" t="s">
        <v>562</v>
      </c>
      <c r="G315" s="129" t="s">
        <v>562</v>
      </c>
      <c r="H315" s="130"/>
      <c r="I315" s="130"/>
      <c r="J315" s="130"/>
      <c r="K315" s="131"/>
      <c r="L315" s="132"/>
      <c r="M315" s="118">
        <f t="shared" si="6"/>
        <v>4</v>
      </c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  <c r="AK315" s="132"/>
      <c r="AL315" s="132"/>
      <c r="AM315" s="132"/>
      <c r="AN315" s="132"/>
      <c r="AO315" s="132"/>
      <c r="AP315" s="132"/>
      <c r="AQ315" s="132"/>
    </row>
    <row r="316" spans="1:43" s="133" customFormat="1" ht="13.5" customHeight="1">
      <c r="A316" s="127"/>
      <c r="B316" s="128" t="s">
        <v>1022</v>
      </c>
      <c r="C316" s="80" t="s">
        <v>1023</v>
      </c>
      <c r="D316" s="129">
        <v>3</v>
      </c>
      <c r="E316" s="129" t="s">
        <v>562</v>
      </c>
      <c r="F316" s="129" t="s">
        <v>562</v>
      </c>
      <c r="G316" s="129" t="s">
        <v>562</v>
      </c>
      <c r="H316" s="130"/>
      <c r="I316" s="130"/>
      <c r="J316" s="130"/>
      <c r="K316" s="131"/>
      <c r="L316" s="132"/>
      <c r="M316" s="118">
        <f t="shared" si="6"/>
        <v>3</v>
      </c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  <c r="AA316" s="132"/>
      <c r="AB316" s="132"/>
      <c r="AC316" s="132"/>
      <c r="AD316" s="132"/>
      <c r="AE316" s="132"/>
      <c r="AF316" s="132"/>
      <c r="AG316" s="132"/>
      <c r="AH316" s="132"/>
      <c r="AI316" s="132"/>
      <c r="AJ316" s="132"/>
      <c r="AK316" s="132"/>
      <c r="AL316" s="132"/>
      <c r="AM316" s="132"/>
      <c r="AN316" s="132"/>
      <c r="AO316" s="132"/>
      <c r="AP316" s="132"/>
      <c r="AQ316" s="132"/>
    </row>
    <row r="317" spans="1:43" s="133" customFormat="1" ht="24" customHeight="1">
      <c r="A317" s="127"/>
      <c r="B317" s="128" t="s">
        <v>507</v>
      </c>
      <c r="C317" s="80" t="s">
        <v>508</v>
      </c>
      <c r="D317" s="129">
        <v>5</v>
      </c>
      <c r="E317" s="129" t="s">
        <v>562</v>
      </c>
      <c r="F317" s="129" t="s">
        <v>562</v>
      </c>
      <c r="G317" s="129" t="s">
        <v>562</v>
      </c>
      <c r="H317" s="130"/>
      <c r="I317" s="130"/>
      <c r="J317" s="130"/>
      <c r="K317" s="131"/>
      <c r="L317" s="132"/>
      <c r="M317" s="118">
        <f t="shared" si="6"/>
        <v>5</v>
      </c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  <c r="AA317" s="132"/>
      <c r="AB317" s="132"/>
      <c r="AC317" s="132"/>
      <c r="AD317" s="132"/>
      <c r="AE317" s="132"/>
      <c r="AF317" s="132"/>
      <c r="AG317" s="132"/>
      <c r="AH317" s="132"/>
      <c r="AI317" s="132"/>
      <c r="AJ317" s="132"/>
      <c r="AK317" s="132"/>
      <c r="AL317" s="132"/>
      <c r="AM317" s="132"/>
      <c r="AN317" s="132"/>
      <c r="AO317" s="132"/>
      <c r="AP317" s="132"/>
      <c r="AQ317" s="132"/>
    </row>
    <row r="318" spans="1:43" s="133" customFormat="1" ht="12.75" customHeight="1">
      <c r="A318" s="127"/>
      <c r="B318" s="128" t="s">
        <v>1021</v>
      </c>
      <c r="C318" s="80">
        <v>1140134</v>
      </c>
      <c r="D318" s="129">
        <v>2</v>
      </c>
      <c r="E318" s="129" t="s">
        <v>562</v>
      </c>
      <c r="F318" s="129" t="s">
        <v>562</v>
      </c>
      <c r="G318" s="129" t="s">
        <v>562</v>
      </c>
      <c r="H318" s="130"/>
      <c r="I318" s="130"/>
      <c r="J318" s="130"/>
      <c r="K318" s="131"/>
      <c r="L318" s="132"/>
      <c r="M318" s="118">
        <f t="shared" si="6"/>
        <v>2</v>
      </c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  <c r="AA318" s="132"/>
      <c r="AB318" s="132"/>
      <c r="AC318" s="132"/>
      <c r="AD318" s="132"/>
      <c r="AE318" s="132"/>
      <c r="AF318" s="132"/>
      <c r="AG318" s="132"/>
      <c r="AH318" s="132"/>
      <c r="AI318" s="132"/>
      <c r="AJ318" s="132"/>
      <c r="AK318" s="132"/>
      <c r="AL318" s="132"/>
      <c r="AM318" s="132"/>
      <c r="AN318" s="132"/>
      <c r="AO318" s="132"/>
      <c r="AP318" s="132"/>
      <c r="AQ318" s="132"/>
    </row>
    <row r="319" spans="1:43" s="133" customFormat="1" ht="12.75" customHeight="1">
      <c r="A319" s="127"/>
      <c r="B319" s="128" t="s">
        <v>570</v>
      </c>
      <c r="C319" s="80" t="s">
        <v>571</v>
      </c>
      <c r="D319" s="129">
        <v>9</v>
      </c>
      <c r="E319" s="129" t="s">
        <v>562</v>
      </c>
      <c r="F319" s="129" t="s">
        <v>562</v>
      </c>
      <c r="G319" s="129" t="s">
        <v>562</v>
      </c>
      <c r="H319" s="130"/>
      <c r="I319" s="130"/>
      <c r="J319" s="130"/>
      <c r="K319" s="131"/>
      <c r="L319" s="132"/>
      <c r="M319" s="118">
        <f t="shared" si="6"/>
        <v>9</v>
      </c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32"/>
      <c r="AK319" s="132"/>
      <c r="AL319" s="132"/>
      <c r="AM319" s="132"/>
      <c r="AN319" s="132"/>
      <c r="AO319" s="132"/>
      <c r="AP319" s="132"/>
      <c r="AQ319" s="132"/>
    </row>
    <row r="320" spans="1:43" s="133" customFormat="1" ht="12.75" customHeight="1">
      <c r="A320" s="127"/>
      <c r="B320" s="128" t="s">
        <v>648</v>
      </c>
      <c r="C320" s="80" t="s">
        <v>653</v>
      </c>
      <c r="D320" s="129">
        <v>11</v>
      </c>
      <c r="E320" s="129">
        <v>5</v>
      </c>
      <c r="F320" s="129">
        <v>3</v>
      </c>
      <c r="G320" s="129" t="s">
        <v>562</v>
      </c>
      <c r="H320" s="130"/>
      <c r="I320" s="130"/>
      <c r="J320" s="130"/>
      <c r="K320" s="131"/>
      <c r="L320" s="132"/>
      <c r="M320" s="118">
        <f t="shared" si="6"/>
        <v>19</v>
      </c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  <c r="AD320" s="132"/>
      <c r="AE320" s="132"/>
      <c r="AF320" s="132"/>
      <c r="AG320" s="132"/>
      <c r="AH320" s="132"/>
      <c r="AI320" s="132"/>
      <c r="AJ320" s="132"/>
      <c r="AK320" s="132"/>
      <c r="AL320" s="132"/>
      <c r="AM320" s="132"/>
      <c r="AN320" s="132"/>
      <c r="AO320" s="132"/>
      <c r="AP320" s="132"/>
      <c r="AQ320" s="132"/>
    </row>
    <row r="321" spans="1:43" s="126" customFormat="1" ht="12.75" customHeight="1">
      <c r="A321" s="119"/>
      <c r="B321" s="120" t="s">
        <v>690</v>
      </c>
      <c r="C321" s="121"/>
      <c r="D321" s="122">
        <f>SUM(D322:D323)</f>
        <v>5</v>
      </c>
      <c r="E321" s="122" t="s">
        <v>562</v>
      </c>
      <c r="F321" s="122" t="s">
        <v>562</v>
      </c>
      <c r="G321" s="122">
        <f>SUM(G322:G323)</f>
        <v>2</v>
      </c>
      <c r="H321" s="123"/>
      <c r="I321" s="123"/>
      <c r="J321" s="123"/>
      <c r="K321" s="124"/>
      <c r="L321" s="125"/>
      <c r="M321" s="118">
        <f t="shared" si="6"/>
        <v>7</v>
      </c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  <c r="AO321" s="125"/>
      <c r="AP321" s="125"/>
      <c r="AQ321" s="125"/>
    </row>
    <row r="322" spans="1:43" s="133" customFormat="1" ht="12.75" customHeight="1">
      <c r="A322" s="127"/>
      <c r="B322" s="128" t="s">
        <v>43</v>
      </c>
      <c r="C322" s="80" t="s">
        <v>44</v>
      </c>
      <c r="D322" s="129" t="s">
        <v>562</v>
      </c>
      <c r="E322" s="129" t="s">
        <v>562</v>
      </c>
      <c r="F322" s="129" t="s">
        <v>562</v>
      </c>
      <c r="G322" s="129">
        <v>2</v>
      </c>
      <c r="H322" s="142"/>
      <c r="I322" s="142"/>
      <c r="J322" s="142"/>
      <c r="K322" s="143"/>
      <c r="L322" s="132"/>
      <c r="M322" s="118">
        <f t="shared" si="6"/>
        <v>2</v>
      </c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  <c r="AA322" s="132"/>
      <c r="AB322" s="132"/>
      <c r="AC322" s="132"/>
      <c r="AD322" s="132"/>
      <c r="AE322" s="132"/>
      <c r="AF322" s="132"/>
      <c r="AG322" s="132"/>
      <c r="AH322" s="132"/>
      <c r="AI322" s="132"/>
      <c r="AJ322" s="132"/>
      <c r="AK322" s="132"/>
      <c r="AL322" s="132"/>
      <c r="AM322" s="132"/>
      <c r="AN322" s="132"/>
      <c r="AO322" s="132"/>
      <c r="AP322" s="132"/>
      <c r="AQ322" s="132"/>
    </row>
    <row r="323" spans="1:43" s="133" customFormat="1" ht="12.75" customHeight="1">
      <c r="A323" s="127"/>
      <c r="B323" s="128" t="s">
        <v>958</v>
      </c>
      <c r="C323" s="80" t="s">
        <v>959</v>
      </c>
      <c r="D323" s="129">
        <v>5</v>
      </c>
      <c r="E323" s="129" t="s">
        <v>562</v>
      </c>
      <c r="F323" s="129" t="s">
        <v>562</v>
      </c>
      <c r="G323" s="129" t="s">
        <v>562</v>
      </c>
      <c r="H323" s="142"/>
      <c r="I323" s="142"/>
      <c r="J323" s="142"/>
      <c r="K323" s="143"/>
      <c r="L323" s="132"/>
      <c r="M323" s="118">
        <f t="shared" si="6"/>
        <v>5</v>
      </c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  <c r="AA323" s="132"/>
      <c r="AB323" s="132"/>
      <c r="AC323" s="132"/>
      <c r="AD323" s="132"/>
      <c r="AE323" s="132"/>
      <c r="AF323" s="132"/>
      <c r="AG323" s="132"/>
      <c r="AH323" s="132"/>
      <c r="AI323" s="132"/>
      <c r="AJ323" s="132"/>
      <c r="AK323" s="132"/>
      <c r="AL323" s="132"/>
      <c r="AM323" s="132"/>
      <c r="AN323" s="132"/>
      <c r="AO323" s="132"/>
      <c r="AP323" s="132"/>
      <c r="AQ323" s="132"/>
    </row>
    <row r="324" spans="1:43" s="126" customFormat="1" ht="12.75" customHeight="1">
      <c r="A324" s="119"/>
      <c r="B324" s="120" t="s">
        <v>34</v>
      </c>
      <c r="C324" s="121"/>
      <c r="D324" s="122" t="s">
        <v>562</v>
      </c>
      <c r="E324" s="122" t="s">
        <v>562</v>
      </c>
      <c r="F324" s="122">
        <f>SUM(F325:F326)</f>
        <v>1</v>
      </c>
      <c r="G324" s="122">
        <f>SUM(G325:G326)</f>
        <v>2</v>
      </c>
      <c r="H324" s="123"/>
      <c r="I324" s="123"/>
      <c r="J324" s="123"/>
      <c r="K324" s="124"/>
      <c r="L324" s="125"/>
      <c r="M324" s="118">
        <f t="shared" si="6"/>
        <v>3</v>
      </c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5"/>
      <c r="AK324" s="125"/>
      <c r="AL324" s="125"/>
      <c r="AM324" s="125"/>
      <c r="AN324" s="125"/>
      <c r="AO324" s="125"/>
      <c r="AP324" s="125"/>
      <c r="AQ324" s="125"/>
    </row>
    <row r="325" spans="1:43" s="133" customFormat="1" ht="12.75" customHeight="1">
      <c r="A325" s="127"/>
      <c r="B325" s="128" t="s">
        <v>35</v>
      </c>
      <c r="C325" s="139" t="s">
        <v>516</v>
      </c>
      <c r="D325" s="129" t="s">
        <v>562</v>
      </c>
      <c r="E325" s="129" t="s">
        <v>562</v>
      </c>
      <c r="F325" s="129">
        <v>1</v>
      </c>
      <c r="G325" s="129">
        <v>1</v>
      </c>
      <c r="H325" s="142"/>
      <c r="I325" s="142"/>
      <c r="J325" s="142"/>
      <c r="K325" s="143"/>
      <c r="L325" s="132"/>
      <c r="M325" s="118">
        <f t="shared" si="6"/>
        <v>2</v>
      </c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  <c r="AA325" s="132"/>
      <c r="AB325" s="132"/>
      <c r="AC325" s="132"/>
      <c r="AD325" s="132"/>
      <c r="AE325" s="132"/>
      <c r="AF325" s="132"/>
      <c r="AG325" s="132"/>
      <c r="AH325" s="132"/>
      <c r="AI325" s="132"/>
      <c r="AJ325" s="132"/>
      <c r="AK325" s="132"/>
      <c r="AL325" s="132"/>
      <c r="AM325" s="132"/>
      <c r="AN325" s="132"/>
      <c r="AO325" s="132"/>
      <c r="AP325" s="132"/>
      <c r="AQ325" s="132"/>
    </row>
    <row r="326" spans="1:43" s="133" customFormat="1" ht="12.75" customHeight="1">
      <c r="A326" s="127"/>
      <c r="B326" s="128" t="s">
        <v>885</v>
      </c>
      <c r="C326" s="80" t="s">
        <v>886</v>
      </c>
      <c r="D326" s="129" t="s">
        <v>562</v>
      </c>
      <c r="E326" s="129" t="s">
        <v>562</v>
      </c>
      <c r="F326" s="129" t="s">
        <v>562</v>
      </c>
      <c r="G326" s="129">
        <v>1</v>
      </c>
      <c r="H326" s="142"/>
      <c r="I326" s="142"/>
      <c r="J326" s="142"/>
      <c r="K326" s="143"/>
      <c r="L326" s="132"/>
      <c r="M326" s="118">
        <f t="shared" si="6"/>
        <v>1</v>
      </c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  <c r="AA326" s="132"/>
      <c r="AB326" s="132"/>
      <c r="AC326" s="132"/>
      <c r="AD326" s="132"/>
      <c r="AE326" s="132"/>
      <c r="AF326" s="132"/>
      <c r="AG326" s="132"/>
      <c r="AH326" s="132"/>
      <c r="AI326" s="132"/>
      <c r="AJ326" s="132"/>
      <c r="AK326" s="132"/>
      <c r="AL326" s="132"/>
      <c r="AM326" s="132"/>
      <c r="AN326" s="132"/>
      <c r="AO326" s="132"/>
      <c r="AP326" s="132"/>
      <c r="AQ326" s="132"/>
    </row>
    <row r="327" spans="1:183" s="102" customFormat="1" ht="12.75" customHeight="1">
      <c r="A327" s="112">
        <v>37</v>
      </c>
      <c r="B327" s="113" t="s">
        <v>142</v>
      </c>
      <c r="C327" s="114"/>
      <c r="D327" s="115">
        <f>SUM(D328,D330,D332)</f>
        <v>9</v>
      </c>
      <c r="E327" s="115">
        <f>SUM(E328,E330,E332)</f>
        <v>6</v>
      </c>
      <c r="F327" s="115">
        <f>SUM(F328,F330,F332)</f>
        <v>1</v>
      </c>
      <c r="G327" s="115" t="str">
        <f>G328</f>
        <v> -</v>
      </c>
      <c r="H327" s="134" t="s">
        <v>664</v>
      </c>
      <c r="I327" s="134">
        <v>10</v>
      </c>
      <c r="J327" s="135" t="s">
        <v>705</v>
      </c>
      <c r="K327" s="79" t="s">
        <v>701</v>
      </c>
      <c r="L327" s="136"/>
      <c r="M327" s="118">
        <f t="shared" si="6"/>
        <v>16</v>
      </c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/>
      <c r="AM327" s="96"/>
      <c r="AN327" s="96"/>
      <c r="AO327" s="96"/>
      <c r="AP327" s="96"/>
      <c r="AQ327" s="96"/>
      <c r="AR327" s="96"/>
      <c r="AS327" s="96"/>
      <c r="AT327" s="96"/>
      <c r="AU327" s="96"/>
      <c r="AV327" s="96"/>
      <c r="AW327" s="96"/>
      <c r="AX327" s="96"/>
      <c r="AY327" s="96"/>
      <c r="AZ327" s="96"/>
      <c r="BA327" s="96"/>
      <c r="BB327" s="96"/>
      <c r="BC327" s="96"/>
      <c r="BD327" s="96"/>
      <c r="BE327" s="96"/>
      <c r="BF327" s="96"/>
      <c r="BG327" s="96"/>
      <c r="BH327" s="96"/>
      <c r="BI327" s="96"/>
      <c r="BJ327" s="96"/>
      <c r="BK327" s="96"/>
      <c r="BL327" s="96"/>
      <c r="BM327" s="96"/>
      <c r="BN327" s="96"/>
      <c r="BO327" s="96"/>
      <c r="BP327" s="96"/>
      <c r="BQ327" s="96"/>
      <c r="BR327" s="96"/>
      <c r="BS327" s="96"/>
      <c r="BT327" s="96"/>
      <c r="BU327" s="96"/>
      <c r="BV327" s="96"/>
      <c r="BW327" s="96"/>
      <c r="BX327" s="96"/>
      <c r="BY327" s="96"/>
      <c r="BZ327" s="96"/>
      <c r="CA327" s="96"/>
      <c r="CB327" s="96"/>
      <c r="CC327" s="96"/>
      <c r="CD327" s="96"/>
      <c r="CE327" s="96"/>
      <c r="CF327" s="96"/>
      <c r="CG327" s="96"/>
      <c r="CH327" s="96"/>
      <c r="CI327" s="96"/>
      <c r="CJ327" s="96"/>
      <c r="CK327" s="96"/>
      <c r="CL327" s="96"/>
      <c r="CM327" s="96"/>
      <c r="CN327" s="96"/>
      <c r="CO327" s="96"/>
      <c r="CP327" s="96"/>
      <c r="CQ327" s="96"/>
      <c r="CR327" s="96"/>
      <c r="CS327" s="96"/>
      <c r="CT327" s="96"/>
      <c r="CU327" s="96"/>
      <c r="CV327" s="96"/>
      <c r="CW327" s="96"/>
      <c r="CX327" s="96"/>
      <c r="CY327" s="96"/>
      <c r="CZ327" s="96"/>
      <c r="DA327" s="96"/>
      <c r="DB327" s="96"/>
      <c r="DC327" s="96"/>
      <c r="DD327" s="96"/>
      <c r="DE327" s="96"/>
      <c r="DF327" s="96"/>
      <c r="DG327" s="96"/>
      <c r="DH327" s="96"/>
      <c r="DI327" s="96"/>
      <c r="DJ327" s="96"/>
      <c r="DK327" s="96"/>
      <c r="DL327" s="96"/>
      <c r="DM327" s="96"/>
      <c r="DN327" s="96"/>
      <c r="DO327" s="96"/>
      <c r="DP327" s="96"/>
      <c r="DQ327" s="96"/>
      <c r="DR327" s="96"/>
      <c r="DS327" s="96"/>
      <c r="DT327" s="96"/>
      <c r="DU327" s="96"/>
      <c r="DV327" s="96"/>
      <c r="DW327" s="96"/>
      <c r="DX327" s="96"/>
      <c r="DY327" s="96"/>
      <c r="DZ327" s="96"/>
      <c r="EA327" s="96"/>
      <c r="EB327" s="96"/>
      <c r="EC327" s="96"/>
      <c r="ED327" s="96"/>
      <c r="EE327" s="96"/>
      <c r="EF327" s="96"/>
      <c r="EG327" s="96"/>
      <c r="EH327" s="96"/>
      <c r="EI327" s="96"/>
      <c r="EJ327" s="96"/>
      <c r="EK327" s="96"/>
      <c r="EL327" s="96"/>
      <c r="EM327" s="96"/>
      <c r="EN327" s="96"/>
      <c r="EO327" s="96"/>
      <c r="EP327" s="96"/>
      <c r="EQ327" s="96"/>
      <c r="ER327" s="96"/>
      <c r="ES327" s="96"/>
      <c r="ET327" s="96"/>
      <c r="EU327" s="96"/>
      <c r="EV327" s="96"/>
      <c r="EW327" s="96"/>
      <c r="EX327" s="96"/>
      <c r="EY327" s="96"/>
      <c r="EZ327" s="96"/>
      <c r="FA327" s="96"/>
      <c r="FB327" s="96"/>
      <c r="FC327" s="96"/>
      <c r="FD327" s="96"/>
      <c r="FE327" s="96"/>
      <c r="FF327" s="96"/>
      <c r="FG327" s="96"/>
      <c r="FH327" s="96"/>
      <c r="FI327" s="96"/>
      <c r="FJ327" s="96"/>
      <c r="FK327" s="96"/>
      <c r="FL327" s="96"/>
      <c r="FM327" s="96"/>
      <c r="FN327" s="96"/>
      <c r="FO327" s="96"/>
      <c r="FP327" s="96"/>
      <c r="FQ327" s="96"/>
      <c r="FR327" s="96"/>
      <c r="FS327" s="96"/>
      <c r="FT327" s="96"/>
      <c r="FU327" s="96"/>
      <c r="FV327" s="96"/>
      <c r="FW327" s="96"/>
      <c r="FX327" s="96"/>
      <c r="FY327" s="96"/>
      <c r="FZ327" s="96"/>
      <c r="GA327" s="96"/>
    </row>
    <row r="328" spans="1:43" s="126" customFormat="1" ht="12.75" customHeight="1">
      <c r="A328" s="119"/>
      <c r="B328" s="120" t="s">
        <v>689</v>
      </c>
      <c r="C328" s="121"/>
      <c r="D328" s="122" t="s">
        <v>562</v>
      </c>
      <c r="E328" s="122">
        <v>1</v>
      </c>
      <c r="F328" s="122" t="s">
        <v>562</v>
      </c>
      <c r="G328" s="122" t="s">
        <v>562</v>
      </c>
      <c r="H328" s="123"/>
      <c r="I328" s="123"/>
      <c r="J328" s="123"/>
      <c r="K328" s="124"/>
      <c r="L328" s="125"/>
      <c r="M328" s="118">
        <f aca="true" t="shared" si="7" ref="M328:M391">SUM(D328:G328)</f>
        <v>1</v>
      </c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</row>
    <row r="329" spans="1:43" s="133" customFormat="1" ht="12.75" customHeight="1">
      <c r="A329" s="127"/>
      <c r="B329" s="128" t="s">
        <v>1072</v>
      </c>
      <c r="C329" s="80" t="s">
        <v>1073</v>
      </c>
      <c r="D329" s="129" t="s">
        <v>562</v>
      </c>
      <c r="E329" s="129">
        <v>1</v>
      </c>
      <c r="F329" s="129" t="s">
        <v>562</v>
      </c>
      <c r="G329" s="129" t="s">
        <v>562</v>
      </c>
      <c r="H329" s="130"/>
      <c r="I329" s="130"/>
      <c r="J329" s="130"/>
      <c r="K329" s="131"/>
      <c r="L329" s="132"/>
      <c r="M329" s="118">
        <f t="shared" si="7"/>
        <v>1</v>
      </c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  <c r="AA329" s="132"/>
      <c r="AB329" s="132"/>
      <c r="AC329" s="132"/>
      <c r="AD329" s="132"/>
      <c r="AE329" s="132"/>
      <c r="AF329" s="132"/>
      <c r="AG329" s="132"/>
      <c r="AH329" s="132"/>
      <c r="AI329" s="132"/>
      <c r="AJ329" s="132"/>
      <c r="AK329" s="132"/>
      <c r="AL329" s="132"/>
      <c r="AM329" s="132"/>
      <c r="AN329" s="132"/>
      <c r="AO329" s="132"/>
      <c r="AP329" s="132"/>
      <c r="AQ329" s="132"/>
    </row>
    <row r="330" spans="1:43" s="126" customFormat="1" ht="12.75" customHeight="1">
      <c r="A330" s="119"/>
      <c r="B330" s="120" t="s">
        <v>690</v>
      </c>
      <c r="C330" s="121"/>
      <c r="D330" s="122" t="str">
        <f>D331</f>
        <v> -</v>
      </c>
      <c r="E330" s="122">
        <f>E331</f>
        <v>1</v>
      </c>
      <c r="F330" s="122" t="str">
        <f>F331</f>
        <v> -</v>
      </c>
      <c r="G330" s="122" t="str">
        <f>G331</f>
        <v> -</v>
      </c>
      <c r="H330" s="123"/>
      <c r="I330" s="123"/>
      <c r="J330" s="123"/>
      <c r="K330" s="124"/>
      <c r="L330" s="125"/>
      <c r="M330" s="118">
        <f t="shared" si="7"/>
        <v>1</v>
      </c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</row>
    <row r="331" spans="1:43" s="133" customFormat="1" ht="12.75" customHeight="1">
      <c r="A331" s="127"/>
      <c r="B331" s="128" t="s">
        <v>43</v>
      </c>
      <c r="C331" s="80" t="s">
        <v>44</v>
      </c>
      <c r="D331" s="129" t="s">
        <v>562</v>
      </c>
      <c r="E331" s="129">
        <v>1</v>
      </c>
      <c r="F331" s="129" t="s">
        <v>562</v>
      </c>
      <c r="G331" s="129" t="s">
        <v>562</v>
      </c>
      <c r="H331" s="142"/>
      <c r="I331" s="142"/>
      <c r="J331" s="142"/>
      <c r="K331" s="143"/>
      <c r="L331" s="132"/>
      <c r="M331" s="118">
        <f t="shared" si="7"/>
        <v>1</v>
      </c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2"/>
      <c r="AN331" s="132"/>
      <c r="AO331" s="132"/>
      <c r="AP331" s="132"/>
      <c r="AQ331" s="132"/>
    </row>
    <row r="332" spans="1:43" s="126" customFormat="1" ht="12.75" customHeight="1">
      <c r="A332" s="119"/>
      <c r="B332" s="120" t="s">
        <v>34</v>
      </c>
      <c r="C332" s="121"/>
      <c r="D332" s="122">
        <f>SUM(D333:D338)</f>
        <v>9</v>
      </c>
      <c r="E332" s="122">
        <f>SUM(E333:E338)</f>
        <v>4</v>
      </c>
      <c r="F332" s="122">
        <f>SUM(F333:F338)</f>
        <v>1</v>
      </c>
      <c r="G332" s="122" t="s">
        <v>562</v>
      </c>
      <c r="H332" s="123"/>
      <c r="I332" s="123"/>
      <c r="J332" s="123"/>
      <c r="K332" s="124"/>
      <c r="L332" s="125"/>
      <c r="M332" s="118">
        <f t="shared" si="7"/>
        <v>14</v>
      </c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</row>
    <row r="333" spans="1:43" s="133" customFormat="1" ht="12.75" customHeight="1">
      <c r="A333" s="127"/>
      <c r="B333" s="128" t="s">
        <v>800</v>
      </c>
      <c r="C333" s="139" t="s">
        <v>801</v>
      </c>
      <c r="D333" s="129">
        <v>1</v>
      </c>
      <c r="E333" s="129" t="s">
        <v>562</v>
      </c>
      <c r="F333" s="129" t="s">
        <v>562</v>
      </c>
      <c r="G333" s="129" t="s">
        <v>562</v>
      </c>
      <c r="H333" s="142"/>
      <c r="I333" s="142"/>
      <c r="J333" s="142"/>
      <c r="K333" s="143"/>
      <c r="L333" s="132"/>
      <c r="M333" s="118">
        <f t="shared" si="7"/>
        <v>1</v>
      </c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2"/>
      <c r="AJ333" s="132"/>
      <c r="AK333" s="132"/>
      <c r="AL333" s="132"/>
      <c r="AM333" s="132"/>
      <c r="AN333" s="132"/>
      <c r="AO333" s="132"/>
      <c r="AP333" s="132"/>
      <c r="AQ333" s="132"/>
    </row>
    <row r="334" spans="1:43" s="133" customFormat="1" ht="12.75" customHeight="1">
      <c r="A334" s="127"/>
      <c r="B334" s="128" t="s">
        <v>802</v>
      </c>
      <c r="C334" s="139" t="s">
        <v>803</v>
      </c>
      <c r="D334" s="129">
        <v>1</v>
      </c>
      <c r="E334" s="129">
        <v>1</v>
      </c>
      <c r="F334" s="129" t="s">
        <v>562</v>
      </c>
      <c r="G334" s="129" t="s">
        <v>562</v>
      </c>
      <c r="H334" s="142"/>
      <c r="I334" s="142"/>
      <c r="J334" s="142"/>
      <c r="K334" s="143"/>
      <c r="L334" s="132"/>
      <c r="M334" s="118">
        <f t="shared" si="7"/>
        <v>2</v>
      </c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132"/>
      <c r="AK334" s="132"/>
      <c r="AL334" s="132"/>
      <c r="AM334" s="132"/>
      <c r="AN334" s="132"/>
      <c r="AO334" s="132"/>
      <c r="AP334" s="132"/>
      <c r="AQ334" s="132"/>
    </row>
    <row r="335" spans="1:43" s="133" customFormat="1" ht="12.75" customHeight="1">
      <c r="A335" s="127"/>
      <c r="B335" s="128" t="s">
        <v>782</v>
      </c>
      <c r="C335" s="139" t="s">
        <v>787</v>
      </c>
      <c r="D335" s="129">
        <v>4</v>
      </c>
      <c r="E335" s="129">
        <v>1</v>
      </c>
      <c r="F335" s="129" t="s">
        <v>562</v>
      </c>
      <c r="G335" s="129" t="s">
        <v>562</v>
      </c>
      <c r="H335" s="142"/>
      <c r="I335" s="142"/>
      <c r="J335" s="142"/>
      <c r="K335" s="143"/>
      <c r="L335" s="132"/>
      <c r="M335" s="118">
        <f t="shared" si="7"/>
        <v>5</v>
      </c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132"/>
      <c r="AK335" s="132"/>
      <c r="AL335" s="132"/>
      <c r="AM335" s="132"/>
      <c r="AN335" s="132"/>
      <c r="AO335" s="132"/>
      <c r="AP335" s="132"/>
      <c r="AQ335" s="132"/>
    </row>
    <row r="336" spans="1:43" s="133" customFormat="1" ht="12.75" customHeight="1">
      <c r="A336" s="127"/>
      <c r="B336" s="128" t="s">
        <v>35</v>
      </c>
      <c r="C336" s="139" t="s">
        <v>516</v>
      </c>
      <c r="D336" s="129">
        <v>2</v>
      </c>
      <c r="E336" s="129" t="s">
        <v>562</v>
      </c>
      <c r="F336" s="129" t="s">
        <v>562</v>
      </c>
      <c r="G336" s="129" t="s">
        <v>562</v>
      </c>
      <c r="H336" s="142"/>
      <c r="I336" s="142"/>
      <c r="J336" s="142"/>
      <c r="K336" s="143"/>
      <c r="L336" s="132"/>
      <c r="M336" s="118">
        <f t="shared" si="7"/>
        <v>2</v>
      </c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  <c r="AA336" s="132"/>
      <c r="AB336" s="132"/>
      <c r="AC336" s="132"/>
      <c r="AD336" s="132"/>
      <c r="AE336" s="132"/>
      <c r="AF336" s="132"/>
      <c r="AG336" s="132"/>
      <c r="AH336" s="132"/>
      <c r="AI336" s="132"/>
      <c r="AJ336" s="132"/>
      <c r="AK336" s="132"/>
      <c r="AL336" s="132"/>
      <c r="AM336" s="132"/>
      <c r="AN336" s="132"/>
      <c r="AO336" s="132"/>
      <c r="AP336" s="132"/>
      <c r="AQ336" s="132"/>
    </row>
    <row r="337" spans="1:43" s="133" customFormat="1" ht="12.75" customHeight="1">
      <c r="A337" s="127"/>
      <c r="B337" s="145" t="s">
        <v>39</v>
      </c>
      <c r="C337" s="139" t="s">
        <v>38</v>
      </c>
      <c r="D337" s="129">
        <v>1</v>
      </c>
      <c r="E337" s="129">
        <v>2</v>
      </c>
      <c r="F337" s="129" t="s">
        <v>562</v>
      </c>
      <c r="G337" s="129" t="s">
        <v>562</v>
      </c>
      <c r="H337" s="142"/>
      <c r="I337" s="142"/>
      <c r="J337" s="142"/>
      <c r="K337" s="143"/>
      <c r="L337" s="132"/>
      <c r="M337" s="118">
        <f t="shared" si="7"/>
        <v>3</v>
      </c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132"/>
      <c r="AK337" s="132"/>
      <c r="AL337" s="132"/>
      <c r="AM337" s="132"/>
      <c r="AN337" s="132"/>
      <c r="AO337" s="132"/>
      <c r="AP337" s="132"/>
      <c r="AQ337" s="132"/>
    </row>
    <row r="338" spans="1:43" s="133" customFormat="1" ht="24.75" customHeight="1">
      <c r="A338" s="127"/>
      <c r="B338" s="128" t="s">
        <v>720</v>
      </c>
      <c r="C338" s="80" t="s">
        <v>721</v>
      </c>
      <c r="D338" s="129" t="s">
        <v>562</v>
      </c>
      <c r="E338" s="129" t="s">
        <v>562</v>
      </c>
      <c r="F338" s="129">
        <v>1</v>
      </c>
      <c r="G338" s="129" t="s">
        <v>562</v>
      </c>
      <c r="H338" s="142"/>
      <c r="I338" s="142"/>
      <c r="J338" s="142"/>
      <c r="K338" s="143"/>
      <c r="L338" s="132"/>
      <c r="M338" s="118">
        <f t="shared" si="7"/>
        <v>1</v>
      </c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132"/>
      <c r="AK338" s="132"/>
      <c r="AL338" s="132"/>
      <c r="AM338" s="132"/>
      <c r="AN338" s="132"/>
      <c r="AO338" s="132"/>
      <c r="AP338" s="132"/>
      <c r="AQ338" s="132"/>
    </row>
    <row r="339" spans="1:13" ht="13.5" customHeight="1">
      <c r="A339" s="234" t="s">
        <v>845</v>
      </c>
      <c r="B339" s="234"/>
      <c r="C339" s="234"/>
      <c r="D339" s="234"/>
      <c r="E339" s="234"/>
      <c r="F339" s="234"/>
      <c r="G339" s="234"/>
      <c r="H339" s="109"/>
      <c r="I339" s="109"/>
      <c r="J339" s="110"/>
      <c r="K339" s="111"/>
      <c r="M339" s="118">
        <f t="shared" si="7"/>
        <v>0</v>
      </c>
    </row>
    <row r="340" spans="1:183" s="102" customFormat="1" ht="13.5" customHeight="1">
      <c r="A340" s="112">
        <v>38</v>
      </c>
      <c r="B340" s="113" t="s">
        <v>143</v>
      </c>
      <c r="C340" s="114"/>
      <c r="D340" s="115">
        <f>D341</f>
        <v>3</v>
      </c>
      <c r="E340" s="115" t="s">
        <v>562</v>
      </c>
      <c r="F340" s="115" t="s">
        <v>562</v>
      </c>
      <c r="G340" s="115" t="s">
        <v>562</v>
      </c>
      <c r="H340" s="134" t="s">
        <v>665</v>
      </c>
      <c r="I340" s="134">
        <v>10</v>
      </c>
      <c r="J340" s="135" t="s">
        <v>849</v>
      </c>
      <c r="K340" s="79" t="s">
        <v>701</v>
      </c>
      <c r="L340" s="136"/>
      <c r="M340" s="118">
        <f t="shared" si="7"/>
        <v>3</v>
      </c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96"/>
      <c r="AM340" s="96"/>
      <c r="AN340" s="96"/>
      <c r="AO340" s="96"/>
      <c r="AP340" s="96"/>
      <c r="AQ340" s="96"/>
      <c r="AR340" s="96"/>
      <c r="AS340" s="96"/>
      <c r="AT340" s="96"/>
      <c r="AU340" s="96"/>
      <c r="AV340" s="96"/>
      <c r="AW340" s="96"/>
      <c r="AX340" s="96"/>
      <c r="AY340" s="96"/>
      <c r="AZ340" s="96"/>
      <c r="BA340" s="96"/>
      <c r="BB340" s="96"/>
      <c r="BC340" s="96"/>
      <c r="BD340" s="96"/>
      <c r="BE340" s="96"/>
      <c r="BF340" s="96"/>
      <c r="BG340" s="96"/>
      <c r="BH340" s="96"/>
      <c r="BI340" s="96"/>
      <c r="BJ340" s="96"/>
      <c r="BK340" s="96"/>
      <c r="BL340" s="96"/>
      <c r="BM340" s="96"/>
      <c r="BN340" s="96"/>
      <c r="BO340" s="96"/>
      <c r="BP340" s="96"/>
      <c r="BQ340" s="96"/>
      <c r="BR340" s="96"/>
      <c r="BS340" s="96"/>
      <c r="BT340" s="96"/>
      <c r="BU340" s="96"/>
      <c r="BV340" s="96"/>
      <c r="BW340" s="96"/>
      <c r="BX340" s="96"/>
      <c r="BY340" s="96"/>
      <c r="BZ340" s="96"/>
      <c r="CA340" s="96"/>
      <c r="CB340" s="96"/>
      <c r="CC340" s="96"/>
      <c r="CD340" s="96"/>
      <c r="CE340" s="96"/>
      <c r="CF340" s="96"/>
      <c r="CG340" s="96"/>
      <c r="CH340" s="96"/>
      <c r="CI340" s="96"/>
      <c r="CJ340" s="96"/>
      <c r="CK340" s="96"/>
      <c r="CL340" s="96"/>
      <c r="CM340" s="96"/>
      <c r="CN340" s="96"/>
      <c r="CO340" s="96"/>
      <c r="CP340" s="96"/>
      <c r="CQ340" s="96"/>
      <c r="CR340" s="96"/>
      <c r="CS340" s="96"/>
      <c r="CT340" s="96"/>
      <c r="CU340" s="96"/>
      <c r="CV340" s="96"/>
      <c r="CW340" s="96"/>
      <c r="CX340" s="96"/>
      <c r="CY340" s="96"/>
      <c r="CZ340" s="96"/>
      <c r="DA340" s="96"/>
      <c r="DB340" s="96"/>
      <c r="DC340" s="96"/>
      <c r="DD340" s="96"/>
      <c r="DE340" s="96"/>
      <c r="DF340" s="96"/>
      <c r="DG340" s="96"/>
      <c r="DH340" s="96"/>
      <c r="DI340" s="96"/>
      <c r="DJ340" s="96"/>
      <c r="DK340" s="96"/>
      <c r="DL340" s="96"/>
      <c r="DM340" s="96"/>
      <c r="DN340" s="96"/>
      <c r="DO340" s="96"/>
      <c r="DP340" s="96"/>
      <c r="DQ340" s="96"/>
      <c r="DR340" s="96"/>
      <c r="DS340" s="96"/>
      <c r="DT340" s="96"/>
      <c r="DU340" s="96"/>
      <c r="DV340" s="96"/>
      <c r="DW340" s="96"/>
      <c r="DX340" s="96"/>
      <c r="DY340" s="96"/>
      <c r="DZ340" s="96"/>
      <c r="EA340" s="96"/>
      <c r="EB340" s="96"/>
      <c r="EC340" s="96"/>
      <c r="ED340" s="96"/>
      <c r="EE340" s="96"/>
      <c r="EF340" s="96"/>
      <c r="EG340" s="96"/>
      <c r="EH340" s="96"/>
      <c r="EI340" s="96"/>
      <c r="EJ340" s="96"/>
      <c r="EK340" s="96"/>
      <c r="EL340" s="96"/>
      <c r="EM340" s="96"/>
      <c r="EN340" s="96"/>
      <c r="EO340" s="96"/>
      <c r="EP340" s="96"/>
      <c r="EQ340" s="96"/>
      <c r="ER340" s="96"/>
      <c r="ES340" s="96"/>
      <c r="ET340" s="96"/>
      <c r="EU340" s="96"/>
      <c r="EV340" s="96"/>
      <c r="EW340" s="96"/>
      <c r="EX340" s="96"/>
      <c r="EY340" s="96"/>
      <c r="EZ340" s="96"/>
      <c r="FA340" s="96"/>
      <c r="FB340" s="96"/>
      <c r="FC340" s="96"/>
      <c r="FD340" s="96"/>
      <c r="FE340" s="96"/>
      <c r="FF340" s="96"/>
      <c r="FG340" s="96"/>
      <c r="FH340" s="96"/>
      <c r="FI340" s="96"/>
      <c r="FJ340" s="96"/>
      <c r="FK340" s="96"/>
      <c r="FL340" s="96"/>
      <c r="FM340" s="96"/>
      <c r="FN340" s="96"/>
      <c r="FO340" s="96"/>
      <c r="FP340" s="96"/>
      <c r="FQ340" s="96"/>
      <c r="FR340" s="96"/>
      <c r="FS340" s="96"/>
      <c r="FT340" s="96"/>
      <c r="FU340" s="96"/>
      <c r="FV340" s="96"/>
      <c r="FW340" s="96"/>
      <c r="FX340" s="96"/>
      <c r="FY340" s="96"/>
      <c r="FZ340" s="96"/>
      <c r="GA340" s="96"/>
    </row>
    <row r="341" spans="1:43" s="126" customFormat="1" ht="13.5" customHeight="1">
      <c r="A341" s="119"/>
      <c r="B341" s="120" t="s">
        <v>689</v>
      </c>
      <c r="C341" s="121"/>
      <c r="D341" s="122">
        <v>3</v>
      </c>
      <c r="E341" s="122" t="s">
        <v>562</v>
      </c>
      <c r="F341" s="122" t="s">
        <v>562</v>
      </c>
      <c r="G341" s="122" t="s">
        <v>562</v>
      </c>
      <c r="H341" s="123"/>
      <c r="I341" s="123"/>
      <c r="J341" s="123"/>
      <c r="K341" s="124"/>
      <c r="L341" s="125"/>
      <c r="M341" s="118">
        <f t="shared" si="7"/>
        <v>3</v>
      </c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5"/>
      <c r="AK341" s="125"/>
      <c r="AL341" s="125"/>
      <c r="AM341" s="125"/>
      <c r="AN341" s="125"/>
      <c r="AO341" s="125"/>
      <c r="AP341" s="125"/>
      <c r="AQ341" s="125"/>
    </row>
    <row r="342" spans="1:43" s="133" customFormat="1" ht="13.5" customHeight="1">
      <c r="A342" s="127"/>
      <c r="B342" s="128" t="s">
        <v>597</v>
      </c>
      <c r="C342" s="80" t="s">
        <v>729</v>
      </c>
      <c r="D342" s="129">
        <v>3</v>
      </c>
      <c r="E342" s="129" t="s">
        <v>562</v>
      </c>
      <c r="F342" s="129" t="s">
        <v>562</v>
      </c>
      <c r="G342" s="129" t="s">
        <v>562</v>
      </c>
      <c r="H342" s="130"/>
      <c r="I342" s="130"/>
      <c r="J342" s="130"/>
      <c r="K342" s="131"/>
      <c r="L342" s="132"/>
      <c r="M342" s="118">
        <f t="shared" si="7"/>
        <v>3</v>
      </c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132"/>
      <c r="AK342" s="132"/>
      <c r="AL342" s="132"/>
      <c r="AM342" s="132"/>
      <c r="AN342" s="132"/>
      <c r="AO342" s="132"/>
      <c r="AP342" s="132"/>
      <c r="AQ342" s="132"/>
    </row>
    <row r="343" spans="1:13" ht="13.5" customHeight="1">
      <c r="A343" s="235" t="s">
        <v>673</v>
      </c>
      <c r="B343" s="236"/>
      <c r="C343" s="236"/>
      <c r="D343" s="236"/>
      <c r="E343" s="236"/>
      <c r="F343" s="236"/>
      <c r="G343" s="237"/>
      <c r="H343" s="106"/>
      <c r="I343" s="106"/>
      <c r="J343" s="107"/>
      <c r="K343" s="108"/>
      <c r="M343" s="118">
        <f t="shared" si="7"/>
        <v>0</v>
      </c>
    </row>
    <row r="344" spans="1:13" ht="13.5" customHeight="1">
      <c r="A344" s="234" t="s">
        <v>699</v>
      </c>
      <c r="B344" s="234"/>
      <c r="C344" s="234"/>
      <c r="D344" s="234"/>
      <c r="E344" s="234"/>
      <c r="F344" s="234"/>
      <c r="G344" s="234"/>
      <c r="H344" s="109"/>
      <c r="I344" s="109"/>
      <c r="J344" s="110"/>
      <c r="K344" s="111"/>
      <c r="M344" s="118">
        <f t="shared" si="7"/>
        <v>0</v>
      </c>
    </row>
    <row r="345" spans="1:183" s="102" customFormat="1" ht="13.5" customHeight="1">
      <c r="A345" s="112">
        <v>39</v>
      </c>
      <c r="B345" s="113" t="s">
        <v>144</v>
      </c>
      <c r="C345" s="114"/>
      <c r="D345" s="115">
        <f>D346</f>
        <v>1</v>
      </c>
      <c r="E345" s="115">
        <f>E346</f>
        <v>1</v>
      </c>
      <c r="F345" s="115" t="str">
        <f>F346</f>
        <v> -</v>
      </c>
      <c r="G345" s="115" t="str">
        <f>G346</f>
        <v> -</v>
      </c>
      <c r="H345" s="134" t="s">
        <v>664</v>
      </c>
      <c r="I345" s="134">
        <v>11</v>
      </c>
      <c r="J345" s="135" t="s">
        <v>834</v>
      </c>
      <c r="K345" s="79" t="s">
        <v>701</v>
      </c>
      <c r="L345" s="136"/>
      <c r="M345" s="118">
        <f t="shared" si="7"/>
        <v>2</v>
      </c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6"/>
      <c r="AJ345" s="96"/>
      <c r="AK345" s="96"/>
      <c r="AL345" s="96"/>
      <c r="AM345" s="96"/>
      <c r="AN345" s="96"/>
      <c r="AO345" s="96"/>
      <c r="AP345" s="96"/>
      <c r="AQ345" s="96"/>
      <c r="AR345" s="96"/>
      <c r="AS345" s="96"/>
      <c r="AT345" s="96"/>
      <c r="AU345" s="96"/>
      <c r="AV345" s="96"/>
      <c r="AW345" s="96"/>
      <c r="AX345" s="96"/>
      <c r="AY345" s="96"/>
      <c r="AZ345" s="96"/>
      <c r="BA345" s="96"/>
      <c r="BB345" s="96"/>
      <c r="BC345" s="96"/>
      <c r="BD345" s="96"/>
      <c r="BE345" s="96"/>
      <c r="BF345" s="96"/>
      <c r="BG345" s="96"/>
      <c r="BH345" s="96"/>
      <c r="BI345" s="96"/>
      <c r="BJ345" s="96"/>
      <c r="BK345" s="96"/>
      <c r="BL345" s="96"/>
      <c r="BM345" s="96"/>
      <c r="BN345" s="96"/>
      <c r="BO345" s="96"/>
      <c r="BP345" s="96"/>
      <c r="BQ345" s="96"/>
      <c r="BR345" s="96"/>
      <c r="BS345" s="96"/>
      <c r="BT345" s="96"/>
      <c r="BU345" s="96"/>
      <c r="BV345" s="96"/>
      <c r="BW345" s="96"/>
      <c r="BX345" s="96"/>
      <c r="BY345" s="96"/>
      <c r="BZ345" s="96"/>
      <c r="CA345" s="96"/>
      <c r="CB345" s="96"/>
      <c r="CC345" s="96"/>
      <c r="CD345" s="96"/>
      <c r="CE345" s="96"/>
      <c r="CF345" s="96"/>
      <c r="CG345" s="96"/>
      <c r="CH345" s="96"/>
      <c r="CI345" s="96"/>
      <c r="CJ345" s="96"/>
      <c r="CK345" s="96"/>
      <c r="CL345" s="96"/>
      <c r="CM345" s="96"/>
      <c r="CN345" s="96"/>
      <c r="CO345" s="96"/>
      <c r="CP345" s="96"/>
      <c r="CQ345" s="96"/>
      <c r="CR345" s="96"/>
      <c r="CS345" s="96"/>
      <c r="CT345" s="96"/>
      <c r="CU345" s="96"/>
      <c r="CV345" s="96"/>
      <c r="CW345" s="96"/>
      <c r="CX345" s="96"/>
      <c r="CY345" s="96"/>
      <c r="CZ345" s="96"/>
      <c r="DA345" s="96"/>
      <c r="DB345" s="96"/>
      <c r="DC345" s="96"/>
      <c r="DD345" s="96"/>
      <c r="DE345" s="96"/>
      <c r="DF345" s="96"/>
      <c r="DG345" s="96"/>
      <c r="DH345" s="96"/>
      <c r="DI345" s="96"/>
      <c r="DJ345" s="96"/>
      <c r="DK345" s="96"/>
      <c r="DL345" s="96"/>
      <c r="DM345" s="96"/>
      <c r="DN345" s="96"/>
      <c r="DO345" s="96"/>
      <c r="DP345" s="96"/>
      <c r="DQ345" s="96"/>
      <c r="DR345" s="96"/>
      <c r="DS345" s="96"/>
      <c r="DT345" s="96"/>
      <c r="DU345" s="96"/>
      <c r="DV345" s="96"/>
      <c r="DW345" s="96"/>
      <c r="DX345" s="96"/>
      <c r="DY345" s="96"/>
      <c r="DZ345" s="96"/>
      <c r="EA345" s="96"/>
      <c r="EB345" s="96"/>
      <c r="EC345" s="96"/>
      <c r="ED345" s="96"/>
      <c r="EE345" s="96"/>
      <c r="EF345" s="96"/>
      <c r="EG345" s="96"/>
      <c r="EH345" s="96"/>
      <c r="EI345" s="96"/>
      <c r="EJ345" s="96"/>
      <c r="EK345" s="96"/>
      <c r="EL345" s="96"/>
      <c r="EM345" s="96"/>
      <c r="EN345" s="96"/>
      <c r="EO345" s="96"/>
      <c r="EP345" s="96"/>
      <c r="EQ345" s="96"/>
      <c r="ER345" s="96"/>
      <c r="ES345" s="96"/>
      <c r="ET345" s="96"/>
      <c r="EU345" s="96"/>
      <c r="EV345" s="96"/>
      <c r="EW345" s="96"/>
      <c r="EX345" s="96"/>
      <c r="EY345" s="96"/>
      <c r="EZ345" s="96"/>
      <c r="FA345" s="96"/>
      <c r="FB345" s="96"/>
      <c r="FC345" s="96"/>
      <c r="FD345" s="96"/>
      <c r="FE345" s="96"/>
      <c r="FF345" s="96"/>
      <c r="FG345" s="96"/>
      <c r="FH345" s="96"/>
      <c r="FI345" s="96"/>
      <c r="FJ345" s="96"/>
      <c r="FK345" s="96"/>
      <c r="FL345" s="96"/>
      <c r="FM345" s="96"/>
      <c r="FN345" s="96"/>
      <c r="FO345" s="96"/>
      <c r="FP345" s="96"/>
      <c r="FQ345" s="96"/>
      <c r="FR345" s="96"/>
      <c r="FS345" s="96"/>
      <c r="FT345" s="96"/>
      <c r="FU345" s="96"/>
      <c r="FV345" s="96"/>
      <c r="FW345" s="96"/>
      <c r="FX345" s="96"/>
      <c r="FY345" s="96"/>
      <c r="FZ345" s="96"/>
      <c r="GA345" s="96"/>
    </row>
    <row r="346" spans="1:43" s="126" customFormat="1" ht="13.5" customHeight="1">
      <c r="A346" s="119"/>
      <c r="B346" s="120" t="s">
        <v>689</v>
      </c>
      <c r="C346" s="121"/>
      <c r="D346" s="122">
        <f>SUM(D347:D347)</f>
        <v>1</v>
      </c>
      <c r="E346" s="122">
        <f>SUM(E347:E347)</f>
        <v>1</v>
      </c>
      <c r="F346" s="122" t="s">
        <v>562</v>
      </c>
      <c r="G346" s="122" t="s">
        <v>562</v>
      </c>
      <c r="H346" s="123"/>
      <c r="I346" s="123"/>
      <c r="J346" s="123"/>
      <c r="K346" s="124"/>
      <c r="L346" s="125"/>
      <c r="M346" s="118">
        <f t="shared" si="7"/>
        <v>2</v>
      </c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25"/>
      <c r="AE346" s="125"/>
      <c r="AF346" s="125"/>
      <c r="AG346" s="125"/>
      <c r="AH346" s="125"/>
      <c r="AI346" s="125"/>
      <c r="AJ346" s="125"/>
      <c r="AK346" s="125"/>
      <c r="AL346" s="125"/>
      <c r="AM346" s="125"/>
      <c r="AN346" s="125"/>
      <c r="AO346" s="125"/>
      <c r="AP346" s="125"/>
      <c r="AQ346" s="125"/>
    </row>
    <row r="347" spans="1:43" s="133" customFormat="1" ht="13.5" customHeight="1">
      <c r="A347" s="127"/>
      <c r="B347" s="128" t="s">
        <v>953</v>
      </c>
      <c r="C347" s="80" t="s">
        <v>954</v>
      </c>
      <c r="D347" s="129">
        <v>1</v>
      </c>
      <c r="E347" s="129">
        <v>1</v>
      </c>
      <c r="F347" s="129" t="s">
        <v>562</v>
      </c>
      <c r="G347" s="129" t="s">
        <v>562</v>
      </c>
      <c r="H347" s="130"/>
      <c r="I347" s="130"/>
      <c r="J347" s="130"/>
      <c r="K347" s="131"/>
      <c r="L347" s="132"/>
      <c r="M347" s="118">
        <f t="shared" si="7"/>
        <v>2</v>
      </c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132"/>
      <c r="AK347" s="132"/>
      <c r="AL347" s="132"/>
      <c r="AM347" s="132"/>
      <c r="AN347" s="132"/>
      <c r="AO347" s="132"/>
      <c r="AP347" s="132"/>
      <c r="AQ347" s="132"/>
    </row>
    <row r="348" spans="1:183" s="102" customFormat="1" ht="13.5" customHeight="1">
      <c r="A348" s="112">
        <v>40</v>
      </c>
      <c r="B348" s="113" t="s">
        <v>145</v>
      </c>
      <c r="C348" s="114"/>
      <c r="D348" s="115">
        <f aca="true" t="shared" si="8" ref="D348:G349">D349</f>
        <v>3</v>
      </c>
      <c r="E348" s="115">
        <f t="shared" si="8"/>
        <v>3</v>
      </c>
      <c r="F348" s="115">
        <f t="shared" si="8"/>
        <v>4</v>
      </c>
      <c r="G348" s="115">
        <f t="shared" si="8"/>
        <v>5</v>
      </c>
      <c r="H348" s="134" t="s">
        <v>664</v>
      </c>
      <c r="I348" s="134">
        <v>11</v>
      </c>
      <c r="J348" s="135" t="s">
        <v>834</v>
      </c>
      <c r="K348" s="79" t="s">
        <v>701</v>
      </c>
      <c r="L348" s="136"/>
      <c r="M348" s="118">
        <f t="shared" si="7"/>
        <v>15</v>
      </c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6"/>
      <c r="AM348" s="96"/>
      <c r="AN348" s="96"/>
      <c r="AO348" s="96"/>
      <c r="AP348" s="96"/>
      <c r="AQ348" s="96"/>
      <c r="AR348" s="96"/>
      <c r="AS348" s="96"/>
      <c r="AT348" s="96"/>
      <c r="AU348" s="96"/>
      <c r="AV348" s="96"/>
      <c r="AW348" s="96"/>
      <c r="AX348" s="96"/>
      <c r="AY348" s="96"/>
      <c r="AZ348" s="96"/>
      <c r="BA348" s="96"/>
      <c r="BB348" s="96"/>
      <c r="BC348" s="96"/>
      <c r="BD348" s="96"/>
      <c r="BE348" s="96"/>
      <c r="BF348" s="96"/>
      <c r="BG348" s="96"/>
      <c r="BH348" s="96"/>
      <c r="BI348" s="96"/>
      <c r="BJ348" s="96"/>
      <c r="BK348" s="96"/>
      <c r="BL348" s="96"/>
      <c r="BM348" s="96"/>
      <c r="BN348" s="96"/>
      <c r="BO348" s="96"/>
      <c r="BP348" s="96"/>
      <c r="BQ348" s="96"/>
      <c r="BR348" s="96"/>
      <c r="BS348" s="96"/>
      <c r="BT348" s="96"/>
      <c r="BU348" s="96"/>
      <c r="BV348" s="96"/>
      <c r="BW348" s="96"/>
      <c r="BX348" s="96"/>
      <c r="BY348" s="96"/>
      <c r="BZ348" s="96"/>
      <c r="CA348" s="96"/>
      <c r="CB348" s="96"/>
      <c r="CC348" s="96"/>
      <c r="CD348" s="96"/>
      <c r="CE348" s="96"/>
      <c r="CF348" s="96"/>
      <c r="CG348" s="96"/>
      <c r="CH348" s="96"/>
      <c r="CI348" s="96"/>
      <c r="CJ348" s="96"/>
      <c r="CK348" s="96"/>
      <c r="CL348" s="96"/>
      <c r="CM348" s="96"/>
      <c r="CN348" s="96"/>
      <c r="CO348" s="96"/>
      <c r="CP348" s="96"/>
      <c r="CQ348" s="96"/>
      <c r="CR348" s="96"/>
      <c r="CS348" s="96"/>
      <c r="CT348" s="96"/>
      <c r="CU348" s="96"/>
      <c r="CV348" s="96"/>
      <c r="CW348" s="96"/>
      <c r="CX348" s="96"/>
      <c r="CY348" s="96"/>
      <c r="CZ348" s="96"/>
      <c r="DA348" s="96"/>
      <c r="DB348" s="96"/>
      <c r="DC348" s="96"/>
      <c r="DD348" s="96"/>
      <c r="DE348" s="96"/>
      <c r="DF348" s="96"/>
      <c r="DG348" s="96"/>
      <c r="DH348" s="96"/>
      <c r="DI348" s="96"/>
      <c r="DJ348" s="96"/>
      <c r="DK348" s="96"/>
      <c r="DL348" s="96"/>
      <c r="DM348" s="96"/>
      <c r="DN348" s="96"/>
      <c r="DO348" s="96"/>
      <c r="DP348" s="96"/>
      <c r="DQ348" s="96"/>
      <c r="DR348" s="96"/>
      <c r="DS348" s="96"/>
      <c r="DT348" s="96"/>
      <c r="DU348" s="96"/>
      <c r="DV348" s="96"/>
      <c r="DW348" s="96"/>
      <c r="DX348" s="96"/>
      <c r="DY348" s="96"/>
      <c r="DZ348" s="96"/>
      <c r="EA348" s="96"/>
      <c r="EB348" s="96"/>
      <c r="EC348" s="96"/>
      <c r="ED348" s="96"/>
      <c r="EE348" s="96"/>
      <c r="EF348" s="96"/>
      <c r="EG348" s="96"/>
      <c r="EH348" s="96"/>
      <c r="EI348" s="96"/>
      <c r="EJ348" s="96"/>
      <c r="EK348" s="96"/>
      <c r="EL348" s="96"/>
      <c r="EM348" s="96"/>
      <c r="EN348" s="96"/>
      <c r="EO348" s="96"/>
      <c r="EP348" s="96"/>
      <c r="EQ348" s="96"/>
      <c r="ER348" s="96"/>
      <c r="ES348" s="96"/>
      <c r="ET348" s="96"/>
      <c r="EU348" s="96"/>
      <c r="EV348" s="96"/>
      <c r="EW348" s="96"/>
      <c r="EX348" s="96"/>
      <c r="EY348" s="96"/>
      <c r="EZ348" s="96"/>
      <c r="FA348" s="96"/>
      <c r="FB348" s="96"/>
      <c r="FC348" s="96"/>
      <c r="FD348" s="96"/>
      <c r="FE348" s="96"/>
      <c r="FF348" s="96"/>
      <c r="FG348" s="96"/>
      <c r="FH348" s="96"/>
      <c r="FI348" s="96"/>
      <c r="FJ348" s="96"/>
      <c r="FK348" s="96"/>
      <c r="FL348" s="96"/>
      <c r="FM348" s="96"/>
      <c r="FN348" s="96"/>
      <c r="FO348" s="96"/>
      <c r="FP348" s="96"/>
      <c r="FQ348" s="96"/>
      <c r="FR348" s="96"/>
      <c r="FS348" s="96"/>
      <c r="FT348" s="96"/>
      <c r="FU348" s="96"/>
      <c r="FV348" s="96"/>
      <c r="FW348" s="96"/>
      <c r="FX348" s="96"/>
      <c r="FY348" s="96"/>
      <c r="FZ348" s="96"/>
      <c r="GA348" s="96"/>
    </row>
    <row r="349" spans="1:43" s="126" customFormat="1" ht="13.5" customHeight="1">
      <c r="A349" s="119"/>
      <c r="B349" s="120" t="s">
        <v>690</v>
      </c>
      <c r="C349" s="121"/>
      <c r="D349" s="122">
        <f t="shared" si="8"/>
        <v>3</v>
      </c>
      <c r="E349" s="122">
        <f t="shared" si="8"/>
        <v>3</v>
      </c>
      <c r="F349" s="122">
        <f t="shared" si="8"/>
        <v>4</v>
      </c>
      <c r="G349" s="122">
        <f t="shared" si="8"/>
        <v>5</v>
      </c>
      <c r="H349" s="123"/>
      <c r="I349" s="123"/>
      <c r="J349" s="123"/>
      <c r="K349" s="124"/>
      <c r="L349" s="125"/>
      <c r="M349" s="118">
        <f t="shared" si="7"/>
        <v>15</v>
      </c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  <c r="AG349" s="125"/>
      <c r="AH349" s="125"/>
      <c r="AI349" s="125"/>
      <c r="AJ349" s="125"/>
      <c r="AK349" s="125"/>
      <c r="AL349" s="125"/>
      <c r="AM349" s="125"/>
      <c r="AN349" s="125"/>
      <c r="AO349" s="125"/>
      <c r="AP349" s="125"/>
      <c r="AQ349" s="125"/>
    </row>
    <row r="350" spans="1:43" s="133" customFormat="1" ht="13.5" customHeight="1">
      <c r="A350" s="127"/>
      <c r="B350" s="128" t="s">
        <v>43</v>
      </c>
      <c r="C350" s="80" t="s">
        <v>44</v>
      </c>
      <c r="D350" s="129">
        <v>3</v>
      </c>
      <c r="E350" s="129">
        <v>3</v>
      </c>
      <c r="F350" s="129">
        <v>4</v>
      </c>
      <c r="G350" s="129">
        <v>5</v>
      </c>
      <c r="H350" s="130"/>
      <c r="I350" s="130"/>
      <c r="J350" s="130"/>
      <c r="K350" s="131"/>
      <c r="L350" s="132"/>
      <c r="M350" s="118">
        <f t="shared" si="7"/>
        <v>15</v>
      </c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  <c r="AK350" s="132"/>
      <c r="AL350" s="132"/>
      <c r="AM350" s="132"/>
      <c r="AN350" s="132"/>
      <c r="AO350" s="132"/>
      <c r="AP350" s="132"/>
      <c r="AQ350" s="132"/>
    </row>
    <row r="351" spans="1:183" s="102" customFormat="1" ht="13.5" customHeight="1">
      <c r="A351" s="112">
        <v>41</v>
      </c>
      <c r="B351" s="113" t="s">
        <v>146</v>
      </c>
      <c r="C351" s="114"/>
      <c r="D351" s="115">
        <f>SUM(D352,D357,D360)</f>
        <v>4</v>
      </c>
      <c r="E351" s="115">
        <f>SUM(E352,E357,E360)</f>
        <v>4</v>
      </c>
      <c r="F351" s="115" t="s">
        <v>562</v>
      </c>
      <c r="G351" s="115" t="s">
        <v>562</v>
      </c>
      <c r="H351" s="115">
        <f>SUM(H352,H357)</f>
        <v>0</v>
      </c>
      <c r="I351" s="115">
        <f>SUM(I352,I357)</f>
        <v>0</v>
      </c>
      <c r="J351" s="115">
        <f>SUM(J352,J357)</f>
        <v>0</v>
      </c>
      <c r="K351" s="152">
        <f>SUM(K352,K357)</f>
        <v>0</v>
      </c>
      <c r="L351" s="136"/>
      <c r="M351" s="118">
        <f t="shared" si="7"/>
        <v>8</v>
      </c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  <c r="AL351" s="96"/>
      <c r="AM351" s="96"/>
      <c r="AN351" s="96"/>
      <c r="AO351" s="96"/>
      <c r="AP351" s="96"/>
      <c r="AQ351" s="96"/>
      <c r="AR351" s="96"/>
      <c r="AS351" s="96"/>
      <c r="AT351" s="96"/>
      <c r="AU351" s="96"/>
      <c r="AV351" s="96"/>
      <c r="AW351" s="96"/>
      <c r="AX351" s="96"/>
      <c r="AY351" s="96"/>
      <c r="AZ351" s="96"/>
      <c r="BA351" s="96"/>
      <c r="BB351" s="96"/>
      <c r="BC351" s="96"/>
      <c r="BD351" s="96"/>
      <c r="BE351" s="96"/>
      <c r="BF351" s="96"/>
      <c r="BG351" s="96"/>
      <c r="BH351" s="96"/>
      <c r="BI351" s="96"/>
      <c r="BJ351" s="96"/>
      <c r="BK351" s="96"/>
      <c r="BL351" s="96"/>
      <c r="BM351" s="96"/>
      <c r="BN351" s="96"/>
      <c r="BO351" s="96"/>
      <c r="BP351" s="96"/>
      <c r="BQ351" s="96"/>
      <c r="BR351" s="96"/>
      <c r="BS351" s="96"/>
      <c r="BT351" s="96"/>
      <c r="BU351" s="96"/>
      <c r="BV351" s="96"/>
      <c r="BW351" s="96"/>
      <c r="BX351" s="96"/>
      <c r="BY351" s="96"/>
      <c r="BZ351" s="96"/>
      <c r="CA351" s="96"/>
      <c r="CB351" s="96"/>
      <c r="CC351" s="96"/>
      <c r="CD351" s="96"/>
      <c r="CE351" s="96"/>
      <c r="CF351" s="96"/>
      <c r="CG351" s="96"/>
      <c r="CH351" s="96"/>
      <c r="CI351" s="96"/>
      <c r="CJ351" s="96"/>
      <c r="CK351" s="96"/>
      <c r="CL351" s="96"/>
      <c r="CM351" s="96"/>
      <c r="CN351" s="96"/>
      <c r="CO351" s="96"/>
      <c r="CP351" s="96"/>
      <c r="CQ351" s="96"/>
      <c r="CR351" s="96"/>
      <c r="CS351" s="96"/>
      <c r="CT351" s="96"/>
      <c r="CU351" s="96"/>
      <c r="CV351" s="96"/>
      <c r="CW351" s="96"/>
      <c r="CX351" s="96"/>
      <c r="CY351" s="96"/>
      <c r="CZ351" s="96"/>
      <c r="DA351" s="96"/>
      <c r="DB351" s="96"/>
      <c r="DC351" s="96"/>
      <c r="DD351" s="96"/>
      <c r="DE351" s="96"/>
      <c r="DF351" s="96"/>
      <c r="DG351" s="96"/>
      <c r="DH351" s="96"/>
      <c r="DI351" s="96"/>
      <c r="DJ351" s="96"/>
      <c r="DK351" s="96"/>
      <c r="DL351" s="96"/>
      <c r="DM351" s="96"/>
      <c r="DN351" s="96"/>
      <c r="DO351" s="96"/>
      <c r="DP351" s="96"/>
      <c r="DQ351" s="96"/>
      <c r="DR351" s="96"/>
      <c r="DS351" s="96"/>
      <c r="DT351" s="96"/>
      <c r="DU351" s="96"/>
      <c r="DV351" s="96"/>
      <c r="DW351" s="96"/>
      <c r="DX351" s="96"/>
      <c r="DY351" s="96"/>
      <c r="DZ351" s="96"/>
      <c r="EA351" s="96"/>
      <c r="EB351" s="96"/>
      <c r="EC351" s="96"/>
      <c r="ED351" s="96"/>
      <c r="EE351" s="96"/>
      <c r="EF351" s="96"/>
      <c r="EG351" s="96"/>
      <c r="EH351" s="96"/>
      <c r="EI351" s="96"/>
      <c r="EJ351" s="96"/>
      <c r="EK351" s="96"/>
      <c r="EL351" s="96"/>
      <c r="EM351" s="96"/>
      <c r="EN351" s="96"/>
      <c r="EO351" s="96"/>
      <c r="EP351" s="96"/>
      <c r="EQ351" s="96"/>
      <c r="ER351" s="96"/>
      <c r="ES351" s="96"/>
      <c r="ET351" s="96"/>
      <c r="EU351" s="96"/>
      <c r="EV351" s="96"/>
      <c r="EW351" s="96"/>
      <c r="EX351" s="96"/>
      <c r="EY351" s="96"/>
      <c r="EZ351" s="96"/>
      <c r="FA351" s="96"/>
      <c r="FB351" s="96"/>
      <c r="FC351" s="96"/>
      <c r="FD351" s="96"/>
      <c r="FE351" s="96"/>
      <c r="FF351" s="96"/>
      <c r="FG351" s="96"/>
      <c r="FH351" s="96"/>
      <c r="FI351" s="96"/>
      <c r="FJ351" s="96"/>
      <c r="FK351" s="96"/>
      <c r="FL351" s="96"/>
      <c r="FM351" s="96"/>
      <c r="FN351" s="96"/>
      <c r="FO351" s="96"/>
      <c r="FP351" s="96"/>
      <c r="FQ351" s="96"/>
      <c r="FR351" s="96"/>
      <c r="FS351" s="96"/>
      <c r="FT351" s="96"/>
      <c r="FU351" s="96"/>
      <c r="FV351" s="96"/>
      <c r="FW351" s="96"/>
      <c r="FX351" s="96"/>
      <c r="FY351" s="96"/>
      <c r="FZ351" s="96"/>
      <c r="GA351" s="96"/>
    </row>
    <row r="352" spans="1:43" s="126" customFormat="1" ht="13.5" customHeight="1">
      <c r="A352" s="119"/>
      <c r="B352" s="120" t="s">
        <v>689</v>
      </c>
      <c r="C352" s="121"/>
      <c r="D352" s="122">
        <v>3</v>
      </c>
      <c r="E352" s="122">
        <v>2</v>
      </c>
      <c r="F352" s="122" t="s">
        <v>562</v>
      </c>
      <c r="G352" s="122" t="s">
        <v>562</v>
      </c>
      <c r="H352" s="123"/>
      <c r="I352" s="123"/>
      <c r="J352" s="123"/>
      <c r="K352" s="124"/>
      <c r="L352" s="125"/>
      <c r="M352" s="118">
        <f t="shared" si="7"/>
        <v>5</v>
      </c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D352" s="125"/>
      <c r="AE352" s="125"/>
      <c r="AF352" s="125"/>
      <c r="AG352" s="125"/>
      <c r="AH352" s="125"/>
      <c r="AI352" s="125"/>
      <c r="AJ352" s="125"/>
      <c r="AK352" s="125"/>
      <c r="AL352" s="125"/>
      <c r="AM352" s="125"/>
      <c r="AN352" s="125"/>
      <c r="AO352" s="125"/>
      <c r="AP352" s="125"/>
      <c r="AQ352" s="125"/>
    </row>
    <row r="353" spans="1:43" s="133" customFormat="1" ht="13.5" customHeight="1">
      <c r="A353" s="127"/>
      <c r="B353" s="128" t="s">
        <v>953</v>
      </c>
      <c r="C353" s="80" t="s">
        <v>954</v>
      </c>
      <c r="D353" s="129">
        <v>1</v>
      </c>
      <c r="E353" s="129" t="s">
        <v>562</v>
      </c>
      <c r="F353" s="129" t="s">
        <v>562</v>
      </c>
      <c r="G353" s="129" t="s">
        <v>562</v>
      </c>
      <c r="H353" s="130"/>
      <c r="I353" s="130"/>
      <c r="J353" s="130"/>
      <c r="K353" s="131"/>
      <c r="L353" s="132"/>
      <c r="M353" s="118">
        <f t="shared" si="7"/>
        <v>1</v>
      </c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2"/>
      <c r="AG353" s="132"/>
      <c r="AH353" s="132"/>
      <c r="AI353" s="132"/>
      <c r="AJ353" s="132"/>
      <c r="AK353" s="132"/>
      <c r="AL353" s="132"/>
      <c r="AM353" s="132"/>
      <c r="AN353" s="132"/>
      <c r="AO353" s="132"/>
      <c r="AP353" s="132"/>
      <c r="AQ353" s="132"/>
    </row>
    <row r="354" spans="1:43" s="133" customFormat="1" ht="13.5" customHeight="1">
      <c r="A354" s="127"/>
      <c r="B354" s="128" t="s">
        <v>951</v>
      </c>
      <c r="C354" s="80" t="s">
        <v>952</v>
      </c>
      <c r="D354" s="129">
        <v>1</v>
      </c>
      <c r="E354" s="129" t="s">
        <v>562</v>
      </c>
      <c r="F354" s="129" t="s">
        <v>562</v>
      </c>
      <c r="G354" s="129" t="s">
        <v>562</v>
      </c>
      <c r="H354" s="130"/>
      <c r="I354" s="130"/>
      <c r="J354" s="130"/>
      <c r="K354" s="131"/>
      <c r="L354" s="132"/>
      <c r="M354" s="118">
        <f t="shared" si="7"/>
        <v>1</v>
      </c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  <c r="AK354" s="132"/>
      <c r="AL354" s="132"/>
      <c r="AM354" s="132"/>
      <c r="AN354" s="132"/>
      <c r="AO354" s="132"/>
      <c r="AP354" s="132"/>
      <c r="AQ354" s="132"/>
    </row>
    <row r="355" spans="1:43" s="133" customFormat="1" ht="13.5" customHeight="1">
      <c r="A355" s="127"/>
      <c r="B355" s="128" t="s">
        <v>597</v>
      </c>
      <c r="C355" s="80" t="s">
        <v>729</v>
      </c>
      <c r="D355" s="129" t="s">
        <v>562</v>
      </c>
      <c r="E355" s="129">
        <v>2</v>
      </c>
      <c r="F355" s="129" t="s">
        <v>562</v>
      </c>
      <c r="G355" s="129" t="s">
        <v>562</v>
      </c>
      <c r="H355" s="130"/>
      <c r="I355" s="130"/>
      <c r="J355" s="130"/>
      <c r="K355" s="131"/>
      <c r="L355" s="132"/>
      <c r="M355" s="118">
        <f t="shared" si="7"/>
        <v>2</v>
      </c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132"/>
      <c r="AK355" s="132"/>
      <c r="AL355" s="132"/>
      <c r="AM355" s="132"/>
      <c r="AN355" s="132"/>
      <c r="AO355" s="132"/>
      <c r="AP355" s="132"/>
      <c r="AQ355" s="132"/>
    </row>
    <row r="356" spans="1:43" s="133" customFormat="1" ht="24.75" customHeight="1">
      <c r="A356" s="127"/>
      <c r="B356" s="128" t="s">
        <v>598</v>
      </c>
      <c r="C356" s="80" t="s">
        <v>599</v>
      </c>
      <c r="D356" s="129">
        <v>1</v>
      </c>
      <c r="E356" s="129" t="s">
        <v>562</v>
      </c>
      <c r="F356" s="129" t="s">
        <v>562</v>
      </c>
      <c r="G356" s="129" t="s">
        <v>562</v>
      </c>
      <c r="H356" s="130"/>
      <c r="I356" s="130"/>
      <c r="J356" s="130"/>
      <c r="K356" s="131"/>
      <c r="L356" s="132"/>
      <c r="M356" s="118">
        <f t="shared" si="7"/>
        <v>1</v>
      </c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  <c r="AF356" s="132"/>
      <c r="AG356" s="132"/>
      <c r="AH356" s="132"/>
      <c r="AI356" s="132"/>
      <c r="AJ356" s="132"/>
      <c r="AK356" s="132"/>
      <c r="AL356" s="132"/>
      <c r="AM356" s="132"/>
      <c r="AN356" s="132"/>
      <c r="AO356" s="132"/>
      <c r="AP356" s="132"/>
      <c r="AQ356" s="132"/>
    </row>
    <row r="357" spans="1:43" s="126" customFormat="1" ht="12.75" customHeight="1">
      <c r="A357" s="119"/>
      <c r="B357" s="120" t="s">
        <v>690</v>
      </c>
      <c r="C357" s="121"/>
      <c r="D357" s="122">
        <v>1</v>
      </c>
      <c r="E357" s="122">
        <v>1</v>
      </c>
      <c r="F357" s="122" t="s">
        <v>562</v>
      </c>
      <c r="G357" s="122" t="s">
        <v>562</v>
      </c>
      <c r="H357" s="123"/>
      <c r="I357" s="123"/>
      <c r="J357" s="123"/>
      <c r="K357" s="124"/>
      <c r="L357" s="125"/>
      <c r="M357" s="118">
        <f t="shared" si="7"/>
        <v>2</v>
      </c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D357" s="125"/>
      <c r="AE357" s="125"/>
      <c r="AF357" s="125"/>
      <c r="AG357" s="125"/>
      <c r="AH357" s="125"/>
      <c r="AI357" s="125"/>
      <c r="AJ357" s="125"/>
      <c r="AK357" s="125"/>
      <c r="AL357" s="125"/>
      <c r="AM357" s="125"/>
      <c r="AN357" s="125"/>
      <c r="AO357" s="125"/>
      <c r="AP357" s="125"/>
      <c r="AQ357" s="125"/>
    </row>
    <row r="358" spans="1:43" s="133" customFormat="1" ht="12.75" customHeight="1">
      <c r="A358" s="127"/>
      <c r="B358" s="128" t="s">
        <v>654</v>
      </c>
      <c r="C358" s="80" t="s">
        <v>655</v>
      </c>
      <c r="D358" s="129">
        <v>1</v>
      </c>
      <c r="E358" s="129" t="s">
        <v>562</v>
      </c>
      <c r="F358" s="129" t="s">
        <v>562</v>
      </c>
      <c r="G358" s="129" t="s">
        <v>562</v>
      </c>
      <c r="H358" s="137"/>
      <c r="I358" s="137"/>
      <c r="J358" s="137"/>
      <c r="K358" s="131"/>
      <c r="L358" s="132"/>
      <c r="M358" s="118">
        <f t="shared" si="7"/>
        <v>1</v>
      </c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  <c r="AF358" s="132"/>
      <c r="AG358" s="132"/>
      <c r="AH358" s="132"/>
      <c r="AI358" s="132"/>
      <c r="AJ358" s="132"/>
      <c r="AK358" s="132"/>
      <c r="AL358" s="132"/>
      <c r="AM358" s="132"/>
      <c r="AN358" s="132"/>
      <c r="AO358" s="132"/>
      <c r="AP358" s="132"/>
      <c r="AQ358" s="132"/>
    </row>
    <row r="359" spans="1:43" s="133" customFormat="1" ht="12.75" customHeight="1">
      <c r="A359" s="127"/>
      <c r="B359" s="128" t="s">
        <v>566</v>
      </c>
      <c r="C359" s="80" t="s">
        <v>957</v>
      </c>
      <c r="D359" s="129" t="s">
        <v>562</v>
      </c>
      <c r="E359" s="129">
        <v>1</v>
      </c>
      <c r="F359" s="129" t="s">
        <v>562</v>
      </c>
      <c r="G359" s="129" t="s">
        <v>562</v>
      </c>
      <c r="H359" s="137"/>
      <c r="I359" s="137"/>
      <c r="J359" s="137"/>
      <c r="K359" s="131"/>
      <c r="L359" s="132"/>
      <c r="M359" s="118">
        <f t="shared" si="7"/>
        <v>1</v>
      </c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2"/>
      <c r="AJ359" s="132"/>
      <c r="AK359" s="132"/>
      <c r="AL359" s="132"/>
      <c r="AM359" s="132"/>
      <c r="AN359" s="132"/>
      <c r="AO359" s="132"/>
      <c r="AP359" s="132"/>
      <c r="AQ359" s="132"/>
    </row>
    <row r="360" spans="1:43" s="126" customFormat="1" ht="12.75" customHeight="1">
      <c r="A360" s="119"/>
      <c r="B360" s="120" t="s">
        <v>34</v>
      </c>
      <c r="C360" s="121"/>
      <c r="D360" s="122" t="str">
        <f>D361</f>
        <v> -</v>
      </c>
      <c r="E360" s="122">
        <f>E361</f>
        <v>1</v>
      </c>
      <c r="F360" s="122" t="str">
        <f>F361</f>
        <v> -</v>
      </c>
      <c r="G360" s="122" t="s">
        <v>562</v>
      </c>
      <c r="H360" s="123"/>
      <c r="I360" s="123"/>
      <c r="J360" s="123"/>
      <c r="K360" s="124"/>
      <c r="L360" s="125"/>
      <c r="M360" s="118">
        <f t="shared" si="7"/>
        <v>1</v>
      </c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  <c r="AC360" s="125"/>
      <c r="AD360" s="125"/>
      <c r="AE360" s="125"/>
      <c r="AF360" s="125"/>
      <c r="AG360" s="125"/>
      <c r="AH360" s="125"/>
      <c r="AI360" s="125"/>
      <c r="AJ360" s="125"/>
      <c r="AK360" s="125"/>
      <c r="AL360" s="125"/>
      <c r="AM360" s="125"/>
      <c r="AN360" s="125"/>
      <c r="AO360" s="125"/>
      <c r="AP360" s="125"/>
      <c r="AQ360" s="125"/>
    </row>
    <row r="361" spans="1:43" s="133" customFormat="1" ht="12.75" customHeight="1">
      <c r="A361" s="127"/>
      <c r="B361" s="128" t="s">
        <v>800</v>
      </c>
      <c r="C361" s="80" t="s">
        <v>801</v>
      </c>
      <c r="D361" s="129" t="s">
        <v>562</v>
      </c>
      <c r="E361" s="129">
        <v>1</v>
      </c>
      <c r="F361" s="129" t="s">
        <v>562</v>
      </c>
      <c r="G361" s="129" t="s">
        <v>562</v>
      </c>
      <c r="H361" s="142"/>
      <c r="I361" s="142"/>
      <c r="J361" s="142"/>
      <c r="K361" s="143"/>
      <c r="L361" s="132"/>
      <c r="M361" s="118">
        <f t="shared" si="7"/>
        <v>1</v>
      </c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  <c r="AO361" s="132"/>
      <c r="AP361" s="132"/>
      <c r="AQ361" s="132"/>
    </row>
    <row r="362" spans="1:13" ht="12.75" customHeight="1">
      <c r="A362" s="235" t="s">
        <v>672</v>
      </c>
      <c r="B362" s="236"/>
      <c r="C362" s="236"/>
      <c r="D362" s="236"/>
      <c r="E362" s="236"/>
      <c r="F362" s="236"/>
      <c r="G362" s="237"/>
      <c r="H362" s="106"/>
      <c r="I362" s="106"/>
      <c r="J362" s="107"/>
      <c r="K362" s="108"/>
      <c r="M362" s="118">
        <f t="shared" si="7"/>
        <v>0</v>
      </c>
    </row>
    <row r="363" spans="1:13" ht="12.75" customHeight="1">
      <c r="A363" s="234" t="s">
        <v>699</v>
      </c>
      <c r="B363" s="234"/>
      <c r="C363" s="234"/>
      <c r="D363" s="234"/>
      <c r="E363" s="234"/>
      <c r="F363" s="234"/>
      <c r="G363" s="234"/>
      <c r="H363" s="109"/>
      <c r="I363" s="109"/>
      <c r="J363" s="110"/>
      <c r="K363" s="111"/>
      <c r="M363" s="118">
        <f t="shared" si="7"/>
        <v>0</v>
      </c>
    </row>
    <row r="364" spans="1:183" s="102" customFormat="1" ht="12.75" customHeight="1">
      <c r="A364" s="112">
        <v>42</v>
      </c>
      <c r="B364" s="113" t="s">
        <v>147</v>
      </c>
      <c r="C364" s="114"/>
      <c r="D364" s="115">
        <f>SUM(D365,D373,D377)</f>
        <v>8</v>
      </c>
      <c r="E364" s="115">
        <f>SUM(E365,E373,E377)</f>
        <v>13</v>
      </c>
      <c r="F364" s="115">
        <f>SUM(F365,F373,F377)</f>
        <v>8</v>
      </c>
      <c r="G364" s="115">
        <f>SUM(G365,G373,G377)</f>
        <v>10</v>
      </c>
      <c r="H364" s="134" t="s">
        <v>664</v>
      </c>
      <c r="I364" s="134">
        <v>12</v>
      </c>
      <c r="J364" s="135" t="s">
        <v>704</v>
      </c>
      <c r="K364" s="79" t="s">
        <v>436</v>
      </c>
      <c r="L364" s="136"/>
      <c r="M364" s="118">
        <f t="shared" si="7"/>
        <v>39</v>
      </c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96"/>
      <c r="AO364" s="96"/>
      <c r="AP364" s="96"/>
      <c r="AQ364" s="96"/>
      <c r="AR364" s="96"/>
      <c r="AS364" s="96"/>
      <c r="AT364" s="96"/>
      <c r="AU364" s="96"/>
      <c r="AV364" s="96"/>
      <c r="AW364" s="96"/>
      <c r="AX364" s="96"/>
      <c r="AY364" s="96"/>
      <c r="AZ364" s="96"/>
      <c r="BA364" s="96"/>
      <c r="BB364" s="96"/>
      <c r="BC364" s="96"/>
      <c r="BD364" s="96"/>
      <c r="BE364" s="96"/>
      <c r="BF364" s="96"/>
      <c r="BG364" s="96"/>
      <c r="BH364" s="96"/>
      <c r="BI364" s="96"/>
      <c r="BJ364" s="96"/>
      <c r="BK364" s="96"/>
      <c r="BL364" s="96"/>
      <c r="BM364" s="96"/>
      <c r="BN364" s="96"/>
      <c r="BO364" s="96"/>
      <c r="BP364" s="96"/>
      <c r="BQ364" s="96"/>
      <c r="BR364" s="96"/>
      <c r="BS364" s="96"/>
      <c r="BT364" s="96"/>
      <c r="BU364" s="96"/>
      <c r="BV364" s="96"/>
      <c r="BW364" s="96"/>
      <c r="BX364" s="96"/>
      <c r="BY364" s="96"/>
      <c r="BZ364" s="96"/>
      <c r="CA364" s="96"/>
      <c r="CB364" s="96"/>
      <c r="CC364" s="96"/>
      <c r="CD364" s="96"/>
      <c r="CE364" s="96"/>
      <c r="CF364" s="96"/>
      <c r="CG364" s="96"/>
      <c r="CH364" s="96"/>
      <c r="CI364" s="96"/>
      <c r="CJ364" s="96"/>
      <c r="CK364" s="96"/>
      <c r="CL364" s="96"/>
      <c r="CM364" s="96"/>
      <c r="CN364" s="96"/>
      <c r="CO364" s="96"/>
      <c r="CP364" s="96"/>
      <c r="CQ364" s="96"/>
      <c r="CR364" s="96"/>
      <c r="CS364" s="96"/>
      <c r="CT364" s="96"/>
      <c r="CU364" s="96"/>
      <c r="CV364" s="96"/>
      <c r="CW364" s="96"/>
      <c r="CX364" s="96"/>
      <c r="CY364" s="96"/>
      <c r="CZ364" s="96"/>
      <c r="DA364" s="96"/>
      <c r="DB364" s="96"/>
      <c r="DC364" s="96"/>
      <c r="DD364" s="96"/>
      <c r="DE364" s="96"/>
      <c r="DF364" s="96"/>
      <c r="DG364" s="96"/>
      <c r="DH364" s="96"/>
      <c r="DI364" s="96"/>
      <c r="DJ364" s="96"/>
      <c r="DK364" s="96"/>
      <c r="DL364" s="96"/>
      <c r="DM364" s="96"/>
      <c r="DN364" s="96"/>
      <c r="DO364" s="96"/>
      <c r="DP364" s="96"/>
      <c r="DQ364" s="96"/>
      <c r="DR364" s="96"/>
      <c r="DS364" s="96"/>
      <c r="DT364" s="96"/>
      <c r="DU364" s="96"/>
      <c r="DV364" s="96"/>
      <c r="DW364" s="96"/>
      <c r="DX364" s="96"/>
      <c r="DY364" s="96"/>
      <c r="DZ364" s="96"/>
      <c r="EA364" s="96"/>
      <c r="EB364" s="96"/>
      <c r="EC364" s="96"/>
      <c r="ED364" s="96"/>
      <c r="EE364" s="96"/>
      <c r="EF364" s="96"/>
      <c r="EG364" s="96"/>
      <c r="EH364" s="96"/>
      <c r="EI364" s="96"/>
      <c r="EJ364" s="96"/>
      <c r="EK364" s="96"/>
      <c r="EL364" s="96"/>
      <c r="EM364" s="96"/>
      <c r="EN364" s="96"/>
      <c r="EO364" s="96"/>
      <c r="EP364" s="96"/>
      <c r="EQ364" s="96"/>
      <c r="ER364" s="96"/>
      <c r="ES364" s="96"/>
      <c r="ET364" s="96"/>
      <c r="EU364" s="96"/>
      <c r="EV364" s="96"/>
      <c r="EW364" s="96"/>
      <c r="EX364" s="96"/>
      <c r="EY364" s="96"/>
      <c r="EZ364" s="96"/>
      <c r="FA364" s="96"/>
      <c r="FB364" s="96"/>
      <c r="FC364" s="96"/>
      <c r="FD364" s="96"/>
      <c r="FE364" s="96"/>
      <c r="FF364" s="96"/>
      <c r="FG364" s="96"/>
      <c r="FH364" s="96"/>
      <c r="FI364" s="96"/>
      <c r="FJ364" s="96"/>
      <c r="FK364" s="96"/>
      <c r="FL364" s="96"/>
      <c r="FM364" s="96"/>
      <c r="FN364" s="96"/>
      <c r="FO364" s="96"/>
      <c r="FP364" s="96"/>
      <c r="FQ364" s="96"/>
      <c r="FR364" s="96"/>
      <c r="FS364" s="96"/>
      <c r="FT364" s="96"/>
      <c r="FU364" s="96"/>
      <c r="FV364" s="96"/>
      <c r="FW364" s="96"/>
      <c r="FX364" s="96"/>
      <c r="FY364" s="96"/>
      <c r="FZ364" s="96"/>
      <c r="GA364" s="96"/>
    </row>
    <row r="365" spans="1:43" s="126" customFormat="1" ht="12.75" customHeight="1">
      <c r="A365" s="119"/>
      <c r="B365" s="120" t="s">
        <v>689</v>
      </c>
      <c r="C365" s="121"/>
      <c r="D365" s="122">
        <f>SUM(D366:D372)</f>
        <v>5</v>
      </c>
      <c r="E365" s="122">
        <f>SUM(E366:E372)</f>
        <v>8</v>
      </c>
      <c r="F365" s="122">
        <f>SUM(F366:F372)</f>
        <v>6</v>
      </c>
      <c r="G365" s="122">
        <f>SUM(G366:G372)</f>
        <v>10</v>
      </c>
      <c r="H365" s="123"/>
      <c r="I365" s="123"/>
      <c r="J365" s="123"/>
      <c r="K365" s="124"/>
      <c r="L365" s="125"/>
      <c r="M365" s="118">
        <f t="shared" si="7"/>
        <v>29</v>
      </c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25"/>
      <c r="AE365" s="125"/>
      <c r="AF365" s="125"/>
      <c r="AG365" s="125"/>
      <c r="AH365" s="125"/>
      <c r="AI365" s="125"/>
      <c r="AJ365" s="125"/>
      <c r="AK365" s="125"/>
      <c r="AL365" s="125"/>
      <c r="AM365" s="125"/>
      <c r="AN365" s="125"/>
      <c r="AO365" s="125"/>
      <c r="AP365" s="125"/>
      <c r="AQ365" s="125"/>
    </row>
    <row r="366" spans="1:43" s="133" customFormat="1" ht="12.75" customHeight="1">
      <c r="A366" s="127"/>
      <c r="B366" s="128" t="s">
        <v>953</v>
      </c>
      <c r="C366" s="80" t="s">
        <v>954</v>
      </c>
      <c r="D366" s="129">
        <v>2</v>
      </c>
      <c r="E366" s="129">
        <v>3</v>
      </c>
      <c r="F366" s="129">
        <v>2</v>
      </c>
      <c r="G366" s="129">
        <v>3</v>
      </c>
      <c r="H366" s="130"/>
      <c r="I366" s="130"/>
      <c r="J366" s="130"/>
      <c r="K366" s="131"/>
      <c r="L366" s="132"/>
      <c r="M366" s="118">
        <f t="shared" si="7"/>
        <v>10</v>
      </c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132"/>
      <c r="AK366" s="132"/>
      <c r="AL366" s="132"/>
      <c r="AM366" s="132"/>
      <c r="AN366" s="132"/>
      <c r="AO366" s="132"/>
      <c r="AP366" s="132"/>
      <c r="AQ366" s="132"/>
    </row>
    <row r="367" spans="1:43" s="133" customFormat="1" ht="12.75" customHeight="1">
      <c r="A367" s="127"/>
      <c r="B367" s="128" t="s">
        <v>951</v>
      </c>
      <c r="C367" s="80" t="s">
        <v>952</v>
      </c>
      <c r="D367" s="129" t="s">
        <v>562</v>
      </c>
      <c r="E367" s="129" t="s">
        <v>562</v>
      </c>
      <c r="F367" s="129">
        <v>1</v>
      </c>
      <c r="G367" s="129">
        <v>1</v>
      </c>
      <c r="H367" s="130"/>
      <c r="I367" s="130"/>
      <c r="J367" s="130"/>
      <c r="K367" s="131"/>
      <c r="L367" s="132"/>
      <c r="M367" s="118">
        <f t="shared" si="7"/>
        <v>2</v>
      </c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/>
      <c r="AL367" s="132"/>
      <c r="AM367" s="132"/>
      <c r="AN367" s="132"/>
      <c r="AO367" s="132"/>
      <c r="AP367" s="132"/>
      <c r="AQ367" s="132"/>
    </row>
    <row r="368" spans="1:43" s="133" customFormat="1" ht="12.75" customHeight="1">
      <c r="A368" s="127"/>
      <c r="B368" s="128" t="s">
        <v>597</v>
      </c>
      <c r="C368" s="80" t="s">
        <v>729</v>
      </c>
      <c r="D368" s="129">
        <v>2</v>
      </c>
      <c r="E368" s="129">
        <v>2</v>
      </c>
      <c r="F368" s="129">
        <v>3</v>
      </c>
      <c r="G368" s="129">
        <v>4</v>
      </c>
      <c r="H368" s="130"/>
      <c r="I368" s="130"/>
      <c r="J368" s="130"/>
      <c r="K368" s="131"/>
      <c r="L368" s="132"/>
      <c r="M368" s="118">
        <f t="shared" si="7"/>
        <v>11</v>
      </c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  <c r="AK368" s="132"/>
      <c r="AL368" s="132"/>
      <c r="AM368" s="132"/>
      <c r="AN368" s="132"/>
      <c r="AO368" s="132"/>
      <c r="AP368" s="132"/>
      <c r="AQ368" s="132"/>
    </row>
    <row r="369" spans="1:43" s="133" customFormat="1" ht="12.75" customHeight="1">
      <c r="A369" s="127"/>
      <c r="B369" s="128" t="s">
        <v>1064</v>
      </c>
      <c r="C369" s="80" t="s">
        <v>1066</v>
      </c>
      <c r="D369" s="129" t="s">
        <v>562</v>
      </c>
      <c r="E369" s="129" t="s">
        <v>562</v>
      </c>
      <c r="F369" s="129" t="s">
        <v>562</v>
      </c>
      <c r="G369" s="129">
        <v>1</v>
      </c>
      <c r="H369" s="130"/>
      <c r="I369" s="130"/>
      <c r="J369" s="130"/>
      <c r="K369" s="131"/>
      <c r="L369" s="132"/>
      <c r="M369" s="118">
        <f t="shared" si="7"/>
        <v>1</v>
      </c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  <c r="AK369" s="132"/>
      <c r="AL369" s="132"/>
      <c r="AM369" s="132"/>
      <c r="AN369" s="132"/>
      <c r="AO369" s="132"/>
      <c r="AP369" s="132"/>
      <c r="AQ369" s="132"/>
    </row>
    <row r="370" spans="1:43" s="133" customFormat="1" ht="12.75" customHeight="1">
      <c r="A370" s="127"/>
      <c r="B370" s="128" t="s">
        <v>1058</v>
      </c>
      <c r="C370" s="138" t="s">
        <v>1059</v>
      </c>
      <c r="D370" s="129" t="s">
        <v>562</v>
      </c>
      <c r="E370" s="129">
        <v>1</v>
      </c>
      <c r="F370" s="129" t="s">
        <v>562</v>
      </c>
      <c r="G370" s="129">
        <v>1</v>
      </c>
      <c r="H370" s="130"/>
      <c r="I370" s="130"/>
      <c r="J370" s="130"/>
      <c r="K370" s="131"/>
      <c r="L370" s="132"/>
      <c r="M370" s="118">
        <f t="shared" si="7"/>
        <v>2</v>
      </c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2"/>
      <c r="AN370" s="132"/>
      <c r="AO370" s="132"/>
      <c r="AP370" s="132"/>
      <c r="AQ370" s="132"/>
    </row>
    <row r="371" spans="1:43" s="133" customFormat="1" ht="12.75" customHeight="1">
      <c r="A371" s="127"/>
      <c r="B371" s="128" t="s">
        <v>565</v>
      </c>
      <c r="C371" s="80" t="s">
        <v>715</v>
      </c>
      <c r="D371" s="129">
        <v>1</v>
      </c>
      <c r="E371" s="129">
        <v>1</v>
      </c>
      <c r="F371" s="129" t="s">
        <v>562</v>
      </c>
      <c r="G371" s="129" t="s">
        <v>562</v>
      </c>
      <c r="H371" s="130"/>
      <c r="I371" s="130"/>
      <c r="J371" s="130"/>
      <c r="K371" s="131"/>
      <c r="L371" s="132"/>
      <c r="M371" s="118">
        <f t="shared" si="7"/>
        <v>2</v>
      </c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  <c r="AO371" s="132"/>
      <c r="AP371" s="132"/>
      <c r="AQ371" s="132"/>
    </row>
    <row r="372" spans="1:43" s="133" customFormat="1" ht="12.75" customHeight="1">
      <c r="A372" s="127"/>
      <c r="B372" s="128" t="s">
        <v>649</v>
      </c>
      <c r="C372" s="80" t="s">
        <v>650</v>
      </c>
      <c r="D372" s="129" t="s">
        <v>562</v>
      </c>
      <c r="E372" s="129">
        <v>1</v>
      </c>
      <c r="F372" s="129" t="s">
        <v>562</v>
      </c>
      <c r="G372" s="129" t="s">
        <v>562</v>
      </c>
      <c r="H372" s="130"/>
      <c r="I372" s="130"/>
      <c r="J372" s="130"/>
      <c r="K372" s="131"/>
      <c r="L372" s="132"/>
      <c r="M372" s="118">
        <f t="shared" si="7"/>
        <v>1</v>
      </c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  <c r="AK372" s="132"/>
      <c r="AL372" s="132"/>
      <c r="AM372" s="132"/>
      <c r="AN372" s="132"/>
      <c r="AO372" s="132"/>
      <c r="AP372" s="132"/>
      <c r="AQ372" s="132"/>
    </row>
    <row r="373" spans="1:43" s="126" customFormat="1" ht="12.75" customHeight="1">
      <c r="A373" s="119"/>
      <c r="B373" s="120" t="s">
        <v>690</v>
      </c>
      <c r="C373" s="121"/>
      <c r="D373" s="122">
        <f>SUM(D374:D376)</f>
        <v>1</v>
      </c>
      <c r="E373" s="122">
        <f>SUM(E374:E376)</f>
        <v>2</v>
      </c>
      <c r="F373" s="122">
        <f>SUM(F374:F376)</f>
        <v>1</v>
      </c>
      <c r="G373" s="122" t="s">
        <v>562</v>
      </c>
      <c r="H373" s="123"/>
      <c r="I373" s="123"/>
      <c r="J373" s="123"/>
      <c r="K373" s="124"/>
      <c r="L373" s="125"/>
      <c r="M373" s="118">
        <f t="shared" si="7"/>
        <v>4</v>
      </c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25"/>
      <c r="AE373" s="125"/>
      <c r="AF373" s="125"/>
      <c r="AG373" s="125"/>
      <c r="AH373" s="125"/>
      <c r="AI373" s="125"/>
      <c r="AJ373" s="125"/>
      <c r="AK373" s="125"/>
      <c r="AL373" s="125"/>
      <c r="AM373" s="125"/>
      <c r="AN373" s="125"/>
      <c r="AO373" s="125"/>
      <c r="AP373" s="125"/>
      <c r="AQ373" s="125"/>
    </row>
    <row r="374" spans="1:43" s="133" customFormat="1" ht="12.75" customHeight="1">
      <c r="A374" s="127"/>
      <c r="B374" s="128" t="s">
        <v>958</v>
      </c>
      <c r="C374" s="80" t="s">
        <v>959</v>
      </c>
      <c r="D374" s="129" t="s">
        <v>562</v>
      </c>
      <c r="E374" s="129">
        <v>1</v>
      </c>
      <c r="F374" s="129" t="s">
        <v>562</v>
      </c>
      <c r="G374" s="129" t="s">
        <v>562</v>
      </c>
      <c r="H374" s="142"/>
      <c r="I374" s="142"/>
      <c r="J374" s="142"/>
      <c r="K374" s="143"/>
      <c r="L374" s="132"/>
      <c r="M374" s="118">
        <f t="shared" si="7"/>
        <v>1</v>
      </c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  <c r="AO374" s="132"/>
      <c r="AP374" s="132"/>
      <c r="AQ374" s="132"/>
    </row>
    <row r="375" spans="1:43" s="133" customFormat="1" ht="12.75" customHeight="1">
      <c r="A375" s="127"/>
      <c r="B375" s="128" t="s">
        <v>566</v>
      </c>
      <c r="C375" s="80" t="s">
        <v>957</v>
      </c>
      <c r="D375" s="129" t="s">
        <v>562</v>
      </c>
      <c r="E375" s="129">
        <v>1</v>
      </c>
      <c r="F375" s="129">
        <v>1</v>
      </c>
      <c r="G375" s="129" t="s">
        <v>562</v>
      </c>
      <c r="H375" s="137"/>
      <c r="I375" s="137"/>
      <c r="J375" s="137"/>
      <c r="K375" s="131"/>
      <c r="L375" s="132"/>
      <c r="M375" s="118">
        <f t="shared" si="7"/>
        <v>2</v>
      </c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2"/>
      <c r="AN375" s="132"/>
      <c r="AO375" s="132"/>
      <c r="AP375" s="132"/>
      <c r="AQ375" s="132"/>
    </row>
    <row r="376" spans="1:43" s="133" customFormat="1" ht="12.75" customHeight="1">
      <c r="A376" s="127"/>
      <c r="B376" s="128" t="s">
        <v>716</v>
      </c>
      <c r="C376" s="80" t="s">
        <v>717</v>
      </c>
      <c r="D376" s="129">
        <v>1</v>
      </c>
      <c r="E376" s="129" t="s">
        <v>562</v>
      </c>
      <c r="F376" s="129" t="s">
        <v>562</v>
      </c>
      <c r="G376" s="129" t="s">
        <v>562</v>
      </c>
      <c r="H376" s="137"/>
      <c r="I376" s="137"/>
      <c r="J376" s="137"/>
      <c r="K376" s="131"/>
      <c r="L376" s="132"/>
      <c r="M376" s="118">
        <f t="shared" si="7"/>
        <v>1</v>
      </c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  <c r="AA376" s="132"/>
      <c r="AB376" s="132"/>
      <c r="AC376" s="132"/>
      <c r="AD376" s="132"/>
      <c r="AE376" s="132"/>
      <c r="AF376" s="132"/>
      <c r="AG376" s="132"/>
      <c r="AH376" s="132"/>
      <c r="AI376" s="132"/>
      <c r="AJ376" s="132"/>
      <c r="AK376" s="132"/>
      <c r="AL376" s="132"/>
      <c r="AM376" s="132"/>
      <c r="AN376" s="132"/>
      <c r="AO376" s="132"/>
      <c r="AP376" s="132"/>
      <c r="AQ376" s="132"/>
    </row>
    <row r="377" spans="1:43" s="126" customFormat="1" ht="12.75" customHeight="1">
      <c r="A377" s="119"/>
      <c r="B377" s="120" t="s">
        <v>34</v>
      </c>
      <c r="C377" s="121"/>
      <c r="D377" s="122">
        <f>SUM(D378:D381)</f>
        <v>2</v>
      </c>
      <c r="E377" s="122">
        <f>SUM(E378:E381)</f>
        <v>3</v>
      </c>
      <c r="F377" s="122">
        <f>SUM(F378:F381)</f>
        <v>1</v>
      </c>
      <c r="G377" s="122" t="s">
        <v>562</v>
      </c>
      <c r="H377" s="123"/>
      <c r="I377" s="123"/>
      <c r="J377" s="123"/>
      <c r="K377" s="124"/>
      <c r="L377" s="125"/>
      <c r="M377" s="118">
        <f t="shared" si="7"/>
        <v>6</v>
      </c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D377" s="125"/>
      <c r="AE377" s="125"/>
      <c r="AF377" s="125"/>
      <c r="AG377" s="125"/>
      <c r="AH377" s="125"/>
      <c r="AI377" s="125"/>
      <c r="AJ377" s="125"/>
      <c r="AK377" s="125"/>
      <c r="AL377" s="125"/>
      <c r="AM377" s="125"/>
      <c r="AN377" s="125"/>
      <c r="AO377" s="125"/>
      <c r="AP377" s="125"/>
      <c r="AQ377" s="125"/>
    </row>
    <row r="378" spans="1:43" s="133" customFormat="1" ht="12.75" customHeight="1">
      <c r="A378" s="127"/>
      <c r="B378" s="128" t="s">
        <v>800</v>
      </c>
      <c r="C378" s="80" t="s">
        <v>801</v>
      </c>
      <c r="D378" s="129" t="s">
        <v>562</v>
      </c>
      <c r="E378" s="129">
        <v>2</v>
      </c>
      <c r="F378" s="129" t="s">
        <v>562</v>
      </c>
      <c r="G378" s="129" t="s">
        <v>562</v>
      </c>
      <c r="H378" s="142"/>
      <c r="I378" s="142"/>
      <c r="J378" s="142"/>
      <c r="K378" s="143"/>
      <c r="L378" s="132"/>
      <c r="M378" s="118">
        <f t="shared" si="7"/>
        <v>2</v>
      </c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  <c r="AA378" s="132"/>
      <c r="AB378" s="132"/>
      <c r="AC378" s="132"/>
      <c r="AD378" s="132"/>
      <c r="AE378" s="132"/>
      <c r="AF378" s="132"/>
      <c r="AG378" s="132"/>
      <c r="AH378" s="132"/>
      <c r="AI378" s="132"/>
      <c r="AJ378" s="132"/>
      <c r="AK378" s="132"/>
      <c r="AL378" s="132"/>
      <c r="AM378" s="132"/>
      <c r="AN378" s="132"/>
      <c r="AO378" s="132"/>
      <c r="AP378" s="132"/>
      <c r="AQ378" s="132"/>
    </row>
    <row r="379" spans="1:43" s="133" customFormat="1" ht="12.75" customHeight="1">
      <c r="A379" s="127"/>
      <c r="B379" s="128" t="s">
        <v>802</v>
      </c>
      <c r="C379" s="80" t="s">
        <v>803</v>
      </c>
      <c r="D379" s="129">
        <v>1</v>
      </c>
      <c r="E379" s="129">
        <v>1</v>
      </c>
      <c r="F379" s="129" t="s">
        <v>562</v>
      </c>
      <c r="G379" s="129" t="s">
        <v>562</v>
      </c>
      <c r="H379" s="137"/>
      <c r="I379" s="137"/>
      <c r="J379" s="137"/>
      <c r="K379" s="131"/>
      <c r="L379" s="132"/>
      <c r="M379" s="118">
        <f t="shared" si="7"/>
        <v>2</v>
      </c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  <c r="AA379" s="132"/>
      <c r="AB379" s="132"/>
      <c r="AC379" s="132"/>
      <c r="AD379" s="132"/>
      <c r="AE379" s="132"/>
      <c r="AF379" s="132"/>
      <c r="AG379" s="132"/>
      <c r="AH379" s="132"/>
      <c r="AI379" s="132"/>
      <c r="AJ379" s="132"/>
      <c r="AK379" s="132"/>
      <c r="AL379" s="132"/>
      <c r="AM379" s="132"/>
      <c r="AN379" s="132"/>
      <c r="AO379" s="132"/>
      <c r="AP379" s="132"/>
      <c r="AQ379" s="132"/>
    </row>
    <row r="380" spans="1:43" s="133" customFormat="1" ht="12.75" customHeight="1">
      <c r="A380" s="127"/>
      <c r="B380" s="128" t="s">
        <v>804</v>
      </c>
      <c r="C380" s="80" t="s">
        <v>805</v>
      </c>
      <c r="D380" s="129">
        <v>1</v>
      </c>
      <c r="E380" s="129" t="s">
        <v>562</v>
      </c>
      <c r="F380" s="129" t="s">
        <v>562</v>
      </c>
      <c r="G380" s="129" t="s">
        <v>562</v>
      </c>
      <c r="H380" s="142"/>
      <c r="I380" s="142"/>
      <c r="J380" s="142"/>
      <c r="K380" s="143"/>
      <c r="L380" s="132"/>
      <c r="M380" s="118">
        <f t="shared" si="7"/>
        <v>1</v>
      </c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  <c r="AA380" s="132"/>
      <c r="AB380" s="132"/>
      <c r="AC380" s="132"/>
      <c r="AD380" s="132"/>
      <c r="AE380" s="132"/>
      <c r="AF380" s="132"/>
      <c r="AG380" s="132"/>
      <c r="AH380" s="132"/>
      <c r="AI380" s="132"/>
      <c r="AJ380" s="132"/>
      <c r="AK380" s="132"/>
      <c r="AL380" s="132"/>
      <c r="AM380" s="132"/>
      <c r="AN380" s="132"/>
      <c r="AO380" s="132"/>
      <c r="AP380" s="132"/>
      <c r="AQ380" s="132"/>
    </row>
    <row r="381" spans="1:43" s="133" customFormat="1" ht="12.75" customHeight="1">
      <c r="A381" s="127"/>
      <c r="B381" s="128" t="s">
        <v>35</v>
      </c>
      <c r="C381" s="139" t="s">
        <v>516</v>
      </c>
      <c r="D381" s="129" t="s">
        <v>562</v>
      </c>
      <c r="E381" s="129" t="s">
        <v>562</v>
      </c>
      <c r="F381" s="129">
        <v>1</v>
      </c>
      <c r="G381" s="129" t="s">
        <v>562</v>
      </c>
      <c r="H381" s="142"/>
      <c r="I381" s="142"/>
      <c r="J381" s="142"/>
      <c r="K381" s="143"/>
      <c r="L381" s="132"/>
      <c r="M381" s="118">
        <f t="shared" si="7"/>
        <v>1</v>
      </c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2"/>
      <c r="AN381" s="132"/>
      <c r="AO381" s="132"/>
      <c r="AP381" s="132"/>
      <c r="AQ381" s="132"/>
    </row>
    <row r="382" spans="1:13" ht="12.75" customHeight="1">
      <c r="A382" s="234" t="s">
        <v>845</v>
      </c>
      <c r="B382" s="234"/>
      <c r="C382" s="234"/>
      <c r="D382" s="234"/>
      <c r="E382" s="234"/>
      <c r="F382" s="234"/>
      <c r="G382" s="234"/>
      <c r="H382" s="109"/>
      <c r="I382" s="109"/>
      <c r="J382" s="110"/>
      <c r="K382" s="111"/>
      <c r="M382" s="118">
        <f t="shared" si="7"/>
        <v>0</v>
      </c>
    </row>
    <row r="383" spans="1:183" s="102" customFormat="1" ht="12.75" customHeight="1">
      <c r="A383" s="112">
        <v>43</v>
      </c>
      <c r="B383" s="113" t="s">
        <v>148</v>
      </c>
      <c r="C383" s="114"/>
      <c r="D383" s="115">
        <f aca="true" t="shared" si="9" ref="D383:G384">D384</f>
        <v>6</v>
      </c>
      <c r="E383" s="115">
        <f t="shared" si="9"/>
        <v>7</v>
      </c>
      <c r="F383" s="115">
        <f t="shared" si="9"/>
        <v>8</v>
      </c>
      <c r="G383" s="115">
        <f t="shared" si="9"/>
        <v>10</v>
      </c>
      <c r="H383" s="134" t="s">
        <v>664</v>
      </c>
      <c r="I383" s="134">
        <v>12</v>
      </c>
      <c r="J383" s="135" t="s">
        <v>704</v>
      </c>
      <c r="K383" s="79" t="s">
        <v>32</v>
      </c>
      <c r="L383" s="136"/>
      <c r="M383" s="118">
        <f t="shared" si="7"/>
        <v>31</v>
      </c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6"/>
      <c r="CA383" s="96"/>
      <c r="CB383" s="96"/>
      <c r="CC383" s="96"/>
      <c r="CD383" s="96"/>
      <c r="CE383" s="96"/>
      <c r="CF383" s="96"/>
      <c r="CG383" s="96"/>
      <c r="CH383" s="96"/>
      <c r="CI383" s="96"/>
      <c r="CJ383" s="96"/>
      <c r="CK383" s="96"/>
      <c r="CL383" s="96"/>
      <c r="CM383" s="96"/>
      <c r="CN383" s="96"/>
      <c r="CO383" s="96"/>
      <c r="CP383" s="96"/>
      <c r="CQ383" s="96"/>
      <c r="CR383" s="96"/>
      <c r="CS383" s="96"/>
      <c r="CT383" s="96"/>
      <c r="CU383" s="96"/>
      <c r="CV383" s="96"/>
      <c r="CW383" s="96"/>
      <c r="CX383" s="96"/>
      <c r="CY383" s="96"/>
      <c r="CZ383" s="96"/>
      <c r="DA383" s="96"/>
      <c r="DB383" s="96"/>
      <c r="DC383" s="96"/>
      <c r="DD383" s="96"/>
      <c r="DE383" s="96"/>
      <c r="DF383" s="96"/>
      <c r="DG383" s="96"/>
      <c r="DH383" s="96"/>
      <c r="DI383" s="96"/>
      <c r="DJ383" s="96"/>
      <c r="DK383" s="96"/>
      <c r="DL383" s="96"/>
      <c r="DM383" s="96"/>
      <c r="DN383" s="96"/>
      <c r="DO383" s="96"/>
      <c r="DP383" s="96"/>
      <c r="DQ383" s="96"/>
      <c r="DR383" s="96"/>
      <c r="DS383" s="96"/>
      <c r="DT383" s="96"/>
      <c r="DU383" s="96"/>
      <c r="DV383" s="96"/>
      <c r="DW383" s="96"/>
      <c r="DX383" s="96"/>
      <c r="DY383" s="96"/>
      <c r="DZ383" s="96"/>
      <c r="EA383" s="96"/>
      <c r="EB383" s="96"/>
      <c r="EC383" s="96"/>
      <c r="ED383" s="96"/>
      <c r="EE383" s="96"/>
      <c r="EF383" s="96"/>
      <c r="EG383" s="96"/>
      <c r="EH383" s="96"/>
      <c r="EI383" s="96"/>
      <c r="EJ383" s="96"/>
      <c r="EK383" s="96"/>
      <c r="EL383" s="96"/>
      <c r="EM383" s="96"/>
      <c r="EN383" s="96"/>
      <c r="EO383" s="96"/>
      <c r="EP383" s="96"/>
      <c r="EQ383" s="96"/>
      <c r="ER383" s="96"/>
      <c r="ES383" s="96"/>
      <c r="ET383" s="96"/>
      <c r="EU383" s="96"/>
      <c r="EV383" s="96"/>
      <c r="EW383" s="96"/>
      <c r="EX383" s="96"/>
      <c r="EY383" s="96"/>
      <c r="EZ383" s="96"/>
      <c r="FA383" s="96"/>
      <c r="FB383" s="96"/>
      <c r="FC383" s="96"/>
      <c r="FD383" s="96"/>
      <c r="FE383" s="96"/>
      <c r="FF383" s="96"/>
      <c r="FG383" s="96"/>
      <c r="FH383" s="96"/>
      <c r="FI383" s="96"/>
      <c r="FJ383" s="96"/>
      <c r="FK383" s="96"/>
      <c r="FL383" s="96"/>
      <c r="FM383" s="96"/>
      <c r="FN383" s="96"/>
      <c r="FO383" s="96"/>
      <c r="FP383" s="96"/>
      <c r="FQ383" s="96"/>
      <c r="FR383" s="96"/>
      <c r="FS383" s="96"/>
      <c r="FT383" s="96"/>
      <c r="FU383" s="96"/>
      <c r="FV383" s="96"/>
      <c r="FW383" s="96"/>
      <c r="FX383" s="96"/>
      <c r="FY383" s="96"/>
      <c r="FZ383" s="96"/>
      <c r="GA383" s="96"/>
    </row>
    <row r="384" spans="1:43" s="126" customFormat="1" ht="12.75" customHeight="1">
      <c r="A384" s="119"/>
      <c r="B384" s="120" t="s">
        <v>689</v>
      </c>
      <c r="C384" s="121"/>
      <c r="D384" s="122">
        <f t="shared" si="9"/>
        <v>6</v>
      </c>
      <c r="E384" s="122">
        <f t="shared" si="9"/>
        <v>7</v>
      </c>
      <c r="F384" s="122">
        <f t="shared" si="9"/>
        <v>8</v>
      </c>
      <c r="G384" s="122">
        <f t="shared" si="9"/>
        <v>10</v>
      </c>
      <c r="H384" s="123"/>
      <c r="I384" s="123"/>
      <c r="J384" s="123"/>
      <c r="K384" s="124"/>
      <c r="L384" s="125"/>
      <c r="M384" s="118">
        <f t="shared" si="7"/>
        <v>31</v>
      </c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D384" s="125"/>
      <c r="AE384" s="125"/>
      <c r="AF384" s="125"/>
      <c r="AG384" s="125"/>
      <c r="AH384" s="125"/>
      <c r="AI384" s="125"/>
      <c r="AJ384" s="125"/>
      <c r="AK384" s="125"/>
      <c r="AL384" s="125"/>
      <c r="AM384" s="125"/>
      <c r="AN384" s="125"/>
      <c r="AO384" s="125"/>
      <c r="AP384" s="125"/>
      <c r="AQ384" s="125"/>
    </row>
    <row r="385" spans="1:43" s="133" customFormat="1" ht="12.75" customHeight="1">
      <c r="A385" s="127"/>
      <c r="B385" s="128" t="s">
        <v>597</v>
      </c>
      <c r="C385" s="80" t="s">
        <v>729</v>
      </c>
      <c r="D385" s="129">
        <v>6</v>
      </c>
      <c r="E385" s="129">
        <v>7</v>
      </c>
      <c r="F385" s="129">
        <v>8</v>
      </c>
      <c r="G385" s="129">
        <v>10</v>
      </c>
      <c r="H385" s="130"/>
      <c r="I385" s="130"/>
      <c r="J385" s="130"/>
      <c r="K385" s="131"/>
      <c r="L385" s="132"/>
      <c r="M385" s="118">
        <f t="shared" si="7"/>
        <v>31</v>
      </c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32"/>
    </row>
    <row r="386" spans="1:183" s="102" customFormat="1" ht="12.75" customHeight="1">
      <c r="A386" s="112">
        <v>44</v>
      </c>
      <c r="B386" s="113" t="s">
        <v>149</v>
      </c>
      <c r="C386" s="114"/>
      <c r="D386" s="115">
        <f aca="true" t="shared" si="10" ref="D386:G387">D387</f>
        <v>3</v>
      </c>
      <c r="E386" s="115">
        <f t="shared" si="10"/>
        <v>3</v>
      </c>
      <c r="F386" s="115">
        <f t="shared" si="10"/>
        <v>3</v>
      </c>
      <c r="G386" s="115">
        <f t="shared" si="10"/>
        <v>3</v>
      </c>
      <c r="H386" s="134" t="s">
        <v>664</v>
      </c>
      <c r="I386" s="134">
        <v>12</v>
      </c>
      <c r="J386" s="135" t="s">
        <v>704</v>
      </c>
      <c r="K386" s="79" t="s">
        <v>32</v>
      </c>
      <c r="L386" s="136"/>
      <c r="M386" s="118">
        <f t="shared" si="7"/>
        <v>12</v>
      </c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6"/>
      <c r="AV386" s="96"/>
      <c r="AW386" s="96"/>
      <c r="AX386" s="96"/>
      <c r="AY386" s="96"/>
      <c r="AZ386" s="96"/>
      <c r="BA386" s="96"/>
      <c r="BB386" s="96"/>
      <c r="BC386" s="96"/>
      <c r="BD386" s="96"/>
      <c r="BE386" s="96"/>
      <c r="BF386" s="96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  <c r="CD386" s="96"/>
      <c r="CE386" s="96"/>
      <c r="CF386" s="96"/>
      <c r="CG386" s="96"/>
      <c r="CH386" s="96"/>
      <c r="CI386" s="96"/>
      <c r="CJ386" s="96"/>
      <c r="CK386" s="96"/>
      <c r="CL386" s="96"/>
      <c r="CM386" s="96"/>
      <c r="CN386" s="96"/>
      <c r="CO386" s="96"/>
      <c r="CP386" s="96"/>
      <c r="CQ386" s="96"/>
      <c r="CR386" s="96"/>
      <c r="CS386" s="96"/>
      <c r="CT386" s="96"/>
      <c r="CU386" s="96"/>
      <c r="CV386" s="96"/>
      <c r="CW386" s="96"/>
      <c r="CX386" s="96"/>
      <c r="CY386" s="96"/>
      <c r="CZ386" s="96"/>
      <c r="DA386" s="96"/>
      <c r="DB386" s="96"/>
      <c r="DC386" s="96"/>
      <c r="DD386" s="96"/>
      <c r="DE386" s="96"/>
      <c r="DF386" s="96"/>
      <c r="DG386" s="96"/>
      <c r="DH386" s="96"/>
      <c r="DI386" s="96"/>
      <c r="DJ386" s="96"/>
      <c r="DK386" s="96"/>
      <c r="DL386" s="96"/>
      <c r="DM386" s="96"/>
      <c r="DN386" s="96"/>
      <c r="DO386" s="96"/>
      <c r="DP386" s="96"/>
      <c r="DQ386" s="96"/>
      <c r="DR386" s="96"/>
      <c r="DS386" s="96"/>
      <c r="DT386" s="96"/>
      <c r="DU386" s="96"/>
      <c r="DV386" s="96"/>
      <c r="DW386" s="96"/>
      <c r="DX386" s="96"/>
      <c r="DY386" s="96"/>
      <c r="DZ386" s="96"/>
      <c r="EA386" s="96"/>
      <c r="EB386" s="96"/>
      <c r="EC386" s="96"/>
      <c r="ED386" s="96"/>
      <c r="EE386" s="96"/>
      <c r="EF386" s="96"/>
      <c r="EG386" s="96"/>
      <c r="EH386" s="96"/>
      <c r="EI386" s="96"/>
      <c r="EJ386" s="96"/>
      <c r="EK386" s="96"/>
      <c r="EL386" s="96"/>
      <c r="EM386" s="96"/>
      <c r="EN386" s="96"/>
      <c r="EO386" s="96"/>
      <c r="EP386" s="96"/>
      <c r="EQ386" s="96"/>
      <c r="ER386" s="96"/>
      <c r="ES386" s="96"/>
      <c r="ET386" s="96"/>
      <c r="EU386" s="96"/>
      <c r="EV386" s="96"/>
      <c r="EW386" s="96"/>
      <c r="EX386" s="96"/>
      <c r="EY386" s="96"/>
      <c r="EZ386" s="96"/>
      <c r="FA386" s="96"/>
      <c r="FB386" s="96"/>
      <c r="FC386" s="96"/>
      <c r="FD386" s="96"/>
      <c r="FE386" s="96"/>
      <c r="FF386" s="96"/>
      <c r="FG386" s="96"/>
      <c r="FH386" s="96"/>
      <c r="FI386" s="96"/>
      <c r="FJ386" s="96"/>
      <c r="FK386" s="96"/>
      <c r="FL386" s="96"/>
      <c r="FM386" s="96"/>
      <c r="FN386" s="96"/>
      <c r="FO386" s="96"/>
      <c r="FP386" s="96"/>
      <c r="FQ386" s="96"/>
      <c r="FR386" s="96"/>
      <c r="FS386" s="96"/>
      <c r="FT386" s="96"/>
      <c r="FU386" s="96"/>
      <c r="FV386" s="96"/>
      <c r="FW386" s="96"/>
      <c r="FX386" s="96"/>
      <c r="FY386" s="96"/>
      <c r="FZ386" s="96"/>
      <c r="GA386" s="96"/>
    </row>
    <row r="387" spans="1:43" s="126" customFormat="1" ht="12.75" customHeight="1">
      <c r="A387" s="119"/>
      <c r="B387" s="120" t="s">
        <v>689</v>
      </c>
      <c r="C387" s="121"/>
      <c r="D387" s="122">
        <f t="shared" si="10"/>
        <v>3</v>
      </c>
      <c r="E387" s="122">
        <f t="shared" si="10"/>
        <v>3</v>
      </c>
      <c r="F387" s="122">
        <f t="shared" si="10"/>
        <v>3</v>
      </c>
      <c r="G387" s="122">
        <f t="shared" si="10"/>
        <v>3</v>
      </c>
      <c r="H387" s="123"/>
      <c r="I387" s="123"/>
      <c r="J387" s="123"/>
      <c r="K387" s="124"/>
      <c r="L387" s="125"/>
      <c r="M387" s="118">
        <f t="shared" si="7"/>
        <v>12</v>
      </c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25"/>
      <c r="AE387" s="125"/>
      <c r="AF387" s="125"/>
      <c r="AG387" s="125"/>
      <c r="AH387" s="125"/>
      <c r="AI387" s="125"/>
      <c r="AJ387" s="125"/>
      <c r="AK387" s="125"/>
      <c r="AL387" s="125"/>
      <c r="AM387" s="125"/>
      <c r="AN387" s="125"/>
      <c r="AO387" s="125"/>
      <c r="AP387" s="125"/>
      <c r="AQ387" s="125"/>
    </row>
    <row r="388" spans="1:43" s="133" customFormat="1" ht="12.75" customHeight="1">
      <c r="A388" s="127"/>
      <c r="B388" s="128" t="s">
        <v>597</v>
      </c>
      <c r="C388" s="80" t="s">
        <v>729</v>
      </c>
      <c r="D388" s="129">
        <v>3</v>
      </c>
      <c r="E388" s="129">
        <v>3</v>
      </c>
      <c r="F388" s="129">
        <v>3</v>
      </c>
      <c r="G388" s="129">
        <v>3</v>
      </c>
      <c r="H388" s="130"/>
      <c r="I388" s="130"/>
      <c r="J388" s="130"/>
      <c r="K388" s="131"/>
      <c r="L388" s="132"/>
      <c r="M388" s="118">
        <f t="shared" si="7"/>
        <v>12</v>
      </c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  <c r="AA388" s="132"/>
      <c r="AB388" s="132"/>
      <c r="AC388" s="132"/>
      <c r="AD388" s="132"/>
      <c r="AE388" s="132"/>
      <c r="AF388" s="132"/>
      <c r="AG388" s="132"/>
      <c r="AH388" s="132"/>
      <c r="AI388" s="132"/>
      <c r="AJ388" s="132"/>
      <c r="AK388" s="132"/>
      <c r="AL388" s="132"/>
      <c r="AM388" s="132"/>
      <c r="AN388" s="132"/>
      <c r="AO388" s="132"/>
      <c r="AP388" s="132"/>
      <c r="AQ388" s="132"/>
    </row>
    <row r="389" spans="1:183" s="102" customFormat="1" ht="12.75" customHeight="1">
      <c r="A389" s="112">
        <v>45</v>
      </c>
      <c r="B389" s="113" t="s">
        <v>150</v>
      </c>
      <c r="C389" s="114"/>
      <c r="D389" s="115">
        <f aca="true" t="shared" si="11" ref="D389:G390">D390</f>
        <v>2</v>
      </c>
      <c r="E389" s="115">
        <f t="shared" si="11"/>
        <v>2</v>
      </c>
      <c r="F389" s="115">
        <f t="shared" si="11"/>
        <v>2</v>
      </c>
      <c r="G389" s="115">
        <f t="shared" si="11"/>
        <v>2</v>
      </c>
      <c r="H389" s="134" t="s">
        <v>664</v>
      </c>
      <c r="I389" s="134">
        <v>12</v>
      </c>
      <c r="J389" s="135" t="s">
        <v>704</v>
      </c>
      <c r="K389" s="79" t="s">
        <v>32</v>
      </c>
      <c r="L389" s="136"/>
      <c r="M389" s="118">
        <f t="shared" si="7"/>
        <v>8</v>
      </c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  <c r="AB389" s="96"/>
      <c r="AC389" s="96"/>
      <c r="AD389" s="96"/>
      <c r="AE389" s="96"/>
      <c r="AF389" s="96"/>
      <c r="AG389" s="96"/>
      <c r="AH389" s="96"/>
      <c r="AI389" s="96"/>
      <c r="AJ389" s="96"/>
      <c r="AK389" s="96"/>
      <c r="AL389" s="96"/>
      <c r="AM389" s="96"/>
      <c r="AN389" s="96"/>
      <c r="AO389" s="96"/>
      <c r="AP389" s="96"/>
      <c r="AQ389" s="96"/>
      <c r="AR389" s="96"/>
      <c r="AS389" s="96"/>
      <c r="AT389" s="96"/>
      <c r="AU389" s="96"/>
      <c r="AV389" s="96"/>
      <c r="AW389" s="96"/>
      <c r="AX389" s="96"/>
      <c r="AY389" s="96"/>
      <c r="AZ389" s="96"/>
      <c r="BA389" s="96"/>
      <c r="BB389" s="96"/>
      <c r="BC389" s="96"/>
      <c r="BD389" s="96"/>
      <c r="BE389" s="96"/>
      <c r="BF389" s="96"/>
      <c r="BG389" s="96"/>
      <c r="BH389" s="96"/>
      <c r="BI389" s="96"/>
      <c r="BJ389" s="96"/>
      <c r="BK389" s="96"/>
      <c r="BL389" s="96"/>
      <c r="BM389" s="96"/>
      <c r="BN389" s="96"/>
      <c r="BO389" s="96"/>
      <c r="BP389" s="96"/>
      <c r="BQ389" s="96"/>
      <c r="BR389" s="96"/>
      <c r="BS389" s="96"/>
      <c r="BT389" s="96"/>
      <c r="BU389" s="96"/>
      <c r="BV389" s="96"/>
      <c r="BW389" s="96"/>
      <c r="BX389" s="96"/>
      <c r="BY389" s="96"/>
      <c r="BZ389" s="96"/>
      <c r="CA389" s="96"/>
      <c r="CB389" s="96"/>
      <c r="CC389" s="96"/>
      <c r="CD389" s="96"/>
      <c r="CE389" s="96"/>
      <c r="CF389" s="96"/>
      <c r="CG389" s="96"/>
      <c r="CH389" s="96"/>
      <c r="CI389" s="96"/>
      <c r="CJ389" s="96"/>
      <c r="CK389" s="96"/>
      <c r="CL389" s="96"/>
      <c r="CM389" s="96"/>
      <c r="CN389" s="96"/>
      <c r="CO389" s="96"/>
      <c r="CP389" s="96"/>
      <c r="CQ389" s="96"/>
      <c r="CR389" s="96"/>
      <c r="CS389" s="96"/>
      <c r="CT389" s="96"/>
      <c r="CU389" s="96"/>
      <c r="CV389" s="96"/>
      <c r="CW389" s="96"/>
      <c r="CX389" s="96"/>
      <c r="CY389" s="96"/>
      <c r="CZ389" s="96"/>
      <c r="DA389" s="96"/>
      <c r="DB389" s="96"/>
      <c r="DC389" s="96"/>
      <c r="DD389" s="96"/>
      <c r="DE389" s="96"/>
      <c r="DF389" s="96"/>
      <c r="DG389" s="96"/>
      <c r="DH389" s="96"/>
      <c r="DI389" s="96"/>
      <c r="DJ389" s="96"/>
      <c r="DK389" s="96"/>
      <c r="DL389" s="96"/>
      <c r="DM389" s="96"/>
      <c r="DN389" s="96"/>
      <c r="DO389" s="96"/>
      <c r="DP389" s="96"/>
      <c r="DQ389" s="96"/>
      <c r="DR389" s="96"/>
      <c r="DS389" s="96"/>
      <c r="DT389" s="96"/>
      <c r="DU389" s="96"/>
      <c r="DV389" s="96"/>
      <c r="DW389" s="96"/>
      <c r="DX389" s="96"/>
      <c r="DY389" s="96"/>
      <c r="DZ389" s="96"/>
      <c r="EA389" s="96"/>
      <c r="EB389" s="96"/>
      <c r="EC389" s="96"/>
      <c r="ED389" s="96"/>
      <c r="EE389" s="96"/>
      <c r="EF389" s="96"/>
      <c r="EG389" s="96"/>
      <c r="EH389" s="96"/>
      <c r="EI389" s="96"/>
      <c r="EJ389" s="96"/>
      <c r="EK389" s="96"/>
      <c r="EL389" s="96"/>
      <c r="EM389" s="96"/>
      <c r="EN389" s="96"/>
      <c r="EO389" s="96"/>
      <c r="EP389" s="96"/>
      <c r="EQ389" s="96"/>
      <c r="ER389" s="96"/>
      <c r="ES389" s="96"/>
      <c r="ET389" s="96"/>
      <c r="EU389" s="96"/>
      <c r="EV389" s="96"/>
      <c r="EW389" s="96"/>
      <c r="EX389" s="96"/>
      <c r="EY389" s="96"/>
      <c r="EZ389" s="96"/>
      <c r="FA389" s="96"/>
      <c r="FB389" s="96"/>
      <c r="FC389" s="96"/>
      <c r="FD389" s="96"/>
      <c r="FE389" s="96"/>
      <c r="FF389" s="96"/>
      <c r="FG389" s="96"/>
      <c r="FH389" s="96"/>
      <c r="FI389" s="96"/>
      <c r="FJ389" s="96"/>
      <c r="FK389" s="96"/>
      <c r="FL389" s="96"/>
      <c r="FM389" s="96"/>
      <c r="FN389" s="96"/>
      <c r="FO389" s="96"/>
      <c r="FP389" s="96"/>
      <c r="FQ389" s="96"/>
      <c r="FR389" s="96"/>
      <c r="FS389" s="96"/>
      <c r="FT389" s="96"/>
      <c r="FU389" s="96"/>
      <c r="FV389" s="96"/>
      <c r="FW389" s="96"/>
      <c r="FX389" s="96"/>
      <c r="FY389" s="96"/>
      <c r="FZ389" s="96"/>
      <c r="GA389" s="96"/>
    </row>
    <row r="390" spans="1:43" s="126" customFormat="1" ht="12.75" customHeight="1">
      <c r="A390" s="119"/>
      <c r="B390" s="120" t="s">
        <v>689</v>
      </c>
      <c r="C390" s="121"/>
      <c r="D390" s="122">
        <f t="shared" si="11"/>
        <v>2</v>
      </c>
      <c r="E390" s="122">
        <f t="shared" si="11"/>
        <v>2</v>
      </c>
      <c r="F390" s="122">
        <f t="shared" si="11"/>
        <v>2</v>
      </c>
      <c r="G390" s="122">
        <f t="shared" si="11"/>
        <v>2</v>
      </c>
      <c r="H390" s="123"/>
      <c r="I390" s="123"/>
      <c r="J390" s="123"/>
      <c r="K390" s="124"/>
      <c r="L390" s="125"/>
      <c r="M390" s="118">
        <f t="shared" si="7"/>
        <v>8</v>
      </c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25"/>
      <c r="AC390" s="125"/>
      <c r="AD390" s="125"/>
      <c r="AE390" s="125"/>
      <c r="AF390" s="125"/>
      <c r="AG390" s="125"/>
      <c r="AH390" s="125"/>
      <c r="AI390" s="125"/>
      <c r="AJ390" s="125"/>
      <c r="AK390" s="125"/>
      <c r="AL390" s="125"/>
      <c r="AM390" s="125"/>
      <c r="AN390" s="125"/>
      <c r="AO390" s="125"/>
      <c r="AP390" s="125"/>
      <c r="AQ390" s="125"/>
    </row>
    <row r="391" spans="1:43" s="133" customFormat="1" ht="12.75" customHeight="1">
      <c r="A391" s="127"/>
      <c r="B391" s="128" t="s">
        <v>597</v>
      </c>
      <c r="C391" s="80" t="s">
        <v>729</v>
      </c>
      <c r="D391" s="129">
        <v>2</v>
      </c>
      <c r="E391" s="129">
        <v>2</v>
      </c>
      <c r="F391" s="129">
        <v>2</v>
      </c>
      <c r="G391" s="129">
        <v>2</v>
      </c>
      <c r="H391" s="130"/>
      <c r="I391" s="130"/>
      <c r="J391" s="130"/>
      <c r="K391" s="131"/>
      <c r="L391" s="132"/>
      <c r="M391" s="118">
        <f t="shared" si="7"/>
        <v>8</v>
      </c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  <c r="AA391" s="132"/>
      <c r="AB391" s="132"/>
      <c r="AC391" s="132"/>
      <c r="AD391" s="132"/>
      <c r="AE391" s="132"/>
      <c r="AF391" s="132"/>
      <c r="AG391" s="132"/>
      <c r="AH391" s="132"/>
      <c r="AI391" s="132"/>
      <c r="AJ391" s="132"/>
      <c r="AK391" s="132"/>
      <c r="AL391" s="132"/>
      <c r="AM391" s="132"/>
      <c r="AN391" s="132"/>
      <c r="AO391" s="132"/>
      <c r="AP391" s="132"/>
      <c r="AQ391" s="132"/>
    </row>
    <row r="392" spans="1:183" s="102" customFormat="1" ht="12.75" customHeight="1">
      <c r="A392" s="112">
        <v>46</v>
      </c>
      <c r="B392" s="113" t="s">
        <v>151</v>
      </c>
      <c r="C392" s="114"/>
      <c r="D392" s="115">
        <f>D393</f>
        <v>1</v>
      </c>
      <c r="E392" s="115">
        <f>E393</f>
        <v>1</v>
      </c>
      <c r="F392" s="115">
        <f>F393</f>
        <v>3</v>
      </c>
      <c r="G392" s="115">
        <f>G393</f>
        <v>3</v>
      </c>
      <c r="H392" s="134" t="s">
        <v>664</v>
      </c>
      <c r="I392" s="134">
        <v>12</v>
      </c>
      <c r="J392" s="135" t="s">
        <v>704</v>
      </c>
      <c r="K392" s="79" t="s">
        <v>32</v>
      </c>
      <c r="L392" s="136"/>
      <c r="M392" s="118">
        <f aca="true" t="shared" si="12" ref="M392:M455">SUM(D392:G392)</f>
        <v>8</v>
      </c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96"/>
      <c r="AM392" s="96"/>
      <c r="AN392" s="96"/>
      <c r="AO392" s="96"/>
      <c r="AP392" s="96"/>
      <c r="AQ392" s="96"/>
      <c r="AR392" s="96"/>
      <c r="AS392" s="96"/>
      <c r="AT392" s="96"/>
      <c r="AU392" s="96"/>
      <c r="AV392" s="96"/>
      <c r="AW392" s="96"/>
      <c r="AX392" s="96"/>
      <c r="AY392" s="96"/>
      <c r="AZ392" s="96"/>
      <c r="BA392" s="96"/>
      <c r="BB392" s="96"/>
      <c r="BC392" s="96"/>
      <c r="BD392" s="96"/>
      <c r="BE392" s="96"/>
      <c r="BF392" s="96"/>
      <c r="BG392" s="96"/>
      <c r="BH392" s="96"/>
      <c r="BI392" s="96"/>
      <c r="BJ392" s="96"/>
      <c r="BK392" s="96"/>
      <c r="BL392" s="96"/>
      <c r="BM392" s="96"/>
      <c r="BN392" s="96"/>
      <c r="BO392" s="96"/>
      <c r="BP392" s="96"/>
      <c r="BQ392" s="96"/>
      <c r="BR392" s="96"/>
      <c r="BS392" s="96"/>
      <c r="BT392" s="96"/>
      <c r="BU392" s="96"/>
      <c r="BV392" s="96"/>
      <c r="BW392" s="96"/>
      <c r="BX392" s="96"/>
      <c r="BY392" s="96"/>
      <c r="BZ392" s="96"/>
      <c r="CA392" s="96"/>
      <c r="CB392" s="96"/>
      <c r="CC392" s="96"/>
      <c r="CD392" s="96"/>
      <c r="CE392" s="96"/>
      <c r="CF392" s="96"/>
      <c r="CG392" s="96"/>
      <c r="CH392" s="96"/>
      <c r="CI392" s="96"/>
      <c r="CJ392" s="96"/>
      <c r="CK392" s="96"/>
      <c r="CL392" s="96"/>
      <c r="CM392" s="96"/>
      <c r="CN392" s="96"/>
      <c r="CO392" s="96"/>
      <c r="CP392" s="96"/>
      <c r="CQ392" s="96"/>
      <c r="CR392" s="96"/>
      <c r="CS392" s="96"/>
      <c r="CT392" s="96"/>
      <c r="CU392" s="96"/>
      <c r="CV392" s="96"/>
      <c r="CW392" s="96"/>
      <c r="CX392" s="96"/>
      <c r="CY392" s="96"/>
      <c r="CZ392" s="96"/>
      <c r="DA392" s="96"/>
      <c r="DB392" s="96"/>
      <c r="DC392" s="96"/>
      <c r="DD392" s="96"/>
      <c r="DE392" s="96"/>
      <c r="DF392" s="96"/>
      <c r="DG392" s="96"/>
      <c r="DH392" s="96"/>
      <c r="DI392" s="96"/>
      <c r="DJ392" s="96"/>
      <c r="DK392" s="96"/>
      <c r="DL392" s="96"/>
      <c r="DM392" s="96"/>
      <c r="DN392" s="96"/>
      <c r="DO392" s="96"/>
      <c r="DP392" s="96"/>
      <c r="DQ392" s="96"/>
      <c r="DR392" s="96"/>
      <c r="DS392" s="96"/>
      <c r="DT392" s="96"/>
      <c r="DU392" s="96"/>
      <c r="DV392" s="96"/>
      <c r="DW392" s="96"/>
      <c r="DX392" s="96"/>
      <c r="DY392" s="96"/>
      <c r="DZ392" s="96"/>
      <c r="EA392" s="96"/>
      <c r="EB392" s="96"/>
      <c r="EC392" s="96"/>
      <c r="ED392" s="96"/>
      <c r="EE392" s="96"/>
      <c r="EF392" s="96"/>
      <c r="EG392" s="96"/>
      <c r="EH392" s="96"/>
      <c r="EI392" s="96"/>
      <c r="EJ392" s="96"/>
      <c r="EK392" s="96"/>
      <c r="EL392" s="96"/>
      <c r="EM392" s="96"/>
      <c r="EN392" s="96"/>
      <c r="EO392" s="96"/>
      <c r="EP392" s="96"/>
      <c r="EQ392" s="96"/>
      <c r="ER392" s="96"/>
      <c r="ES392" s="96"/>
      <c r="ET392" s="96"/>
      <c r="EU392" s="96"/>
      <c r="EV392" s="96"/>
      <c r="EW392" s="96"/>
      <c r="EX392" s="96"/>
      <c r="EY392" s="96"/>
      <c r="EZ392" s="96"/>
      <c r="FA392" s="96"/>
      <c r="FB392" s="96"/>
      <c r="FC392" s="96"/>
      <c r="FD392" s="96"/>
      <c r="FE392" s="96"/>
      <c r="FF392" s="96"/>
      <c r="FG392" s="96"/>
      <c r="FH392" s="96"/>
      <c r="FI392" s="96"/>
      <c r="FJ392" s="96"/>
      <c r="FK392" s="96"/>
      <c r="FL392" s="96"/>
      <c r="FM392" s="96"/>
      <c r="FN392" s="96"/>
      <c r="FO392" s="96"/>
      <c r="FP392" s="96"/>
      <c r="FQ392" s="96"/>
      <c r="FR392" s="96"/>
      <c r="FS392" s="96"/>
      <c r="FT392" s="96"/>
      <c r="FU392" s="96"/>
      <c r="FV392" s="96"/>
      <c r="FW392" s="96"/>
      <c r="FX392" s="96"/>
      <c r="FY392" s="96"/>
      <c r="FZ392" s="96"/>
      <c r="GA392" s="96"/>
    </row>
    <row r="393" spans="1:43" s="126" customFormat="1" ht="12.75" customHeight="1">
      <c r="A393" s="119"/>
      <c r="B393" s="120" t="s">
        <v>689</v>
      </c>
      <c r="C393" s="121"/>
      <c r="D393" s="122">
        <f>SUM(D394:D395)</f>
        <v>1</v>
      </c>
      <c r="E393" s="122">
        <f>SUM(E394:E395)</f>
        <v>1</v>
      </c>
      <c r="F393" s="122">
        <f>SUM(F394:F395)</f>
        <v>3</v>
      </c>
      <c r="G393" s="122">
        <f>SUM(G394:G395)</f>
        <v>3</v>
      </c>
      <c r="H393" s="123"/>
      <c r="I393" s="123"/>
      <c r="J393" s="123"/>
      <c r="K393" s="124"/>
      <c r="L393" s="125"/>
      <c r="M393" s="118">
        <f t="shared" si="12"/>
        <v>8</v>
      </c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  <c r="AA393" s="125"/>
      <c r="AB393" s="125"/>
      <c r="AC393" s="125"/>
      <c r="AD393" s="125"/>
      <c r="AE393" s="125"/>
      <c r="AF393" s="125"/>
      <c r="AG393" s="125"/>
      <c r="AH393" s="125"/>
      <c r="AI393" s="125"/>
      <c r="AJ393" s="125"/>
      <c r="AK393" s="125"/>
      <c r="AL393" s="125"/>
      <c r="AM393" s="125"/>
      <c r="AN393" s="125"/>
      <c r="AO393" s="125"/>
      <c r="AP393" s="125"/>
      <c r="AQ393" s="125"/>
    </row>
    <row r="394" spans="1:43" s="133" customFormat="1" ht="12.75" customHeight="1">
      <c r="A394" s="127"/>
      <c r="B394" s="128" t="s">
        <v>597</v>
      </c>
      <c r="C394" s="80" t="s">
        <v>729</v>
      </c>
      <c r="D394" s="129">
        <v>1</v>
      </c>
      <c r="E394" s="129">
        <v>1</v>
      </c>
      <c r="F394" s="129">
        <v>2</v>
      </c>
      <c r="G394" s="129">
        <v>2</v>
      </c>
      <c r="H394" s="130"/>
      <c r="I394" s="130"/>
      <c r="J394" s="130"/>
      <c r="K394" s="131"/>
      <c r="L394" s="132"/>
      <c r="M394" s="118">
        <f t="shared" si="12"/>
        <v>6</v>
      </c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2"/>
      <c r="AN394" s="132"/>
      <c r="AO394" s="132"/>
      <c r="AP394" s="132"/>
      <c r="AQ394" s="132"/>
    </row>
    <row r="395" spans="1:43" s="133" customFormat="1" ht="12.75" customHeight="1">
      <c r="A395" s="127"/>
      <c r="B395" s="128" t="s">
        <v>1058</v>
      </c>
      <c r="C395" s="138" t="s">
        <v>1059</v>
      </c>
      <c r="D395" s="129" t="s">
        <v>562</v>
      </c>
      <c r="E395" s="129" t="s">
        <v>562</v>
      </c>
      <c r="F395" s="129">
        <v>1</v>
      </c>
      <c r="G395" s="129">
        <v>1</v>
      </c>
      <c r="H395" s="142"/>
      <c r="I395" s="142"/>
      <c r="J395" s="142"/>
      <c r="K395" s="131"/>
      <c r="L395" s="132"/>
      <c r="M395" s="118">
        <f t="shared" si="12"/>
        <v>2</v>
      </c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  <c r="AP395" s="132"/>
      <c r="AQ395" s="132"/>
    </row>
    <row r="396" spans="1:183" s="102" customFormat="1" ht="12.75" customHeight="1">
      <c r="A396" s="112">
        <v>47</v>
      </c>
      <c r="B396" s="113" t="s">
        <v>152</v>
      </c>
      <c r="C396" s="114"/>
      <c r="D396" s="115">
        <f aca="true" t="shared" si="13" ref="D396:G397">D397</f>
        <v>1</v>
      </c>
      <c r="E396" s="115">
        <f t="shared" si="13"/>
        <v>3</v>
      </c>
      <c r="F396" s="115">
        <f t="shared" si="13"/>
        <v>1</v>
      </c>
      <c r="G396" s="115">
        <f t="shared" si="13"/>
        <v>1</v>
      </c>
      <c r="H396" s="134" t="s">
        <v>664</v>
      </c>
      <c r="I396" s="134">
        <v>12</v>
      </c>
      <c r="J396" s="135" t="s">
        <v>704</v>
      </c>
      <c r="K396" s="79" t="s">
        <v>32</v>
      </c>
      <c r="L396" s="136"/>
      <c r="M396" s="118">
        <f t="shared" si="12"/>
        <v>6</v>
      </c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  <c r="AB396" s="96"/>
      <c r="AC396" s="96"/>
      <c r="AD396" s="96"/>
      <c r="AE396" s="96"/>
      <c r="AF396" s="96"/>
      <c r="AG396" s="96"/>
      <c r="AH396" s="96"/>
      <c r="AI396" s="96"/>
      <c r="AJ396" s="96"/>
      <c r="AK396" s="96"/>
      <c r="AL396" s="96"/>
      <c r="AM396" s="96"/>
      <c r="AN396" s="96"/>
      <c r="AO396" s="96"/>
      <c r="AP396" s="96"/>
      <c r="AQ396" s="96"/>
      <c r="AR396" s="96"/>
      <c r="AS396" s="96"/>
      <c r="AT396" s="96"/>
      <c r="AU396" s="96"/>
      <c r="AV396" s="96"/>
      <c r="AW396" s="96"/>
      <c r="AX396" s="96"/>
      <c r="AY396" s="96"/>
      <c r="AZ396" s="96"/>
      <c r="BA396" s="96"/>
      <c r="BB396" s="96"/>
      <c r="BC396" s="96"/>
      <c r="BD396" s="96"/>
      <c r="BE396" s="96"/>
      <c r="BF396" s="96"/>
      <c r="BG396" s="96"/>
      <c r="BH396" s="96"/>
      <c r="BI396" s="96"/>
      <c r="BJ396" s="96"/>
      <c r="BK396" s="96"/>
      <c r="BL396" s="96"/>
      <c r="BM396" s="96"/>
      <c r="BN396" s="96"/>
      <c r="BO396" s="96"/>
      <c r="BP396" s="96"/>
      <c r="BQ396" s="96"/>
      <c r="BR396" s="96"/>
      <c r="BS396" s="96"/>
      <c r="BT396" s="96"/>
      <c r="BU396" s="96"/>
      <c r="BV396" s="96"/>
      <c r="BW396" s="96"/>
      <c r="BX396" s="96"/>
      <c r="BY396" s="96"/>
      <c r="BZ396" s="96"/>
      <c r="CA396" s="96"/>
      <c r="CB396" s="96"/>
      <c r="CC396" s="96"/>
      <c r="CD396" s="96"/>
      <c r="CE396" s="96"/>
      <c r="CF396" s="96"/>
      <c r="CG396" s="96"/>
      <c r="CH396" s="96"/>
      <c r="CI396" s="96"/>
      <c r="CJ396" s="96"/>
      <c r="CK396" s="96"/>
      <c r="CL396" s="96"/>
      <c r="CM396" s="96"/>
      <c r="CN396" s="96"/>
      <c r="CO396" s="96"/>
      <c r="CP396" s="96"/>
      <c r="CQ396" s="96"/>
      <c r="CR396" s="96"/>
      <c r="CS396" s="96"/>
      <c r="CT396" s="96"/>
      <c r="CU396" s="96"/>
      <c r="CV396" s="96"/>
      <c r="CW396" s="96"/>
      <c r="CX396" s="96"/>
      <c r="CY396" s="96"/>
      <c r="CZ396" s="96"/>
      <c r="DA396" s="96"/>
      <c r="DB396" s="96"/>
      <c r="DC396" s="96"/>
      <c r="DD396" s="96"/>
      <c r="DE396" s="96"/>
      <c r="DF396" s="96"/>
      <c r="DG396" s="96"/>
      <c r="DH396" s="96"/>
      <c r="DI396" s="96"/>
      <c r="DJ396" s="96"/>
      <c r="DK396" s="96"/>
      <c r="DL396" s="96"/>
      <c r="DM396" s="96"/>
      <c r="DN396" s="96"/>
      <c r="DO396" s="96"/>
      <c r="DP396" s="96"/>
      <c r="DQ396" s="96"/>
      <c r="DR396" s="96"/>
      <c r="DS396" s="96"/>
      <c r="DT396" s="96"/>
      <c r="DU396" s="96"/>
      <c r="DV396" s="96"/>
      <c r="DW396" s="96"/>
      <c r="DX396" s="96"/>
      <c r="DY396" s="96"/>
      <c r="DZ396" s="96"/>
      <c r="EA396" s="96"/>
      <c r="EB396" s="96"/>
      <c r="EC396" s="96"/>
      <c r="ED396" s="96"/>
      <c r="EE396" s="96"/>
      <c r="EF396" s="96"/>
      <c r="EG396" s="96"/>
      <c r="EH396" s="96"/>
      <c r="EI396" s="96"/>
      <c r="EJ396" s="96"/>
      <c r="EK396" s="96"/>
      <c r="EL396" s="96"/>
      <c r="EM396" s="96"/>
      <c r="EN396" s="96"/>
      <c r="EO396" s="96"/>
      <c r="EP396" s="96"/>
      <c r="EQ396" s="96"/>
      <c r="ER396" s="96"/>
      <c r="ES396" s="96"/>
      <c r="ET396" s="96"/>
      <c r="EU396" s="96"/>
      <c r="EV396" s="96"/>
      <c r="EW396" s="96"/>
      <c r="EX396" s="96"/>
      <c r="EY396" s="96"/>
      <c r="EZ396" s="96"/>
      <c r="FA396" s="96"/>
      <c r="FB396" s="96"/>
      <c r="FC396" s="96"/>
      <c r="FD396" s="96"/>
      <c r="FE396" s="96"/>
      <c r="FF396" s="96"/>
      <c r="FG396" s="96"/>
      <c r="FH396" s="96"/>
      <c r="FI396" s="96"/>
      <c r="FJ396" s="96"/>
      <c r="FK396" s="96"/>
      <c r="FL396" s="96"/>
      <c r="FM396" s="96"/>
      <c r="FN396" s="96"/>
      <c r="FO396" s="96"/>
      <c r="FP396" s="96"/>
      <c r="FQ396" s="96"/>
      <c r="FR396" s="96"/>
      <c r="FS396" s="96"/>
      <c r="FT396" s="96"/>
      <c r="FU396" s="96"/>
      <c r="FV396" s="96"/>
      <c r="FW396" s="96"/>
      <c r="FX396" s="96"/>
      <c r="FY396" s="96"/>
      <c r="FZ396" s="96"/>
      <c r="GA396" s="96"/>
    </row>
    <row r="397" spans="1:43" s="126" customFormat="1" ht="12.75" customHeight="1">
      <c r="A397" s="119"/>
      <c r="B397" s="120" t="s">
        <v>689</v>
      </c>
      <c r="C397" s="121"/>
      <c r="D397" s="122">
        <f t="shared" si="13"/>
        <v>1</v>
      </c>
      <c r="E397" s="122">
        <f t="shared" si="13"/>
        <v>3</v>
      </c>
      <c r="F397" s="122">
        <f t="shared" si="13"/>
        <v>1</v>
      </c>
      <c r="G397" s="122">
        <f t="shared" si="13"/>
        <v>1</v>
      </c>
      <c r="H397" s="123"/>
      <c r="I397" s="123"/>
      <c r="J397" s="123"/>
      <c r="K397" s="124"/>
      <c r="L397" s="125"/>
      <c r="M397" s="118">
        <f t="shared" si="12"/>
        <v>6</v>
      </c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  <c r="AA397" s="125"/>
      <c r="AB397" s="125"/>
      <c r="AC397" s="125"/>
      <c r="AD397" s="125"/>
      <c r="AE397" s="125"/>
      <c r="AF397" s="125"/>
      <c r="AG397" s="125"/>
      <c r="AH397" s="125"/>
      <c r="AI397" s="125"/>
      <c r="AJ397" s="125"/>
      <c r="AK397" s="125"/>
      <c r="AL397" s="125"/>
      <c r="AM397" s="125"/>
      <c r="AN397" s="125"/>
      <c r="AO397" s="125"/>
      <c r="AP397" s="125"/>
      <c r="AQ397" s="125"/>
    </row>
    <row r="398" spans="1:43" s="133" customFormat="1" ht="12.75" customHeight="1">
      <c r="A398" s="127"/>
      <c r="B398" s="128" t="s">
        <v>597</v>
      </c>
      <c r="C398" s="80" t="s">
        <v>729</v>
      </c>
      <c r="D398" s="129">
        <v>1</v>
      </c>
      <c r="E398" s="129">
        <v>3</v>
      </c>
      <c r="F398" s="129">
        <v>1</v>
      </c>
      <c r="G398" s="129">
        <v>1</v>
      </c>
      <c r="H398" s="130"/>
      <c r="I398" s="130"/>
      <c r="J398" s="130"/>
      <c r="K398" s="131"/>
      <c r="L398" s="132"/>
      <c r="M398" s="118">
        <f t="shared" si="12"/>
        <v>6</v>
      </c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132"/>
      <c r="AK398" s="132"/>
      <c r="AL398" s="132"/>
      <c r="AM398" s="132"/>
      <c r="AN398" s="132"/>
      <c r="AO398" s="132"/>
      <c r="AP398" s="132"/>
      <c r="AQ398" s="132"/>
    </row>
    <row r="399" spans="1:13" ht="12.75" customHeight="1">
      <c r="A399" s="235" t="s">
        <v>671</v>
      </c>
      <c r="B399" s="236"/>
      <c r="C399" s="236"/>
      <c r="D399" s="236"/>
      <c r="E399" s="236"/>
      <c r="F399" s="236"/>
      <c r="G399" s="237"/>
      <c r="H399" s="106"/>
      <c r="I399" s="106"/>
      <c r="J399" s="107"/>
      <c r="K399" s="108"/>
      <c r="M399" s="118">
        <f t="shared" si="12"/>
        <v>0</v>
      </c>
    </row>
    <row r="400" spans="1:13" ht="12.75" customHeight="1">
      <c r="A400" s="234" t="s">
        <v>699</v>
      </c>
      <c r="B400" s="234"/>
      <c r="C400" s="234"/>
      <c r="D400" s="234"/>
      <c r="E400" s="234"/>
      <c r="F400" s="234"/>
      <c r="G400" s="234"/>
      <c r="H400" s="109"/>
      <c r="I400" s="109"/>
      <c r="J400" s="110"/>
      <c r="K400" s="111"/>
      <c r="M400" s="118">
        <f t="shared" si="12"/>
        <v>0</v>
      </c>
    </row>
    <row r="401" spans="1:183" s="102" customFormat="1" ht="12.75" customHeight="1">
      <c r="A401" s="112">
        <v>48</v>
      </c>
      <c r="B401" s="113" t="s">
        <v>153</v>
      </c>
      <c r="C401" s="114"/>
      <c r="D401" s="115">
        <f>SUM(D402,D407,D411)</f>
        <v>8</v>
      </c>
      <c r="E401" s="115">
        <f>SUM(E402,E407,E411)</f>
        <v>12</v>
      </c>
      <c r="F401" s="115">
        <f>SUM(F402,F407,F411)</f>
        <v>6</v>
      </c>
      <c r="G401" s="115">
        <f>SUM(G402,G407,G411)</f>
        <v>8</v>
      </c>
      <c r="H401" s="134" t="s">
        <v>664</v>
      </c>
      <c r="I401" s="134">
        <v>13</v>
      </c>
      <c r="J401" s="135" t="s">
        <v>707</v>
      </c>
      <c r="K401" s="79" t="s">
        <v>701</v>
      </c>
      <c r="L401" s="136"/>
      <c r="M401" s="118">
        <f t="shared" si="12"/>
        <v>34</v>
      </c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  <c r="AB401" s="96"/>
      <c r="AC401" s="96"/>
      <c r="AD401" s="96"/>
      <c r="AE401" s="96"/>
      <c r="AF401" s="96"/>
      <c r="AG401" s="96"/>
      <c r="AH401" s="96"/>
      <c r="AI401" s="96"/>
      <c r="AJ401" s="96"/>
      <c r="AK401" s="96"/>
      <c r="AL401" s="96"/>
      <c r="AM401" s="96"/>
      <c r="AN401" s="96"/>
      <c r="AO401" s="96"/>
      <c r="AP401" s="96"/>
      <c r="AQ401" s="96"/>
      <c r="AR401" s="96"/>
      <c r="AS401" s="96"/>
      <c r="AT401" s="96"/>
      <c r="AU401" s="96"/>
      <c r="AV401" s="96"/>
      <c r="AW401" s="96"/>
      <c r="AX401" s="96"/>
      <c r="AY401" s="96"/>
      <c r="AZ401" s="96"/>
      <c r="BA401" s="96"/>
      <c r="BB401" s="96"/>
      <c r="BC401" s="96"/>
      <c r="BD401" s="96"/>
      <c r="BE401" s="96"/>
      <c r="BF401" s="96"/>
      <c r="BG401" s="96"/>
      <c r="BH401" s="96"/>
      <c r="BI401" s="96"/>
      <c r="BJ401" s="96"/>
      <c r="BK401" s="96"/>
      <c r="BL401" s="96"/>
      <c r="BM401" s="96"/>
      <c r="BN401" s="96"/>
      <c r="BO401" s="96"/>
      <c r="BP401" s="96"/>
      <c r="BQ401" s="96"/>
      <c r="BR401" s="96"/>
      <c r="BS401" s="96"/>
      <c r="BT401" s="96"/>
      <c r="BU401" s="96"/>
      <c r="BV401" s="96"/>
      <c r="BW401" s="96"/>
      <c r="BX401" s="96"/>
      <c r="BY401" s="96"/>
      <c r="BZ401" s="96"/>
      <c r="CA401" s="96"/>
      <c r="CB401" s="96"/>
      <c r="CC401" s="96"/>
      <c r="CD401" s="96"/>
      <c r="CE401" s="96"/>
      <c r="CF401" s="96"/>
      <c r="CG401" s="96"/>
      <c r="CH401" s="96"/>
      <c r="CI401" s="96"/>
      <c r="CJ401" s="96"/>
      <c r="CK401" s="96"/>
      <c r="CL401" s="96"/>
      <c r="CM401" s="96"/>
      <c r="CN401" s="96"/>
      <c r="CO401" s="96"/>
      <c r="CP401" s="96"/>
      <c r="CQ401" s="96"/>
      <c r="CR401" s="96"/>
      <c r="CS401" s="96"/>
      <c r="CT401" s="96"/>
      <c r="CU401" s="96"/>
      <c r="CV401" s="96"/>
      <c r="CW401" s="96"/>
      <c r="CX401" s="96"/>
      <c r="CY401" s="96"/>
      <c r="CZ401" s="96"/>
      <c r="DA401" s="96"/>
      <c r="DB401" s="96"/>
      <c r="DC401" s="96"/>
      <c r="DD401" s="96"/>
      <c r="DE401" s="96"/>
      <c r="DF401" s="96"/>
      <c r="DG401" s="96"/>
      <c r="DH401" s="96"/>
      <c r="DI401" s="96"/>
      <c r="DJ401" s="96"/>
      <c r="DK401" s="96"/>
      <c r="DL401" s="96"/>
      <c r="DM401" s="96"/>
      <c r="DN401" s="96"/>
      <c r="DO401" s="96"/>
      <c r="DP401" s="96"/>
      <c r="DQ401" s="96"/>
      <c r="DR401" s="96"/>
      <c r="DS401" s="96"/>
      <c r="DT401" s="96"/>
      <c r="DU401" s="96"/>
      <c r="DV401" s="96"/>
      <c r="DW401" s="96"/>
      <c r="DX401" s="96"/>
      <c r="DY401" s="96"/>
      <c r="DZ401" s="96"/>
      <c r="EA401" s="96"/>
      <c r="EB401" s="96"/>
      <c r="EC401" s="96"/>
      <c r="ED401" s="96"/>
      <c r="EE401" s="96"/>
      <c r="EF401" s="96"/>
      <c r="EG401" s="96"/>
      <c r="EH401" s="96"/>
      <c r="EI401" s="96"/>
      <c r="EJ401" s="96"/>
      <c r="EK401" s="96"/>
      <c r="EL401" s="96"/>
      <c r="EM401" s="96"/>
      <c r="EN401" s="96"/>
      <c r="EO401" s="96"/>
      <c r="EP401" s="96"/>
      <c r="EQ401" s="96"/>
      <c r="ER401" s="96"/>
      <c r="ES401" s="96"/>
      <c r="ET401" s="96"/>
      <c r="EU401" s="96"/>
      <c r="EV401" s="96"/>
      <c r="EW401" s="96"/>
      <c r="EX401" s="96"/>
      <c r="EY401" s="96"/>
      <c r="EZ401" s="96"/>
      <c r="FA401" s="96"/>
      <c r="FB401" s="96"/>
      <c r="FC401" s="96"/>
      <c r="FD401" s="96"/>
      <c r="FE401" s="96"/>
      <c r="FF401" s="96"/>
      <c r="FG401" s="96"/>
      <c r="FH401" s="96"/>
      <c r="FI401" s="96"/>
      <c r="FJ401" s="96"/>
      <c r="FK401" s="96"/>
      <c r="FL401" s="96"/>
      <c r="FM401" s="96"/>
      <c r="FN401" s="96"/>
      <c r="FO401" s="96"/>
      <c r="FP401" s="96"/>
      <c r="FQ401" s="96"/>
      <c r="FR401" s="96"/>
      <c r="FS401" s="96"/>
      <c r="FT401" s="96"/>
      <c r="FU401" s="96"/>
      <c r="FV401" s="96"/>
      <c r="FW401" s="96"/>
      <c r="FX401" s="96"/>
      <c r="FY401" s="96"/>
      <c r="FZ401" s="96"/>
      <c r="GA401" s="96"/>
    </row>
    <row r="402" spans="1:43" s="126" customFormat="1" ht="12.75" customHeight="1">
      <c r="A402" s="119"/>
      <c r="B402" s="120" t="s">
        <v>689</v>
      </c>
      <c r="C402" s="121"/>
      <c r="D402" s="122">
        <f>SUM(D403:D406)</f>
        <v>5</v>
      </c>
      <c r="E402" s="122">
        <f>SUM(E403:E406)</f>
        <v>8</v>
      </c>
      <c r="F402" s="122">
        <f>SUM(F403:F406)</f>
        <v>5</v>
      </c>
      <c r="G402" s="122">
        <f>SUM(G403:G406)</f>
        <v>6</v>
      </c>
      <c r="H402" s="123"/>
      <c r="I402" s="123"/>
      <c r="J402" s="123"/>
      <c r="K402" s="124"/>
      <c r="L402" s="125"/>
      <c r="M402" s="118">
        <f t="shared" si="12"/>
        <v>24</v>
      </c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25"/>
      <c r="AE402" s="125"/>
      <c r="AF402" s="125"/>
      <c r="AG402" s="125"/>
      <c r="AH402" s="125"/>
      <c r="AI402" s="125"/>
      <c r="AJ402" s="125"/>
      <c r="AK402" s="125"/>
      <c r="AL402" s="125"/>
      <c r="AM402" s="125"/>
      <c r="AN402" s="125"/>
      <c r="AO402" s="125"/>
      <c r="AP402" s="125"/>
      <c r="AQ402" s="125"/>
    </row>
    <row r="403" spans="1:43" s="133" customFormat="1" ht="12.75" customHeight="1">
      <c r="A403" s="127"/>
      <c r="B403" s="128" t="s">
        <v>951</v>
      </c>
      <c r="C403" s="80" t="s">
        <v>952</v>
      </c>
      <c r="D403" s="129" t="s">
        <v>562</v>
      </c>
      <c r="E403" s="129">
        <v>1</v>
      </c>
      <c r="F403" s="129" t="s">
        <v>562</v>
      </c>
      <c r="G403" s="129">
        <v>1</v>
      </c>
      <c r="H403" s="137"/>
      <c r="I403" s="137"/>
      <c r="J403" s="137"/>
      <c r="K403" s="131"/>
      <c r="L403" s="132"/>
      <c r="M403" s="118">
        <f t="shared" si="12"/>
        <v>2</v>
      </c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  <c r="AA403" s="132"/>
      <c r="AB403" s="132"/>
      <c r="AC403" s="132"/>
      <c r="AD403" s="132"/>
      <c r="AE403" s="132"/>
      <c r="AF403" s="132"/>
      <c r="AG403" s="132"/>
      <c r="AH403" s="132"/>
      <c r="AI403" s="132"/>
      <c r="AJ403" s="132"/>
      <c r="AK403" s="132"/>
      <c r="AL403" s="132"/>
      <c r="AM403" s="132"/>
      <c r="AN403" s="132"/>
      <c r="AO403" s="132"/>
      <c r="AP403" s="132"/>
      <c r="AQ403" s="132"/>
    </row>
    <row r="404" spans="1:43" s="133" customFormat="1" ht="12.75" customHeight="1">
      <c r="A404" s="127"/>
      <c r="B404" s="128" t="s">
        <v>565</v>
      </c>
      <c r="C404" s="80" t="s">
        <v>1063</v>
      </c>
      <c r="D404" s="129">
        <v>1</v>
      </c>
      <c r="E404" s="129">
        <v>1</v>
      </c>
      <c r="F404" s="129">
        <v>1</v>
      </c>
      <c r="G404" s="129">
        <v>1</v>
      </c>
      <c r="H404" s="137"/>
      <c r="I404" s="137"/>
      <c r="J404" s="137"/>
      <c r="K404" s="131"/>
      <c r="L404" s="132"/>
      <c r="M404" s="118">
        <f t="shared" si="12"/>
        <v>4</v>
      </c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  <c r="AA404" s="132"/>
      <c r="AB404" s="132"/>
      <c r="AC404" s="132"/>
      <c r="AD404" s="132"/>
      <c r="AE404" s="132"/>
      <c r="AF404" s="132"/>
      <c r="AG404" s="132"/>
      <c r="AH404" s="132"/>
      <c r="AI404" s="132"/>
      <c r="AJ404" s="132"/>
      <c r="AK404" s="132"/>
      <c r="AL404" s="132"/>
      <c r="AM404" s="132"/>
      <c r="AN404" s="132"/>
      <c r="AO404" s="132"/>
      <c r="AP404" s="132"/>
      <c r="AQ404" s="132"/>
    </row>
    <row r="405" spans="1:43" s="133" customFormat="1" ht="12.75" customHeight="1">
      <c r="A405" s="127"/>
      <c r="B405" s="128" t="s">
        <v>953</v>
      </c>
      <c r="C405" s="138" t="s">
        <v>954</v>
      </c>
      <c r="D405" s="129">
        <v>3</v>
      </c>
      <c r="E405" s="129">
        <v>4</v>
      </c>
      <c r="F405" s="129">
        <v>4</v>
      </c>
      <c r="G405" s="129">
        <v>3</v>
      </c>
      <c r="H405" s="137"/>
      <c r="I405" s="137"/>
      <c r="J405" s="137"/>
      <c r="K405" s="131"/>
      <c r="L405" s="132"/>
      <c r="M405" s="118">
        <f t="shared" si="12"/>
        <v>14</v>
      </c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  <c r="AA405" s="132"/>
      <c r="AB405" s="132"/>
      <c r="AC405" s="132"/>
      <c r="AD405" s="132"/>
      <c r="AE405" s="132"/>
      <c r="AF405" s="132"/>
      <c r="AG405" s="132"/>
      <c r="AH405" s="132"/>
      <c r="AI405" s="132"/>
      <c r="AJ405" s="132"/>
      <c r="AK405" s="132"/>
      <c r="AL405" s="132"/>
      <c r="AM405" s="132"/>
      <c r="AN405" s="132"/>
      <c r="AO405" s="132"/>
      <c r="AP405" s="132"/>
      <c r="AQ405" s="132"/>
    </row>
    <row r="406" spans="1:43" s="133" customFormat="1" ht="12.75" customHeight="1">
      <c r="A406" s="127"/>
      <c r="B406" s="128" t="s">
        <v>953</v>
      </c>
      <c r="C406" s="80" t="s">
        <v>954</v>
      </c>
      <c r="D406" s="129">
        <v>1</v>
      </c>
      <c r="E406" s="129">
        <v>2</v>
      </c>
      <c r="F406" s="129"/>
      <c r="G406" s="129">
        <v>1</v>
      </c>
      <c r="H406" s="137"/>
      <c r="I406" s="137"/>
      <c r="J406" s="137"/>
      <c r="K406" s="131"/>
      <c r="L406" s="132"/>
      <c r="M406" s="118">
        <f t="shared" si="12"/>
        <v>4</v>
      </c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  <c r="AA406" s="132"/>
      <c r="AB406" s="132"/>
      <c r="AC406" s="132"/>
      <c r="AD406" s="132"/>
      <c r="AE406" s="132"/>
      <c r="AF406" s="132"/>
      <c r="AG406" s="132"/>
      <c r="AH406" s="132"/>
      <c r="AI406" s="132"/>
      <c r="AJ406" s="132"/>
      <c r="AK406" s="132"/>
      <c r="AL406" s="132"/>
      <c r="AM406" s="132"/>
      <c r="AN406" s="132"/>
      <c r="AO406" s="132"/>
      <c r="AP406" s="132"/>
      <c r="AQ406" s="132"/>
    </row>
    <row r="407" spans="1:43" s="126" customFormat="1" ht="12.75" customHeight="1">
      <c r="A407" s="119"/>
      <c r="B407" s="120" t="s">
        <v>690</v>
      </c>
      <c r="C407" s="121"/>
      <c r="D407" s="122">
        <f>SUM(D408:D410)</f>
        <v>1</v>
      </c>
      <c r="E407" s="122">
        <f>SUM(E408:E410)</f>
        <v>2</v>
      </c>
      <c r="F407" s="129" t="s">
        <v>562</v>
      </c>
      <c r="G407" s="129" t="s">
        <v>562</v>
      </c>
      <c r="H407" s="123"/>
      <c r="I407" s="123"/>
      <c r="J407" s="123"/>
      <c r="K407" s="124"/>
      <c r="L407" s="125"/>
      <c r="M407" s="118">
        <f t="shared" si="12"/>
        <v>3</v>
      </c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  <c r="Z407" s="125"/>
      <c r="AA407" s="125"/>
      <c r="AB407" s="125"/>
      <c r="AC407" s="125"/>
      <c r="AD407" s="125"/>
      <c r="AE407" s="125"/>
      <c r="AF407" s="125"/>
      <c r="AG407" s="125"/>
      <c r="AH407" s="125"/>
      <c r="AI407" s="125"/>
      <c r="AJ407" s="125"/>
      <c r="AK407" s="125"/>
      <c r="AL407" s="125"/>
      <c r="AM407" s="125"/>
      <c r="AN407" s="125"/>
      <c r="AO407" s="125"/>
      <c r="AP407" s="125"/>
      <c r="AQ407" s="125"/>
    </row>
    <row r="408" spans="1:43" s="133" customFormat="1" ht="12.75" customHeight="1">
      <c r="A408" s="127"/>
      <c r="B408" s="150" t="s">
        <v>718</v>
      </c>
      <c r="C408" s="151" t="s">
        <v>719</v>
      </c>
      <c r="D408" s="129" t="s">
        <v>562</v>
      </c>
      <c r="E408" s="129">
        <v>1</v>
      </c>
      <c r="F408" s="129" t="s">
        <v>562</v>
      </c>
      <c r="G408" s="129" t="s">
        <v>562</v>
      </c>
      <c r="H408" s="142"/>
      <c r="I408" s="142"/>
      <c r="J408" s="142"/>
      <c r="K408" s="143"/>
      <c r="L408" s="132"/>
      <c r="M408" s="118">
        <f t="shared" si="12"/>
        <v>1</v>
      </c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  <c r="AF408" s="132"/>
      <c r="AG408" s="132"/>
      <c r="AH408" s="132"/>
      <c r="AI408" s="132"/>
      <c r="AJ408" s="132"/>
      <c r="AK408" s="132"/>
      <c r="AL408" s="132"/>
      <c r="AM408" s="132"/>
      <c r="AN408" s="132"/>
      <c r="AO408" s="132"/>
      <c r="AP408" s="132"/>
      <c r="AQ408" s="132"/>
    </row>
    <row r="409" spans="1:43" s="133" customFormat="1" ht="12.75" customHeight="1">
      <c r="A409" s="127"/>
      <c r="B409" s="128" t="s">
        <v>43</v>
      </c>
      <c r="C409" s="80" t="s">
        <v>44</v>
      </c>
      <c r="D409" s="129" t="s">
        <v>562</v>
      </c>
      <c r="E409" s="129">
        <v>1</v>
      </c>
      <c r="F409" s="129" t="s">
        <v>562</v>
      </c>
      <c r="G409" s="129" t="s">
        <v>562</v>
      </c>
      <c r="H409" s="137"/>
      <c r="I409" s="137"/>
      <c r="J409" s="137"/>
      <c r="K409" s="131"/>
      <c r="L409" s="132"/>
      <c r="M409" s="118">
        <f t="shared" si="12"/>
        <v>1</v>
      </c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  <c r="AA409" s="132"/>
      <c r="AB409" s="132"/>
      <c r="AC409" s="132"/>
      <c r="AD409" s="132"/>
      <c r="AE409" s="132"/>
      <c r="AF409" s="132"/>
      <c r="AG409" s="132"/>
      <c r="AH409" s="132"/>
      <c r="AI409" s="132"/>
      <c r="AJ409" s="132"/>
      <c r="AK409" s="132"/>
      <c r="AL409" s="132"/>
      <c r="AM409" s="132"/>
      <c r="AN409" s="132"/>
      <c r="AO409" s="132"/>
      <c r="AP409" s="132"/>
      <c r="AQ409" s="132"/>
    </row>
    <row r="410" spans="1:43" s="133" customFormat="1" ht="12.75" customHeight="1">
      <c r="A410" s="127"/>
      <c r="B410" s="128" t="s">
        <v>716</v>
      </c>
      <c r="C410" s="80" t="s">
        <v>717</v>
      </c>
      <c r="D410" s="129">
        <v>1</v>
      </c>
      <c r="E410" s="129" t="s">
        <v>562</v>
      </c>
      <c r="F410" s="129" t="s">
        <v>562</v>
      </c>
      <c r="G410" s="129" t="s">
        <v>562</v>
      </c>
      <c r="H410" s="137"/>
      <c r="I410" s="137"/>
      <c r="J410" s="137"/>
      <c r="K410" s="131"/>
      <c r="L410" s="132"/>
      <c r="M410" s="118">
        <f t="shared" si="12"/>
        <v>1</v>
      </c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  <c r="AF410" s="132"/>
      <c r="AG410" s="132"/>
      <c r="AH410" s="132"/>
      <c r="AI410" s="132"/>
      <c r="AJ410" s="132"/>
      <c r="AK410" s="132"/>
      <c r="AL410" s="132"/>
      <c r="AM410" s="132"/>
      <c r="AN410" s="132"/>
      <c r="AO410" s="132"/>
      <c r="AP410" s="132"/>
      <c r="AQ410" s="132"/>
    </row>
    <row r="411" spans="1:43" s="126" customFormat="1" ht="12.75" customHeight="1">
      <c r="A411" s="119"/>
      <c r="B411" s="120" t="s">
        <v>34</v>
      </c>
      <c r="C411" s="121"/>
      <c r="D411" s="122">
        <f>SUM(D412:D415)</f>
        <v>2</v>
      </c>
      <c r="E411" s="122">
        <f>SUM(E412:E415)</f>
        <v>2</v>
      </c>
      <c r="F411" s="122">
        <f>SUM(F412:F415)</f>
        <v>1</v>
      </c>
      <c r="G411" s="122">
        <f>SUM(G412:G415)</f>
        <v>2</v>
      </c>
      <c r="H411" s="123"/>
      <c r="I411" s="123"/>
      <c r="J411" s="123"/>
      <c r="K411" s="124"/>
      <c r="L411" s="125"/>
      <c r="M411" s="118">
        <f t="shared" si="12"/>
        <v>7</v>
      </c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  <c r="AA411" s="125"/>
      <c r="AB411" s="125"/>
      <c r="AC411" s="125"/>
      <c r="AD411" s="125"/>
      <c r="AE411" s="125"/>
      <c r="AF411" s="125"/>
      <c r="AG411" s="125"/>
      <c r="AH411" s="125"/>
      <c r="AI411" s="125"/>
      <c r="AJ411" s="125"/>
      <c r="AK411" s="125"/>
      <c r="AL411" s="125"/>
      <c r="AM411" s="125"/>
      <c r="AN411" s="125"/>
      <c r="AO411" s="125"/>
      <c r="AP411" s="125"/>
      <c r="AQ411" s="125"/>
    </row>
    <row r="412" spans="1:43" s="133" customFormat="1" ht="12.75" customHeight="1">
      <c r="A412" s="127"/>
      <c r="B412" s="128" t="s">
        <v>800</v>
      </c>
      <c r="C412" s="80" t="s">
        <v>801</v>
      </c>
      <c r="D412" s="129">
        <v>1</v>
      </c>
      <c r="E412" s="129" t="s">
        <v>562</v>
      </c>
      <c r="F412" s="129" t="s">
        <v>562</v>
      </c>
      <c r="G412" s="129" t="s">
        <v>562</v>
      </c>
      <c r="H412" s="142"/>
      <c r="I412" s="142"/>
      <c r="J412" s="142"/>
      <c r="K412" s="143"/>
      <c r="L412" s="132"/>
      <c r="M412" s="118">
        <f t="shared" si="12"/>
        <v>1</v>
      </c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  <c r="AF412" s="132"/>
      <c r="AG412" s="132"/>
      <c r="AH412" s="132"/>
      <c r="AI412" s="132"/>
      <c r="AJ412" s="132"/>
      <c r="AK412" s="132"/>
      <c r="AL412" s="132"/>
      <c r="AM412" s="132"/>
      <c r="AN412" s="132"/>
      <c r="AO412" s="132"/>
      <c r="AP412" s="132"/>
      <c r="AQ412" s="132"/>
    </row>
    <row r="413" spans="1:43" s="133" customFormat="1" ht="12.75" customHeight="1">
      <c r="A413" s="127"/>
      <c r="B413" s="148" t="s">
        <v>809</v>
      </c>
      <c r="C413" s="138" t="s">
        <v>810</v>
      </c>
      <c r="D413" s="129">
        <v>1</v>
      </c>
      <c r="E413" s="129">
        <v>1</v>
      </c>
      <c r="F413" s="129">
        <v>1</v>
      </c>
      <c r="G413" s="129">
        <v>1</v>
      </c>
      <c r="H413" s="137"/>
      <c r="I413" s="137"/>
      <c r="J413" s="137"/>
      <c r="K413" s="131"/>
      <c r="L413" s="132"/>
      <c r="M413" s="118">
        <f t="shared" si="12"/>
        <v>4</v>
      </c>
      <c r="N413" s="132"/>
      <c r="O413" s="132"/>
      <c r="P413" s="132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  <c r="AA413" s="132"/>
      <c r="AB413" s="132"/>
      <c r="AC413" s="132"/>
      <c r="AD413" s="132"/>
      <c r="AE413" s="132"/>
      <c r="AF413" s="132"/>
      <c r="AG413" s="132"/>
      <c r="AH413" s="132"/>
      <c r="AI413" s="132"/>
      <c r="AJ413" s="132"/>
      <c r="AK413" s="132"/>
      <c r="AL413" s="132"/>
      <c r="AM413" s="132"/>
      <c r="AN413" s="132"/>
      <c r="AO413" s="132"/>
      <c r="AP413" s="132"/>
      <c r="AQ413" s="132"/>
    </row>
    <row r="414" spans="1:43" s="133" customFormat="1" ht="12.75" customHeight="1">
      <c r="A414" s="127"/>
      <c r="B414" s="128" t="s">
        <v>802</v>
      </c>
      <c r="C414" s="80" t="s">
        <v>803</v>
      </c>
      <c r="D414" s="129" t="s">
        <v>562</v>
      </c>
      <c r="E414" s="129">
        <v>1</v>
      </c>
      <c r="F414" s="129" t="s">
        <v>562</v>
      </c>
      <c r="G414" s="129" t="s">
        <v>562</v>
      </c>
      <c r="H414" s="142"/>
      <c r="I414" s="142"/>
      <c r="J414" s="142"/>
      <c r="K414" s="143"/>
      <c r="L414" s="132"/>
      <c r="M414" s="118">
        <f t="shared" si="12"/>
        <v>1</v>
      </c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  <c r="AF414" s="132"/>
      <c r="AG414" s="132"/>
      <c r="AH414" s="132"/>
      <c r="AI414" s="132"/>
      <c r="AJ414" s="132"/>
      <c r="AK414" s="132"/>
      <c r="AL414" s="132"/>
      <c r="AM414" s="132"/>
      <c r="AN414" s="132"/>
      <c r="AO414" s="132"/>
      <c r="AP414" s="132"/>
      <c r="AQ414" s="132"/>
    </row>
    <row r="415" spans="1:43" s="133" customFormat="1" ht="12.75" customHeight="1">
      <c r="A415" s="127"/>
      <c r="B415" s="128" t="s">
        <v>782</v>
      </c>
      <c r="C415" s="80" t="s">
        <v>787</v>
      </c>
      <c r="D415" s="129" t="s">
        <v>562</v>
      </c>
      <c r="E415" s="129" t="s">
        <v>562</v>
      </c>
      <c r="F415" s="129" t="s">
        <v>562</v>
      </c>
      <c r="G415" s="129">
        <v>1</v>
      </c>
      <c r="H415" s="142"/>
      <c r="I415" s="142"/>
      <c r="J415" s="142"/>
      <c r="K415" s="143"/>
      <c r="L415" s="132"/>
      <c r="M415" s="118">
        <f t="shared" si="12"/>
        <v>1</v>
      </c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  <c r="AF415" s="132"/>
      <c r="AG415" s="132"/>
      <c r="AH415" s="132"/>
      <c r="AI415" s="132"/>
      <c r="AJ415" s="132"/>
      <c r="AK415" s="132"/>
      <c r="AL415" s="132"/>
      <c r="AM415" s="132"/>
      <c r="AN415" s="132"/>
      <c r="AO415" s="132"/>
      <c r="AP415" s="132"/>
      <c r="AQ415" s="132"/>
    </row>
    <row r="416" spans="1:13" ht="12.75" customHeight="1">
      <c r="A416" s="234" t="s">
        <v>845</v>
      </c>
      <c r="B416" s="234"/>
      <c r="C416" s="234"/>
      <c r="D416" s="234"/>
      <c r="E416" s="234"/>
      <c r="F416" s="234"/>
      <c r="G416" s="234"/>
      <c r="H416" s="109"/>
      <c r="I416" s="109"/>
      <c r="J416" s="110"/>
      <c r="K416" s="111"/>
      <c r="M416" s="118">
        <f t="shared" si="12"/>
        <v>0</v>
      </c>
    </row>
    <row r="417" spans="1:183" s="102" customFormat="1" ht="12.75" customHeight="1">
      <c r="A417" s="112">
        <v>49</v>
      </c>
      <c r="B417" s="113" t="s">
        <v>154</v>
      </c>
      <c r="C417" s="114"/>
      <c r="D417" s="115">
        <f>SUM(D418,D425,D427)</f>
        <v>7</v>
      </c>
      <c r="E417" s="115">
        <f>SUM(E418,E425,E427)</f>
        <v>7</v>
      </c>
      <c r="F417" s="115">
        <f>SUM(F418,F425,F427)</f>
        <v>10</v>
      </c>
      <c r="G417" s="115">
        <f>SUM(G418,G425,G427)</f>
        <v>9</v>
      </c>
      <c r="H417" s="134" t="s">
        <v>665</v>
      </c>
      <c r="I417" s="134">
        <v>13</v>
      </c>
      <c r="J417" s="135" t="s">
        <v>853</v>
      </c>
      <c r="K417" s="79" t="s">
        <v>437</v>
      </c>
      <c r="L417" s="136"/>
      <c r="M417" s="118">
        <f t="shared" si="12"/>
        <v>33</v>
      </c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  <c r="AE417" s="96"/>
      <c r="AF417" s="96"/>
      <c r="AG417" s="96"/>
      <c r="AH417" s="96"/>
      <c r="AI417" s="96"/>
      <c r="AJ417" s="96"/>
      <c r="AK417" s="96"/>
      <c r="AL417" s="96"/>
      <c r="AM417" s="96"/>
      <c r="AN417" s="96"/>
      <c r="AO417" s="96"/>
      <c r="AP417" s="96"/>
      <c r="AQ417" s="96"/>
      <c r="AR417" s="96"/>
      <c r="AS417" s="96"/>
      <c r="AT417" s="96"/>
      <c r="AU417" s="96"/>
      <c r="AV417" s="96"/>
      <c r="AW417" s="96"/>
      <c r="AX417" s="96"/>
      <c r="AY417" s="96"/>
      <c r="AZ417" s="96"/>
      <c r="BA417" s="96"/>
      <c r="BB417" s="96"/>
      <c r="BC417" s="96"/>
      <c r="BD417" s="96"/>
      <c r="BE417" s="96"/>
      <c r="BF417" s="96"/>
      <c r="BG417" s="96"/>
      <c r="BH417" s="96"/>
      <c r="BI417" s="96"/>
      <c r="BJ417" s="96"/>
      <c r="BK417" s="96"/>
      <c r="BL417" s="96"/>
      <c r="BM417" s="96"/>
      <c r="BN417" s="96"/>
      <c r="BO417" s="96"/>
      <c r="BP417" s="96"/>
      <c r="BQ417" s="96"/>
      <c r="BR417" s="96"/>
      <c r="BS417" s="96"/>
      <c r="BT417" s="96"/>
      <c r="BU417" s="96"/>
      <c r="BV417" s="96"/>
      <c r="BW417" s="96"/>
      <c r="BX417" s="96"/>
      <c r="BY417" s="96"/>
      <c r="BZ417" s="96"/>
      <c r="CA417" s="96"/>
      <c r="CB417" s="96"/>
      <c r="CC417" s="96"/>
      <c r="CD417" s="96"/>
      <c r="CE417" s="96"/>
      <c r="CF417" s="96"/>
      <c r="CG417" s="96"/>
      <c r="CH417" s="96"/>
      <c r="CI417" s="96"/>
      <c r="CJ417" s="96"/>
      <c r="CK417" s="96"/>
      <c r="CL417" s="96"/>
      <c r="CM417" s="96"/>
      <c r="CN417" s="96"/>
      <c r="CO417" s="96"/>
      <c r="CP417" s="96"/>
      <c r="CQ417" s="96"/>
      <c r="CR417" s="96"/>
      <c r="CS417" s="96"/>
      <c r="CT417" s="96"/>
      <c r="CU417" s="96"/>
      <c r="CV417" s="96"/>
      <c r="CW417" s="96"/>
      <c r="CX417" s="96"/>
      <c r="CY417" s="96"/>
      <c r="CZ417" s="96"/>
      <c r="DA417" s="96"/>
      <c r="DB417" s="96"/>
      <c r="DC417" s="96"/>
      <c r="DD417" s="96"/>
      <c r="DE417" s="96"/>
      <c r="DF417" s="96"/>
      <c r="DG417" s="96"/>
      <c r="DH417" s="96"/>
      <c r="DI417" s="96"/>
      <c r="DJ417" s="96"/>
      <c r="DK417" s="96"/>
      <c r="DL417" s="96"/>
      <c r="DM417" s="96"/>
      <c r="DN417" s="96"/>
      <c r="DO417" s="96"/>
      <c r="DP417" s="96"/>
      <c r="DQ417" s="96"/>
      <c r="DR417" s="96"/>
      <c r="DS417" s="96"/>
      <c r="DT417" s="96"/>
      <c r="DU417" s="96"/>
      <c r="DV417" s="96"/>
      <c r="DW417" s="96"/>
      <c r="DX417" s="96"/>
      <c r="DY417" s="96"/>
      <c r="DZ417" s="96"/>
      <c r="EA417" s="96"/>
      <c r="EB417" s="96"/>
      <c r="EC417" s="96"/>
      <c r="ED417" s="96"/>
      <c r="EE417" s="96"/>
      <c r="EF417" s="96"/>
      <c r="EG417" s="96"/>
      <c r="EH417" s="96"/>
      <c r="EI417" s="96"/>
      <c r="EJ417" s="96"/>
      <c r="EK417" s="96"/>
      <c r="EL417" s="96"/>
      <c r="EM417" s="96"/>
      <c r="EN417" s="96"/>
      <c r="EO417" s="96"/>
      <c r="EP417" s="96"/>
      <c r="EQ417" s="96"/>
      <c r="ER417" s="96"/>
      <c r="ES417" s="96"/>
      <c r="ET417" s="96"/>
      <c r="EU417" s="96"/>
      <c r="EV417" s="96"/>
      <c r="EW417" s="96"/>
      <c r="EX417" s="96"/>
      <c r="EY417" s="96"/>
      <c r="EZ417" s="96"/>
      <c r="FA417" s="96"/>
      <c r="FB417" s="96"/>
      <c r="FC417" s="96"/>
      <c r="FD417" s="96"/>
      <c r="FE417" s="96"/>
      <c r="FF417" s="96"/>
      <c r="FG417" s="96"/>
      <c r="FH417" s="96"/>
      <c r="FI417" s="96"/>
      <c r="FJ417" s="96"/>
      <c r="FK417" s="96"/>
      <c r="FL417" s="96"/>
      <c r="FM417" s="96"/>
      <c r="FN417" s="96"/>
      <c r="FO417" s="96"/>
      <c r="FP417" s="96"/>
      <c r="FQ417" s="96"/>
      <c r="FR417" s="96"/>
      <c r="FS417" s="96"/>
      <c r="FT417" s="96"/>
      <c r="FU417" s="96"/>
      <c r="FV417" s="96"/>
      <c r="FW417" s="96"/>
      <c r="FX417" s="96"/>
      <c r="FY417" s="96"/>
      <c r="FZ417" s="96"/>
      <c r="GA417" s="96"/>
    </row>
    <row r="418" spans="1:43" s="126" customFormat="1" ht="12.75" customHeight="1">
      <c r="A418" s="119"/>
      <c r="B418" s="120" t="s">
        <v>689</v>
      </c>
      <c r="C418" s="121"/>
      <c r="D418" s="122">
        <f>SUM(D419:D424)</f>
        <v>5</v>
      </c>
      <c r="E418" s="122">
        <f>SUM(E419:E424)</f>
        <v>5</v>
      </c>
      <c r="F418" s="122">
        <f>SUM(F419:F424)</f>
        <v>7</v>
      </c>
      <c r="G418" s="122">
        <f>SUM(G419:G424)</f>
        <v>6</v>
      </c>
      <c r="H418" s="123"/>
      <c r="I418" s="123"/>
      <c r="J418" s="123"/>
      <c r="K418" s="124"/>
      <c r="L418" s="125"/>
      <c r="M418" s="118">
        <f t="shared" si="12"/>
        <v>23</v>
      </c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  <c r="AA418" s="125"/>
      <c r="AB418" s="125"/>
      <c r="AC418" s="125"/>
      <c r="AD418" s="125"/>
      <c r="AE418" s="125"/>
      <c r="AF418" s="125"/>
      <c r="AG418" s="125"/>
      <c r="AH418" s="125"/>
      <c r="AI418" s="125"/>
      <c r="AJ418" s="125"/>
      <c r="AK418" s="125"/>
      <c r="AL418" s="125"/>
      <c r="AM418" s="125"/>
      <c r="AN418" s="125"/>
      <c r="AO418" s="125"/>
      <c r="AP418" s="125"/>
      <c r="AQ418" s="125"/>
    </row>
    <row r="419" spans="1:43" s="133" customFormat="1" ht="12.75" customHeight="1">
      <c r="A419" s="127"/>
      <c r="B419" s="128" t="s">
        <v>953</v>
      </c>
      <c r="C419" s="80" t="s">
        <v>954</v>
      </c>
      <c r="D419" s="129" t="s">
        <v>562</v>
      </c>
      <c r="E419" s="129">
        <v>1</v>
      </c>
      <c r="F419" s="129">
        <v>2</v>
      </c>
      <c r="G419" s="129">
        <v>2</v>
      </c>
      <c r="H419" s="137"/>
      <c r="I419" s="137"/>
      <c r="J419" s="137"/>
      <c r="K419" s="131"/>
      <c r="L419" s="132"/>
      <c r="M419" s="118">
        <f t="shared" si="12"/>
        <v>5</v>
      </c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  <c r="AA419" s="132"/>
      <c r="AB419" s="132"/>
      <c r="AC419" s="132"/>
      <c r="AD419" s="132"/>
      <c r="AE419" s="132"/>
      <c r="AF419" s="132"/>
      <c r="AG419" s="132"/>
      <c r="AH419" s="132"/>
      <c r="AI419" s="132"/>
      <c r="AJ419" s="132"/>
      <c r="AK419" s="132"/>
      <c r="AL419" s="132"/>
      <c r="AM419" s="132"/>
      <c r="AN419" s="132"/>
      <c r="AO419" s="132"/>
      <c r="AP419" s="132"/>
      <c r="AQ419" s="132"/>
    </row>
    <row r="420" spans="1:43" s="133" customFormat="1" ht="12.75" customHeight="1">
      <c r="A420" s="127"/>
      <c r="B420" s="128" t="s">
        <v>649</v>
      </c>
      <c r="C420" s="80" t="s">
        <v>650</v>
      </c>
      <c r="D420" s="129" t="s">
        <v>562</v>
      </c>
      <c r="E420" s="129">
        <v>1</v>
      </c>
      <c r="F420" s="129">
        <v>1</v>
      </c>
      <c r="G420" s="129" t="s">
        <v>562</v>
      </c>
      <c r="H420" s="137"/>
      <c r="I420" s="137"/>
      <c r="J420" s="137"/>
      <c r="K420" s="131"/>
      <c r="L420" s="132"/>
      <c r="M420" s="118">
        <f t="shared" si="12"/>
        <v>2</v>
      </c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  <c r="AA420" s="132"/>
      <c r="AB420" s="132"/>
      <c r="AC420" s="132"/>
      <c r="AD420" s="132"/>
      <c r="AE420" s="132"/>
      <c r="AF420" s="132"/>
      <c r="AG420" s="132"/>
      <c r="AH420" s="132"/>
      <c r="AI420" s="132"/>
      <c r="AJ420" s="132"/>
      <c r="AK420" s="132"/>
      <c r="AL420" s="132"/>
      <c r="AM420" s="132"/>
      <c r="AN420" s="132"/>
      <c r="AO420" s="132"/>
      <c r="AP420" s="132"/>
      <c r="AQ420" s="132"/>
    </row>
    <row r="421" spans="1:43" s="133" customFormat="1" ht="12.75" customHeight="1">
      <c r="A421" s="127"/>
      <c r="B421" s="128" t="s">
        <v>565</v>
      </c>
      <c r="C421" s="138" t="s">
        <v>1063</v>
      </c>
      <c r="D421" s="129">
        <v>1</v>
      </c>
      <c r="E421" s="129" t="s">
        <v>562</v>
      </c>
      <c r="F421" s="129">
        <v>1</v>
      </c>
      <c r="G421" s="129" t="s">
        <v>562</v>
      </c>
      <c r="H421" s="137"/>
      <c r="I421" s="137"/>
      <c r="J421" s="137"/>
      <c r="K421" s="131"/>
      <c r="L421" s="132"/>
      <c r="M421" s="118">
        <f t="shared" si="12"/>
        <v>2</v>
      </c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  <c r="AA421" s="132"/>
      <c r="AB421" s="132"/>
      <c r="AC421" s="132"/>
      <c r="AD421" s="132"/>
      <c r="AE421" s="132"/>
      <c r="AF421" s="132"/>
      <c r="AG421" s="132"/>
      <c r="AH421" s="132"/>
      <c r="AI421" s="132"/>
      <c r="AJ421" s="132"/>
      <c r="AK421" s="132"/>
      <c r="AL421" s="132"/>
      <c r="AM421" s="132"/>
      <c r="AN421" s="132"/>
      <c r="AO421" s="132"/>
      <c r="AP421" s="132"/>
      <c r="AQ421" s="132"/>
    </row>
    <row r="422" spans="1:43" s="133" customFormat="1" ht="12.75" customHeight="1">
      <c r="A422" s="127"/>
      <c r="B422" s="128" t="s">
        <v>1058</v>
      </c>
      <c r="C422" s="138" t="s">
        <v>1059</v>
      </c>
      <c r="D422" s="129" t="s">
        <v>562</v>
      </c>
      <c r="E422" s="129" t="s">
        <v>562</v>
      </c>
      <c r="F422" s="129" t="s">
        <v>562</v>
      </c>
      <c r="G422" s="129">
        <v>1</v>
      </c>
      <c r="H422" s="137"/>
      <c r="I422" s="137"/>
      <c r="J422" s="137"/>
      <c r="K422" s="131"/>
      <c r="L422" s="132"/>
      <c r="M422" s="118">
        <f t="shared" si="12"/>
        <v>1</v>
      </c>
      <c r="N422" s="132"/>
      <c r="O422" s="132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  <c r="AA422" s="132"/>
      <c r="AB422" s="132"/>
      <c r="AC422" s="132"/>
      <c r="AD422" s="132"/>
      <c r="AE422" s="132"/>
      <c r="AF422" s="132"/>
      <c r="AG422" s="132"/>
      <c r="AH422" s="132"/>
      <c r="AI422" s="132"/>
      <c r="AJ422" s="132"/>
      <c r="AK422" s="132"/>
      <c r="AL422" s="132"/>
      <c r="AM422" s="132"/>
      <c r="AN422" s="132"/>
      <c r="AO422" s="132"/>
      <c r="AP422" s="132"/>
      <c r="AQ422" s="132"/>
    </row>
    <row r="423" spans="1:43" s="133" customFormat="1" ht="12.75" customHeight="1">
      <c r="A423" s="127"/>
      <c r="B423" s="128" t="s">
        <v>597</v>
      </c>
      <c r="C423" s="80" t="s">
        <v>729</v>
      </c>
      <c r="D423" s="129">
        <v>3</v>
      </c>
      <c r="E423" s="129">
        <v>3</v>
      </c>
      <c r="F423" s="129">
        <v>3</v>
      </c>
      <c r="G423" s="129">
        <v>3</v>
      </c>
      <c r="H423" s="137"/>
      <c r="I423" s="137"/>
      <c r="J423" s="137"/>
      <c r="K423" s="131"/>
      <c r="L423" s="132"/>
      <c r="M423" s="118">
        <f t="shared" si="12"/>
        <v>12</v>
      </c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  <c r="AA423" s="132"/>
      <c r="AB423" s="132"/>
      <c r="AC423" s="132"/>
      <c r="AD423" s="132"/>
      <c r="AE423" s="132"/>
      <c r="AF423" s="132"/>
      <c r="AG423" s="132"/>
      <c r="AH423" s="132"/>
      <c r="AI423" s="132"/>
      <c r="AJ423" s="132"/>
      <c r="AK423" s="132"/>
      <c r="AL423" s="132"/>
      <c r="AM423" s="132"/>
      <c r="AN423" s="132"/>
      <c r="AO423" s="132"/>
      <c r="AP423" s="132"/>
      <c r="AQ423" s="132"/>
    </row>
    <row r="424" spans="1:43" s="133" customFormat="1" ht="12.75" customHeight="1">
      <c r="A424" s="127"/>
      <c r="B424" s="128" t="s">
        <v>648</v>
      </c>
      <c r="C424" s="80" t="s">
        <v>653</v>
      </c>
      <c r="D424" s="129">
        <v>1</v>
      </c>
      <c r="E424" s="129" t="s">
        <v>562</v>
      </c>
      <c r="F424" s="129" t="s">
        <v>562</v>
      </c>
      <c r="G424" s="129" t="s">
        <v>562</v>
      </c>
      <c r="H424" s="137"/>
      <c r="I424" s="137"/>
      <c r="J424" s="137"/>
      <c r="K424" s="131"/>
      <c r="L424" s="132"/>
      <c r="M424" s="118">
        <f t="shared" si="12"/>
        <v>1</v>
      </c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  <c r="AA424" s="132"/>
      <c r="AB424" s="132"/>
      <c r="AC424" s="132"/>
      <c r="AD424" s="132"/>
      <c r="AE424" s="132"/>
      <c r="AF424" s="132"/>
      <c r="AG424" s="132"/>
      <c r="AH424" s="132"/>
      <c r="AI424" s="132"/>
      <c r="AJ424" s="132"/>
      <c r="AK424" s="132"/>
      <c r="AL424" s="132"/>
      <c r="AM424" s="132"/>
      <c r="AN424" s="132"/>
      <c r="AO424" s="132"/>
      <c r="AP424" s="132"/>
      <c r="AQ424" s="132"/>
    </row>
    <row r="425" spans="1:43" s="126" customFormat="1" ht="12.75" customHeight="1">
      <c r="A425" s="119"/>
      <c r="B425" s="120" t="s">
        <v>1084</v>
      </c>
      <c r="C425" s="121"/>
      <c r="D425" s="122">
        <f>SUM(D426:D426)</f>
        <v>2</v>
      </c>
      <c r="E425" s="122">
        <f>SUM(E426:E426)</f>
        <v>2</v>
      </c>
      <c r="F425" s="122">
        <f>SUM(F426:F426)</f>
        <v>2</v>
      </c>
      <c r="G425" s="122">
        <f>SUM(G426:G426)</f>
        <v>2</v>
      </c>
      <c r="H425" s="122" t="s">
        <v>562</v>
      </c>
      <c r="I425" s="122" t="s">
        <v>562</v>
      </c>
      <c r="J425" s="122" t="s">
        <v>562</v>
      </c>
      <c r="K425" s="149" t="s">
        <v>562</v>
      </c>
      <c r="L425" s="125"/>
      <c r="M425" s="118">
        <f t="shared" si="12"/>
        <v>8</v>
      </c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  <c r="AA425" s="125"/>
      <c r="AB425" s="125"/>
      <c r="AC425" s="125"/>
      <c r="AD425" s="125"/>
      <c r="AE425" s="125"/>
      <c r="AF425" s="125"/>
      <c r="AG425" s="125"/>
      <c r="AH425" s="125"/>
      <c r="AI425" s="125"/>
      <c r="AJ425" s="125"/>
      <c r="AK425" s="125"/>
      <c r="AL425" s="125"/>
      <c r="AM425" s="125"/>
      <c r="AN425" s="125"/>
      <c r="AO425" s="125"/>
      <c r="AP425" s="125"/>
      <c r="AQ425" s="125"/>
    </row>
    <row r="426" spans="1:43" s="126" customFormat="1" ht="12.75" customHeight="1">
      <c r="A426" s="119"/>
      <c r="B426" s="128" t="s">
        <v>43</v>
      </c>
      <c r="C426" s="80" t="s">
        <v>44</v>
      </c>
      <c r="D426" s="122">
        <v>2</v>
      </c>
      <c r="E426" s="122">
        <v>2</v>
      </c>
      <c r="F426" s="122">
        <v>2</v>
      </c>
      <c r="G426" s="122">
        <v>2</v>
      </c>
      <c r="H426" s="156"/>
      <c r="I426" s="156"/>
      <c r="J426" s="156"/>
      <c r="K426" s="157"/>
      <c r="L426" s="125"/>
      <c r="M426" s="118">
        <f t="shared" si="12"/>
        <v>8</v>
      </c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  <c r="AA426" s="125"/>
      <c r="AB426" s="125"/>
      <c r="AC426" s="125"/>
      <c r="AD426" s="125"/>
      <c r="AE426" s="125"/>
      <c r="AF426" s="125"/>
      <c r="AG426" s="125"/>
      <c r="AH426" s="125"/>
      <c r="AI426" s="125"/>
      <c r="AJ426" s="125"/>
      <c r="AK426" s="125"/>
      <c r="AL426" s="125"/>
      <c r="AM426" s="125"/>
      <c r="AN426" s="125"/>
      <c r="AO426" s="125"/>
      <c r="AP426" s="125"/>
      <c r="AQ426" s="125"/>
    </row>
    <row r="427" spans="1:43" s="126" customFormat="1" ht="12.75" customHeight="1">
      <c r="A427" s="119"/>
      <c r="B427" s="120" t="s">
        <v>34</v>
      </c>
      <c r="C427" s="121"/>
      <c r="D427" s="122" t="s">
        <v>562</v>
      </c>
      <c r="E427" s="122" t="s">
        <v>562</v>
      </c>
      <c r="F427" s="122">
        <f>SUM(F428:F429)</f>
        <v>1</v>
      </c>
      <c r="G427" s="122">
        <f>SUM(G428:G429)</f>
        <v>1</v>
      </c>
      <c r="H427" s="123"/>
      <c r="I427" s="123"/>
      <c r="J427" s="123"/>
      <c r="K427" s="124"/>
      <c r="L427" s="125"/>
      <c r="M427" s="118">
        <f t="shared" si="12"/>
        <v>2</v>
      </c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  <c r="AA427" s="125"/>
      <c r="AB427" s="125"/>
      <c r="AC427" s="125"/>
      <c r="AD427" s="125"/>
      <c r="AE427" s="125"/>
      <c r="AF427" s="125"/>
      <c r="AG427" s="125"/>
      <c r="AH427" s="125"/>
      <c r="AI427" s="125"/>
      <c r="AJ427" s="125"/>
      <c r="AK427" s="125"/>
      <c r="AL427" s="125"/>
      <c r="AM427" s="125"/>
      <c r="AN427" s="125"/>
      <c r="AO427" s="125"/>
      <c r="AP427" s="125"/>
      <c r="AQ427" s="125"/>
    </row>
    <row r="428" spans="1:43" s="133" customFormat="1" ht="12.75" customHeight="1">
      <c r="A428" s="127"/>
      <c r="B428" s="128" t="s">
        <v>802</v>
      </c>
      <c r="C428" s="80" t="s">
        <v>803</v>
      </c>
      <c r="D428" s="129" t="s">
        <v>562</v>
      </c>
      <c r="E428" s="129" t="s">
        <v>562</v>
      </c>
      <c r="F428" s="129" t="s">
        <v>562</v>
      </c>
      <c r="G428" s="129">
        <v>1</v>
      </c>
      <c r="H428" s="142"/>
      <c r="I428" s="142"/>
      <c r="J428" s="142"/>
      <c r="K428" s="143"/>
      <c r="L428" s="132"/>
      <c r="M428" s="118">
        <f t="shared" si="12"/>
        <v>1</v>
      </c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  <c r="AA428" s="132"/>
      <c r="AB428" s="132"/>
      <c r="AC428" s="132"/>
      <c r="AD428" s="132"/>
      <c r="AE428" s="132"/>
      <c r="AF428" s="132"/>
      <c r="AG428" s="132"/>
      <c r="AH428" s="132"/>
      <c r="AI428" s="132"/>
      <c r="AJ428" s="132"/>
      <c r="AK428" s="132"/>
      <c r="AL428" s="132"/>
      <c r="AM428" s="132"/>
      <c r="AN428" s="132"/>
      <c r="AO428" s="132"/>
      <c r="AP428" s="132"/>
      <c r="AQ428" s="132"/>
    </row>
    <row r="429" spans="1:43" s="133" customFormat="1" ht="12.75" customHeight="1">
      <c r="A429" s="127"/>
      <c r="B429" s="128" t="s">
        <v>782</v>
      </c>
      <c r="C429" s="80" t="s">
        <v>787</v>
      </c>
      <c r="D429" s="129" t="s">
        <v>562</v>
      </c>
      <c r="E429" s="129" t="s">
        <v>562</v>
      </c>
      <c r="F429" s="129">
        <v>1</v>
      </c>
      <c r="G429" s="129" t="s">
        <v>562</v>
      </c>
      <c r="H429" s="142"/>
      <c r="I429" s="142"/>
      <c r="J429" s="142"/>
      <c r="K429" s="143"/>
      <c r="L429" s="132"/>
      <c r="M429" s="118">
        <f t="shared" si="12"/>
        <v>1</v>
      </c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  <c r="AA429" s="132"/>
      <c r="AB429" s="132"/>
      <c r="AC429" s="132"/>
      <c r="AD429" s="132"/>
      <c r="AE429" s="132"/>
      <c r="AF429" s="132"/>
      <c r="AG429" s="132"/>
      <c r="AH429" s="132"/>
      <c r="AI429" s="132"/>
      <c r="AJ429" s="132"/>
      <c r="AK429" s="132"/>
      <c r="AL429" s="132"/>
      <c r="AM429" s="132"/>
      <c r="AN429" s="132"/>
      <c r="AO429" s="132"/>
      <c r="AP429" s="132"/>
      <c r="AQ429" s="132"/>
    </row>
    <row r="430" spans="1:13" ht="12.75" customHeight="1">
      <c r="A430" s="235" t="s">
        <v>670</v>
      </c>
      <c r="B430" s="236"/>
      <c r="C430" s="236"/>
      <c r="D430" s="236"/>
      <c r="E430" s="236"/>
      <c r="F430" s="236"/>
      <c r="G430" s="237"/>
      <c r="H430" s="106"/>
      <c r="I430" s="106"/>
      <c r="J430" s="107"/>
      <c r="K430" s="108"/>
      <c r="M430" s="118">
        <f t="shared" si="12"/>
        <v>0</v>
      </c>
    </row>
    <row r="431" spans="1:13" ht="12.75" customHeight="1">
      <c r="A431" s="234" t="s">
        <v>699</v>
      </c>
      <c r="B431" s="234"/>
      <c r="C431" s="234"/>
      <c r="D431" s="234"/>
      <c r="E431" s="234"/>
      <c r="F431" s="234"/>
      <c r="G431" s="234"/>
      <c r="H431" s="109"/>
      <c r="I431" s="109"/>
      <c r="J431" s="110"/>
      <c r="K431" s="111"/>
      <c r="M431" s="118">
        <f t="shared" si="12"/>
        <v>0</v>
      </c>
    </row>
    <row r="432" spans="1:183" s="102" customFormat="1" ht="12.75" customHeight="1">
      <c r="A432" s="112">
        <v>50</v>
      </c>
      <c r="B432" s="113" t="s">
        <v>155</v>
      </c>
      <c r="C432" s="114"/>
      <c r="D432" s="115">
        <f>SUM(D433,D436)</f>
        <v>1</v>
      </c>
      <c r="E432" s="115">
        <f>SUM(E433,E436)</f>
        <v>3</v>
      </c>
      <c r="F432" s="115">
        <f>SUM(F433,F436)</f>
        <v>1</v>
      </c>
      <c r="G432" s="115">
        <f>SUM(G433,G436)</f>
        <v>1</v>
      </c>
      <c r="H432" s="134" t="s">
        <v>664</v>
      </c>
      <c r="I432" s="134">
        <v>14</v>
      </c>
      <c r="J432" s="135" t="s">
        <v>835</v>
      </c>
      <c r="K432" s="79" t="s">
        <v>701</v>
      </c>
      <c r="L432" s="136"/>
      <c r="M432" s="118">
        <f t="shared" si="12"/>
        <v>6</v>
      </c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96"/>
      <c r="AM432" s="96"/>
      <c r="AN432" s="96"/>
      <c r="AO432" s="96"/>
      <c r="AP432" s="96"/>
      <c r="AQ432" s="96"/>
      <c r="AR432" s="96"/>
      <c r="AS432" s="96"/>
      <c r="AT432" s="96"/>
      <c r="AU432" s="96"/>
      <c r="AV432" s="96"/>
      <c r="AW432" s="96"/>
      <c r="AX432" s="96"/>
      <c r="AY432" s="96"/>
      <c r="AZ432" s="96"/>
      <c r="BA432" s="96"/>
      <c r="BB432" s="96"/>
      <c r="BC432" s="96"/>
      <c r="BD432" s="96"/>
      <c r="BE432" s="96"/>
      <c r="BF432" s="96"/>
      <c r="BG432" s="96"/>
      <c r="BH432" s="96"/>
      <c r="BI432" s="96"/>
      <c r="BJ432" s="96"/>
      <c r="BK432" s="96"/>
      <c r="BL432" s="96"/>
      <c r="BM432" s="96"/>
      <c r="BN432" s="96"/>
      <c r="BO432" s="96"/>
      <c r="BP432" s="96"/>
      <c r="BQ432" s="96"/>
      <c r="BR432" s="96"/>
      <c r="BS432" s="96"/>
      <c r="BT432" s="96"/>
      <c r="BU432" s="96"/>
      <c r="BV432" s="96"/>
      <c r="BW432" s="96"/>
      <c r="BX432" s="96"/>
      <c r="BY432" s="96"/>
      <c r="BZ432" s="96"/>
      <c r="CA432" s="96"/>
      <c r="CB432" s="96"/>
      <c r="CC432" s="96"/>
      <c r="CD432" s="96"/>
      <c r="CE432" s="96"/>
      <c r="CF432" s="96"/>
      <c r="CG432" s="96"/>
      <c r="CH432" s="96"/>
      <c r="CI432" s="96"/>
      <c r="CJ432" s="96"/>
      <c r="CK432" s="96"/>
      <c r="CL432" s="96"/>
      <c r="CM432" s="96"/>
      <c r="CN432" s="96"/>
      <c r="CO432" s="96"/>
      <c r="CP432" s="96"/>
      <c r="CQ432" s="96"/>
      <c r="CR432" s="96"/>
      <c r="CS432" s="96"/>
      <c r="CT432" s="96"/>
      <c r="CU432" s="96"/>
      <c r="CV432" s="96"/>
      <c r="CW432" s="96"/>
      <c r="CX432" s="96"/>
      <c r="CY432" s="96"/>
      <c r="CZ432" s="96"/>
      <c r="DA432" s="96"/>
      <c r="DB432" s="96"/>
      <c r="DC432" s="96"/>
      <c r="DD432" s="96"/>
      <c r="DE432" s="96"/>
      <c r="DF432" s="96"/>
      <c r="DG432" s="96"/>
      <c r="DH432" s="96"/>
      <c r="DI432" s="96"/>
      <c r="DJ432" s="96"/>
      <c r="DK432" s="96"/>
      <c r="DL432" s="96"/>
      <c r="DM432" s="96"/>
      <c r="DN432" s="96"/>
      <c r="DO432" s="96"/>
      <c r="DP432" s="96"/>
      <c r="DQ432" s="96"/>
      <c r="DR432" s="96"/>
      <c r="DS432" s="96"/>
      <c r="DT432" s="96"/>
      <c r="DU432" s="96"/>
      <c r="DV432" s="96"/>
      <c r="DW432" s="96"/>
      <c r="DX432" s="96"/>
      <c r="DY432" s="96"/>
      <c r="DZ432" s="96"/>
      <c r="EA432" s="96"/>
      <c r="EB432" s="96"/>
      <c r="EC432" s="96"/>
      <c r="ED432" s="96"/>
      <c r="EE432" s="96"/>
      <c r="EF432" s="96"/>
      <c r="EG432" s="96"/>
      <c r="EH432" s="96"/>
      <c r="EI432" s="96"/>
      <c r="EJ432" s="96"/>
      <c r="EK432" s="96"/>
      <c r="EL432" s="96"/>
      <c r="EM432" s="96"/>
      <c r="EN432" s="96"/>
      <c r="EO432" s="96"/>
      <c r="EP432" s="96"/>
      <c r="EQ432" s="96"/>
      <c r="ER432" s="96"/>
      <c r="ES432" s="96"/>
      <c r="ET432" s="96"/>
      <c r="EU432" s="96"/>
      <c r="EV432" s="96"/>
      <c r="EW432" s="96"/>
      <c r="EX432" s="96"/>
      <c r="EY432" s="96"/>
      <c r="EZ432" s="96"/>
      <c r="FA432" s="96"/>
      <c r="FB432" s="96"/>
      <c r="FC432" s="96"/>
      <c r="FD432" s="96"/>
      <c r="FE432" s="96"/>
      <c r="FF432" s="96"/>
      <c r="FG432" s="96"/>
      <c r="FH432" s="96"/>
      <c r="FI432" s="96"/>
      <c r="FJ432" s="96"/>
      <c r="FK432" s="96"/>
      <c r="FL432" s="96"/>
      <c r="FM432" s="96"/>
      <c r="FN432" s="96"/>
      <c r="FO432" s="96"/>
      <c r="FP432" s="96"/>
      <c r="FQ432" s="96"/>
      <c r="FR432" s="96"/>
      <c r="FS432" s="96"/>
      <c r="FT432" s="96"/>
      <c r="FU432" s="96"/>
      <c r="FV432" s="96"/>
      <c r="FW432" s="96"/>
      <c r="FX432" s="96"/>
      <c r="FY432" s="96"/>
      <c r="FZ432" s="96"/>
      <c r="GA432" s="96"/>
    </row>
    <row r="433" spans="1:43" s="126" customFormat="1" ht="12.75" customHeight="1">
      <c r="A433" s="119"/>
      <c r="B433" s="120" t="s">
        <v>689</v>
      </c>
      <c r="C433" s="121"/>
      <c r="D433" s="122">
        <v>1</v>
      </c>
      <c r="E433" s="122">
        <v>2</v>
      </c>
      <c r="F433" s="122">
        <v>1</v>
      </c>
      <c r="G433" s="122">
        <v>1</v>
      </c>
      <c r="H433" s="123"/>
      <c r="I433" s="123"/>
      <c r="J433" s="123"/>
      <c r="K433" s="124"/>
      <c r="L433" s="125"/>
      <c r="M433" s="118">
        <f t="shared" si="12"/>
        <v>5</v>
      </c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  <c r="AA433" s="125"/>
      <c r="AB433" s="125"/>
      <c r="AC433" s="125"/>
      <c r="AD433" s="125"/>
      <c r="AE433" s="125"/>
      <c r="AF433" s="125"/>
      <c r="AG433" s="125"/>
      <c r="AH433" s="125"/>
      <c r="AI433" s="125"/>
      <c r="AJ433" s="125"/>
      <c r="AK433" s="125"/>
      <c r="AL433" s="125"/>
      <c r="AM433" s="125"/>
      <c r="AN433" s="125"/>
      <c r="AO433" s="125"/>
      <c r="AP433" s="125"/>
      <c r="AQ433" s="125"/>
    </row>
    <row r="434" spans="1:43" s="133" customFormat="1" ht="12.75" customHeight="1">
      <c r="A434" s="127"/>
      <c r="B434" s="128" t="s">
        <v>953</v>
      </c>
      <c r="C434" s="80" t="s">
        <v>954</v>
      </c>
      <c r="D434" s="129" t="s">
        <v>562</v>
      </c>
      <c r="E434" s="129">
        <v>1</v>
      </c>
      <c r="F434" s="129">
        <v>1</v>
      </c>
      <c r="G434" s="129">
        <v>1</v>
      </c>
      <c r="H434" s="130"/>
      <c r="I434" s="130"/>
      <c r="J434" s="130"/>
      <c r="K434" s="131"/>
      <c r="L434" s="132"/>
      <c r="M434" s="118">
        <f t="shared" si="12"/>
        <v>3</v>
      </c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32"/>
      <c r="AK434" s="132"/>
      <c r="AL434" s="132"/>
      <c r="AM434" s="132"/>
      <c r="AN434" s="132"/>
      <c r="AO434" s="132"/>
      <c r="AP434" s="132"/>
      <c r="AQ434" s="132"/>
    </row>
    <row r="435" spans="1:43" s="133" customFormat="1" ht="12.75" customHeight="1">
      <c r="A435" s="127"/>
      <c r="B435" s="128" t="s">
        <v>565</v>
      </c>
      <c r="C435" s="80" t="s">
        <v>715</v>
      </c>
      <c r="D435" s="129">
        <v>1</v>
      </c>
      <c r="E435" s="129">
        <v>1</v>
      </c>
      <c r="F435" s="129" t="s">
        <v>562</v>
      </c>
      <c r="G435" s="129" t="s">
        <v>562</v>
      </c>
      <c r="H435" s="130"/>
      <c r="I435" s="130"/>
      <c r="J435" s="130"/>
      <c r="K435" s="131"/>
      <c r="L435" s="132"/>
      <c r="M435" s="118">
        <f t="shared" si="12"/>
        <v>2</v>
      </c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132"/>
      <c r="AK435" s="132"/>
      <c r="AL435" s="132"/>
      <c r="AM435" s="132"/>
      <c r="AN435" s="132"/>
      <c r="AO435" s="132"/>
      <c r="AP435" s="132"/>
      <c r="AQ435" s="132"/>
    </row>
    <row r="436" spans="1:43" s="126" customFormat="1" ht="12.75" customHeight="1">
      <c r="A436" s="119"/>
      <c r="B436" s="120" t="s">
        <v>34</v>
      </c>
      <c r="C436" s="121"/>
      <c r="D436" s="122" t="s">
        <v>562</v>
      </c>
      <c r="E436" s="122">
        <v>1</v>
      </c>
      <c r="F436" s="122" t="s">
        <v>562</v>
      </c>
      <c r="G436" s="122" t="s">
        <v>562</v>
      </c>
      <c r="H436" s="129" t="s">
        <v>562</v>
      </c>
      <c r="I436" s="129" t="s">
        <v>562</v>
      </c>
      <c r="J436" s="129" t="s">
        <v>562</v>
      </c>
      <c r="K436" s="158" t="s">
        <v>562</v>
      </c>
      <c r="L436" s="125"/>
      <c r="M436" s="118">
        <f t="shared" si="12"/>
        <v>1</v>
      </c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  <c r="Z436" s="125"/>
      <c r="AA436" s="125"/>
      <c r="AB436" s="125"/>
      <c r="AC436" s="125"/>
      <c r="AD436" s="125"/>
      <c r="AE436" s="125"/>
      <c r="AF436" s="125"/>
      <c r="AG436" s="125"/>
      <c r="AH436" s="125"/>
      <c r="AI436" s="125"/>
      <c r="AJ436" s="125"/>
      <c r="AK436" s="125"/>
      <c r="AL436" s="125"/>
      <c r="AM436" s="125"/>
      <c r="AN436" s="125"/>
      <c r="AO436" s="125"/>
      <c r="AP436" s="125"/>
      <c r="AQ436" s="125"/>
    </row>
    <row r="437" spans="1:43" s="133" customFormat="1" ht="12.75" customHeight="1">
      <c r="A437" s="127"/>
      <c r="B437" s="128" t="s">
        <v>35</v>
      </c>
      <c r="C437" s="139" t="s">
        <v>516</v>
      </c>
      <c r="D437" s="129" t="s">
        <v>562</v>
      </c>
      <c r="E437" s="129">
        <v>1</v>
      </c>
      <c r="F437" s="129" t="s">
        <v>562</v>
      </c>
      <c r="G437" s="129" t="s">
        <v>562</v>
      </c>
      <c r="H437" s="142"/>
      <c r="I437" s="142"/>
      <c r="J437" s="142"/>
      <c r="K437" s="143"/>
      <c r="L437" s="132"/>
      <c r="M437" s="118">
        <f t="shared" si="12"/>
        <v>1</v>
      </c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2"/>
      <c r="AL437" s="132"/>
      <c r="AM437" s="132"/>
      <c r="AN437" s="132"/>
      <c r="AO437" s="132"/>
      <c r="AP437" s="132"/>
      <c r="AQ437" s="132"/>
    </row>
    <row r="438" spans="1:183" s="102" customFormat="1" ht="12.75" customHeight="1">
      <c r="A438" s="112">
        <v>51</v>
      </c>
      <c r="B438" s="113" t="s">
        <v>156</v>
      </c>
      <c r="C438" s="114"/>
      <c r="D438" s="115">
        <f>SUM(D439,D443)</f>
        <v>1</v>
      </c>
      <c r="E438" s="115">
        <f>SUM(E439,E443)</f>
        <v>1</v>
      </c>
      <c r="F438" s="115">
        <f>SUM(F439,F443)</f>
        <v>4</v>
      </c>
      <c r="G438" s="115">
        <f>SUM(G439,G443)</f>
        <v>3</v>
      </c>
      <c r="H438" s="134" t="s">
        <v>664</v>
      </c>
      <c r="I438" s="134">
        <v>14</v>
      </c>
      <c r="J438" s="135" t="s">
        <v>843</v>
      </c>
      <c r="K438" s="79" t="s">
        <v>844</v>
      </c>
      <c r="L438" s="136"/>
      <c r="M438" s="118">
        <f t="shared" si="12"/>
        <v>9</v>
      </c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  <c r="AJ438" s="96"/>
      <c r="AK438" s="96"/>
      <c r="AL438" s="96"/>
      <c r="AM438" s="96"/>
      <c r="AN438" s="96"/>
      <c r="AO438" s="96"/>
      <c r="AP438" s="96"/>
      <c r="AQ438" s="96"/>
      <c r="AR438" s="96"/>
      <c r="AS438" s="96"/>
      <c r="AT438" s="96"/>
      <c r="AU438" s="96"/>
      <c r="AV438" s="96"/>
      <c r="AW438" s="96"/>
      <c r="AX438" s="96"/>
      <c r="AY438" s="96"/>
      <c r="AZ438" s="96"/>
      <c r="BA438" s="96"/>
      <c r="BB438" s="96"/>
      <c r="BC438" s="96"/>
      <c r="BD438" s="96"/>
      <c r="BE438" s="96"/>
      <c r="BF438" s="96"/>
      <c r="BG438" s="96"/>
      <c r="BH438" s="96"/>
      <c r="BI438" s="96"/>
      <c r="BJ438" s="96"/>
      <c r="BK438" s="96"/>
      <c r="BL438" s="96"/>
      <c r="BM438" s="96"/>
      <c r="BN438" s="96"/>
      <c r="BO438" s="96"/>
      <c r="BP438" s="96"/>
      <c r="BQ438" s="96"/>
      <c r="BR438" s="96"/>
      <c r="BS438" s="96"/>
      <c r="BT438" s="96"/>
      <c r="BU438" s="96"/>
      <c r="BV438" s="96"/>
      <c r="BW438" s="96"/>
      <c r="BX438" s="96"/>
      <c r="BY438" s="96"/>
      <c r="BZ438" s="96"/>
      <c r="CA438" s="96"/>
      <c r="CB438" s="96"/>
      <c r="CC438" s="96"/>
      <c r="CD438" s="96"/>
      <c r="CE438" s="96"/>
      <c r="CF438" s="96"/>
      <c r="CG438" s="96"/>
      <c r="CH438" s="96"/>
      <c r="CI438" s="96"/>
      <c r="CJ438" s="96"/>
      <c r="CK438" s="96"/>
      <c r="CL438" s="96"/>
      <c r="CM438" s="96"/>
      <c r="CN438" s="96"/>
      <c r="CO438" s="96"/>
      <c r="CP438" s="96"/>
      <c r="CQ438" s="96"/>
      <c r="CR438" s="96"/>
      <c r="CS438" s="96"/>
      <c r="CT438" s="96"/>
      <c r="CU438" s="96"/>
      <c r="CV438" s="96"/>
      <c r="CW438" s="96"/>
      <c r="CX438" s="96"/>
      <c r="CY438" s="96"/>
      <c r="CZ438" s="96"/>
      <c r="DA438" s="96"/>
      <c r="DB438" s="96"/>
      <c r="DC438" s="96"/>
      <c r="DD438" s="96"/>
      <c r="DE438" s="96"/>
      <c r="DF438" s="96"/>
      <c r="DG438" s="96"/>
      <c r="DH438" s="96"/>
      <c r="DI438" s="96"/>
      <c r="DJ438" s="96"/>
      <c r="DK438" s="96"/>
      <c r="DL438" s="96"/>
      <c r="DM438" s="96"/>
      <c r="DN438" s="96"/>
      <c r="DO438" s="96"/>
      <c r="DP438" s="96"/>
      <c r="DQ438" s="96"/>
      <c r="DR438" s="96"/>
      <c r="DS438" s="96"/>
      <c r="DT438" s="96"/>
      <c r="DU438" s="96"/>
      <c r="DV438" s="96"/>
      <c r="DW438" s="96"/>
      <c r="DX438" s="96"/>
      <c r="DY438" s="96"/>
      <c r="DZ438" s="96"/>
      <c r="EA438" s="96"/>
      <c r="EB438" s="96"/>
      <c r="EC438" s="96"/>
      <c r="ED438" s="96"/>
      <c r="EE438" s="96"/>
      <c r="EF438" s="96"/>
      <c r="EG438" s="96"/>
      <c r="EH438" s="96"/>
      <c r="EI438" s="96"/>
      <c r="EJ438" s="96"/>
      <c r="EK438" s="96"/>
      <c r="EL438" s="96"/>
      <c r="EM438" s="96"/>
      <c r="EN438" s="96"/>
      <c r="EO438" s="96"/>
      <c r="EP438" s="96"/>
      <c r="EQ438" s="96"/>
      <c r="ER438" s="96"/>
      <c r="ES438" s="96"/>
      <c r="ET438" s="96"/>
      <c r="EU438" s="96"/>
      <c r="EV438" s="96"/>
      <c r="EW438" s="96"/>
      <c r="EX438" s="96"/>
      <c r="EY438" s="96"/>
      <c r="EZ438" s="96"/>
      <c r="FA438" s="96"/>
      <c r="FB438" s="96"/>
      <c r="FC438" s="96"/>
      <c r="FD438" s="96"/>
      <c r="FE438" s="96"/>
      <c r="FF438" s="96"/>
      <c r="FG438" s="96"/>
      <c r="FH438" s="96"/>
      <c r="FI438" s="96"/>
      <c r="FJ438" s="96"/>
      <c r="FK438" s="96"/>
      <c r="FL438" s="96"/>
      <c r="FM438" s="96"/>
      <c r="FN438" s="96"/>
      <c r="FO438" s="96"/>
      <c r="FP438" s="96"/>
      <c r="FQ438" s="96"/>
      <c r="FR438" s="96"/>
      <c r="FS438" s="96"/>
      <c r="FT438" s="96"/>
      <c r="FU438" s="96"/>
      <c r="FV438" s="96"/>
      <c r="FW438" s="96"/>
      <c r="FX438" s="96"/>
      <c r="FY438" s="96"/>
      <c r="FZ438" s="96"/>
      <c r="GA438" s="96"/>
    </row>
    <row r="439" spans="1:43" s="126" customFormat="1" ht="12.75" customHeight="1">
      <c r="A439" s="119"/>
      <c r="B439" s="120" t="s">
        <v>689</v>
      </c>
      <c r="C439" s="121"/>
      <c r="D439" s="122">
        <v>1</v>
      </c>
      <c r="E439" s="122">
        <v>1</v>
      </c>
      <c r="F439" s="122">
        <v>3</v>
      </c>
      <c r="G439" s="122">
        <v>3</v>
      </c>
      <c r="H439" s="123"/>
      <c r="I439" s="123"/>
      <c r="J439" s="123"/>
      <c r="K439" s="124"/>
      <c r="L439" s="125"/>
      <c r="M439" s="118">
        <f t="shared" si="12"/>
        <v>8</v>
      </c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  <c r="Z439" s="125"/>
      <c r="AA439" s="125"/>
      <c r="AB439" s="125"/>
      <c r="AC439" s="125"/>
      <c r="AD439" s="125"/>
      <c r="AE439" s="125"/>
      <c r="AF439" s="125"/>
      <c r="AG439" s="125"/>
      <c r="AH439" s="125"/>
      <c r="AI439" s="125"/>
      <c r="AJ439" s="125"/>
      <c r="AK439" s="125"/>
      <c r="AL439" s="125"/>
      <c r="AM439" s="125"/>
      <c r="AN439" s="125"/>
      <c r="AO439" s="125"/>
      <c r="AP439" s="125"/>
      <c r="AQ439" s="125"/>
    </row>
    <row r="440" spans="1:43" s="133" customFormat="1" ht="12.75" customHeight="1">
      <c r="A440" s="127"/>
      <c r="B440" s="128" t="s">
        <v>597</v>
      </c>
      <c r="C440" s="80" t="s">
        <v>729</v>
      </c>
      <c r="D440" s="129" t="s">
        <v>562</v>
      </c>
      <c r="E440" s="129" t="s">
        <v>562</v>
      </c>
      <c r="F440" s="129">
        <v>2</v>
      </c>
      <c r="G440" s="129">
        <v>3</v>
      </c>
      <c r="H440" s="130"/>
      <c r="I440" s="130"/>
      <c r="J440" s="130"/>
      <c r="K440" s="131"/>
      <c r="L440" s="132"/>
      <c r="M440" s="118">
        <f t="shared" si="12"/>
        <v>5</v>
      </c>
      <c r="N440" s="132"/>
      <c r="O440" s="132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  <c r="AA440" s="132"/>
      <c r="AB440" s="132"/>
      <c r="AC440" s="132"/>
      <c r="AD440" s="132"/>
      <c r="AE440" s="132"/>
      <c r="AF440" s="132"/>
      <c r="AG440" s="132"/>
      <c r="AH440" s="132"/>
      <c r="AI440" s="132"/>
      <c r="AJ440" s="132"/>
      <c r="AK440" s="132"/>
      <c r="AL440" s="132"/>
      <c r="AM440" s="132"/>
      <c r="AN440" s="132"/>
      <c r="AO440" s="132"/>
      <c r="AP440" s="132"/>
      <c r="AQ440" s="132"/>
    </row>
    <row r="441" spans="1:43" s="133" customFormat="1" ht="12.75" customHeight="1">
      <c r="A441" s="127"/>
      <c r="B441" s="128" t="s">
        <v>565</v>
      </c>
      <c r="C441" s="80" t="s">
        <v>715</v>
      </c>
      <c r="D441" s="129">
        <v>1</v>
      </c>
      <c r="E441" s="129">
        <v>1</v>
      </c>
      <c r="F441" s="129" t="s">
        <v>562</v>
      </c>
      <c r="G441" s="129" t="s">
        <v>562</v>
      </c>
      <c r="H441" s="130"/>
      <c r="I441" s="130"/>
      <c r="J441" s="130"/>
      <c r="K441" s="131"/>
      <c r="L441" s="132"/>
      <c r="M441" s="118">
        <f t="shared" si="12"/>
        <v>2</v>
      </c>
      <c r="N441" s="132"/>
      <c r="O441" s="132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  <c r="AA441" s="132"/>
      <c r="AB441" s="132"/>
      <c r="AC441" s="132"/>
      <c r="AD441" s="132"/>
      <c r="AE441" s="132"/>
      <c r="AF441" s="132"/>
      <c r="AG441" s="132"/>
      <c r="AH441" s="132"/>
      <c r="AI441" s="132"/>
      <c r="AJ441" s="132"/>
      <c r="AK441" s="132"/>
      <c r="AL441" s="132"/>
      <c r="AM441" s="132"/>
      <c r="AN441" s="132"/>
      <c r="AO441" s="132"/>
      <c r="AP441" s="132"/>
      <c r="AQ441" s="132"/>
    </row>
    <row r="442" spans="1:43" s="133" customFormat="1" ht="12.75" customHeight="1">
      <c r="A442" s="127"/>
      <c r="B442" s="128" t="s">
        <v>951</v>
      </c>
      <c r="C442" s="80" t="s">
        <v>952</v>
      </c>
      <c r="D442" s="129" t="s">
        <v>562</v>
      </c>
      <c r="E442" s="129" t="s">
        <v>562</v>
      </c>
      <c r="F442" s="129">
        <v>1</v>
      </c>
      <c r="G442" s="129" t="s">
        <v>562</v>
      </c>
      <c r="H442" s="137"/>
      <c r="I442" s="137"/>
      <c r="J442" s="137"/>
      <c r="K442" s="131"/>
      <c r="L442" s="132"/>
      <c r="M442" s="118">
        <f t="shared" si="12"/>
        <v>1</v>
      </c>
      <c r="N442" s="132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  <c r="AA442" s="132"/>
      <c r="AB442" s="132"/>
      <c r="AC442" s="132"/>
      <c r="AD442" s="132"/>
      <c r="AE442" s="132"/>
      <c r="AF442" s="132"/>
      <c r="AG442" s="132"/>
      <c r="AH442" s="132"/>
      <c r="AI442" s="132"/>
      <c r="AJ442" s="132"/>
      <c r="AK442" s="132"/>
      <c r="AL442" s="132"/>
      <c r="AM442" s="132"/>
      <c r="AN442" s="132"/>
      <c r="AO442" s="132"/>
      <c r="AP442" s="132"/>
      <c r="AQ442" s="132"/>
    </row>
    <row r="443" spans="1:43" s="126" customFormat="1" ht="12.75" customHeight="1">
      <c r="A443" s="119"/>
      <c r="B443" s="120" t="s">
        <v>690</v>
      </c>
      <c r="C443" s="121"/>
      <c r="D443" s="122" t="s">
        <v>562</v>
      </c>
      <c r="E443" s="122" t="s">
        <v>562</v>
      </c>
      <c r="F443" s="122">
        <v>1</v>
      </c>
      <c r="G443" s="122" t="s">
        <v>562</v>
      </c>
      <c r="H443" s="123"/>
      <c r="I443" s="123"/>
      <c r="J443" s="123"/>
      <c r="K443" s="124"/>
      <c r="L443" s="125"/>
      <c r="M443" s="118">
        <f t="shared" si="12"/>
        <v>1</v>
      </c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  <c r="AA443" s="125"/>
      <c r="AB443" s="125"/>
      <c r="AC443" s="125"/>
      <c r="AD443" s="125"/>
      <c r="AE443" s="125"/>
      <c r="AF443" s="125"/>
      <c r="AG443" s="125"/>
      <c r="AH443" s="125"/>
      <c r="AI443" s="125"/>
      <c r="AJ443" s="125"/>
      <c r="AK443" s="125"/>
      <c r="AL443" s="125"/>
      <c r="AM443" s="125"/>
      <c r="AN443" s="125"/>
      <c r="AO443" s="125"/>
      <c r="AP443" s="125"/>
      <c r="AQ443" s="125"/>
    </row>
    <row r="444" spans="1:43" s="133" customFormat="1" ht="12.75" customHeight="1">
      <c r="A444" s="127"/>
      <c r="B444" s="128" t="s">
        <v>566</v>
      </c>
      <c r="C444" s="80" t="s">
        <v>957</v>
      </c>
      <c r="D444" s="129" t="s">
        <v>562</v>
      </c>
      <c r="E444" s="129" t="s">
        <v>562</v>
      </c>
      <c r="F444" s="129">
        <v>1</v>
      </c>
      <c r="G444" s="129" t="s">
        <v>562</v>
      </c>
      <c r="H444" s="137"/>
      <c r="I444" s="137"/>
      <c r="J444" s="137"/>
      <c r="K444" s="131"/>
      <c r="L444" s="132"/>
      <c r="M444" s="118">
        <f t="shared" si="12"/>
        <v>1</v>
      </c>
      <c r="N444" s="132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  <c r="AA444" s="132"/>
      <c r="AB444" s="132"/>
      <c r="AC444" s="132"/>
      <c r="AD444" s="132"/>
      <c r="AE444" s="132"/>
      <c r="AF444" s="132"/>
      <c r="AG444" s="132"/>
      <c r="AH444" s="132"/>
      <c r="AI444" s="132"/>
      <c r="AJ444" s="132"/>
      <c r="AK444" s="132"/>
      <c r="AL444" s="132"/>
      <c r="AM444" s="132"/>
      <c r="AN444" s="132"/>
      <c r="AO444" s="132"/>
      <c r="AP444" s="132"/>
      <c r="AQ444" s="132"/>
    </row>
    <row r="445" spans="1:183" s="102" customFormat="1" ht="12.75" customHeight="1">
      <c r="A445" s="112">
        <v>52</v>
      </c>
      <c r="B445" s="113" t="s">
        <v>157</v>
      </c>
      <c r="C445" s="114"/>
      <c r="D445" s="115">
        <f>D446</f>
        <v>2</v>
      </c>
      <c r="E445" s="115" t="str">
        <f>E446</f>
        <v> -</v>
      </c>
      <c r="F445" s="115">
        <f>F446</f>
        <v>1</v>
      </c>
      <c r="G445" s="115" t="str">
        <f>G446</f>
        <v> -</v>
      </c>
      <c r="H445" s="134" t="s">
        <v>664</v>
      </c>
      <c r="I445" s="134">
        <v>14</v>
      </c>
      <c r="J445" s="135" t="s">
        <v>835</v>
      </c>
      <c r="K445" s="79" t="s">
        <v>701</v>
      </c>
      <c r="L445" s="136"/>
      <c r="M445" s="118">
        <f t="shared" si="12"/>
        <v>3</v>
      </c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  <c r="AB445" s="96"/>
      <c r="AC445" s="96"/>
      <c r="AD445" s="96"/>
      <c r="AE445" s="96"/>
      <c r="AF445" s="96"/>
      <c r="AG445" s="96"/>
      <c r="AH445" s="96"/>
      <c r="AI445" s="96"/>
      <c r="AJ445" s="96"/>
      <c r="AK445" s="96"/>
      <c r="AL445" s="96"/>
      <c r="AM445" s="96"/>
      <c r="AN445" s="96"/>
      <c r="AO445" s="96"/>
      <c r="AP445" s="96"/>
      <c r="AQ445" s="96"/>
      <c r="AR445" s="96"/>
      <c r="AS445" s="96"/>
      <c r="AT445" s="96"/>
      <c r="AU445" s="96"/>
      <c r="AV445" s="96"/>
      <c r="AW445" s="96"/>
      <c r="AX445" s="96"/>
      <c r="AY445" s="96"/>
      <c r="AZ445" s="96"/>
      <c r="BA445" s="96"/>
      <c r="BB445" s="96"/>
      <c r="BC445" s="96"/>
      <c r="BD445" s="96"/>
      <c r="BE445" s="96"/>
      <c r="BF445" s="96"/>
      <c r="BG445" s="96"/>
      <c r="BH445" s="96"/>
      <c r="BI445" s="96"/>
      <c r="BJ445" s="96"/>
      <c r="BK445" s="96"/>
      <c r="BL445" s="96"/>
      <c r="BM445" s="96"/>
      <c r="BN445" s="96"/>
      <c r="BO445" s="96"/>
      <c r="BP445" s="96"/>
      <c r="BQ445" s="96"/>
      <c r="BR445" s="96"/>
      <c r="BS445" s="96"/>
      <c r="BT445" s="96"/>
      <c r="BU445" s="96"/>
      <c r="BV445" s="96"/>
      <c r="BW445" s="96"/>
      <c r="BX445" s="96"/>
      <c r="BY445" s="96"/>
      <c r="BZ445" s="96"/>
      <c r="CA445" s="96"/>
      <c r="CB445" s="96"/>
      <c r="CC445" s="96"/>
      <c r="CD445" s="96"/>
      <c r="CE445" s="96"/>
      <c r="CF445" s="96"/>
      <c r="CG445" s="96"/>
      <c r="CH445" s="96"/>
      <c r="CI445" s="96"/>
      <c r="CJ445" s="96"/>
      <c r="CK445" s="96"/>
      <c r="CL445" s="96"/>
      <c r="CM445" s="96"/>
      <c r="CN445" s="96"/>
      <c r="CO445" s="96"/>
      <c r="CP445" s="96"/>
      <c r="CQ445" s="96"/>
      <c r="CR445" s="96"/>
      <c r="CS445" s="96"/>
      <c r="CT445" s="96"/>
      <c r="CU445" s="96"/>
      <c r="CV445" s="96"/>
      <c r="CW445" s="96"/>
      <c r="CX445" s="96"/>
      <c r="CY445" s="96"/>
      <c r="CZ445" s="96"/>
      <c r="DA445" s="96"/>
      <c r="DB445" s="96"/>
      <c r="DC445" s="96"/>
      <c r="DD445" s="96"/>
      <c r="DE445" s="96"/>
      <c r="DF445" s="96"/>
      <c r="DG445" s="96"/>
      <c r="DH445" s="96"/>
      <c r="DI445" s="96"/>
      <c r="DJ445" s="96"/>
      <c r="DK445" s="96"/>
      <c r="DL445" s="96"/>
      <c r="DM445" s="96"/>
      <c r="DN445" s="96"/>
      <c r="DO445" s="96"/>
      <c r="DP445" s="96"/>
      <c r="DQ445" s="96"/>
      <c r="DR445" s="96"/>
      <c r="DS445" s="96"/>
      <c r="DT445" s="96"/>
      <c r="DU445" s="96"/>
      <c r="DV445" s="96"/>
      <c r="DW445" s="96"/>
      <c r="DX445" s="96"/>
      <c r="DY445" s="96"/>
      <c r="DZ445" s="96"/>
      <c r="EA445" s="96"/>
      <c r="EB445" s="96"/>
      <c r="EC445" s="96"/>
      <c r="ED445" s="96"/>
      <c r="EE445" s="96"/>
      <c r="EF445" s="96"/>
      <c r="EG445" s="96"/>
      <c r="EH445" s="96"/>
      <c r="EI445" s="96"/>
      <c r="EJ445" s="96"/>
      <c r="EK445" s="96"/>
      <c r="EL445" s="96"/>
      <c r="EM445" s="96"/>
      <c r="EN445" s="96"/>
      <c r="EO445" s="96"/>
      <c r="EP445" s="96"/>
      <c r="EQ445" s="96"/>
      <c r="ER445" s="96"/>
      <c r="ES445" s="96"/>
      <c r="ET445" s="96"/>
      <c r="EU445" s="96"/>
      <c r="EV445" s="96"/>
      <c r="EW445" s="96"/>
      <c r="EX445" s="96"/>
      <c r="EY445" s="96"/>
      <c r="EZ445" s="96"/>
      <c r="FA445" s="96"/>
      <c r="FB445" s="96"/>
      <c r="FC445" s="96"/>
      <c r="FD445" s="96"/>
      <c r="FE445" s="96"/>
      <c r="FF445" s="96"/>
      <c r="FG445" s="96"/>
      <c r="FH445" s="96"/>
      <c r="FI445" s="96"/>
      <c r="FJ445" s="96"/>
      <c r="FK445" s="96"/>
      <c r="FL445" s="96"/>
      <c r="FM445" s="96"/>
      <c r="FN445" s="96"/>
      <c r="FO445" s="96"/>
      <c r="FP445" s="96"/>
      <c r="FQ445" s="96"/>
      <c r="FR445" s="96"/>
      <c r="FS445" s="96"/>
      <c r="FT445" s="96"/>
      <c r="FU445" s="96"/>
      <c r="FV445" s="96"/>
      <c r="FW445" s="96"/>
      <c r="FX445" s="96"/>
      <c r="FY445" s="96"/>
      <c r="FZ445" s="96"/>
      <c r="GA445" s="96"/>
    </row>
    <row r="446" spans="1:43" s="126" customFormat="1" ht="12.75" customHeight="1">
      <c r="A446" s="119"/>
      <c r="B446" s="120" t="s">
        <v>34</v>
      </c>
      <c r="C446" s="121"/>
      <c r="D446" s="122">
        <f>SUM(D447:D449)</f>
        <v>2</v>
      </c>
      <c r="E446" s="122" t="s">
        <v>562</v>
      </c>
      <c r="F446" s="122">
        <f>SUM(F447:F449)</f>
        <v>1</v>
      </c>
      <c r="G446" s="122" t="s">
        <v>562</v>
      </c>
      <c r="H446" s="129" t="s">
        <v>562</v>
      </c>
      <c r="I446" s="129" t="s">
        <v>562</v>
      </c>
      <c r="J446" s="129" t="s">
        <v>562</v>
      </c>
      <c r="K446" s="158" t="s">
        <v>562</v>
      </c>
      <c r="L446" s="125"/>
      <c r="M446" s="118">
        <f t="shared" si="12"/>
        <v>3</v>
      </c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  <c r="Z446" s="125"/>
      <c r="AA446" s="125"/>
      <c r="AB446" s="125"/>
      <c r="AC446" s="125"/>
      <c r="AD446" s="125"/>
      <c r="AE446" s="125"/>
      <c r="AF446" s="125"/>
      <c r="AG446" s="125"/>
      <c r="AH446" s="125"/>
      <c r="AI446" s="125"/>
      <c r="AJ446" s="125"/>
      <c r="AK446" s="125"/>
      <c r="AL446" s="125"/>
      <c r="AM446" s="125"/>
      <c r="AN446" s="125"/>
      <c r="AO446" s="125"/>
      <c r="AP446" s="125"/>
      <c r="AQ446" s="125"/>
    </row>
    <row r="447" spans="1:43" s="133" customFormat="1" ht="12.75" customHeight="1">
      <c r="A447" s="127"/>
      <c r="B447" s="128" t="s">
        <v>802</v>
      </c>
      <c r="C447" s="139" t="s">
        <v>803</v>
      </c>
      <c r="D447" s="129">
        <v>1</v>
      </c>
      <c r="E447" s="129" t="s">
        <v>562</v>
      </c>
      <c r="F447" s="129" t="s">
        <v>562</v>
      </c>
      <c r="G447" s="129" t="s">
        <v>562</v>
      </c>
      <c r="H447" s="142"/>
      <c r="I447" s="142"/>
      <c r="J447" s="142"/>
      <c r="K447" s="143"/>
      <c r="L447" s="132"/>
      <c r="M447" s="118">
        <f t="shared" si="12"/>
        <v>1</v>
      </c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132"/>
      <c r="AK447" s="132"/>
      <c r="AL447" s="132"/>
      <c r="AM447" s="132"/>
      <c r="AN447" s="132"/>
      <c r="AO447" s="132"/>
      <c r="AP447" s="132"/>
      <c r="AQ447" s="132"/>
    </row>
    <row r="448" spans="1:43" s="133" customFormat="1" ht="12.75" customHeight="1">
      <c r="A448" s="127"/>
      <c r="B448" s="128" t="s">
        <v>804</v>
      </c>
      <c r="C448" s="139" t="s">
        <v>805</v>
      </c>
      <c r="D448" s="129" t="s">
        <v>562</v>
      </c>
      <c r="E448" s="129" t="s">
        <v>562</v>
      </c>
      <c r="F448" s="129">
        <v>1</v>
      </c>
      <c r="G448" s="129" t="s">
        <v>562</v>
      </c>
      <c r="H448" s="137"/>
      <c r="I448" s="137"/>
      <c r="J448" s="137"/>
      <c r="K448" s="131"/>
      <c r="L448" s="132"/>
      <c r="M448" s="118">
        <f t="shared" si="12"/>
        <v>1</v>
      </c>
      <c r="N448" s="132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  <c r="AF448" s="132"/>
      <c r="AG448" s="132"/>
      <c r="AH448" s="132"/>
      <c r="AI448" s="132"/>
      <c r="AJ448" s="132"/>
      <c r="AK448" s="132"/>
      <c r="AL448" s="132"/>
      <c r="AM448" s="132"/>
      <c r="AN448" s="132"/>
      <c r="AO448" s="132"/>
      <c r="AP448" s="132"/>
      <c r="AQ448" s="132"/>
    </row>
    <row r="449" spans="1:43" s="133" customFormat="1" ht="12.75" customHeight="1">
      <c r="A449" s="127"/>
      <c r="B449" s="128" t="s">
        <v>782</v>
      </c>
      <c r="C449" s="139" t="s">
        <v>787</v>
      </c>
      <c r="D449" s="129">
        <v>1</v>
      </c>
      <c r="E449" s="129" t="s">
        <v>562</v>
      </c>
      <c r="F449" s="129" t="s">
        <v>562</v>
      </c>
      <c r="G449" s="129" t="s">
        <v>562</v>
      </c>
      <c r="H449" s="137"/>
      <c r="I449" s="137"/>
      <c r="J449" s="137"/>
      <c r="K449" s="131"/>
      <c r="L449" s="132"/>
      <c r="M449" s="118">
        <f t="shared" si="12"/>
        <v>1</v>
      </c>
      <c r="N449" s="132"/>
      <c r="O449" s="132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132"/>
      <c r="AK449" s="132"/>
      <c r="AL449" s="132"/>
      <c r="AM449" s="132"/>
      <c r="AN449" s="132"/>
      <c r="AO449" s="132"/>
      <c r="AP449" s="132"/>
      <c r="AQ449" s="132"/>
    </row>
    <row r="450" spans="1:13" ht="12.75" customHeight="1">
      <c r="A450" s="235" t="s">
        <v>669</v>
      </c>
      <c r="B450" s="236"/>
      <c r="C450" s="236"/>
      <c r="D450" s="236"/>
      <c r="E450" s="236"/>
      <c r="F450" s="236"/>
      <c r="G450" s="237"/>
      <c r="H450" s="106"/>
      <c r="I450" s="106"/>
      <c r="J450" s="107"/>
      <c r="K450" s="108"/>
      <c r="M450" s="118">
        <f t="shared" si="12"/>
        <v>0</v>
      </c>
    </row>
    <row r="451" spans="1:13" ht="12.75" customHeight="1">
      <c r="A451" s="234" t="s">
        <v>699</v>
      </c>
      <c r="B451" s="234"/>
      <c r="C451" s="234"/>
      <c r="D451" s="234"/>
      <c r="E451" s="234"/>
      <c r="F451" s="234"/>
      <c r="G451" s="234"/>
      <c r="H451" s="109"/>
      <c r="I451" s="109"/>
      <c r="J451" s="110"/>
      <c r="K451" s="111"/>
      <c r="M451" s="118">
        <f t="shared" si="12"/>
        <v>0</v>
      </c>
    </row>
    <row r="452" spans="1:183" s="102" customFormat="1" ht="12.75" customHeight="1">
      <c r="A452" s="112">
        <v>53</v>
      </c>
      <c r="B452" s="113" t="s">
        <v>158</v>
      </c>
      <c r="C452" s="114"/>
      <c r="D452" s="115">
        <f>SUM(D453,D460,D465)</f>
        <v>8</v>
      </c>
      <c r="E452" s="115">
        <f>SUM(E453,E460,E465)</f>
        <v>10</v>
      </c>
      <c r="F452" s="115">
        <f>SUM(F453,F460,F465)</f>
        <v>1</v>
      </c>
      <c r="G452" s="115">
        <f>SUM(G453,G460,G465)</f>
        <v>4</v>
      </c>
      <c r="H452" s="134" t="s">
        <v>664</v>
      </c>
      <c r="I452" s="134">
        <v>15</v>
      </c>
      <c r="J452" s="135" t="s">
        <v>836</v>
      </c>
      <c r="K452" s="79" t="s">
        <v>701</v>
      </c>
      <c r="L452" s="136"/>
      <c r="M452" s="118">
        <f t="shared" si="12"/>
        <v>23</v>
      </c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  <c r="AA452" s="96"/>
      <c r="AB452" s="96"/>
      <c r="AC452" s="96"/>
      <c r="AD452" s="96"/>
      <c r="AE452" s="96"/>
      <c r="AF452" s="96"/>
      <c r="AG452" s="96"/>
      <c r="AH452" s="96"/>
      <c r="AI452" s="96"/>
      <c r="AJ452" s="96"/>
      <c r="AK452" s="96"/>
      <c r="AL452" s="96"/>
      <c r="AM452" s="96"/>
      <c r="AN452" s="96"/>
      <c r="AO452" s="96"/>
      <c r="AP452" s="96"/>
      <c r="AQ452" s="96"/>
      <c r="AR452" s="96"/>
      <c r="AS452" s="96"/>
      <c r="AT452" s="96"/>
      <c r="AU452" s="96"/>
      <c r="AV452" s="96"/>
      <c r="AW452" s="96"/>
      <c r="AX452" s="96"/>
      <c r="AY452" s="96"/>
      <c r="AZ452" s="96"/>
      <c r="BA452" s="96"/>
      <c r="BB452" s="96"/>
      <c r="BC452" s="96"/>
      <c r="BD452" s="96"/>
      <c r="BE452" s="96"/>
      <c r="BF452" s="96"/>
      <c r="BG452" s="96"/>
      <c r="BH452" s="96"/>
      <c r="BI452" s="96"/>
      <c r="BJ452" s="96"/>
      <c r="BK452" s="96"/>
      <c r="BL452" s="96"/>
      <c r="BM452" s="96"/>
      <c r="BN452" s="96"/>
      <c r="BO452" s="96"/>
      <c r="BP452" s="96"/>
      <c r="BQ452" s="96"/>
      <c r="BR452" s="96"/>
      <c r="BS452" s="96"/>
      <c r="BT452" s="96"/>
      <c r="BU452" s="96"/>
      <c r="BV452" s="96"/>
      <c r="BW452" s="96"/>
      <c r="BX452" s="96"/>
      <c r="BY452" s="96"/>
      <c r="BZ452" s="96"/>
      <c r="CA452" s="96"/>
      <c r="CB452" s="96"/>
      <c r="CC452" s="96"/>
      <c r="CD452" s="96"/>
      <c r="CE452" s="96"/>
      <c r="CF452" s="96"/>
      <c r="CG452" s="96"/>
      <c r="CH452" s="96"/>
      <c r="CI452" s="96"/>
      <c r="CJ452" s="96"/>
      <c r="CK452" s="96"/>
      <c r="CL452" s="96"/>
      <c r="CM452" s="96"/>
      <c r="CN452" s="96"/>
      <c r="CO452" s="96"/>
      <c r="CP452" s="96"/>
      <c r="CQ452" s="96"/>
      <c r="CR452" s="96"/>
      <c r="CS452" s="96"/>
      <c r="CT452" s="96"/>
      <c r="CU452" s="96"/>
      <c r="CV452" s="96"/>
      <c r="CW452" s="96"/>
      <c r="CX452" s="96"/>
      <c r="CY452" s="96"/>
      <c r="CZ452" s="96"/>
      <c r="DA452" s="96"/>
      <c r="DB452" s="96"/>
      <c r="DC452" s="96"/>
      <c r="DD452" s="96"/>
      <c r="DE452" s="96"/>
      <c r="DF452" s="96"/>
      <c r="DG452" s="96"/>
      <c r="DH452" s="96"/>
      <c r="DI452" s="96"/>
      <c r="DJ452" s="96"/>
      <c r="DK452" s="96"/>
      <c r="DL452" s="96"/>
      <c r="DM452" s="96"/>
      <c r="DN452" s="96"/>
      <c r="DO452" s="96"/>
      <c r="DP452" s="96"/>
      <c r="DQ452" s="96"/>
      <c r="DR452" s="96"/>
      <c r="DS452" s="96"/>
      <c r="DT452" s="96"/>
      <c r="DU452" s="96"/>
      <c r="DV452" s="96"/>
      <c r="DW452" s="96"/>
      <c r="DX452" s="96"/>
      <c r="DY452" s="96"/>
      <c r="DZ452" s="96"/>
      <c r="EA452" s="96"/>
      <c r="EB452" s="96"/>
      <c r="EC452" s="96"/>
      <c r="ED452" s="96"/>
      <c r="EE452" s="96"/>
      <c r="EF452" s="96"/>
      <c r="EG452" s="96"/>
      <c r="EH452" s="96"/>
      <c r="EI452" s="96"/>
      <c r="EJ452" s="96"/>
      <c r="EK452" s="96"/>
      <c r="EL452" s="96"/>
      <c r="EM452" s="96"/>
      <c r="EN452" s="96"/>
      <c r="EO452" s="96"/>
      <c r="EP452" s="96"/>
      <c r="EQ452" s="96"/>
      <c r="ER452" s="96"/>
      <c r="ES452" s="96"/>
      <c r="ET452" s="96"/>
      <c r="EU452" s="96"/>
      <c r="EV452" s="96"/>
      <c r="EW452" s="96"/>
      <c r="EX452" s="96"/>
      <c r="EY452" s="96"/>
      <c r="EZ452" s="96"/>
      <c r="FA452" s="96"/>
      <c r="FB452" s="96"/>
      <c r="FC452" s="96"/>
      <c r="FD452" s="96"/>
      <c r="FE452" s="96"/>
      <c r="FF452" s="96"/>
      <c r="FG452" s="96"/>
      <c r="FH452" s="96"/>
      <c r="FI452" s="96"/>
      <c r="FJ452" s="96"/>
      <c r="FK452" s="96"/>
      <c r="FL452" s="96"/>
      <c r="FM452" s="96"/>
      <c r="FN452" s="96"/>
      <c r="FO452" s="96"/>
      <c r="FP452" s="96"/>
      <c r="FQ452" s="96"/>
      <c r="FR452" s="96"/>
      <c r="FS452" s="96"/>
      <c r="FT452" s="96"/>
      <c r="FU452" s="96"/>
      <c r="FV452" s="96"/>
      <c r="FW452" s="96"/>
      <c r="FX452" s="96"/>
      <c r="FY452" s="96"/>
      <c r="FZ452" s="96"/>
      <c r="GA452" s="96"/>
    </row>
    <row r="453" spans="1:43" s="126" customFormat="1" ht="12.75" customHeight="1">
      <c r="A453" s="119"/>
      <c r="B453" s="120" t="s">
        <v>689</v>
      </c>
      <c r="C453" s="121"/>
      <c r="D453" s="122">
        <f>SUM(D454:D459)</f>
        <v>3</v>
      </c>
      <c r="E453" s="122">
        <f>SUM(E454:E459)</f>
        <v>6</v>
      </c>
      <c r="F453" s="122">
        <f>SUM(F454:F459)</f>
        <v>1</v>
      </c>
      <c r="G453" s="122">
        <f>SUM(G454:G459)</f>
        <v>2</v>
      </c>
      <c r="H453" s="123"/>
      <c r="I453" s="123"/>
      <c r="J453" s="123"/>
      <c r="K453" s="124"/>
      <c r="L453" s="125"/>
      <c r="M453" s="118">
        <f t="shared" si="12"/>
        <v>12</v>
      </c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  <c r="Z453" s="125"/>
      <c r="AA453" s="125"/>
      <c r="AB453" s="125"/>
      <c r="AC453" s="125"/>
      <c r="AD453" s="125"/>
      <c r="AE453" s="125"/>
      <c r="AF453" s="125"/>
      <c r="AG453" s="125"/>
      <c r="AH453" s="125"/>
      <c r="AI453" s="125"/>
      <c r="AJ453" s="125"/>
      <c r="AK453" s="125"/>
      <c r="AL453" s="125"/>
      <c r="AM453" s="125"/>
      <c r="AN453" s="125"/>
      <c r="AO453" s="125"/>
      <c r="AP453" s="125"/>
      <c r="AQ453" s="125"/>
    </row>
    <row r="454" spans="1:43" s="133" customFormat="1" ht="12.75" customHeight="1">
      <c r="A454" s="127"/>
      <c r="B454" s="128" t="s">
        <v>953</v>
      </c>
      <c r="C454" s="80" t="s">
        <v>954</v>
      </c>
      <c r="D454" s="129">
        <v>1</v>
      </c>
      <c r="E454" s="129">
        <v>1</v>
      </c>
      <c r="F454" s="129" t="s">
        <v>562</v>
      </c>
      <c r="G454" s="129" t="s">
        <v>562</v>
      </c>
      <c r="H454" s="130"/>
      <c r="I454" s="130"/>
      <c r="J454" s="130"/>
      <c r="K454" s="131"/>
      <c r="L454" s="132"/>
      <c r="M454" s="118">
        <f t="shared" si="12"/>
        <v>2</v>
      </c>
      <c r="N454" s="132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  <c r="AA454" s="132"/>
      <c r="AB454" s="132"/>
      <c r="AC454" s="132"/>
      <c r="AD454" s="132"/>
      <c r="AE454" s="132"/>
      <c r="AF454" s="132"/>
      <c r="AG454" s="132"/>
      <c r="AH454" s="132"/>
      <c r="AI454" s="132"/>
      <c r="AJ454" s="132"/>
      <c r="AK454" s="132"/>
      <c r="AL454" s="132"/>
      <c r="AM454" s="132"/>
      <c r="AN454" s="132"/>
      <c r="AO454" s="132"/>
      <c r="AP454" s="132"/>
      <c r="AQ454" s="132"/>
    </row>
    <row r="455" spans="1:43" s="133" customFormat="1" ht="12.75" customHeight="1">
      <c r="A455" s="127"/>
      <c r="B455" s="128" t="s">
        <v>951</v>
      </c>
      <c r="C455" s="80" t="s">
        <v>952</v>
      </c>
      <c r="D455" s="129">
        <v>1</v>
      </c>
      <c r="E455" s="129">
        <v>3</v>
      </c>
      <c r="F455" s="129" t="s">
        <v>562</v>
      </c>
      <c r="G455" s="129" t="s">
        <v>562</v>
      </c>
      <c r="H455" s="130" t="s">
        <v>562</v>
      </c>
      <c r="I455" s="130" t="s">
        <v>562</v>
      </c>
      <c r="J455" s="130" t="s">
        <v>562</v>
      </c>
      <c r="K455" s="131"/>
      <c r="L455" s="132"/>
      <c r="M455" s="118">
        <f t="shared" si="12"/>
        <v>4</v>
      </c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  <c r="AA455" s="132"/>
      <c r="AB455" s="132"/>
      <c r="AC455" s="132"/>
      <c r="AD455" s="132"/>
      <c r="AE455" s="132"/>
      <c r="AF455" s="132"/>
      <c r="AG455" s="132"/>
      <c r="AH455" s="132"/>
      <c r="AI455" s="132"/>
      <c r="AJ455" s="132"/>
      <c r="AK455" s="132"/>
      <c r="AL455" s="132"/>
      <c r="AM455" s="132"/>
      <c r="AN455" s="132"/>
      <c r="AO455" s="132"/>
      <c r="AP455" s="132"/>
      <c r="AQ455" s="132"/>
    </row>
    <row r="456" spans="1:43" s="133" customFormat="1" ht="12.75" customHeight="1">
      <c r="A456" s="127"/>
      <c r="B456" s="128" t="s">
        <v>597</v>
      </c>
      <c r="C456" s="80" t="s">
        <v>729</v>
      </c>
      <c r="D456" s="129" t="s">
        <v>562</v>
      </c>
      <c r="E456" s="129" t="s">
        <v>562</v>
      </c>
      <c r="F456" s="129" t="s">
        <v>562</v>
      </c>
      <c r="G456" s="129">
        <v>2</v>
      </c>
      <c r="H456" s="130" t="s">
        <v>562</v>
      </c>
      <c r="I456" s="130" t="s">
        <v>562</v>
      </c>
      <c r="J456" s="130" t="s">
        <v>562</v>
      </c>
      <c r="K456" s="131"/>
      <c r="L456" s="132"/>
      <c r="M456" s="118">
        <f aca="true" t="shared" si="14" ref="M456:M519">SUM(D456:G456)</f>
        <v>2</v>
      </c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  <c r="AA456" s="132"/>
      <c r="AB456" s="132"/>
      <c r="AC456" s="132"/>
      <c r="AD456" s="132"/>
      <c r="AE456" s="132"/>
      <c r="AF456" s="132"/>
      <c r="AG456" s="132"/>
      <c r="AH456" s="132"/>
      <c r="AI456" s="132"/>
      <c r="AJ456" s="132"/>
      <c r="AK456" s="132"/>
      <c r="AL456" s="132"/>
      <c r="AM456" s="132"/>
      <c r="AN456" s="132"/>
      <c r="AO456" s="132"/>
      <c r="AP456" s="132"/>
      <c r="AQ456" s="132"/>
    </row>
    <row r="457" spans="1:43" s="133" customFormat="1" ht="12.75" customHeight="1">
      <c r="A457" s="127"/>
      <c r="B457" s="128" t="s">
        <v>648</v>
      </c>
      <c r="C457" s="80" t="s">
        <v>653</v>
      </c>
      <c r="D457" s="129" t="s">
        <v>562</v>
      </c>
      <c r="E457" s="129">
        <v>1</v>
      </c>
      <c r="F457" s="129" t="s">
        <v>562</v>
      </c>
      <c r="G457" s="129" t="s">
        <v>562</v>
      </c>
      <c r="H457" s="130"/>
      <c r="I457" s="130"/>
      <c r="J457" s="130"/>
      <c r="K457" s="131"/>
      <c r="L457" s="132"/>
      <c r="M457" s="118">
        <f t="shared" si="14"/>
        <v>1</v>
      </c>
      <c r="N457" s="132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  <c r="AA457" s="132"/>
      <c r="AB457" s="132"/>
      <c r="AC457" s="132"/>
      <c r="AD457" s="132"/>
      <c r="AE457" s="132"/>
      <c r="AF457" s="132"/>
      <c r="AG457" s="132"/>
      <c r="AH457" s="132"/>
      <c r="AI457" s="132"/>
      <c r="AJ457" s="132"/>
      <c r="AK457" s="132"/>
      <c r="AL457" s="132"/>
      <c r="AM457" s="132"/>
      <c r="AN457" s="132"/>
      <c r="AO457" s="132"/>
      <c r="AP457" s="132"/>
      <c r="AQ457" s="132"/>
    </row>
    <row r="458" spans="1:43" s="133" customFormat="1" ht="25.5" customHeight="1">
      <c r="A458" s="127"/>
      <c r="B458" s="128" t="s">
        <v>598</v>
      </c>
      <c r="C458" s="80" t="s">
        <v>599</v>
      </c>
      <c r="D458" s="129" t="s">
        <v>562</v>
      </c>
      <c r="E458" s="129" t="s">
        <v>562</v>
      </c>
      <c r="F458" s="129">
        <v>1</v>
      </c>
      <c r="G458" s="129" t="s">
        <v>562</v>
      </c>
      <c r="H458" s="130"/>
      <c r="I458" s="130"/>
      <c r="J458" s="130"/>
      <c r="K458" s="131"/>
      <c r="L458" s="132"/>
      <c r="M458" s="118">
        <f t="shared" si="14"/>
        <v>1</v>
      </c>
      <c r="N458" s="132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  <c r="AA458" s="132"/>
      <c r="AB458" s="132"/>
      <c r="AC458" s="132"/>
      <c r="AD458" s="132"/>
      <c r="AE458" s="132"/>
      <c r="AF458" s="132"/>
      <c r="AG458" s="132"/>
      <c r="AH458" s="132"/>
      <c r="AI458" s="132"/>
      <c r="AJ458" s="132"/>
      <c r="AK458" s="132"/>
      <c r="AL458" s="132"/>
      <c r="AM458" s="132"/>
      <c r="AN458" s="132"/>
      <c r="AO458" s="132"/>
      <c r="AP458" s="132"/>
      <c r="AQ458" s="132"/>
    </row>
    <row r="459" spans="1:43" s="133" customFormat="1" ht="15.75" customHeight="1">
      <c r="A459" s="127"/>
      <c r="B459" s="128" t="s">
        <v>565</v>
      </c>
      <c r="C459" s="80" t="s">
        <v>715</v>
      </c>
      <c r="D459" s="129">
        <v>1</v>
      </c>
      <c r="E459" s="129">
        <v>1</v>
      </c>
      <c r="F459" s="129" t="s">
        <v>562</v>
      </c>
      <c r="G459" s="129" t="s">
        <v>562</v>
      </c>
      <c r="H459" s="130"/>
      <c r="I459" s="130"/>
      <c r="J459" s="130"/>
      <c r="K459" s="131"/>
      <c r="L459" s="132"/>
      <c r="M459" s="118">
        <f t="shared" si="14"/>
        <v>2</v>
      </c>
      <c r="N459" s="132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  <c r="AA459" s="132"/>
      <c r="AB459" s="132"/>
      <c r="AC459" s="132"/>
      <c r="AD459" s="132"/>
      <c r="AE459" s="132"/>
      <c r="AF459" s="132"/>
      <c r="AG459" s="132"/>
      <c r="AH459" s="132"/>
      <c r="AI459" s="132"/>
      <c r="AJ459" s="132"/>
      <c r="AK459" s="132"/>
      <c r="AL459" s="132"/>
      <c r="AM459" s="132"/>
      <c r="AN459" s="132"/>
      <c r="AO459" s="132"/>
      <c r="AP459" s="132"/>
      <c r="AQ459" s="132"/>
    </row>
    <row r="460" spans="1:43" s="126" customFormat="1" ht="12.75" customHeight="1">
      <c r="A460" s="119"/>
      <c r="B460" s="120" t="s">
        <v>690</v>
      </c>
      <c r="C460" s="121"/>
      <c r="D460" s="122">
        <f>SUM(D461:D464)</f>
        <v>4</v>
      </c>
      <c r="E460" s="122">
        <f>SUM(E461:E464)</f>
        <v>2</v>
      </c>
      <c r="F460" s="122" t="s">
        <v>562</v>
      </c>
      <c r="G460" s="122" t="s">
        <v>562</v>
      </c>
      <c r="H460" s="80"/>
      <c r="I460" s="80"/>
      <c r="J460" s="80"/>
      <c r="K460" s="124"/>
      <c r="L460" s="125"/>
      <c r="M460" s="118">
        <f t="shared" si="14"/>
        <v>6</v>
      </c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  <c r="AA460" s="125"/>
      <c r="AB460" s="125"/>
      <c r="AC460" s="125"/>
      <c r="AD460" s="125"/>
      <c r="AE460" s="125"/>
      <c r="AF460" s="125"/>
      <c r="AG460" s="125"/>
      <c r="AH460" s="125"/>
      <c r="AI460" s="125"/>
      <c r="AJ460" s="125"/>
      <c r="AK460" s="125"/>
      <c r="AL460" s="125"/>
      <c r="AM460" s="125"/>
      <c r="AN460" s="125"/>
      <c r="AO460" s="125"/>
      <c r="AP460" s="125"/>
      <c r="AQ460" s="125"/>
    </row>
    <row r="461" spans="1:43" s="133" customFormat="1" ht="12.75" customHeight="1">
      <c r="A461" s="127"/>
      <c r="B461" s="128" t="s">
        <v>566</v>
      </c>
      <c r="C461" s="80" t="s">
        <v>957</v>
      </c>
      <c r="D461" s="129">
        <v>1</v>
      </c>
      <c r="E461" s="129">
        <v>1</v>
      </c>
      <c r="F461" s="129" t="s">
        <v>562</v>
      </c>
      <c r="G461" s="129" t="s">
        <v>562</v>
      </c>
      <c r="H461" s="80" t="s">
        <v>562</v>
      </c>
      <c r="I461" s="80" t="s">
        <v>562</v>
      </c>
      <c r="J461" s="80" t="s">
        <v>562</v>
      </c>
      <c r="K461" s="143"/>
      <c r="L461" s="132"/>
      <c r="M461" s="118">
        <f t="shared" si="14"/>
        <v>2</v>
      </c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  <c r="AA461" s="132"/>
      <c r="AB461" s="132"/>
      <c r="AC461" s="132"/>
      <c r="AD461" s="132"/>
      <c r="AE461" s="132"/>
      <c r="AF461" s="132"/>
      <c r="AG461" s="132"/>
      <c r="AH461" s="132"/>
      <c r="AI461" s="132"/>
      <c r="AJ461" s="132"/>
      <c r="AK461" s="132"/>
      <c r="AL461" s="132"/>
      <c r="AM461" s="132"/>
      <c r="AN461" s="132"/>
      <c r="AO461" s="132"/>
      <c r="AP461" s="132"/>
      <c r="AQ461" s="132"/>
    </row>
    <row r="462" spans="1:43" s="133" customFormat="1" ht="12.75" customHeight="1">
      <c r="A462" s="127"/>
      <c r="B462" s="128" t="s">
        <v>718</v>
      </c>
      <c r="C462" s="80" t="s">
        <v>719</v>
      </c>
      <c r="D462" s="129">
        <v>1</v>
      </c>
      <c r="E462" s="129" t="s">
        <v>562</v>
      </c>
      <c r="F462" s="129" t="s">
        <v>562</v>
      </c>
      <c r="G462" s="129" t="s">
        <v>562</v>
      </c>
      <c r="H462" s="153"/>
      <c r="I462" s="153"/>
      <c r="J462" s="153"/>
      <c r="K462" s="131"/>
      <c r="L462" s="132"/>
      <c r="M462" s="118">
        <f t="shared" si="14"/>
        <v>1</v>
      </c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  <c r="AA462" s="132"/>
      <c r="AB462" s="132"/>
      <c r="AC462" s="132"/>
      <c r="AD462" s="132"/>
      <c r="AE462" s="132"/>
      <c r="AF462" s="132"/>
      <c r="AG462" s="132"/>
      <c r="AH462" s="132"/>
      <c r="AI462" s="132"/>
      <c r="AJ462" s="132"/>
      <c r="AK462" s="132"/>
      <c r="AL462" s="132"/>
      <c r="AM462" s="132"/>
      <c r="AN462" s="132"/>
      <c r="AO462" s="132"/>
      <c r="AP462" s="132"/>
      <c r="AQ462" s="132"/>
    </row>
    <row r="463" spans="1:43" s="133" customFormat="1" ht="12.75" customHeight="1">
      <c r="A463" s="127"/>
      <c r="B463" s="128" t="s">
        <v>572</v>
      </c>
      <c r="C463" s="80" t="s">
        <v>573</v>
      </c>
      <c r="D463" s="129">
        <v>1</v>
      </c>
      <c r="E463" s="129" t="s">
        <v>562</v>
      </c>
      <c r="F463" s="129" t="s">
        <v>562</v>
      </c>
      <c r="G463" s="129" t="s">
        <v>562</v>
      </c>
      <c r="H463" s="153"/>
      <c r="I463" s="153"/>
      <c r="J463" s="153"/>
      <c r="K463" s="131"/>
      <c r="L463" s="132"/>
      <c r="M463" s="118">
        <f t="shared" si="14"/>
        <v>1</v>
      </c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  <c r="AA463" s="132"/>
      <c r="AB463" s="132"/>
      <c r="AC463" s="132"/>
      <c r="AD463" s="132"/>
      <c r="AE463" s="132"/>
      <c r="AF463" s="132"/>
      <c r="AG463" s="132"/>
      <c r="AH463" s="132"/>
      <c r="AI463" s="132"/>
      <c r="AJ463" s="132"/>
      <c r="AK463" s="132"/>
      <c r="AL463" s="132"/>
      <c r="AM463" s="132"/>
      <c r="AN463" s="132"/>
      <c r="AO463" s="132"/>
      <c r="AP463" s="132"/>
      <c r="AQ463" s="132"/>
    </row>
    <row r="464" spans="1:43" s="133" customFormat="1" ht="12.75" customHeight="1">
      <c r="A464" s="127"/>
      <c r="B464" s="128" t="s">
        <v>654</v>
      </c>
      <c r="C464" s="80" t="s">
        <v>655</v>
      </c>
      <c r="D464" s="129">
        <v>1</v>
      </c>
      <c r="E464" s="129">
        <v>1</v>
      </c>
      <c r="F464" s="129" t="s">
        <v>562</v>
      </c>
      <c r="G464" s="129" t="s">
        <v>562</v>
      </c>
      <c r="H464" s="153"/>
      <c r="I464" s="153"/>
      <c r="J464" s="153"/>
      <c r="K464" s="131"/>
      <c r="L464" s="132"/>
      <c r="M464" s="118">
        <f t="shared" si="14"/>
        <v>2</v>
      </c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  <c r="AA464" s="132"/>
      <c r="AB464" s="132"/>
      <c r="AC464" s="132"/>
      <c r="AD464" s="132"/>
      <c r="AE464" s="132"/>
      <c r="AF464" s="132"/>
      <c r="AG464" s="132"/>
      <c r="AH464" s="132"/>
      <c r="AI464" s="132"/>
      <c r="AJ464" s="132"/>
      <c r="AK464" s="132"/>
      <c r="AL464" s="132"/>
      <c r="AM464" s="132"/>
      <c r="AN464" s="132"/>
      <c r="AO464" s="132"/>
      <c r="AP464" s="132"/>
      <c r="AQ464" s="132"/>
    </row>
    <row r="465" spans="1:43" s="126" customFormat="1" ht="12.75" customHeight="1">
      <c r="A465" s="119"/>
      <c r="B465" s="120" t="s">
        <v>34</v>
      </c>
      <c r="C465" s="121"/>
      <c r="D465" s="122">
        <f>SUM(D466:D469)</f>
        <v>1</v>
      </c>
      <c r="E465" s="122">
        <f>SUM(E466:E469)</f>
        <v>2</v>
      </c>
      <c r="F465" s="122" t="s">
        <v>562</v>
      </c>
      <c r="G465" s="122">
        <f>SUM(G466:G469)</f>
        <v>2</v>
      </c>
      <c r="H465" s="80"/>
      <c r="I465" s="80"/>
      <c r="J465" s="80"/>
      <c r="K465" s="124"/>
      <c r="L465" s="125"/>
      <c r="M465" s="118">
        <f t="shared" si="14"/>
        <v>5</v>
      </c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  <c r="Z465" s="125"/>
      <c r="AA465" s="125"/>
      <c r="AB465" s="125"/>
      <c r="AC465" s="125"/>
      <c r="AD465" s="125"/>
      <c r="AE465" s="125"/>
      <c r="AF465" s="125"/>
      <c r="AG465" s="125"/>
      <c r="AH465" s="125"/>
      <c r="AI465" s="125"/>
      <c r="AJ465" s="125"/>
      <c r="AK465" s="125"/>
      <c r="AL465" s="125"/>
      <c r="AM465" s="125"/>
      <c r="AN465" s="125"/>
      <c r="AO465" s="125"/>
      <c r="AP465" s="125"/>
      <c r="AQ465" s="125"/>
    </row>
    <row r="466" spans="1:43" s="133" customFormat="1" ht="25.5" customHeight="1">
      <c r="A466" s="127"/>
      <c r="B466" s="128" t="s">
        <v>720</v>
      </c>
      <c r="C466" s="80" t="s">
        <v>721</v>
      </c>
      <c r="D466" s="129" t="s">
        <v>562</v>
      </c>
      <c r="E466" s="129">
        <v>1</v>
      </c>
      <c r="F466" s="129" t="s">
        <v>562</v>
      </c>
      <c r="G466" s="129">
        <v>1</v>
      </c>
      <c r="H466" s="153"/>
      <c r="I466" s="153"/>
      <c r="J466" s="153"/>
      <c r="K466" s="131"/>
      <c r="L466" s="132"/>
      <c r="M466" s="118">
        <f t="shared" si="14"/>
        <v>2</v>
      </c>
      <c r="N466" s="132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  <c r="AA466" s="132"/>
      <c r="AB466" s="132"/>
      <c r="AC466" s="132"/>
      <c r="AD466" s="132"/>
      <c r="AE466" s="132"/>
      <c r="AF466" s="132"/>
      <c r="AG466" s="132"/>
      <c r="AH466" s="132"/>
      <c r="AI466" s="132"/>
      <c r="AJ466" s="132"/>
      <c r="AK466" s="132"/>
      <c r="AL466" s="132"/>
      <c r="AM466" s="132"/>
      <c r="AN466" s="132"/>
      <c r="AO466" s="132"/>
      <c r="AP466" s="132"/>
      <c r="AQ466" s="132"/>
    </row>
    <row r="467" spans="1:43" s="133" customFormat="1" ht="14.25" customHeight="1">
      <c r="A467" s="127"/>
      <c r="B467" s="128" t="s">
        <v>35</v>
      </c>
      <c r="C467" s="139" t="s">
        <v>516</v>
      </c>
      <c r="D467" s="129" t="s">
        <v>562</v>
      </c>
      <c r="E467" s="129">
        <v>1</v>
      </c>
      <c r="F467" s="129" t="s">
        <v>562</v>
      </c>
      <c r="G467" s="129" t="s">
        <v>562</v>
      </c>
      <c r="H467" s="153"/>
      <c r="I467" s="153"/>
      <c r="J467" s="153"/>
      <c r="K467" s="131"/>
      <c r="L467" s="132"/>
      <c r="M467" s="118">
        <f t="shared" si="14"/>
        <v>1</v>
      </c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  <c r="AA467" s="132"/>
      <c r="AB467" s="132"/>
      <c r="AC467" s="132"/>
      <c r="AD467" s="132"/>
      <c r="AE467" s="132"/>
      <c r="AF467" s="132"/>
      <c r="AG467" s="132"/>
      <c r="AH467" s="132"/>
      <c r="AI467" s="132"/>
      <c r="AJ467" s="132"/>
      <c r="AK467" s="132"/>
      <c r="AL467" s="132"/>
      <c r="AM467" s="132"/>
      <c r="AN467" s="132"/>
      <c r="AO467" s="132"/>
      <c r="AP467" s="132"/>
      <c r="AQ467" s="132"/>
    </row>
    <row r="468" spans="1:43" s="133" customFormat="1" ht="14.25" customHeight="1">
      <c r="A468" s="127"/>
      <c r="B468" s="128" t="s">
        <v>800</v>
      </c>
      <c r="C468" s="139" t="s">
        <v>801</v>
      </c>
      <c r="D468" s="129">
        <v>1</v>
      </c>
      <c r="E468" s="129" t="s">
        <v>562</v>
      </c>
      <c r="F468" s="129" t="s">
        <v>562</v>
      </c>
      <c r="G468" s="129" t="s">
        <v>562</v>
      </c>
      <c r="H468" s="153"/>
      <c r="I468" s="153"/>
      <c r="J468" s="153"/>
      <c r="K468" s="131"/>
      <c r="L468" s="132"/>
      <c r="M468" s="118">
        <f t="shared" si="14"/>
        <v>1</v>
      </c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  <c r="AA468" s="132"/>
      <c r="AB468" s="132"/>
      <c r="AC468" s="132"/>
      <c r="AD468" s="132"/>
      <c r="AE468" s="132"/>
      <c r="AF468" s="132"/>
      <c r="AG468" s="132"/>
      <c r="AH468" s="132"/>
      <c r="AI468" s="132"/>
      <c r="AJ468" s="132"/>
      <c r="AK468" s="132"/>
      <c r="AL468" s="132"/>
      <c r="AM468" s="132"/>
      <c r="AN468" s="132"/>
      <c r="AO468" s="132"/>
      <c r="AP468" s="132"/>
      <c r="AQ468" s="132"/>
    </row>
    <row r="469" spans="1:43" s="133" customFormat="1" ht="14.25" customHeight="1">
      <c r="A469" s="127"/>
      <c r="B469" s="128" t="s">
        <v>656</v>
      </c>
      <c r="C469" s="80" t="s">
        <v>657</v>
      </c>
      <c r="D469" s="129" t="s">
        <v>562</v>
      </c>
      <c r="E469" s="129" t="s">
        <v>562</v>
      </c>
      <c r="F469" s="129" t="s">
        <v>562</v>
      </c>
      <c r="G469" s="129">
        <v>1</v>
      </c>
      <c r="H469" s="153"/>
      <c r="I469" s="153"/>
      <c r="J469" s="153"/>
      <c r="K469" s="131"/>
      <c r="L469" s="132"/>
      <c r="M469" s="118">
        <f t="shared" si="14"/>
        <v>1</v>
      </c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  <c r="AA469" s="132"/>
      <c r="AB469" s="132"/>
      <c r="AC469" s="132"/>
      <c r="AD469" s="132"/>
      <c r="AE469" s="132"/>
      <c r="AF469" s="132"/>
      <c r="AG469" s="132"/>
      <c r="AH469" s="132"/>
      <c r="AI469" s="132"/>
      <c r="AJ469" s="132"/>
      <c r="AK469" s="132"/>
      <c r="AL469" s="132"/>
      <c r="AM469" s="132"/>
      <c r="AN469" s="132"/>
      <c r="AO469" s="132"/>
      <c r="AP469" s="132"/>
      <c r="AQ469" s="132"/>
    </row>
    <row r="470" spans="1:13" ht="14.25" customHeight="1">
      <c r="A470" s="234" t="s">
        <v>845</v>
      </c>
      <c r="B470" s="234"/>
      <c r="C470" s="234"/>
      <c r="D470" s="234"/>
      <c r="E470" s="234"/>
      <c r="F470" s="234"/>
      <c r="G470" s="234"/>
      <c r="H470" s="109"/>
      <c r="I470" s="109"/>
      <c r="J470" s="110"/>
      <c r="K470" s="111"/>
      <c r="M470" s="118">
        <f t="shared" si="14"/>
        <v>0</v>
      </c>
    </row>
    <row r="471" spans="1:183" s="102" customFormat="1" ht="14.25" customHeight="1">
      <c r="A471" s="112">
        <v>54</v>
      </c>
      <c r="B471" s="113" t="s">
        <v>159</v>
      </c>
      <c r="C471" s="114"/>
      <c r="D471" s="115">
        <f>SUM(D472,D477,D480)</f>
        <v>1</v>
      </c>
      <c r="E471" s="115">
        <f>SUM(E472,E477,E480)</f>
        <v>6</v>
      </c>
      <c r="F471" s="115">
        <f>SUM(F472,F477,F480)</f>
        <v>4</v>
      </c>
      <c r="G471" s="115">
        <f>SUM(G472,G477,G480)</f>
        <v>3</v>
      </c>
      <c r="H471" s="134" t="s">
        <v>665</v>
      </c>
      <c r="I471" s="134">
        <v>15</v>
      </c>
      <c r="J471" s="135" t="s">
        <v>846</v>
      </c>
      <c r="K471" s="79" t="s">
        <v>701</v>
      </c>
      <c r="L471" s="136"/>
      <c r="M471" s="118">
        <f t="shared" si="14"/>
        <v>14</v>
      </c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6"/>
      <c r="AJ471" s="96"/>
      <c r="AK471" s="96"/>
      <c r="AL471" s="96"/>
      <c r="AM471" s="96"/>
      <c r="AN471" s="96"/>
      <c r="AO471" s="96"/>
      <c r="AP471" s="96"/>
      <c r="AQ471" s="96"/>
      <c r="AR471" s="96"/>
      <c r="AS471" s="96"/>
      <c r="AT471" s="96"/>
      <c r="AU471" s="96"/>
      <c r="AV471" s="96"/>
      <c r="AW471" s="96"/>
      <c r="AX471" s="96"/>
      <c r="AY471" s="96"/>
      <c r="AZ471" s="96"/>
      <c r="BA471" s="96"/>
      <c r="BB471" s="96"/>
      <c r="BC471" s="96"/>
      <c r="BD471" s="96"/>
      <c r="BE471" s="96"/>
      <c r="BF471" s="96"/>
      <c r="BG471" s="96"/>
      <c r="BH471" s="96"/>
      <c r="BI471" s="96"/>
      <c r="BJ471" s="96"/>
      <c r="BK471" s="96"/>
      <c r="BL471" s="96"/>
      <c r="BM471" s="96"/>
      <c r="BN471" s="96"/>
      <c r="BO471" s="96"/>
      <c r="BP471" s="96"/>
      <c r="BQ471" s="96"/>
      <c r="BR471" s="96"/>
      <c r="BS471" s="96"/>
      <c r="BT471" s="96"/>
      <c r="BU471" s="96"/>
      <c r="BV471" s="96"/>
      <c r="BW471" s="96"/>
      <c r="BX471" s="96"/>
      <c r="BY471" s="96"/>
      <c r="BZ471" s="96"/>
      <c r="CA471" s="96"/>
      <c r="CB471" s="96"/>
      <c r="CC471" s="96"/>
      <c r="CD471" s="96"/>
      <c r="CE471" s="96"/>
      <c r="CF471" s="96"/>
      <c r="CG471" s="96"/>
      <c r="CH471" s="96"/>
      <c r="CI471" s="96"/>
      <c r="CJ471" s="96"/>
      <c r="CK471" s="96"/>
      <c r="CL471" s="96"/>
      <c r="CM471" s="96"/>
      <c r="CN471" s="96"/>
      <c r="CO471" s="96"/>
      <c r="CP471" s="96"/>
      <c r="CQ471" s="96"/>
      <c r="CR471" s="96"/>
      <c r="CS471" s="96"/>
      <c r="CT471" s="96"/>
      <c r="CU471" s="96"/>
      <c r="CV471" s="96"/>
      <c r="CW471" s="96"/>
      <c r="CX471" s="96"/>
      <c r="CY471" s="96"/>
      <c r="CZ471" s="96"/>
      <c r="DA471" s="96"/>
      <c r="DB471" s="96"/>
      <c r="DC471" s="96"/>
      <c r="DD471" s="96"/>
      <c r="DE471" s="96"/>
      <c r="DF471" s="96"/>
      <c r="DG471" s="96"/>
      <c r="DH471" s="96"/>
      <c r="DI471" s="96"/>
      <c r="DJ471" s="96"/>
      <c r="DK471" s="96"/>
      <c r="DL471" s="96"/>
      <c r="DM471" s="96"/>
      <c r="DN471" s="96"/>
      <c r="DO471" s="96"/>
      <c r="DP471" s="96"/>
      <c r="DQ471" s="96"/>
      <c r="DR471" s="96"/>
      <c r="DS471" s="96"/>
      <c r="DT471" s="96"/>
      <c r="DU471" s="96"/>
      <c r="DV471" s="96"/>
      <c r="DW471" s="96"/>
      <c r="DX471" s="96"/>
      <c r="DY471" s="96"/>
      <c r="DZ471" s="96"/>
      <c r="EA471" s="96"/>
      <c r="EB471" s="96"/>
      <c r="EC471" s="96"/>
      <c r="ED471" s="96"/>
      <c r="EE471" s="96"/>
      <c r="EF471" s="96"/>
      <c r="EG471" s="96"/>
      <c r="EH471" s="96"/>
      <c r="EI471" s="96"/>
      <c r="EJ471" s="96"/>
      <c r="EK471" s="96"/>
      <c r="EL471" s="96"/>
      <c r="EM471" s="96"/>
      <c r="EN471" s="96"/>
      <c r="EO471" s="96"/>
      <c r="EP471" s="96"/>
      <c r="EQ471" s="96"/>
      <c r="ER471" s="96"/>
      <c r="ES471" s="96"/>
      <c r="ET471" s="96"/>
      <c r="EU471" s="96"/>
      <c r="EV471" s="96"/>
      <c r="EW471" s="96"/>
      <c r="EX471" s="96"/>
      <c r="EY471" s="96"/>
      <c r="EZ471" s="96"/>
      <c r="FA471" s="96"/>
      <c r="FB471" s="96"/>
      <c r="FC471" s="96"/>
      <c r="FD471" s="96"/>
      <c r="FE471" s="96"/>
      <c r="FF471" s="96"/>
      <c r="FG471" s="96"/>
      <c r="FH471" s="96"/>
      <c r="FI471" s="96"/>
      <c r="FJ471" s="96"/>
      <c r="FK471" s="96"/>
      <c r="FL471" s="96"/>
      <c r="FM471" s="96"/>
      <c r="FN471" s="96"/>
      <c r="FO471" s="96"/>
      <c r="FP471" s="96"/>
      <c r="FQ471" s="96"/>
      <c r="FR471" s="96"/>
      <c r="FS471" s="96"/>
      <c r="FT471" s="96"/>
      <c r="FU471" s="96"/>
      <c r="FV471" s="96"/>
      <c r="FW471" s="96"/>
      <c r="FX471" s="96"/>
      <c r="FY471" s="96"/>
      <c r="FZ471" s="96"/>
      <c r="GA471" s="96"/>
    </row>
    <row r="472" spans="1:43" s="126" customFormat="1" ht="14.25" customHeight="1">
      <c r="A472" s="119"/>
      <c r="B472" s="120" t="s">
        <v>689</v>
      </c>
      <c r="C472" s="121"/>
      <c r="D472" s="122" t="s">
        <v>562</v>
      </c>
      <c r="E472" s="122">
        <v>6</v>
      </c>
      <c r="F472" s="122">
        <v>3</v>
      </c>
      <c r="G472" s="122">
        <v>1</v>
      </c>
      <c r="H472" s="123"/>
      <c r="I472" s="123"/>
      <c r="J472" s="123"/>
      <c r="K472" s="124"/>
      <c r="L472" s="125"/>
      <c r="M472" s="118">
        <f t="shared" si="14"/>
        <v>10</v>
      </c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  <c r="AA472" s="125"/>
      <c r="AB472" s="125"/>
      <c r="AC472" s="125"/>
      <c r="AD472" s="125"/>
      <c r="AE472" s="125"/>
      <c r="AF472" s="125"/>
      <c r="AG472" s="125"/>
      <c r="AH472" s="125"/>
      <c r="AI472" s="125"/>
      <c r="AJ472" s="125"/>
      <c r="AK472" s="125"/>
      <c r="AL472" s="125"/>
      <c r="AM472" s="125"/>
      <c r="AN472" s="125"/>
      <c r="AO472" s="125"/>
      <c r="AP472" s="125"/>
      <c r="AQ472" s="125"/>
    </row>
    <row r="473" spans="1:43" s="133" customFormat="1" ht="14.25" customHeight="1">
      <c r="A473" s="127"/>
      <c r="B473" s="128" t="s">
        <v>649</v>
      </c>
      <c r="C473" s="80" t="s">
        <v>650</v>
      </c>
      <c r="D473" s="129" t="s">
        <v>562</v>
      </c>
      <c r="E473" s="129" t="s">
        <v>562</v>
      </c>
      <c r="F473" s="129">
        <v>2</v>
      </c>
      <c r="G473" s="129">
        <v>1</v>
      </c>
      <c r="H473" s="137"/>
      <c r="I473" s="137"/>
      <c r="J473" s="137"/>
      <c r="K473" s="131"/>
      <c r="L473" s="132"/>
      <c r="M473" s="118">
        <f t="shared" si="14"/>
        <v>3</v>
      </c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  <c r="AA473" s="132"/>
      <c r="AB473" s="132"/>
      <c r="AC473" s="132"/>
      <c r="AD473" s="132"/>
      <c r="AE473" s="132"/>
      <c r="AF473" s="132"/>
      <c r="AG473" s="132"/>
      <c r="AH473" s="132"/>
      <c r="AI473" s="132"/>
      <c r="AJ473" s="132"/>
      <c r="AK473" s="132"/>
      <c r="AL473" s="132"/>
      <c r="AM473" s="132"/>
      <c r="AN473" s="132"/>
      <c r="AO473" s="132"/>
      <c r="AP473" s="132"/>
      <c r="AQ473" s="132"/>
    </row>
    <row r="474" spans="1:43" s="133" customFormat="1" ht="14.25" customHeight="1">
      <c r="A474" s="127"/>
      <c r="B474" s="128" t="s">
        <v>565</v>
      </c>
      <c r="C474" s="80" t="s">
        <v>715</v>
      </c>
      <c r="D474" s="129" t="s">
        <v>562</v>
      </c>
      <c r="E474" s="129">
        <v>2</v>
      </c>
      <c r="F474" s="129" t="s">
        <v>562</v>
      </c>
      <c r="G474" s="129" t="s">
        <v>562</v>
      </c>
      <c r="H474" s="137"/>
      <c r="I474" s="137"/>
      <c r="J474" s="137"/>
      <c r="K474" s="131"/>
      <c r="L474" s="132"/>
      <c r="M474" s="118">
        <f t="shared" si="14"/>
        <v>2</v>
      </c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  <c r="AA474" s="132"/>
      <c r="AB474" s="132"/>
      <c r="AC474" s="132"/>
      <c r="AD474" s="132"/>
      <c r="AE474" s="132"/>
      <c r="AF474" s="132"/>
      <c r="AG474" s="132"/>
      <c r="AH474" s="132"/>
      <c r="AI474" s="132"/>
      <c r="AJ474" s="132"/>
      <c r="AK474" s="132"/>
      <c r="AL474" s="132"/>
      <c r="AM474" s="132"/>
      <c r="AN474" s="132"/>
      <c r="AO474" s="132"/>
      <c r="AP474" s="132"/>
      <c r="AQ474" s="132"/>
    </row>
    <row r="475" spans="1:43" s="133" customFormat="1" ht="14.25" customHeight="1">
      <c r="A475" s="127"/>
      <c r="B475" s="128" t="s">
        <v>953</v>
      </c>
      <c r="C475" s="80" t="s">
        <v>954</v>
      </c>
      <c r="D475" s="129" t="s">
        <v>562</v>
      </c>
      <c r="E475" s="129">
        <v>3</v>
      </c>
      <c r="F475" s="129">
        <v>1</v>
      </c>
      <c r="G475" s="129" t="s">
        <v>562</v>
      </c>
      <c r="H475" s="137"/>
      <c r="I475" s="137"/>
      <c r="J475" s="137"/>
      <c r="K475" s="131"/>
      <c r="L475" s="132"/>
      <c r="M475" s="118">
        <f t="shared" si="14"/>
        <v>4</v>
      </c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  <c r="AH475" s="132"/>
      <c r="AI475" s="132"/>
      <c r="AJ475" s="132"/>
      <c r="AK475" s="132"/>
      <c r="AL475" s="132"/>
      <c r="AM475" s="132"/>
      <c r="AN475" s="132"/>
      <c r="AO475" s="132"/>
      <c r="AP475" s="132"/>
      <c r="AQ475" s="132"/>
    </row>
    <row r="476" spans="1:43" s="133" customFormat="1" ht="14.25" customHeight="1">
      <c r="A476" s="127"/>
      <c r="B476" s="128" t="s">
        <v>1072</v>
      </c>
      <c r="C476" s="80" t="s">
        <v>1073</v>
      </c>
      <c r="D476" s="129" t="s">
        <v>562</v>
      </c>
      <c r="E476" s="129">
        <v>1</v>
      </c>
      <c r="F476" s="129" t="s">
        <v>562</v>
      </c>
      <c r="G476" s="129" t="s">
        <v>562</v>
      </c>
      <c r="H476" s="137"/>
      <c r="I476" s="137"/>
      <c r="J476" s="137"/>
      <c r="K476" s="131"/>
      <c r="L476" s="132"/>
      <c r="M476" s="118">
        <f t="shared" si="14"/>
        <v>1</v>
      </c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  <c r="AA476" s="132"/>
      <c r="AB476" s="132"/>
      <c r="AC476" s="132"/>
      <c r="AD476" s="132"/>
      <c r="AE476" s="132"/>
      <c r="AF476" s="132"/>
      <c r="AG476" s="132"/>
      <c r="AH476" s="132"/>
      <c r="AI476" s="132"/>
      <c r="AJ476" s="132"/>
      <c r="AK476" s="132"/>
      <c r="AL476" s="132"/>
      <c r="AM476" s="132"/>
      <c r="AN476" s="132"/>
      <c r="AO476" s="132"/>
      <c r="AP476" s="132"/>
      <c r="AQ476" s="132"/>
    </row>
    <row r="477" spans="1:43" s="126" customFormat="1" ht="14.25" customHeight="1">
      <c r="A477" s="119"/>
      <c r="B477" s="120" t="s">
        <v>690</v>
      </c>
      <c r="C477" s="121"/>
      <c r="D477" s="122">
        <f>SUM(D478:D479)</f>
        <v>1</v>
      </c>
      <c r="E477" s="122" t="s">
        <v>562</v>
      </c>
      <c r="F477" s="122">
        <f>SUM(F478:F479)</f>
        <v>1</v>
      </c>
      <c r="G477" s="122">
        <f>SUM(G478:G479)</f>
        <v>1</v>
      </c>
      <c r="H477" s="123"/>
      <c r="I477" s="123"/>
      <c r="J477" s="123"/>
      <c r="K477" s="124"/>
      <c r="L477" s="125"/>
      <c r="M477" s="118">
        <f t="shared" si="14"/>
        <v>3</v>
      </c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  <c r="Z477" s="125"/>
      <c r="AA477" s="125"/>
      <c r="AB477" s="125"/>
      <c r="AC477" s="125"/>
      <c r="AD477" s="125"/>
      <c r="AE477" s="125"/>
      <c r="AF477" s="125"/>
      <c r="AG477" s="125"/>
      <c r="AH477" s="125"/>
      <c r="AI477" s="125"/>
      <c r="AJ477" s="125"/>
      <c r="AK477" s="125"/>
      <c r="AL477" s="125"/>
      <c r="AM477" s="125"/>
      <c r="AN477" s="125"/>
      <c r="AO477" s="125"/>
      <c r="AP477" s="125"/>
      <c r="AQ477" s="125"/>
    </row>
    <row r="478" spans="1:43" s="133" customFormat="1" ht="14.25" customHeight="1">
      <c r="A478" s="127"/>
      <c r="B478" s="128" t="s">
        <v>566</v>
      </c>
      <c r="C478" s="80" t="s">
        <v>957</v>
      </c>
      <c r="D478" s="129">
        <v>1</v>
      </c>
      <c r="E478" s="129" t="s">
        <v>562</v>
      </c>
      <c r="F478" s="129" t="s">
        <v>562</v>
      </c>
      <c r="G478" s="129">
        <v>1</v>
      </c>
      <c r="H478" s="142"/>
      <c r="I478" s="142"/>
      <c r="J478" s="142"/>
      <c r="K478" s="143"/>
      <c r="L478" s="132"/>
      <c r="M478" s="118">
        <f t="shared" si="14"/>
        <v>2</v>
      </c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  <c r="AA478" s="132"/>
      <c r="AB478" s="132"/>
      <c r="AC478" s="132"/>
      <c r="AD478" s="132"/>
      <c r="AE478" s="132"/>
      <c r="AF478" s="132"/>
      <c r="AG478" s="132"/>
      <c r="AH478" s="132"/>
      <c r="AI478" s="132"/>
      <c r="AJ478" s="132"/>
      <c r="AK478" s="132"/>
      <c r="AL478" s="132"/>
      <c r="AM478" s="132"/>
      <c r="AN478" s="132"/>
      <c r="AO478" s="132"/>
      <c r="AP478" s="132"/>
      <c r="AQ478" s="132"/>
    </row>
    <row r="479" spans="1:43" s="133" customFormat="1" ht="14.25" customHeight="1">
      <c r="A479" s="127"/>
      <c r="B479" s="128" t="s">
        <v>958</v>
      </c>
      <c r="C479" s="80" t="s">
        <v>959</v>
      </c>
      <c r="D479" s="129" t="s">
        <v>562</v>
      </c>
      <c r="E479" s="129" t="s">
        <v>562</v>
      </c>
      <c r="F479" s="129">
        <v>1</v>
      </c>
      <c r="G479" s="129" t="s">
        <v>562</v>
      </c>
      <c r="H479" s="142"/>
      <c r="I479" s="142"/>
      <c r="J479" s="142"/>
      <c r="K479" s="143"/>
      <c r="L479" s="132"/>
      <c r="M479" s="118">
        <f t="shared" si="14"/>
        <v>1</v>
      </c>
      <c r="N479" s="132"/>
      <c r="O479" s="132"/>
      <c r="P479" s="132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  <c r="AA479" s="132"/>
      <c r="AB479" s="132"/>
      <c r="AC479" s="132"/>
      <c r="AD479" s="132"/>
      <c r="AE479" s="132"/>
      <c r="AF479" s="132"/>
      <c r="AG479" s="132"/>
      <c r="AH479" s="132"/>
      <c r="AI479" s="132"/>
      <c r="AJ479" s="132"/>
      <c r="AK479" s="132"/>
      <c r="AL479" s="132"/>
      <c r="AM479" s="132"/>
      <c r="AN479" s="132"/>
      <c r="AO479" s="132"/>
      <c r="AP479" s="132"/>
      <c r="AQ479" s="132"/>
    </row>
    <row r="480" spans="1:43" s="126" customFormat="1" ht="14.25" customHeight="1">
      <c r="A480" s="119"/>
      <c r="B480" s="120" t="s">
        <v>34</v>
      </c>
      <c r="C480" s="121"/>
      <c r="D480" s="122" t="str">
        <f>D481</f>
        <v> -</v>
      </c>
      <c r="E480" s="122" t="str">
        <f>E481</f>
        <v> -</v>
      </c>
      <c r="F480" s="122" t="str">
        <f>F481</f>
        <v> -</v>
      </c>
      <c r="G480" s="122">
        <f>G481</f>
        <v>1</v>
      </c>
      <c r="H480" s="80"/>
      <c r="I480" s="80"/>
      <c r="J480" s="80"/>
      <c r="K480" s="124"/>
      <c r="L480" s="125"/>
      <c r="M480" s="118">
        <f t="shared" si="14"/>
        <v>1</v>
      </c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  <c r="Z480" s="125"/>
      <c r="AA480" s="125"/>
      <c r="AB480" s="125"/>
      <c r="AC480" s="125"/>
      <c r="AD480" s="125"/>
      <c r="AE480" s="125"/>
      <c r="AF480" s="125"/>
      <c r="AG480" s="125"/>
      <c r="AH480" s="125"/>
      <c r="AI480" s="125"/>
      <c r="AJ480" s="125"/>
      <c r="AK480" s="125"/>
      <c r="AL480" s="125"/>
      <c r="AM480" s="125"/>
      <c r="AN480" s="125"/>
      <c r="AO480" s="125"/>
      <c r="AP480" s="125"/>
      <c r="AQ480" s="125"/>
    </row>
    <row r="481" spans="1:43" s="133" customFormat="1" ht="14.25" customHeight="1">
      <c r="A481" s="127"/>
      <c r="B481" s="128" t="s">
        <v>651</v>
      </c>
      <c r="C481" s="80" t="s">
        <v>652</v>
      </c>
      <c r="D481" s="129" t="s">
        <v>562</v>
      </c>
      <c r="E481" s="129" t="s">
        <v>562</v>
      </c>
      <c r="F481" s="129" t="s">
        <v>562</v>
      </c>
      <c r="G481" s="129">
        <v>1</v>
      </c>
      <c r="H481" s="142"/>
      <c r="I481" s="142"/>
      <c r="J481" s="142"/>
      <c r="K481" s="143"/>
      <c r="L481" s="132"/>
      <c r="M481" s="118">
        <f t="shared" si="14"/>
        <v>1</v>
      </c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  <c r="AA481" s="132"/>
      <c r="AB481" s="132"/>
      <c r="AC481" s="132"/>
      <c r="AD481" s="132"/>
      <c r="AE481" s="132"/>
      <c r="AF481" s="132"/>
      <c r="AG481" s="132"/>
      <c r="AH481" s="132"/>
      <c r="AI481" s="132"/>
      <c r="AJ481" s="132"/>
      <c r="AK481" s="132"/>
      <c r="AL481" s="132"/>
      <c r="AM481" s="132"/>
      <c r="AN481" s="132"/>
      <c r="AO481" s="132"/>
      <c r="AP481" s="132"/>
      <c r="AQ481" s="132"/>
    </row>
    <row r="482" spans="1:183" s="102" customFormat="1" ht="14.25" customHeight="1">
      <c r="A482" s="112">
        <v>55</v>
      </c>
      <c r="B482" s="113" t="s">
        <v>160</v>
      </c>
      <c r="C482" s="114"/>
      <c r="D482" s="115">
        <v>2</v>
      </c>
      <c r="E482" s="115">
        <v>1</v>
      </c>
      <c r="F482" s="115" t="s">
        <v>562</v>
      </c>
      <c r="G482" s="115" t="s">
        <v>562</v>
      </c>
      <c r="H482" s="134" t="s">
        <v>665</v>
      </c>
      <c r="I482" s="134">
        <v>15</v>
      </c>
      <c r="J482" s="135" t="s">
        <v>850</v>
      </c>
      <c r="K482" s="79" t="s">
        <v>701</v>
      </c>
      <c r="L482" s="136"/>
      <c r="M482" s="118">
        <f t="shared" si="14"/>
        <v>3</v>
      </c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96"/>
      <c r="AK482" s="96"/>
      <c r="AL482" s="96"/>
      <c r="AM482" s="96"/>
      <c r="AN482" s="96"/>
      <c r="AO482" s="96"/>
      <c r="AP482" s="96"/>
      <c r="AQ482" s="96"/>
      <c r="AR482" s="96"/>
      <c r="AS482" s="96"/>
      <c r="AT482" s="96"/>
      <c r="AU482" s="96"/>
      <c r="AV482" s="96"/>
      <c r="AW482" s="96"/>
      <c r="AX482" s="96"/>
      <c r="AY482" s="96"/>
      <c r="AZ482" s="96"/>
      <c r="BA482" s="96"/>
      <c r="BB482" s="96"/>
      <c r="BC482" s="96"/>
      <c r="BD482" s="96"/>
      <c r="BE482" s="96"/>
      <c r="BF482" s="96"/>
      <c r="BG482" s="96"/>
      <c r="BH482" s="96"/>
      <c r="BI482" s="96"/>
      <c r="BJ482" s="96"/>
      <c r="BK482" s="96"/>
      <c r="BL482" s="96"/>
      <c r="BM482" s="96"/>
      <c r="BN482" s="96"/>
      <c r="BO482" s="96"/>
      <c r="BP482" s="96"/>
      <c r="BQ482" s="96"/>
      <c r="BR482" s="96"/>
      <c r="BS482" s="96"/>
      <c r="BT482" s="96"/>
      <c r="BU482" s="96"/>
      <c r="BV482" s="96"/>
      <c r="BW482" s="96"/>
      <c r="BX482" s="96"/>
      <c r="BY482" s="96"/>
      <c r="BZ482" s="96"/>
      <c r="CA482" s="96"/>
      <c r="CB482" s="96"/>
      <c r="CC482" s="96"/>
      <c r="CD482" s="96"/>
      <c r="CE482" s="96"/>
      <c r="CF482" s="96"/>
      <c r="CG482" s="96"/>
      <c r="CH482" s="96"/>
      <c r="CI482" s="96"/>
      <c r="CJ482" s="96"/>
      <c r="CK482" s="96"/>
      <c r="CL482" s="96"/>
      <c r="CM482" s="96"/>
      <c r="CN482" s="96"/>
      <c r="CO482" s="96"/>
      <c r="CP482" s="96"/>
      <c r="CQ482" s="96"/>
      <c r="CR482" s="96"/>
      <c r="CS482" s="96"/>
      <c r="CT482" s="96"/>
      <c r="CU482" s="96"/>
      <c r="CV482" s="96"/>
      <c r="CW482" s="96"/>
      <c r="CX482" s="96"/>
      <c r="CY482" s="96"/>
      <c r="CZ482" s="96"/>
      <c r="DA482" s="96"/>
      <c r="DB482" s="96"/>
      <c r="DC482" s="96"/>
      <c r="DD482" s="96"/>
      <c r="DE482" s="96"/>
      <c r="DF482" s="96"/>
      <c r="DG482" s="96"/>
      <c r="DH482" s="96"/>
      <c r="DI482" s="96"/>
      <c r="DJ482" s="96"/>
      <c r="DK482" s="96"/>
      <c r="DL482" s="96"/>
      <c r="DM482" s="96"/>
      <c r="DN482" s="96"/>
      <c r="DO482" s="96"/>
      <c r="DP482" s="96"/>
      <c r="DQ482" s="96"/>
      <c r="DR482" s="96"/>
      <c r="DS482" s="96"/>
      <c r="DT482" s="96"/>
      <c r="DU482" s="96"/>
      <c r="DV482" s="96"/>
      <c r="DW482" s="96"/>
      <c r="DX482" s="96"/>
      <c r="DY482" s="96"/>
      <c r="DZ482" s="96"/>
      <c r="EA482" s="96"/>
      <c r="EB482" s="96"/>
      <c r="EC482" s="96"/>
      <c r="ED482" s="96"/>
      <c r="EE482" s="96"/>
      <c r="EF482" s="96"/>
      <c r="EG482" s="96"/>
      <c r="EH482" s="96"/>
      <c r="EI482" s="96"/>
      <c r="EJ482" s="96"/>
      <c r="EK482" s="96"/>
      <c r="EL482" s="96"/>
      <c r="EM482" s="96"/>
      <c r="EN482" s="96"/>
      <c r="EO482" s="96"/>
      <c r="EP482" s="96"/>
      <c r="EQ482" s="96"/>
      <c r="ER482" s="96"/>
      <c r="ES482" s="96"/>
      <c r="ET482" s="96"/>
      <c r="EU482" s="96"/>
      <c r="EV482" s="96"/>
      <c r="EW482" s="96"/>
      <c r="EX482" s="96"/>
      <c r="EY482" s="96"/>
      <c r="EZ482" s="96"/>
      <c r="FA482" s="96"/>
      <c r="FB482" s="96"/>
      <c r="FC482" s="96"/>
      <c r="FD482" s="96"/>
      <c r="FE482" s="96"/>
      <c r="FF482" s="96"/>
      <c r="FG482" s="96"/>
      <c r="FH482" s="96"/>
      <c r="FI482" s="96"/>
      <c r="FJ482" s="96"/>
      <c r="FK482" s="96"/>
      <c r="FL482" s="96"/>
      <c r="FM482" s="96"/>
      <c r="FN482" s="96"/>
      <c r="FO482" s="96"/>
      <c r="FP482" s="96"/>
      <c r="FQ482" s="96"/>
      <c r="FR482" s="96"/>
      <c r="FS482" s="96"/>
      <c r="FT482" s="96"/>
      <c r="FU482" s="96"/>
      <c r="FV482" s="96"/>
      <c r="FW482" s="96"/>
      <c r="FX482" s="96"/>
      <c r="FY482" s="96"/>
      <c r="FZ482" s="96"/>
      <c r="GA482" s="96"/>
    </row>
    <row r="483" spans="1:43" s="126" customFormat="1" ht="14.25" customHeight="1">
      <c r="A483" s="119"/>
      <c r="B483" s="120" t="s">
        <v>689</v>
      </c>
      <c r="C483" s="121"/>
      <c r="D483" s="122">
        <v>1</v>
      </c>
      <c r="E483" s="122">
        <v>1</v>
      </c>
      <c r="F483" s="122" t="s">
        <v>562</v>
      </c>
      <c r="G483" s="122" t="s">
        <v>562</v>
      </c>
      <c r="H483" s="123"/>
      <c r="I483" s="123"/>
      <c r="J483" s="123"/>
      <c r="K483" s="124"/>
      <c r="L483" s="125"/>
      <c r="M483" s="118">
        <f t="shared" si="14"/>
        <v>2</v>
      </c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  <c r="Z483" s="125"/>
      <c r="AA483" s="125"/>
      <c r="AB483" s="125"/>
      <c r="AC483" s="125"/>
      <c r="AD483" s="125"/>
      <c r="AE483" s="125"/>
      <c r="AF483" s="125"/>
      <c r="AG483" s="125"/>
      <c r="AH483" s="125"/>
      <c r="AI483" s="125"/>
      <c r="AJ483" s="125"/>
      <c r="AK483" s="125"/>
      <c r="AL483" s="125"/>
      <c r="AM483" s="125"/>
      <c r="AN483" s="125"/>
      <c r="AO483" s="125"/>
      <c r="AP483" s="125"/>
      <c r="AQ483" s="125"/>
    </row>
    <row r="484" spans="1:43" s="133" customFormat="1" ht="14.25" customHeight="1">
      <c r="A484" s="127"/>
      <c r="B484" s="128" t="s">
        <v>951</v>
      </c>
      <c r="C484" s="80" t="s">
        <v>952</v>
      </c>
      <c r="D484" s="129">
        <v>1</v>
      </c>
      <c r="E484" s="129">
        <v>1</v>
      </c>
      <c r="F484" s="129" t="s">
        <v>562</v>
      </c>
      <c r="G484" s="129" t="s">
        <v>562</v>
      </c>
      <c r="H484" s="130"/>
      <c r="I484" s="130"/>
      <c r="J484" s="130"/>
      <c r="K484" s="131"/>
      <c r="L484" s="132"/>
      <c r="M484" s="118">
        <f t="shared" si="14"/>
        <v>2</v>
      </c>
      <c r="N484" s="132"/>
      <c r="O484" s="132"/>
      <c r="P484" s="13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2"/>
      <c r="AE484" s="132"/>
      <c r="AF484" s="132"/>
      <c r="AG484" s="132"/>
      <c r="AH484" s="132"/>
      <c r="AI484" s="132"/>
      <c r="AJ484" s="132"/>
      <c r="AK484" s="132"/>
      <c r="AL484" s="132"/>
      <c r="AM484" s="132"/>
      <c r="AN484" s="132"/>
      <c r="AO484" s="132"/>
      <c r="AP484" s="132"/>
      <c r="AQ484" s="132"/>
    </row>
    <row r="485" spans="1:43" s="126" customFormat="1" ht="14.25" customHeight="1">
      <c r="A485" s="119"/>
      <c r="B485" s="120" t="s">
        <v>690</v>
      </c>
      <c r="C485" s="121"/>
      <c r="D485" s="122">
        <v>1</v>
      </c>
      <c r="E485" s="122" t="s">
        <v>562</v>
      </c>
      <c r="F485" s="122" t="s">
        <v>562</v>
      </c>
      <c r="G485" s="122" t="s">
        <v>562</v>
      </c>
      <c r="H485" s="123"/>
      <c r="I485" s="123"/>
      <c r="J485" s="123"/>
      <c r="K485" s="124"/>
      <c r="L485" s="125"/>
      <c r="M485" s="118">
        <f t="shared" si="14"/>
        <v>1</v>
      </c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  <c r="Z485" s="125"/>
      <c r="AA485" s="125"/>
      <c r="AB485" s="125"/>
      <c r="AC485" s="125"/>
      <c r="AD485" s="125"/>
      <c r="AE485" s="125"/>
      <c r="AF485" s="125"/>
      <c r="AG485" s="125"/>
      <c r="AH485" s="125"/>
      <c r="AI485" s="125"/>
      <c r="AJ485" s="125"/>
      <c r="AK485" s="125"/>
      <c r="AL485" s="125"/>
      <c r="AM485" s="125"/>
      <c r="AN485" s="125"/>
      <c r="AO485" s="125"/>
      <c r="AP485" s="125"/>
      <c r="AQ485" s="125"/>
    </row>
    <row r="486" spans="1:43" s="133" customFormat="1" ht="14.25" customHeight="1">
      <c r="A486" s="127"/>
      <c r="B486" s="128" t="s">
        <v>716</v>
      </c>
      <c r="C486" s="80" t="s">
        <v>717</v>
      </c>
      <c r="D486" s="129">
        <v>1</v>
      </c>
      <c r="E486" s="129" t="s">
        <v>562</v>
      </c>
      <c r="F486" s="129" t="s">
        <v>562</v>
      </c>
      <c r="G486" s="129" t="s">
        <v>562</v>
      </c>
      <c r="H486" s="142"/>
      <c r="I486" s="142"/>
      <c r="J486" s="142"/>
      <c r="K486" s="143"/>
      <c r="L486" s="132"/>
      <c r="M486" s="118">
        <f t="shared" si="14"/>
        <v>1</v>
      </c>
      <c r="N486" s="132"/>
      <c r="O486" s="132"/>
      <c r="P486" s="132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  <c r="AA486" s="132"/>
      <c r="AB486" s="132"/>
      <c r="AC486" s="132"/>
      <c r="AD486" s="132"/>
      <c r="AE486" s="132"/>
      <c r="AF486" s="132"/>
      <c r="AG486" s="132"/>
      <c r="AH486" s="132"/>
      <c r="AI486" s="132"/>
      <c r="AJ486" s="132"/>
      <c r="AK486" s="132"/>
      <c r="AL486" s="132"/>
      <c r="AM486" s="132"/>
      <c r="AN486" s="132"/>
      <c r="AO486" s="132"/>
      <c r="AP486" s="132"/>
      <c r="AQ486" s="132"/>
    </row>
    <row r="487" spans="1:183" s="102" customFormat="1" ht="14.25" customHeight="1">
      <c r="A487" s="112">
        <v>56</v>
      </c>
      <c r="B487" s="113" t="s">
        <v>161</v>
      </c>
      <c r="C487" s="114"/>
      <c r="D487" s="115">
        <f>D488</f>
        <v>3</v>
      </c>
      <c r="E487" s="115">
        <v>1</v>
      </c>
      <c r="F487" s="115" t="str">
        <f aca="true" t="shared" si="15" ref="F487:K487">F488</f>
        <v> -</v>
      </c>
      <c r="G487" s="115" t="str">
        <f t="shared" si="15"/>
        <v> -</v>
      </c>
      <c r="H487" s="115">
        <f t="shared" si="15"/>
        <v>0</v>
      </c>
      <c r="I487" s="115">
        <f t="shared" si="15"/>
        <v>0</v>
      </c>
      <c r="J487" s="115">
        <f t="shared" si="15"/>
        <v>0</v>
      </c>
      <c r="K487" s="152">
        <f t="shared" si="15"/>
        <v>0</v>
      </c>
      <c r="L487" s="136"/>
      <c r="M487" s="118">
        <f t="shared" si="14"/>
        <v>4</v>
      </c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96"/>
      <c r="AM487" s="96"/>
      <c r="AN487" s="96"/>
      <c r="AO487" s="96"/>
      <c r="AP487" s="96"/>
      <c r="AQ487" s="96"/>
      <c r="AR487" s="96"/>
      <c r="AS487" s="96"/>
      <c r="AT487" s="96"/>
      <c r="AU487" s="96"/>
      <c r="AV487" s="96"/>
      <c r="AW487" s="96"/>
      <c r="AX487" s="96"/>
      <c r="AY487" s="96"/>
      <c r="AZ487" s="96"/>
      <c r="BA487" s="96"/>
      <c r="BB487" s="96"/>
      <c r="BC487" s="96"/>
      <c r="BD487" s="96"/>
      <c r="BE487" s="96"/>
      <c r="BF487" s="96"/>
      <c r="BG487" s="96"/>
      <c r="BH487" s="96"/>
      <c r="BI487" s="96"/>
      <c r="BJ487" s="96"/>
      <c r="BK487" s="96"/>
      <c r="BL487" s="96"/>
      <c r="BM487" s="96"/>
      <c r="BN487" s="96"/>
      <c r="BO487" s="96"/>
      <c r="BP487" s="96"/>
      <c r="BQ487" s="96"/>
      <c r="BR487" s="96"/>
      <c r="BS487" s="96"/>
      <c r="BT487" s="96"/>
      <c r="BU487" s="96"/>
      <c r="BV487" s="96"/>
      <c r="BW487" s="96"/>
      <c r="BX487" s="96"/>
      <c r="BY487" s="96"/>
      <c r="BZ487" s="96"/>
      <c r="CA487" s="96"/>
      <c r="CB487" s="96"/>
      <c r="CC487" s="96"/>
      <c r="CD487" s="96"/>
      <c r="CE487" s="96"/>
      <c r="CF487" s="96"/>
      <c r="CG487" s="96"/>
      <c r="CH487" s="96"/>
      <c r="CI487" s="96"/>
      <c r="CJ487" s="96"/>
      <c r="CK487" s="96"/>
      <c r="CL487" s="96"/>
      <c r="CM487" s="96"/>
      <c r="CN487" s="96"/>
      <c r="CO487" s="96"/>
      <c r="CP487" s="96"/>
      <c r="CQ487" s="96"/>
      <c r="CR487" s="96"/>
      <c r="CS487" s="96"/>
      <c r="CT487" s="96"/>
      <c r="CU487" s="96"/>
      <c r="CV487" s="96"/>
      <c r="CW487" s="96"/>
      <c r="CX487" s="96"/>
      <c r="CY487" s="96"/>
      <c r="CZ487" s="96"/>
      <c r="DA487" s="96"/>
      <c r="DB487" s="96"/>
      <c r="DC487" s="96"/>
      <c r="DD487" s="96"/>
      <c r="DE487" s="96"/>
      <c r="DF487" s="96"/>
      <c r="DG487" s="96"/>
      <c r="DH487" s="96"/>
      <c r="DI487" s="96"/>
      <c r="DJ487" s="96"/>
      <c r="DK487" s="96"/>
      <c r="DL487" s="96"/>
      <c r="DM487" s="96"/>
      <c r="DN487" s="96"/>
      <c r="DO487" s="96"/>
      <c r="DP487" s="96"/>
      <c r="DQ487" s="96"/>
      <c r="DR487" s="96"/>
      <c r="DS487" s="96"/>
      <c r="DT487" s="96"/>
      <c r="DU487" s="96"/>
      <c r="DV487" s="96"/>
      <c r="DW487" s="96"/>
      <c r="DX487" s="96"/>
      <c r="DY487" s="96"/>
      <c r="DZ487" s="96"/>
      <c r="EA487" s="96"/>
      <c r="EB487" s="96"/>
      <c r="EC487" s="96"/>
      <c r="ED487" s="96"/>
      <c r="EE487" s="96"/>
      <c r="EF487" s="96"/>
      <c r="EG487" s="96"/>
      <c r="EH487" s="96"/>
      <c r="EI487" s="96"/>
      <c r="EJ487" s="96"/>
      <c r="EK487" s="96"/>
      <c r="EL487" s="96"/>
      <c r="EM487" s="96"/>
      <c r="EN487" s="96"/>
      <c r="EO487" s="96"/>
      <c r="EP487" s="96"/>
      <c r="EQ487" s="96"/>
      <c r="ER487" s="96"/>
      <c r="ES487" s="96"/>
      <c r="ET487" s="96"/>
      <c r="EU487" s="96"/>
      <c r="EV487" s="96"/>
      <c r="EW487" s="96"/>
      <c r="EX487" s="96"/>
      <c r="EY487" s="96"/>
      <c r="EZ487" s="96"/>
      <c r="FA487" s="96"/>
      <c r="FB487" s="96"/>
      <c r="FC487" s="96"/>
      <c r="FD487" s="96"/>
      <c r="FE487" s="96"/>
      <c r="FF487" s="96"/>
      <c r="FG487" s="96"/>
      <c r="FH487" s="96"/>
      <c r="FI487" s="96"/>
      <c r="FJ487" s="96"/>
      <c r="FK487" s="96"/>
      <c r="FL487" s="96"/>
      <c r="FM487" s="96"/>
      <c r="FN487" s="96"/>
      <c r="FO487" s="96"/>
      <c r="FP487" s="96"/>
      <c r="FQ487" s="96"/>
      <c r="FR487" s="96"/>
      <c r="FS487" s="96"/>
      <c r="FT487" s="96"/>
      <c r="FU487" s="96"/>
      <c r="FV487" s="96"/>
      <c r="FW487" s="96"/>
      <c r="FX487" s="96"/>
      <c r="FY487" s="96"/>
      <c r="FZ487" s="96"/>
      <c r="GA487" s="96"/>
    </row>
    <row r="488" spans="1:43" s="126" customFormat="1" ht="14.25" customHeight="1">
      <c r="A488" s="119"/>
      <c r="B488" s="120" t="s">
        <v>689</v>
      </c>
      <c r="C488" s="121"/>
      <c r="D488" s="122">
        <v>3</v>
      </c>
      <c r="E488" s="122" t="s">
        <v>562</v>
      </c>
      <c r="F488" s="122" t="s">
        <v>562</v>
      </c>
      <c r="G488" s="122" t="s">
        <v>562</v>
      </c>
      <c r="H488" s="123"/>
      <c r="I488" s="123"/>
      <c r="J488" s="123"/>
      <c r="K488" s="124"/>
      <c r="L488" s="125"/>
      <c r="M488" s="118">
        <f t="shared" si="14"/>
        <v>3</v>
      </c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  <c r="Z488" s="125"/>
      <c r="AA488" s="125"/>
      <c r="AB488" s="125"/>
      <c r="AC488" s="125"/>
      <c r="AD488" s="125"/>
      <c r="AE488" s="125"/>
      <c r="AF488" s="125"/>
      <c r="AG488" s="125"/>
      <c r="AH488" s="125"/>
      <c r="AI488" s="125"/>
      <c r="AJ488" s="125"/>
      <c r="AK488" s="125"/>
      <c r="AL488" s="125"/>
      <c r="AM488" s="125"/>
      <c r="AN488" s="125"/>
      <c r="AO488" s="125"/>
      <c r="AP488" s="125"/>
      <c r="AQ488" s="125"/>
    </row>
    <row r="489" spans="1:43" s="133" customFormat="1" ht="14.25" customHeight="1">
      <c r="A489" s="127"/>
      <c r="B489" s="128" t="s">
        <v>597</v>
      </c>
      <c r="C489" s="80" t="s">
        <v>729</v>
      </c>
      <c r="D489" s="129">
        <v>3</v>
      </c>
      <c r="E489" s="129" t="s">
        <v>562</v>
      </c>
      <c r="F489" s="129" t="s">
        <v>562</v>
      </c>
      <c r="G489" s="129" t="s">
        <v>562</v>
      </c>
      <c r="H489" s="130" t="s">
        <v>562</v>
      </c>
      <c r="I489" s="130" t="s">
        <v>562</v>
      </c>
      <c r="J489" s="130" t="s">
        <v>562</v>
      </c>
      <c r="K489" s="131"/>
      <c r="L489" s="132"/>
      <c r="M489" s="118">
        <f t="shared" si="14"/>
        <v>3</v>
      </c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  <c r="AF489" s="132"/>
      <c r="AG489" s="132"/>
      <c r="AH489" s="132"/>
      <c r="AI489" s="132"/>
      <c r="AJ489" s="132"/>
      <c r="AK489" s="132"/>
      <c r="AL489" s="132"/>
      <c r="AM489" s="132"/>
      <c r="AN489" s="132"/>
      <c r="AO489" s="132"/>
      <c r="AP489" s="132"/>
      <c r="AQ489" s="132"/>
    </row>
    <row r="490" spans="1:43" s="126" customFormat="1" ht="14.25" customHeight="1">
      <c r="A490" s="119"/>
      <c r="B490" s="120" t="s">
        <v>34</v>
      </c>
      <c r="C490" s="121"/>
      <c r="D490" s="122" t="str">
        <f>D491</f>
        <v> -</v>
      </c>
      <c r="E490" s="122">
        <f>E491</f>
        <v>1</v>
      </c>
      <c r="F490" s="122" t="s">
        <v>562</v>
      </c>
      <c r="G490" s="122" t="s">
        <v>562</v>
      </c>
      <c r="H490" s="123"/>
      <c r="I490" s="123"/>
      <c r="J490" s="123"/>
      <c r="K490" s="124"/>
      <c r="L490" s="125"/>
      <c r="M490" s="118">
        <f t="shared" si="14"/>
        <v>1</v>
      </c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  <c r="Z490" s="125"/>
      <c r="AA490" s="125"/>
      <c r="AB490" s="125"/>
      <c r="AC490" s="125"/>
      <c r="AD490" s="125"/>
      <c r="AE490" s="125"/>
      <c r="AF490" s="125"/>
      <c r="AG490" s="125"/>
      <c r="AH490" s="125"/>
      <c r="AI490" s="125"/>
      <c r="AJ490" s="125"/>
      <c r="AK490" s="125"/>
      <c r="AL490" s="125"/>
      <c r="AM490" s="125"/>
      <c r="AN490" s="125"/>
      <c r="AO490" s="125"/>
      <c r="AP490" s="125"/>
      <c r="AQ490" s="125"/>
    </row>
    <row r="491" spans="1:43" s="133" customFormat="1" ht="14.25" customHeight="1">
      <c r="A491" s="127"/>
      <c r="B491" s="128" t="s">
        <v>802</v>
      </c>
      <c r="C491" s="80" t="s">
        <v>803</v>
      </c>
      <c r="D491" s="129" t="s">
        <v>562</v>
      </c>
      <c r="E491" s="129">
        <v>1</v>
      </c>
      <c r="F491" s="129" t="s">
        <v>562</v>
      </c>
      <c r="G491" s="129" t="s">
        <v>562</v>
      </c>
      <c r="H491" s="142"/>
      <c r="I491" s="142"/>
      <c r="J491" s="142"/>
      <c r="K491" s="143"/>
      <c r="L491" s="132"/>
      <c r="M491" s="118">
        <f t="shared" si="14"/>
        <v>1</v>
      </c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  <c r="AA491" s="132"/>
      <c r="AB491" s="132"/>
      <c r="AC491" s="132"/>
      <c r="AD491" s="132"/>
      <c r="AE491" s="132"/>
      <c r="AF491" s="132"/>
      <c r="AG491" s="132"/>
      <c r="AH491" s="132"/>
      <c r="AI491" s="132"/>
      <c r="AJ491" s="132"/>
      <c r="AK491" s="132"/>
      <c r="AL491" s="132"/>
      <c r="AM491" s="132"/>
      <c r="AN491" s="132"/>
      <c r="AO491" s="132"/>
      <c r="AP491" s="132"/>
      <c r="AQ491" s="132"/>
    </row>
    <row r="492" spans="1:13" ht="14.25" customHeight="1">
      <c r="A492" s="235" t="s">
        <v>668</v>
      </c>
      <c r="B492" s="236"/>
      <c r="C492" s="236"/>
      <c r="D492" s="236"/>
      <c r="E492" s="236"/>
      <c r="F492" s="236"/>
      <c r="G492" s="237"/>
      <c r="H492" s="106"/>
      <c r="I492" s="106"/>
      <c r="J492" s="107"/>
      <c r="K492" s="108"/>
      <c r="M492" s="118">
        <f t="shared" si="14"/>
        <v>0</v>
      </c>
    </row>
    <row r="493" spans="1:13" ht="14.25" customHeight="1">
      <c r="A493" s="234" t="s">
        <v>699</v>
      </c>
      <c r="B493" s="234"/>
      <c r="C493" s="234"/>
      <c r="D493" s="234"/>
      <c r="E493" s="234"/>
      <c r="F493" s="234"/>
      <c r="G493" s="234"/>
      <c r="H493" s="109"/>
      <c r="I493" s="109"/>
      <c r="J493" s="110"/>
      <c r="K493" s="111"/>
      <c r="M493" s="118">
        <f t="shared" si="14"/>
        <v>0</v>
      </c>
    </row>
    <row r="494" spans="1:183" s="102" customFormat="1" ht="14.25" customHeight="1">
      <c r="A494" s="112">
        <v>57</v>
      </c>
      <c r="B494" s="113" t="s">
        <v>162</v>
      </c>
      <c r="C494" s="114"/>
      <c r="D494" s="115">
        <f>SUM(D495,D499)</f>
        <v>4</v>
      </c>
      <c r="E494" s="115">
        <f>SUM(E495,E499)</f>
        <v>5</v>
      </c>
      <c r="F494" s="115">
        <f>SUM(F495,F499)</f>
        <v>3</v>
      </c>
      <c r="G494" s="115">
        <f>SUM(G495,G499)</f>
        <v>3</v>
      </c>
      <c r="H494" s="134" t="s">
        <v>664</v>
      </c>
      <c r="I494" s="134">
        <v>16</v>
      </c>
      <c r="J494" s="135" t="s">
        <v>837</v>
      </c>
      <c r="K494" s="79" t="s">
        <v>701</v>
      </c>
      <c r="L494" s="136"/>
      <c r="M494" s="118">
        <f t="shared" si="14"/>
        <v>15</v>
      </c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96"/>
      <c r="AK494" s="96"/>
      <c r="AL494" s="96"/>
      <c r="AM494" s="96"/>
      <c r="AN494" s="96"/>
      <c r="AO494" s="96"/>
      <c r="AP494" s="96"/>
      <c r="AQ494" s="96"/>
      <c r="AR494" s="96"/>
      <c r="AS494" s="96"/>
      <c r="AT494" s="96"/>
      <c r="AU494" s="96"/>
      <c r="AV494" s="96"/>
      <c r="AW494" s="96"/>
      <c r="AX494" s="96"/>
      <c r="AY494" s="96"/>
      <c r="AZ494" s="96"/>
      <c r="BA494" s="96"/>
      <c r="BB494" s="96"/>
      <c r="BC494" s="96"/>
      <c r="BD494" s="96"/>
      <c r="BE494" s="96"/>
      <c r="BF494" s="96"/>
      <c r="BG494" s="96"/>
      <c r="BH494" s="96"/>
      <c r="BI494" s="96"/>
      <c r="BJ494" s="96"/>
      <c r="BK494" s="96"/>
      <c r="BL494" s="96"/>
      <c r="BM494" s="96"/>
      <c r="BN494" s="96"/>
      <c r="BO494" s="96"/>
      <c r="BP494" s="96"/>
      <c r="BQ494" s="96"/>
      <c r="BR494" s="96"/>
      <c r="BS494" s="96"/>
      <c r="BT494" s="96"/>
      <c r="BU494" s="96"/>
      <c r="BV494" s="96"/>
      <c r="BW494" s="96"/>
      <c r="BX494" s="96"/>
      <c r="BY494" s="96"/>
      <c r="BZ494" s="96"/>
      <c r="CA494" s="96"/>
      <c r="CB494" s="96"/>
      <c r="CC494" s="96"/>
      <c r="CD494" s="96"/>
      <c r="CE494" s="96"/>
      <c r="CF494" s="96"/>
      <c r="CG494" s="96"/>
      <c r="CH494" s="96"/>
      <c r="CI494" s="96"/>
      <c r="CJ494" s="96"/>
      <c r="CK494" s="96"/>
      <c r="CL494" s="96"/>
      <c r="CM494" s="96"/>
      <c r="CN494" s="96"/>
      <c r="CO494" s="96"/>
      <c r="CP494" s="96"/>
      <c r="CQ494" s="96"/>
      <c r="CR494" s="96"/>
      <c r="CS494" s="96"/>
      <c r="CT494" s="96"/>
      <c r="CU494" s="96"/>
      <c r="CV494" s="96"/>
      <c r="CW494" s="96"/>
      <c r="CX494" s="96"/>
      <c r="CY494" s="96"/>
      <c r="CZ494" s="96"/>
      <c r="DA494" s="96"/>
      <c r="DB494" s="96"/>
      <c r="DC494" s="96"/>
      <c r="DD494" s="96"/>
      <c r="DE494" s="96"/>
      <c r="DF494" s="96"/>
      <c r="DG494" s="96"/>
      <c r="DH494" s="96"/>
      <c r="DI494" s="96"/>
      <c r="DJ494" s="96"/>
      <c r="DK494" s="96"/>
      <c r="DL494" s="96"/>
      <c r="DM494" s="96"/>
      <c r="DN494" s="96"/>
      <c r="DO494" s="96"/>
      <c r="DP494" s="96"/>
      <c r="DQ494" s="96"/>
      <c r="DR494" s="96"/>
      <c r="DS494" s="96"/>
      <c r="DT494" s="96"/>
      <c r="DU494" s="96"/>
      <c r="DV494" s="96"/>
      <c r="DW494" s="96"/>
      <c r="DX494" s="96"/>
      <c r="DY494" s="96"/>
      <c r="DZ494" s="96"/>
      <c r="EA494" s="96"/>
      <c r="EB494" s="96"/>
      <c r="EC494" s="96"/>
      <c r="ED494" s="96"/>
      <c r="EE494" s="96"/>
      <c r="EF494" s="96"/>
      <c r="EG494" s="96"/>
      <c r="EH494" s="96"/>
      <c r="EI494" s="96"/>
      <c r="EJ494" s="96"/>
      <c r="EK494" s="96"/>
      <c r="EL494" s="96"/>
      <c r="EM494" s="96"/>
      <c r="EN494" s="96"/>
      <c r="EO494" s="96"/>
      <c r="EP494" s="96"/>
      <c r="EQ494" s="96"/>
      <c r="ER494" s="96"/>
      <c r="ES494" s="96"/>
      <c r="ET494" s="96"/>
      <c r="EU494" s="96"/>
      <c r="EV494" s="96"/>
      <c r="EW494" s="96"/>
      <c r="EX494" s="96"/>
      <c r="EY494" s="96"/>
      <c r="EZ494" s="96"/>
      <c r="FA494" s="96"/>
      <c r="FB494" s="96"/>
      <c r="FC494" s="96"/>
      <c r="FD494" s="96"/>
      <c r="FE494" s="96"/>
      <c r="FF494" s="96"/>
      <c r="FG494" s="96"/>
      <c r="FH494" s="96"/>
      <c r="FI494" s="96"/>
      <c r="FJ494" s="96"/>
      <c r="FK494" s="96"/>
      <c r="FL494" s="96"/>
      <c r="FM494" s="96"/>
      <c r="FN494" s="96"/>
      <c r="FO494" s="96"/>
      <c r="FP494" s="96"/>
      <c r="FQ494" s="96"/>
      <c r="FR494" s="96"/>
      <c r="FS494" s="96"/>
      <c r="FT494" s="96"/>
      <c r="FU494" s="96"/>
      <c r="FV494" s="96"/>
      <c r="FW494" s="96"/>
      <c r="FX494" s="96"/>
      <c r="FY494" s="96"/>
      <c r="FZ494" s="96"/>
      <c r="GA494" s="96"/>
    </row>
    <row r="495" spans="1:43" s="126" customFormat="1" ht="14.25" customHeight="1">
      <c r="A495" s="119"/>
      <c r="B495" s="120" t="s">
        <v>689</v>
      </c>
      <c r="C495" s="121"/>
      <c r="D495" s="122">
        <f>SUM(D496:D498)</f>
        <v>4</v>
      </c>
      <c r="E495" s="122">
        <f>SUM(E496:E498)</f>
        <v>4</v>
      </c>
      <c r="F495" s="122">
        <f>SUM(F496:F498)</f>
        <v>3</v>
      </c>
      <c r="G495" s="122">
        <f>SUM(G496:G498)</f>
        <v>3</v>
      </c>
      <c r="H495" s="123"/>
      <c r="I495" s="123"/>
      <c r="J495" s="123"/>
      <c r="K495" s="124"/>
      <c r="L495" s="125"/>
      <c r="M495" s="118">
        <f t="shared" si="14"/>
        <v>14</v>
      </c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  <c r="Z495" s="125"/>
      <c r="AA495" s="125"/>
      <c r="AB495" s="125"/>
      <c r="AC495" s="125"/>
      <c r="AD495" s="125"/>
      <c r="AE495" s="125"/>
      <c r="AF495" s="125"/>
      <c r="AG495" s="125"/>
      <c r="AH495" s="125"/>
      <c r="AI495" s="125"/>
      <c r="AJ495" s="125"/>
      <c r="AK495" s="125"/>
      <c r="AL495" s="125"/>
      <c r="AM495" s="125"/>
      <c r="AN495" s="125"/>
      <c r="AO495" s="125"/>
      <c r="AP495" s="125"/>
      <c r="AQ495" s="125"/>
    </row>
    <row r="496" spans="1:43" s="133" customFormat="1" ht="14.25" customHeight="1">
      <c r="A496" s="127"/>
      <c r="B496" s="128" t="s">
        <v>953</v>
      </c>
      <c r="C496" s="80" t="s">
        <v>954</v>
      </c>
      <c r="D496" s="129">
        <v>2</v>
      </c>
      <c r="E496" s="129" t="s">
        <v>562</v>
      </c>
      <c r="F496" s="129" t="s">
        <v>562</v>
      </c>
      <c r="G496" s="129" t="s">
        <v>562</v>
      </c>
      <c r="H496" s="130"/>
      <c r="I496" s="130"/>
      <c r="J496" s="130"/>
      <c r="K496" s="131"/>
      <c r="L496" s="132"/>
      <c r="M496" s="118">
        <f t="shared" si="14"/>
        <v>2</v>
      </c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  <c r="AA496" s="132"/>
      <c r="AB496" s="132"/>
      <c r="AC496" s="132"/>
      <c r="AD496" s="132"/>
      <c r="AE496" s="132"/>
      <c r="AF496" s="132"/>
      <c r="AG496" s="132"/>
      <c r="AH496" s="132"/>
      <c r="AI496" s="132"/>
      <c r="AJ496" s="132"/>
      <c r="AK496" s="132"/>
      <c r="AL496" s="132"/>
      <c r="AM496" s="132"/>
      <c r="AN496" s="132"/>
      <c r="AO496" s="132"/>
      <c r="AP496" s="132"/>
      <c r="AQ496" s="132"/>
    </row>
    <row r="497" spans="1:43" s="133" customFormat="1" ht="14.25" customHeight="1">
      <c r="A497" s="127"/>
      <c r="B497" s="128" t="s">
        <v>565</v>
      </c>
      <c r="C497" s="138" t="s">
        <v>1063</v>
      </c>
      <c r="D497" s="129">
        <v>1</v>
      </c>
      <c r="E497" s="129">
        <v>1</v>
      </c>
      <c r="F497" s="129">
        <v>1</v>
      </c>
      <c r="G497" s="129">
        <v>1</v>
      </c>
      <c r="H497" s="130"/>
      <c r="I497" s="130"/>
      <c r="J497" s="130"/>
      <c r="K497" s="131"/>
      <c r="L497" s="132"/>
      <c r="M497" s="118">
        <f t="shared" si="14"/>
        <v>4</v>
      </c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  <c r="AA497" s="132"/>
      <c r="AB497" s="132"/>
      <c r="AC497" s="132"/>
      <c r="AD497" s="132"/>
      <c r="AE497" s="132"/>
      <c r="AF497" s="132"/>
      <c r="AG497" s="132"/>
      <c r="AH497" s="132"/>
      <c r="AI497" s="132"/>
      <c r="AJ497" s="132"/>
      <c r="AK497" s="132"/>
      <c r="AL497" s="132"/>
      <c r="AM497" s="132"/>
      <c r="AN497" s="132"/>
      <c r="AO497" s="132"/>
      <c r="AP497" s="132"/>
      <c r="AQ497" s="132"/>
    </row>
    <row r="498" spans="1:43" s="133" customFormat="1" ht="14.25" customHeight="1">
      <c r="A498" s="127"/>
      <c r="B498" s="128" t="s">
        <v>597</v>
      </c>
      <c r="C498" s="80" t="s">
        <v>729</v>
      </c>
      <c r="D498" s="129">
        <v>1</v>
      </c>
      <c r="E498" s="129">
        <v>3</v>
      </c>
      <c r="F498" s="129">
        <v>2</v>
      </c>
      <c r="G498" s="129">
        <v>2</v>
      </c>
      <c r="H498" s="142"/>
      <c r="I498" s="142"/>
      <c r="J498" s="142"/>
      <c r="K498" s="131"/>
      <c r="L498" s="132"/>
      <c r="M498" s="118">
        <f t="shared" si="14"/>
        <v>8</v>
      </c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  <c r="AA498" s="132"/>
      <c r="AB498" s="132"/>
      <c r="AC498" s="132"/>
      <c r="AD498" s="132"/>
      <c r="AE498" s="132"/>
      <c r="AF498" s="132"/>
      <c r="AG498" s="132"/>
      <c r="AH498" s="132"/>
      <c r="AI498" s="132"/>
      <c r="AJ498" s="132"/>
      <c r="AK498" s="132"/>
      <c r="AL498" s="132"/>
      <c r="AM498" s="132"/>
      <c r="AN498" s="132"/>
      <c r="AO498" s="132"/>
      <c r="AP498" s="132"/>
      <c r="AQ498" s="132"/>
    </row>
    <row r="499" spans="1:43" s="126" customFormat="1" ht="14.25" customHeight="1">
      <c r="A499" s="119"/>
      <c r="B499" s="120" t="s">
        <v>690</v>
      </c>
      <c r="C499" s="121"/>
      <c r="D499" s="122" t="s">
        <v>562</v>
      </c>
      <c r="E499" s="122">
        <v>1</v>
      </c>
      <c r="F499" s="122" t="s">
        <v>562</v>
      </c>
      <c r="G499" s="122" t="s">
        <v>562</v>
      </c>
      <c r="H499" s="123"/>
      <c r="I499" s="123"/>
      <c r="J499" s="123"/>
      <c r="K499" s="124"/>
      <c r="L499" s="125"/>
      <c r="M499" s="118">
        <f t="shared" si="14"/>
        <v>1</v>
      </c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  <c r="Z499" s="125"/>
      <c r="AA499" s="125"/>
      <c r="AB499" s="125"/>
      <c r="AC499" s="125"/>
      <c r="AD499" s="125"/>
      <c r="AE499" s="125"/>
      <c r="AF499" s="125"/>
      <c r="AG499" s="125"/>
      <c r="AH499" s="125"/>
      <c r="AI499" s="125"/>
      <c r="AJ499" s="125"/>
      <c r="AK499" s="125"/>
      <c r="AL499" s="125"/>
      <c r="AM499" s="125"/>
      <c r="AN499" s="125"/>
      <c r="AO499" s="125"/>
      <c r="AP499" s="125"/>
      <c r="AQ499" s="125"/>
    </row>
    <row r="500" spans="1:43" s="133" customFormat="1" ht="14.25" customHeight="1">
      <c r="A500" s="127"/>
      <c r="B500" s="128" t="s">
        <v>716</v>
      </c>
      <c r="C500" s="80" t="s">
        <v>717</v>
      </c>
      <c r="D500" s="129" t="s">
        <v>562</v>
      </c>
      <c r="E500" s="129">
        <v>1</v>
      </c>
      <c r="F500" s="129" t="s">
        <v>562</v>
      </c>
      <c r="G500" s="129" t="s">
        <v>562</v>
      </c>
      <c r="H500" s="137"/>
      <c r="I500" s="137"/>
      <c r="J500" s="137"/>
      <c r="K500" s="131"/>
      <c r="L500" s="132"/>
      <c r="M500" s="118">
        <f t="shared" si="14"/>
        <v>1</v>
      </c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132"/>
      <c r="AK500" s="132"/>
      <c r="AL500" s="132"/>
      <c r="AM500" s="132"/>
      <c r="AN500" s="132"/>
      <c r="AO500" s="132"/>
      <c r="AP500" s="132"/>
      <c r="AQ500" s="132"/>
    </row>
    <row r="501" spans="1:183" s="102" customFormat="1" ht="14.25" customHeight="1">
      <c r="A501" s="112">
        <v>58</v>
      </c>
      <c r="B501" s="113" t="s">
        <v>163</v>
      </c>
      <c r="C501" s="114"/>
      <c r="D501" s="115">
        <f>SUM(D502,D505)</f>
        <v>4</v>
      </c>
      <c r="E501" s="115">
        <f>SUM(E502,E505)</f>
        <v>6</v>
      </c>
      <c r="F501" s="115">
        <f>SUM(F502,F505)</f>
        <v>5</v>
      </c>
      <c r="G501" s="115">
        <f>SUM(G502,G505)</f>
        <v>4</v>
      </c>
      <c r="H501" s="134" t="s">
        <v>664</v>
      </c>
      <c r="I501" s="134">
        <v>16</v>
      </c>
      <c r="J501" s="135" t="s">
        <v>837</v>
      </c>
      <c r="K501" s="79" t="s">
        <v>701</v>
      </c>
      <c r="L501" s="136"/>
      <c r="M501" s="118">
        <f t="shared" si="14"/>
        <v>19</v>
      </c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  <c r="AB501" s="96"/>
      <c r="AC501" s="96"/>
      <c r="AD501" s="96"/>
      <c r="AE501" s="96"/>
      <c r="AF501" s="96"/>
      <c r="AG501" s="96"/>
      <c r="AH501" s="96"/>
      <c r="AI501" s="96"/>
      <c r="AJ501" s="96"/>
      <c r="AK501" s="96"/>
      <c r="AL501" s="96"/>
      <c r="AM501" s="96"/>
      <c r="AN501" s="96"/>
      <c r="AO501" s="96"/>
      <c r="AP501" s="96"/>
      <c r="AQ501" s="96"/>
      <c r="AR501" s="96"/>
      <c r="AS501" s="96"/>
      <c r="AT501" s="96"/>
      <c r="AU501" s="96"/>
      <c r="AV501" s="96"/>
      <c r="AW501" s="96"/>
      <c r="AX501" s="96"/>
      <c r="AY501" s="96"/>
      <c r="AZ501" s="96"/>
      <c r="BA501" s="96"/>
      <c r="BB501" s="96"/>
      <c r="BC501" s="96"/>
      <c r="BD501" s="96"/>
      <c r="BE501" s="96"/>
      <c r="BF501" s="96"/>
      <c r="BG501" s="96"/>
      <c r="BH501" s="96"/>
      <c r="BI501" s="96"/>
      <c r="BJ501" s="96"/>
      <c r="BK501" s="96"/>
      <c r="BL501" s="96"/>
      <c r="BM501" s="96"/>
      <c r="BN501" s="96"/>
      <c r="BO501" s="96"/>
      <c r="BP501" s="96"/>
      <c r="BQ501" s="96"/>
      <c r="BR501" s="96"/>
      <c r="BS501" s="96"/>
      <c r="BT501" s="96"/>
      <c r="BU501" s="96"/>
      <c r="BV501" s="96"/>
      <c r="BW501" s="96"/>
      <c r="BX501" s="96"/>
      <c r="BY501" s="96"/>
      <c r="BZ501" s="96"/>
      <c r="CA501" s="96"/>
      <c r="CB501" s="96"/>
      <c r="CC501" s="96"/>
      <c r="CD501" s="96"/>
      <c r="CE501" s="96"/>
      <c r="CF501" s="96"/>
      <c r="CG501" s="96"/>
      <c r="CH501" s="96"/>
      <c r="CI501" s="96"/>
      <c r="CJ501" s="96"/>
      <c r="CK501" s="96"/>
      <c r="CL501" s="96"/>
      <c r="CM501" s="96"/>
      <c r="CN501" s="96"/>
      <c r="CO501" s="96"/>
      <c r="CP501" s="96"/>
      <c r="CQ501" s="96"/>
      <c r="CR501" s="96"/>
      <c r="CS501" s="96"/>
      <c r="CT501" s="96"/>
      <c r="CU501" s="96"/>
      <c r="CV501" s="96"/>
      <c r="CW501" s="96"/>
      <c r="CX501" s="96"/>
      <c r="CY501" s="96"/>
      <c r="CZ501" s="96"/>
      <c r="DA501" s="96"/>
      <c r="DB501" s="96"/>
      <c r="DC501" s="96"/>
      <c r="DD501" s="96"/>
      <c r="DE501" s="96"/>
      <c r="DF501" s="96"/>
      <c r="DG501" s="96"/>
      <c r="DH501" s="96"/>
      <c r="DI501" s="96"/>
      <c r="DJ501" s="96"/>
      <c r="DK501" s="96"/>
      <c r="DL501" s="96"/>
      <c r="DM501" s="96"/>
      <c r="DN501" s="96"/>
      <c r="DO501" s="96"/>
      <c r="DP501" s="96"/>
      <c r="DQ501" s="96"/>
      <c r="DR501" s="96"/>
      <c r="DS501" s="96"/>
      <c r="DT501" s="96"/>
      <c r="DU501" s="96"/>
      <c r="DV501" s="96"/>
      <c r="DW501" s="96"/>
      <c r="DX501" s="96"/>
      <c r="DY501" s="96"/>
      <c r="DZ501" s="96"/>
      <c r="EA501" s="96"/>
      <c r="EB501" s="96"/>
      <c r="EC501" s="96"/>
      <c r="ED501" s="96"/>
      <c r="EE501" s="96"/>
      <c r="EF501" s="96"/>
      <c r="EG501" s="96"/>
      <c r="EH501" s="96"/>
      <c r="EI501" s="96"/>
      <c r="EJ501" s="96"/>
      <c r="EK501" s="96"/>
      <c r="EL501" s="96"/>
      <c r="EM501" s="96"/>
      <c r="EN501" s="96"/>
      <c r="EO501" s="96"/>
      <c r="EP501" s="96"/>
      <c r="EQ501" s="96"/>
      <c r="ER501" s="96"/>
      <c r="ES501" s="96"/>
      <c r="ET501" s="96"/>
      <c r="EU501" s="96"/>
      <c r="EV501" s="96"/>
      <c r="EW501" s="96"/>
      <c r="EX501" s="96"/>
      <c r="EY501" s="96"/>
      <c r="EZ501" s="96"/>
      <c r="FA501" s="96"/>
      <c r="FB501" s="96"/>
      <c r="FC501" s="96"/>
      <c r="FD501" s="96"/>
      <c r="FE501" s="96"/>
      <c r="FF501" s="96"/>
      <c r="FG501" s="96"/>
      <c r="FH501" s="96"/>
      <c r="FI501" s="96"/>
      <c r="FJ501" s="96"/>
      <c r="FK501" s="96"/>
      <c r="FL501" s="96"/>
      <c r="FM501" s="96"/>
      <c r="FN501" s="96"/>
      <c r="FO501" s="96"/>
      <c r="FP501" s="96"/>
      <c r="FQ501" s="96"/>
      <c r="FR501" s="96"/>
      <c r="FS501" s="96"/>
      <c r="FT501" s="96"/>
      <c r="FU501" s="96"/>
      <c r="FV501" s="96"/>
      <c r="FW501" s="96"/>
      <c r="FX501" s="96"/>
      <c r="FY501" s="96"/>
      <c r="FZ501" s="96"/>
      <c r="GA501" s="96"/>
    </row>
    <row r="502" spans="1:43" s="126" customFormat="1" ht="14.25" customHeight="1">
      <c r="A502" s="119"/>
      <c r="B502" s="120" t="s">
        <v>689</v>
      </c>
      <c r="C502" s="121"/>
      <c r="D502" s="122">
        <f>SUM(D503:D504)</f>
        <v>3</v>
      </c>
      <c r="E502" s="122">
        <f>SUM(E503:E504)</f>
        <v>5</v>
      </c>
      <c r="F502" s="122">
        <f>SUM(F503:F504)</f>
        <v>4</v>
      </c>
      <c r="G502" s="122">
        <f>SUM(G503:G504)</f>
        <v>3</v>
      </c>
      <c r="H502" s="123"/>
      <c r="I502" s="123"/>
      <c r="J502" s="123"/>
      <c r="K502" s="124"/>
      <c r="L502" s="125"/>
      <c r="M502" s="118">
        <f t="shared" si="14"/>
        <v>15</v>
      </c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  <c r="Z502" s="125"/>
      <c r="AA502" s="125"/>
      <c r="AB502" s="125"/>
      <c r="AC502" s="125"/>
      <c r="AD502" s="125"/>
      <c r="AE502" s="125"/>
      <c r="AF502" s="125"/>
      <c r="AG502" s="125"/>
      <c r="AH502" s="125"/>
      <c r="AI502" s="125"/>
      <c r="AJ502" s="125"/>
      <c r="AK502" s="125"/>
      <c r="AL502" s="125"/>
      <c r="AM502" s="125"/>
      <c r="AN502" s="125"/>
      <c r="AO502" s="125"/>
      <c r="AP502" s="125"/>
      <c r="AQ502" s="125"/>
    </row>
    <row r="503" spans="1:43" s="133" customFormat="1" ht="14.25" customHeight="1">
      <c r="A503" s="127"/>
      <c r="B503" s="128" t="s">
        <v>565</v>
      </c>
      <c r="C503" s="138" t="s">
        <v>1063</v>
      </c>
      <c r="D503" s="129">
        <v>1</v>
      </c>
      <c r="E503" s="129">
        <v>2</v>
      </c>
      <c r="F503" s="129">
        <v>1</v>
      </c>
      <c r="G503" s="129">
        <v>1</v>
      </c>
      <c r="H503" s="130"/>
      <c r="I503" s="130"/>
      <c r="J503" s="130"/>
      <c r="K503" s="131"/>
      <c r="L503" s="132"/>
      <c r="M503" s="118">
        <f t="shared" si="14"/>
        <v>5</v>
      </c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  <c r="AA503" s="132"/>
      <c r="AB503" s="132"/>
      <c r="AC503" s="132"/>
      <c r="AD503" s="132"/>
      <c r="AE503" s="132"/>
      <c r="AF503" s="132"/>
      <c r="AG503" s="132"/>
      <c r="AH503" s="132"/>
      <c r="AI503" s="132"/>
      <c r="AJ503" s="132"/>
      <c r="AK503" s="132"/>
      <c r="AL503" s="132"/>
      <c r="AM503" s="132"/>
      <c r="AN503" s="132"/>
      <c r="AO503" s="132"/>
      <c r="AP503" s="132"/>
      <c r="AQ503" s="132"/>
    </row>
    <row r="504" spans="1:43" s="133" customFormat="1" ht="14.25" customHeight="1">
      <c r="A504" s="127"/>
      <c r="B504" s="128" t="s">
        <v>597</v>
      </c>
      <c r="C504" s="80" t="s">
        <v>729</v>
      </c>
      <c r="D504" s="129">
        <v>2</v>
      </c>
      <c r="E504" s="129">
        <v>3</v>
      </c>
      <c r="F504" s="129">
        <v>3</v>
      </c>
      <c r="G504" s="129">
        <v>2</v>
      </c>
      <c r="H504" s="142"/>
      <c r="I504" s="142"/>
      <c r="J504" s="142"/>
      <c r="K504" s="131"/>
      <c r="L504" s="132"/>
      <c r="M504" s="118">
        <f t="shared" si="14"/>
        <v>10</v>
      </c>
      <c r="N504" s="132"/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  <c r="AA504" s="132"/>
      <c r="AB504" s="132"/>
      <c r="AC504" s="132"/>
      <c r="AD504" s="132"/>
      <c r="AE504" s="132"/>
      <c r="AF504" s="132"/>
      <c r="AG504" s="132"/>
      <c r="AH504" s="132"/>
      <c r="AI504" s="132"/>
      <c r="AJ504" s="132"/>
      <c r="AK504" s="132"/>
      <c r="AL504" s="132"/>
      <c r="AM504" s="132"/>
      <c r="AN504" s="132"/>
      <c r="AO504" s="132"/>
      <c r="AP504" s="132"/>
      <c r="AQ504" s="132"/>
    </row>
    <row r="505" spans="1:43" s="126" customFormat="1" ht="14.25" customHeight="1">
      <c r="A505" s="119"/>
      <c r="B505" s="120" t="s">
        <v>690</v>
      </c>
      <c r="C505" s="121"/>
      <c r="D505" s="122">
        <f>D506</f>
        <v>1</v>
      </c>
      <c r="E505" s="122">
        <f>E506</f>
        <v>1</v>
      </c>
      <c r="F505" s="122">
        <f>F506</f>
        <v>1</v>
      </c>
      <c r="G505" s="122">
        <f>G506</f>
        <v>1</v>
      </c>
      <c r="H505" s="123"/>
      <c r="I505" s="123"/>
      <c r="J505" s="123"/>
      <c r="K505" s="124"/>
      <c r="L505" s="125"/>
      <c r="M505" s="118">
        <f t="shared" si="14"/>
        <v>4</v>
      </c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  <c r="Z505" s="125"/>
      <c r="AA505" s="125"/>
      <c r="AB505" s="125"/>
      <c r="AC505" s="125"/>
      <c r="AD505" s="125"/>
      <c r="AE505" s="125"/>
      <c r="AF505" s="125"/>
      <c r="AG505" s="125"/>
      <c r="AH505" s="125"/>
      <c r="AI505" s="125"/>
      <c r="AJ505" s="125"/>
      <c r="AK505" s="125"/>
      <c r="AL505" s="125"/>
      <c r="AM505" s="125"/>
      <c r="AN505" s="125"/>
      <c r="AO505" s="125"/>
      <c r="AP505" s="125"/>
      <c r="AQ505" s="125"/>
    </row>
    <row r="506" spans="1:43" s="133" customFormat="1" ht="14.25" customHeight="1">
      <c r="A506" s="127"/>
      <c r="B506" s="128" t="s">
        <v>43</v>
      </c>
      <c r="C506" s="80" t="s">
        <v>44</v>
      </c>
      <c r="D506" s="129">
        <v>1</v>
      </c>
      <c r="E506" s="129">
        <v>1</v>
      </c>
      <c r="F506" s="129">
        <v>1</v>
      </c>
      <c r="G506" s="129">
        <v>1</v>
      </c>
      <c r="H506" s="142"/>
      <c r="I506" s="142"/>
      <c r="J506" s="142"/>
      <c r="K506" s="143"/>
      <c r="L506" s="132"/>
      <c r="M506" s="118">
        <f t="shared" si="14"/>
        <v>4</v>
      </c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  <c r="AF506" s="132"/>
      <c r="AG506" s="132"/>
      <c r="AH506" s="132"/>
      <c r="AI506" s="132"/>
      <c r="AJ506" s="132"/>
      <c r="AK506" s="132"/>
      <c r="AL506" s="132"/>
      <c r="AM506" s="132"/>
      <c r="AN506" s="132"/>
      <c r="AO506" s="132"/>
      <c r="AP506" s="132"/>
      <c r="AQ506" s="132"/>
    </row>
    <row r="507" spans="1:183" s="102" customFormat="1" ht="14.25" customHeight="1">
      <c r="A507" s="112">
        <v>59</v>
      </c>
      <c r="B507" s="113" t="s">
        <v>164</v>
      </c>
      <c r="C507" s="114"/>
      <c r="D507" s="115">
        <f>D508</f>
        <v>2</v>
      </c>
      <c r="E507" s="115">
        <f>E508</f>
        <v>2</v>
      </c>
      <c r="F507" s="115">
        <f>F508</f>
        <v>3</v>
      </c>
      <c r="G507" s="115">
        <f>G508</f>
        <v>2</v>
      </c>
      <c r="H507" s="134" t="s">
        <v>664</v>
      </c>
      <c r="I507" s="134">
        <v>16</v>
      </c>
      <c r="J507" s="135" t="s">
        <v>968</v>
      </c>
      <c r="K507" s="79"/>
      <c r="L507" s="136"/>
      <c r="M507" s="118">
        <f t="shared" si="14"/>
        <v>9</v>
      </c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  <c r="AC507" s="96"/>
      <c r="AD507" s="96"/>
      <c r="AE507" s="96"/>
      <c r="AF507" s="96"/>
      <c r="AG507" s="96"/>
      <c r="AH507" s="96"/>
      <c r="AI507" s="96"/>
      <c r="AJ507" s="96"/>
      <c r="AK507" s="96"/>
      <c r="AL507" s="96"/>
      <c r="AM507" s="96"/>
      <c r="AN507" s="96"/>
      <c r="AO507" s="96"/>
      <c r="AP507" s="96"/>
      <c r="AQ507" s="96"/>
      <c r="AR507" s="96"/>
      <c r="AS507" s="96"/>
      <c r="AT507" s="96"/>
      <c r="AU507" s="96"/>
      <c r="AV507" s="96"/>
      <c r="AW507" s="96"/>
      <c r="AX507" s="96"/>
      <c r="AY507" s="96"/>
      <c r="AZ507" s="96"/>
      <c r="BA507" s="96"/>
      <c r="BB507" s="96"/>
      <c r="BC507" s="96"/>
      <c r="BD507" s="96"/>
      <c r="BE507" s="96"/>
      <c r="BF507" s="96"/>
      <c r="BG507" s="96"/>
      <c r="BH507" s="96"/>
      <c r="BI507" s="96"/>
      <c r="BJ507" s="96"/>
      <c r="BK507" s="96"/>
      <c r="BL507" s="96"/>
      <c r="BM507" s="96"/>
      <c r="BN507" s="96"/>
      <c r="BO507" s="96"/>
      <c r="BP507" s="96"/>
      <c r="BQ507" s="96"/>
      <c r="BR507" s="96"/>
      <c r="BS507" s="96"/>
      <c r="BT507" s="96"/>
      <c r="BU507" s="96"/>
      <c r="BV507" s="96"/>
      <c r="BW507" s="96"/>
      <c r="BX507" s="96"/>
      <c r="BY507" s="96"/>
      <c r="BZ507" s="96"/>
      <c r="CA507" s="96"/>
      <c r="CB507" s="96"/>
      <c r="CC507" s="96"/>
      <c r="CD507" s="96"/>
      <c r="CE507" s="96"/>
      <c r="CF507" s="96"/>
      <c r="CG507" s="96"/>
      <c r="CH507" s="96"/>
      <c r="CI507" s="96"/>
      <c r="CJ507" s="96"/>
      <c r="CK507" s="96"/>
      <c r="CL507" s="96"/>
      <c r="CM507" s="96"/>
      <c r="CN507" s="96"/>
      <c r="CO507" s="96"/>
      <c r="CP507" s="96"/>
      <c r="CQ507" s="96"/>
      <c r="CR507" s="96"/>
      <c r="CS507" s="96"/>
      <c r="CT507" s="96"/>
      <c r="CU507" s="96"/>
      <c r="CV507" s="96"/>
      <c r="CW507" s="96"/>
      <c r="CX507" s="96"/>
      <c r="CY507" s="96"/>
      <c r="CZ507" s="96"/>
      <c r="DA507" s="96"/>
      <c r="DB507" s="96"/>
      <c r="DC507" s="96"/>
      <c r="DD507" s="96"/>
      <c r="DE507" s="96"/>
      <c r="DF507" s="96"/>
      <c r="DG507" s="96"/>
      <c r="DH507" s="96"/>
      <c r="DI507" s="96"/>
      <c r="DJ507" s="96"/>
      <c r="DK507" s="96"/>
      <c r="DL507" s="96"/>
      <c r="DM507" s="96"/>
      <c r="DN507" s="96"/>
      <c r="DO507" s="96"/>
      <c r="DP507" s="96"/>
      <c r="DQ507" s="96"/>
      <c r="DR507" s="96"/>
      <c r="DS507" s="96"/>
      <c r="DT507" s="96"/>
      <c r="DU507" s="96"/>
      <c r="DV507" s="96"/>
      <c r="DW507" s="96"/>
      <c r="DX507" s="96"/>
      <c r="DY507" s="96"/>
      <c r="DZ507" s="96"/>
      <c r="EA507" s="96"/>
      <c r="EB507" s="96"/>
      <c r="EC507" s="96"/>
      <c r="ED507" s="96"/>
      <c r="EE507" s="96"/>
      <c r="EF507" s="96"/>
      <c r="EG507" s="96"/>
      <c r="EH507" s="96"/>
      <c r="EI507" s="96"/>
      <c r="EJ507" s="96"/>
      <c r="EK507" s="96"/>
      <c r="EL507" s="96"/>
      <c r="EM507" s="96"/>
      <c r="EN507" s="96"/>
      <c r="EO507" s="96"/>
      <c r="EP507" s="96"/>
      <c r="EQ507" s="96"/>
      <c r="ER507" s="96"/>
      <c r="ES507" s="96"/>
      <c r="ET507" s="96"/>
      <c r="EU507" s="96"/>
      <c r="EV507" s="96"/>
      <c r="EW507" s="96"/>
      <c r="EX507" s="96"/>
      <c r="EY507" s="96"/>
      <c r="EZ507" s="96"/>
      <c r="FA507" s="96"/>
      <c r="FB507" s="96"/>
      <c r="FC507" s="96"/>
      <c r="FD507" s="96"/>
      <c r="FE507" s="96"/>
      <c r="FF507" s="96"/>
      <c r="FG507" s="96"/>
      <c r="FH507" s="96"/>
      <c r="FI507" s="96"/>
      <c r="FJ507" s="96"/>
      <c r="FK507" s="96"/>
      <c r="FL507" s="96"/>
      <c r="FM507" s="96"/>
      <c r="FN507" s="96"/>
      <c r="FO507" s="96"/>
      <c r="FP507" s="96"/>
      <c r="FQ507" s="96"/>
      <c r="FR507" s="96"/>
      <c r="FS507" s="96"/>
      <c r="FT507" s="96"/>
      <c r="FU507" s="96"/>
      <c r="FV507" s="96"/>
      <c r="FW507" s="96"/>
      <c r="FX507" s="96"/>
      <c r="FY507" s="96"/>
      <c r="FZ507" s="96"/>
      <c r="GA507" s="96"/>
    </row>
    <row r="508" spans="1:43" s="126" customFormat="1" ht="14.25" customHeight="1">
      <c r="A508" s="119"/>
      <c r="B508" s="120" t="s">
        <v>689</v>
      </c>
      <c r="C508" s="121"/>
      <c r="D508" s="122">
        <f>SUM(D509:D510)</f>
        <v>2</v>
      </c>
      <c r="E508" s="122">
        <f>SUM(E509:E510)</f>
        <v>2</v>
      </c>
      <c r="F508" s="122">
        <f>SUM(F509:F510)</f>
        <v>3</v>
      </c>
      <c r="G508" s="122">
        <f>SUM(G509:G510)</f>
        <v>2</v>
      </c>
      <c r="H508" s="123"/>
      <c r="I508" s="123"/>
      <c r="J508" s="123"/>
      <c r="K508" s="124"/>
      <c r="L508" s="125"/>
      <c r="M508" s="118">
        <f t="shared" si="14"/>
        <v>9</v>
      </c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  <c r="Y508" s="125"/>
      <c r="Z508" s="125"/>
      <c r="AA508" s="125"/>
      <c r="AB508" s="125"/>
      <c r="AC508" s="125"/>
      <c r="AD508" s="125"/>
      <c r="AE508" s="125"/>
      <c r="AF508" s="125"/>
      <c r="AG508" s="125"/>
      <c r="AH508" s="125"/>
      <c r="AI508" s="125"/>
      <c r="AJ508" s="125"/>
      <c r="AK508" s="125"/>
      <c r="AL508" s="125"/>
      <c r="AM508" s="125"/>
      <c r="AN508" s="125"/>
      <c r="AO508" s="125"/>
      <c r="AP508" s="125"/>
      <c r="AQ508" s="125"/>
    </row>
    <row r="509" spans="1:43" s="133" customFormat="1" ht="14.25" customHeight="1">
      <c r="A509" s="127"/>
      <c r="B509" s="128" t="s">
        <v>565</v>
      </c>
      <c r="C509" s="138" t="s">
        <v>1063</v>
      </c>
      <c r="D509" s="103">
        <v>1</v>
      </c>
      <c r="E509" s="103">
        <v>1</v>
      </c>
      <c r="F509" s="103">
        <v>1</v>
      </c>
      <c r="G509" s="103">
        <v>1</v>
      </c>
      <c r="H509" s="137"/>
      <c r="I509" s="137"/>
      <c r="J509" s="137"/>
      <c r="K509" s="131"/>
      <c r="L509" s="132"/>
      <c r="M509" s="118">
        <f t="shared" si="14"/>
        <v>4</v>
      </c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  <c r="AA509" s="132"/>
      <c r="AB509" s="132"/>
      <c r="AC509" s="132"/>
      <c r="AD509" s="132"/>
      <c r="AE509" s="132"/>
      <c r="AF509" s="132"/>
      <c r="AG509" s="132"/>
      <c r="AH509" s="132"/>
      <c r="AI509" s="132"/>
      <c r="AJ509" s="132"/>
      <c r="AK509" s="132"/>
      <c r="AL509" s="132"/>
      <c r="AM509" s="132"/>
      <c r="AN509" s="132"/>
      <c r="AO509" s="132"/>
      <c r="AP509" s="132"/>
      <c r="AQ509" s="132"/>
    </row>
    <row r="510" spans="1:43" s="133" customFormat="1" ht="14.25" customHeight="1">
      <c r="A510" s="127"/>
      <c r="B510" s="128" t="s">
        <v>597</v>
      </c>
      <c r="C510" s="80" t="s">
        <v>729</v>
      </c>
      <c r="D510" s="129">
        <v>1</v>
      </c>
      <c r="E510" s="129">
        <v>1</v>
      </c>
      <c r="F510" s="129">
        <v>2</v>
      </c>
      <c r="G510" s="129">
        <v>1</v>
      </c>
      <c r="H510" s="142"/>
      <c r="I510" s="142"/>
      <c r="J510" s="142"/>
      <c r="K510" s="131"/>
      <c r="L510" s="132"/>
      <c r="M510" s="118">
        <f t="shared" si="14"/>
        <v>5</v>
      </c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  <c r="AA510" s="132"/>
      <c r="AB510" s="132"/>
      <c r="AC510" s="132"/>
      <c r="AD510" s="132"/>
      <c r="AE510" s="132"/>
      <c r="AF510" s="132"/>
      <c r="AG510" s="132"/>
      <c r="AH510" s="132"/>
      <c r="AI510" s="132"/>
      <c r="AJ510" s="132"/>
      <c r="AK510" s="132"/>
      <c r="AL510" s="132"/>
      <c r="AM510" s="132"/>
      <c r="AN510" s="132"/>
      <c r="AO510" s="132"/>
      <c r="AP510" s="132"/>
      <c r="AQ510" s="132"/>
    </row>
    <row r="511" spans="1:183" s="102" customFormat="1" ht="14.25" customHeight="1">
      <c r="A511" s="112">
        <v>60</v>
      </c>
      <c r="B511" s="113" t="s">
        <v>165</v>
      </c>
      <c r="C511" s="114"/>
      <c r="D511" s="115">
        <f>SUM(D512,D515)</f>
        <v>2</v>
      </c>
      <c r="E511" s="115">
        <f>SUM(E512,E515)</f>
        <v>3</v>
      </c>
      <c r="F511" s="115">
        <f>SUM(F512,F515)</f>
        <v>2</v>
      </c>
      <c r="G511" s="115">
        <f>SUM(G512,G515)</f>
        <v>3</v>
      </c>
      <c r="H511" s="134" t="s">
        <v>664</v>
      </c>
      <c r="I511" s="134">
        <v>16</v>
      </c>
      <c r="J511" s="135" t="s">
        <v>837</v>
      </c>
      <c r="K511" s="79" t="s">
        <v>701</v>
      </c>
      <c r="L511" s="136"/>
      <c r="M511" s="118">
        <f t="shared" si="14"/>
        <v>10</v>
      </c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  <c r="AA511" s="96"/>
      <c r="AB511" s="96"/>
      <c r="AC511" s="96"/>
      <c r="AD511" s="96"/>
      <c r="AE511" s="96"/>
      <c r="AF511" s="96"/>
      <c r="AG511" s="96"/>
      <c r="AH511" s="96"/>
      <c r="AI511" s="96"/>
      <c r="AJ511" s="96"/>
      <c r="AK511" s="96"/>
      <c r="AL511" s="96"/>
      <c r="AM511" s="96"/>
      <c r="AN511" s="96"/>
      <c r="AO511" s="96"/>
      <c r="AP511" s="96"/>
      <c r="AQ511" s="96"/>
      <c r="AR511" s="96"/>
      <c r="AS511" s="96"/>
      <c r="AT511" s="96"/>
      <c r="AU511" s="96"/>
      <c r="AV511" s="96"/>
      <c r="AW511" s="96"/>
      <c r="AX511" s="96"/>
      <c r="AY511" s="96"/>
      <c r="AZ511" s="96"/>
      <c r="BA511" s="96"/>
      <c r="BB511" s="96"/>
      <c r="BC511" s="96"/>
      <c r="BD511" s="96"/>
      <c r="BE511" s="96"/>
      <c r="BF511" s="96"/>
      <c r="BG511" s="96"/>
      <c r="BH511" s="96"/>
      <c r="BI511" s="96"/>
      <c r="BJ511" s="96"/>
      <c r="BK511" s="96"/>
      <c r="BL511" s="96"/>
      <c r="BM511" s="96"/>
      <c r="BN511" s="96"/>
      <c r="BO511" s="96"/>
      <c r="BP511" s="96"/>
      <c r="BQ511" s="96"/>
      <c r="BR511" s="96"/>
      <c r="BS511" s="96"/>
      <c r="BT511" s="96"/>
      <c r="BU511" s="96"/>
      <c r="BV511" s="96"/>
      <c r="BW511" s="96"/>
      <c r="BX511" s="96"/>
      <c r="BY511" s="96"/>
      <c r="BZ511" s="96"/>
      <c r="CA511" s="96"/>
      <c r="CB511" s="96"/>
      <c r="CC511" s="96"/>
      <c r="CD511" s="96"/>
      <c r="CE511" s="96"/>
      <c r="CF511" s="96"/>
      <c r="CG511" s="96"/>
      <c r="CH511" s="96"/>
      <c r="CI511" s="96"/>
      <c r="CJ511" s="96"/>
      <c r="CK511" s="96"/>
      <c r="CL511" s="96"/>
      <c r="CM511" s="96"/>
      <c r="CN511" s="96"/>
      <c r="CO511" s="96"/>
      <c r="CP511" s="96"/>
      <c r="CQ511" s="96"/>
      <c r="CR511" s="96"/>
      <c r="CS511" s="96"/>
      <c r="CT511" s="96"/>
      <c r="CU511" s="96"/>
      <c r="CV511" s="96"/>
      <c r="CW511" s="96"/>
      <c r="CX511" s="96"/>
      <c r="CY511" s="96"/>
      <c r="CZ511" s="96"/>
      <c r="DA511" s="96"/>
      <c r="DB511" s="96"/>
      <c r="DC511" s="96"/>
      <c r="DD511" s="96"/>
      <c r="DE511" s="96"/>
      <c r="DF511" s="96"/>
      <c r="DG511" s="96"/>
      <c r="DH511" s="96"/>
      <c r="DI511" s="96"/>
      <c r="DJ511" s="96"/>
      <c r="DK511" s="96"/>
      <c r="DL511" s="96"/>
      <c r="DM511" s="96"/>
      <c r="DN511" s="96"/>
      <c r="DO511" s="96"/>
      <c r="DP511" s="96"/>
      <c r="DQ511" s="96"/>
      <c r="DR511" s="96"/>
      <c r="DS511" s="96"/>
      <c r="DT511" s="96"/>
      <c r="DU511" s="96"/>
      <c r="DV511" s="96"/>
      <c r="DW511" s="96"/>
      <c r="DX511" s="96"/>
      <c r="DY511" s="96"/>
      <c r="DZ511" s="96"/>
      <c r="EA511" s="96"/>
      <c r="EB511" s="96"/>
      <c r="EC511" s="96"/>
      <c r="ED511" s="96"/>
      <c r="EE511" s="96"/>
      <c r="EF511" s="96"/>
      <c r="EG511" s="96"/>
      <c r="EH511" s="96"/>
      <c r="EI511" s="96"/>
      <c r="EJ511" s="96"/>
      <c r="EK511" s="96"/>
      <c r="EL511" s="96"/>
      <c r="EM511" s="96"/>
      <c r="EN511" s="96"/>
      <c r="EO511" s="96"/>
      <c r="EP511" s="96"/>
      <c r="EQ511" s="96"/>
      <c r="ER511" s="96"/>
      <c r="ES511" s="96"/>
      <c r="ET511" s="96"/>
      <c r="EU511" s="96"/>
      <c r="EV511" s="96"/>
      <c r="EW511" s="96"/>
      <c r="EX511" s="96"/>
      <c r="EY511" s="96"/>
      <c r="EZ511" s="96"/>
      <c r="FA511" s="96"/>
      <c r="FB511" s="96"/>
      <c r="FC511" s="96"/>
      <c r="FD511" s="96"/>
      <c r="FE511" s="96"/>
      <c r="FF511" s="96"/>
      <c r="FG511" s="96"/>
      <c r="FH511" s="96"/>
      <c r="FI511" s="96"/>
      <c r="FJ511" s="96"/>
      <c r="FK511" s="96"/>
      <c r="FL511" s="96"/>
      <c r="FM511" s="96"/>
      <c r="FN511" s="96"/>
      <c r="FO511" s="96"/>
      <c r="FP511" s="96"/>
      <c r="FQ511" s="96"/>
      <c r="FR511" s="96"/>
      <c r="FS511" s="96"/>
      <c r="FT511" s="96"/>
      <c r="FU511" s="96"/>
      <c r="FV511" s="96"/>
      <c r="FW511" s="96"/>
      <c r="FX511" s="96"/>
      <c r="FY511" s="96"/>
      <c r="FZ511" s="96"/>
      <c r="GA511" s="96"/>
    </row>
    <row r="512" spans="1:43" s="126" customFormat="1" ht="14.25" customHeight="1">
      <c r="A512" s="119"/>
      <c r="B512" s="120" t="s">
        <v>689</v>
      </c>
      <c r="C512" s="121"/>
      <c r="D512" s="122">
        <f>SUM(D513:D514)</f>
        <v>2</v>
      </c>
      <c r="E512" s="122">
        <f>SUM(E513:E514)</f>
        <v>3</v>
      </c>
      <c r="F512" s="122">
        <f>SUM(F513:F514)</f>
        <v>2</v>
      </c>
      <c r="G512" s="122">
        <f>SUM(G513:G514)</f>
        <v>3</v>
      </c>
      <c r="H512" s="123"/>
      <c r="I512" s="123"/>
      <c r="J512" s="123"/>
      <c r="K512" s="124"/>
      <c r="L512" s="125"/>
      <c r="M512" s="118">
        <f t="shared" si="14"/>
        <v>10</v>
      </c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  <c r="Z512" s="125"/>
      <c r="AA512" s="125"/>
      <c r="AB512" s="125"/>
      <c r="AC512" s="125"/>
      <c r="AD512" s="125"/>
      <c r="AE512" s="125"/>
      <c r="AF512" s="125"/>
      <c r="AG512" s="125"/>
      <c r="AH512" s="125"/>
      <c r="AI512" s="125"/>
      <c r="AJ512" s="125"/>
      <c r="AK512" s="125"/>
      <c r="AL512" s="125"/>
      <c r="AM512" s="125"/>
      <c r="AN512" s="125"/>
      <c r="AO512" s="125"/>
      <c r="AP512" s="125"/>
      <c r="AQ512" s="125"/>
    </row>
    <row r="513" spans="1:43" s="133" customFormat="1" ht="14.25" customHeight="1">
      <c r="A513" s="127"/>
      <c r="B513" s="128" t="s">
        <v>565</v>
      </c>
      <c r="C513" s="138" t="s">
        <v>1063</v>
      </c>
      <c r="D513" s="129">
        <v>1</v>
      </c>
      <c r="E513" s="129">
        <v>1</v>
      </c>
      <c r="F513" s="129">
        <v>1</v>
      </c>
      <c r="G513" s="129">
        <v>1</v>
      </c>
      <c r="H513" s="130"/>
      <c r="I513" s="130"/>
      <c r="J513" s="130"/>
      <c r="K513" s="131"/>
      <c r="L513" s="132"/>
      <c r="M513" s="118">
        <f t="shared" si="14"/>
        <v>4</v>
      </c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  <c r="AA513" s="132"/>
      <c r="AB513" s="132"/>
      <c r="AC513" s="132"/>
      <c r="AD513" s="132"/>
      <c r="AE513" s="132"/>
      <c r="AF513" s="132"/>
      <c r="AG513" s="132"/>
      <c r="AH513" s="132"/>
      <c r="AI513" s="132"/>
      <c r="AJ513" s="132"/>
      <c r="AK513" s="132"/>
      <c r="AL513" s="132"/>
      <c r="AM513" s="132"/>
      <c r="AN513" s="132"/>
      <c r="AO513" s="132"/>
      <c r="AP513" s="132"/>
      <c r="AQ513" s="132"/>
    </row>
    <row r="514" spans="1:43" s="133" customFormat="1" ht="14.25" customHeight="1">
      <c r="A514" s="127"/>
      <c r="B514" s="128" t="s">
        <v>597</v>
      </c>
      <c r="C514" s="80" t="s">
        <v>729</v>
      </c>
      <c r="D514" s="129">
        <v>1</v>
      </c>
      <c r="E514" s="129">
        <v>2</v>
      </c>
      <c r="F514" s="129">
        <v>1</v>
      </c>
      <c r="G514" s="129">
        <v>2</v>
      </c>
      <c r="H514" s="142"/>
      <c r="I514" s="142"/>
      <c r="J514" s="142"/>
      <c r="K514" s="131"/>
      <c r="L514" s="132"/>
      <c r="M514" s="118">
        <f t="shared" si="14"/>
        <v>6</v>
      </c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  <c r="AA514" s="132"/>
      <c r="AB514" s="132"/>
      <c r="AC514" s="132"/>
      <c r="AD514" s="132"/>
      <c r="AE514" s="132"/>
      <c r="AF514" s="132"/>
      <c r="AG514" s="132"/>
      <c r="AH514" s="132"/>
      <c r="AI514" s="132"/>
      <c r="AJ514" s="132"/>
      <c r="AK514" s="132"/>
      <c r="AL514" s="132"/>
      <c r="AM514" s="132"/>
      <c r="AN514" s="132"/>
      <c r="AO514" s="132"/>
      <c r="AP514" s="132"/>
      <c r="AQ514" s="132"/>
    </row>
    <row r="515" spans="1:13" ht="14.25" customHeight="1">
      <c r="A515" s="234" t="s">
        <v>845</v>
      </c>
      <c r="B515" s="234"/>
      <c r="C515" s="234"/>
      <c r="D515" s="234"/>
      <c r="E515" s="234"/>
      <c r="F515" s="234"/>
      <c r="G515" s="234"/>
      <c r="H515" s="109"/>
      <c r="I515" s="109"/>
      <c r="J515" s="110"/>
      <c r="K515" s="111"/>
      <c r="M515" s="118">
        <f t="shared" si="14"/>
        <v>0</v>
      </c>
    </row>
    <row r="516" spans="1:183" s="102" customFormat="1" ht="14.25" customHeight="1">
      <c r="A516" s="112">
        <v>61</v>
      </c>
      <c r="B516" s="113" t="s">
        <v>166</v>
      </c>
      <c r="C516" s="114"/>
      <c r="D516" s="115">
        <f>SUM(D517,D520,D522)</f>
        <v>5</v>
      </c>
      <c r="E516" s="115">
        <f>SUM(E517,E520,E522)</f>
        <v>8</v>
      </c>
      <c r="F516" s="115">
        <f>SUM(F517,F520,F522)</f>
        <v>5</v>
      </c>
      <c r="G516" s="115">
        <f>SUM(G517,G520,G522)</f>
        <v>6</v>
      </c>
      <c r="H516" s="134" t="s">
        <v>665</v>
      </c>
      <c r="I516" s="134">
        <v>16</v>
      </c>
      <c r="J516" s="135" t="s">
        <v>856</v>
      </c>
      <c r="K516" s="79" t="s">
        <v>701</v>
      </c>
      <c r="L516" s="136"/>
      <c r="M516" s="118">
        <f t="shared" si="14"/>
        <v>24</v>
      </c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  <c r="AJ516" s="96"/>
      <c r="AK516" s="96"/>
      <c r="AL516" s="96"/>
      <c r="AM516" s="96"/>
      <c r="AN516" s="96"/>
      <c r="AO516" s="96"/>
      <c r="AP516" s="96"/>
      <c r="AQ516" s="96"/>
      <c r="AR516" s="96"/>
      <c r="AS516" s="96"/>
      <c r="AT516" s="96"/>
      <c r="AU516" s="96"/>
      <c r="AV516" s="96"/>
      <c r="AW516" s="96"/>
      <c r="AX516" s="96"/>
      <c r="AY516" s="96"/>
      <c r="AZ516" s="96"/>
      <c r="BA516" s="96"/>
      <c r="BB516" s="96"/>
      <c r="BC516" s="96"/>
      <c r="BD516" s="96"/>
      <c r="BE516" s="96"/>
      <c r="BF516" s="96"/>
      <c r="BG516" s="96"/>
      <c r="BH516" s="96"/>
      <c r="BI516" s="96"/>
      <c r="BJ516" s="96"/>
      <c r="BK516" s="96"/>
      <c r="BL516" s="96"/>
      <c r="BM516" s="96"/>
      <c r="BN516" s="96"/>
      <c r="BO516" s="96"/>
      <c r="BP516" s="96"/>
      <c r="BQ516" s="96"/>
      <c r="BR516" s="96"/>
      <c r="BS516" s="96"/>
      <c r="BT516" s="96"/>
      <c r="BU516" s="96"/>
      <c r="BV516" s="96"/>
      <c r="BW516" s="96"/>
      <c r="BX516" s="96"/>
      <c r="BY516" s="96"/>
      <c r="BZ516" s="96"/>
      <c r="CA516" s="96"/>
      <c r="CB516" s="96"/>
      <c r="CC516" s="96"/>
      <c r="CD516" s="96"/>
      <c r="CE516" s="96"/>
      <c r="CF516" s="96"/>
      <c r="CG516" s="96"/>
      <c r="CH516" s="96"/>
      <c r="CI516" s="96"/>
      <c r="CJ516" s="96"/>
      <c r="CK516" s="96"/>
      <c r="CL516" s="96"/>
      <c r="CM516" s="96"/>
      <c r="CN516" s="96"/>
      <c r="CO516" s="96"/>
      <c r="CP516" s="96"/>
      <c r="CQ516" s="96"/>
      <c r="CR516" s="96"/>
      <c r="CS516" s="96"/>
      <c r="CT516" s="96"/>
      <c r="CU516" s="96"/>
      <c r="CV516" s="96"/>
      <c r="CW516" s="96"/>
      <c r="CX516" s="96"/>
      <c r="CY516" s="96"/>
      <c r="CZ516" s="96"/>
      <c r="DA516" s="96"/>
      <c r="DB516" s="96"/>
      <c r="DC516" s="96"/>
      <c r="DD516" s="96"/>
      <c r="DE516" s="96"/>
      <c r="DF516" s="96"/>
      <c r="DG516" s="96"/>
      <c r="DH516" s="96"/>
      <c r="DI516" s="96"/>
      <c r="DJ516" s="96"/>
      <c r="DK516" s="96"/>
      <c r="DL516" s="96"/>
      <c r="DM516" s="96"/>
      <c r="DN516" s="96"/>
      <c r="DO516" s="96"/>
      <c r="DP516" s="96"/>
      <c r="DQ516" s="96"/>
      <c r="DR516" s="96"/>
      <c r="DS516" s="96"/>
      <c r="DT516" s="96"/>
      <c r="DU516" s="96"/>
      <c r="DV516" s="96"/>
      <c r="DW516" s="96"/>
      <c r="DX516" s="96"/>
      <c r="DY516" s="96"/>
      <c r="DZ516" s="96"/>
      <c r="EA516" s="96"/>
      <c r="EB516" s="96"/>
      <c r="EC516" s="96"/>
      <c r="ED516" s="96"/>
      <c r="EE516" s="96"/>
      <c r="EF516" s="96"/>
      <c r="EG516" s="96"/>
      <c r="EH516" s="96"/>
      <c r="EI516" s="96"/>
      <c r="EJ516" s="96"/>
      <c r="EK516" s="96"/>
      <c r="EL516" s="96"/>
      <c r="EM516" s="96"/>
      <c r="EN516" s="96"/>
      <c r="EO516" s="96"/>
      <c r="EP516" s="96"/>
      <c r="EQ516" s="96"/>
      <c r="ER516" s="96"/>
      <c r="ES516" s="96"/>
      <c r="ET516" s="96"/>
      <c r="EU516" s="96"/>
      <c r="EV516" s="96"/>
      <c r="EW516" s="96"/>
      <c r="EX516" s="96"/>
      <c r="EY516" s="96"/>
      <c r="EZ516" s="96"/>
      <c r="FA516" s="96"/>
      <c r="FB516" s="96"/>
      <c r="FC516" s="96"/>
      <c r="FD516" s="96"/>
      <c r="FE516" s="96"/>
      <c r="FF516" s="96"/>
      <c r="FG516" s="96"/>
      <c r="FH516" s="96"/>
      <c r="FI516" s="96"/>
      <c r="FJ516" s="96"/>
      <c r="FK516" s="96"/>
      <c r="FL516" s="96"/>
      <c r="FM516" s="96"/>
      <c r="FN516" s="96"/>
      <c r="FO516" s="96"/>
      <c r="FP516" s="96"/>
      <c r="FQ516" s="96"/>
      <c r="FR516" s="96"/>
      <c r="FS516" s="96"/>
      <c r="FT516" s="96"/>
      <c r="FU516" s="96"/>
      <c r="FV516" s="96"/>
      <c r="FW516" s="96"/>
      <c r="FX516" s="96"/>
      <c r="FY516" s="96"/>
      <c r="FZ516" s="96"/>
      <c r="GA516" s="96"/>
    </row>
    <row r="517" spans="1:43" s="126" customFormat="1" ht="14.25" customHeight="1">
      <c r="A517" s="119"/>
      <c r="B517" s="120" t="s">
        <v>689</v>
      </c>
      <c r="C517" s="121"/>
      <c r="D517" s="122">
        <f>SUM(D518:D519)</f>
        <v>4</v>
      </c>
      <c r="E517" s="122">
        <f>SUM(E518:E519)</f>
        <v>5</v>
      </c>
      <c r="F517" s="122">
        <f>SUM(F518:F519)</f>
        <v>4</v>
      </c>
      <c r="G517" s="122">
        <f>SUM(G518:G519)</f>
        <v>5</v>
      </c>
      <c r="H517" s="123"/>
      <c r="I517" s="123"/>
      <c r="J517" s="123"/>
      <c r="K517" s="124"/>
      <c r="L517" s="125"/>
      <c r="M517" s="118">
        <f t="shared" si="14"/>
        <v>18</v>
      </c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  <c r="Z517" s="125"/>
      <c r="AA517" s="125"/>
      <c r="AB517" s="125"/>
      <c r="AC517" s="125"/>
      <c r="AD517" s="125"/>
      <c r="AE517" s="125"/>
      <c r="AF517" s="125"/>
      <c r="AG517" s="125"/>
      <c r="AH517" s="125"/>
      <c r="AI517" s="125"/>
      <c r="AJ517" s="125"/>
      <c r="AK517" s="125"/>
      <c r="AL517" s="125"/>
      <c r="AM517" s="125"/>
      <c r="AN517" s="125"/>
      <c r="AO517" s="125"/>
      <c r="AP517" s="125"/>
      <c r="AQ517" s="125"/>
    </row>
    <row r="518" spans="1:43" s="133" customFormat="1" ht="14.25" customHeight="1">
      <c r="A518" s="127"/>
      <c r="B518" s="128" t="s">
        <v>565</v>
      </c>
      <c r="C518" s="138" t="s">
        <v>1063</v>
      </c>
      <c r="D518" s="129">
        <v>1</v>
      </c>
      <c r="E518" s="129">
        <v>2</v>
      </c>
      <c r="F518" s="129">
        <v>1</v>
      </c>
      <c r="G518" s="129">
        <v>2</v>
      </c>
      <c r="H518" s="142"/>
      <c r="I518" s="142"/>
      <c r="J518" s="142"/>
      <c r="K518" s="131"/>
      <c r="L518" s="132"/>
      <c r="M518" s="118">
        <f t="shared" si="14"/>
        <v>6</v>
      </c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  <c r="AA518" s="132"/>
      <c r="AB518" s="132"/>
      <c r="AC518" s="132"/>
      <c r="AD518" s="132"/>
      <c r="AE518" s="132"/>
      <c r="AF518" s="132"/>
      <c r="AG518" s="132"/>
      <c r="AH518" s="132"/>
      <c r="AI518" s="132"/>
      <c r="AJ518" s="132"/>
      <c r="AK518" s="132"/>
      <c r="AL518" s="132"/>
      <c r="AM518" s="132"/>
      <c r="AN518" s="132"/>
      <c r="AO518" s="132"/>
      <c r="AP518" s="132"/>
      <c r="AQ518" s="132"/>
    </row>
    <row r="519" spans="1:43" s="133" customFormat="1" ht="14.25" customHeight="1">
      <c r="A519" s="127"/>
      <c r="B519" s="128" t="s">
        <v>597</v>
      </c>
      <c r="C519" s="80" t="s">
        <v>729</v>
      </c>
      <c r="D519" s="129">
        <v>3</v>
      </c>
      <c r="E519" s="129">
        <v>3</v>
      </c>
      <c r="F519" s="129">
        <v>3</v>
      </c>
      <c r="G519" s="129">
        <v>3</v>
      </c>
      <c r="H519" s="130"/>
      <c r="I519" s="130"/>
      <c r="J519" s="130"/>
      <c r="K519" s="131"/>
      <c r="L519" s="132"/>
      <c r="M519" s="118">
        <f t="shared" si="14"/>
        <v>12</v>
      </c>
      <c r="N519" s="132"/>
      <c r="O519" s="132"/>
      <c r="P519" s="132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  <c r="AA519" s="132"/>
      <c r="AB519" s="132"/>
      <c r="AC519" s="132"/>
      <c r="AD519" s="132"/>
      <c r="AE519" s="132"/>
      <c r="AF519" s="132"/>
      <c r="AG519" s="132"/>
      <c r="AH519" s="132"/>
      <c r="AI519" s="132"/>
      <c r="AJ519" s="132"/>
      <c r="AK519" s="132"/>
      <c r="AL519" s="132"/>
      <c r="AM519" s="132"/>
      <c r="AN519" s="132"/>
      <c r="AO519" s="132"/>
      <c r="AP519" s="132"/>
      <c r="AQ519" s="132"/>
    </row>
    <row r="520" spans="1:43" s="126" customFormat="1" ht="14.25" customHeight="1">
      <c r="A520" s="119"/>
      <c r="B520" s="120" t="s">
        <v>690</v>
      </c>
      <c r="C520" s="121"/>
      <c r="D520" s="122">
        <f>D521</f>
        <v>1</v>
      </c>
      <c r="E520" s="122">
        <f>E521</f>
        <v>1</v>
      </c>
      <c r="F520" s="122">
        <f>F521</f>
        <v>1</v>
      </c>
      <c r="G520" s="122">
        <f>G521</f>
        <v>1</v>
      </c>
      <c r="H520" s="123"/>
      <c r="I520" s="123"/>
      <c r="J520" s="123"/>
      <c r="K520" s="124"/>
      <c r="L520" s="125"/>
      <c r="M520" s="118">
        <f aca="true" t="shared" si="16" ref="M520:M583">SUM(D520:G520)</f>
        <v>4</v>
      </c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  <c r="Z520" s="125"/>
      <c r="AA520" s="125"/>
      <c r="AB520" s="125"/>
      <c r="AC520" s="125"/>
      <c r="AD520" s="125"/>
      <c r="AE520" s="125"/>
      <c r="AF520" s="125"/>
      <c r="AG520" s="125"/>
      <c r="AH520" s="125"/>
      <c r="AI520" s="125"/>
      <c r="AJ520" s="125"/>
      <c r="AK520" s="125"/>
      <c r="AL520" s="125"/>
      <c r="AM520" s="125"/>
      <c r="AN520" s="125"/>
      <c r="AO520" s="125"/>
      <c r="AP520" s="125"/>
      <c r="AQ520" s="125"/>
    </row>
    <row r="521" spans="1:43" s="133" customFormat="1" ht="14.25" customHeight="1">
      <c r="A521" s="127"/>
      <c r="B521" s="128" t="s">
        <v>43</v>
      </c>
      <c r="C521" s="80" t="s">
        <v>44</v>
      </c>
      <c r="D521" s="129">
        <v>1</v>
      </c>
      <c r="E521" s="129">
        <v>1</v>
      </c>
      <c r="F521" s="129">
        <v>1</v>
      </c>
      <c r="G521" s="129">
        <v>1</v>
      </c>
      <c r="H521" s="137"/>
      <c r="I521" s="137"/>
      <c r="J521" s="137"/>
      <c r="K521" s="131"/>
      <c r="L521" s="132"/>
      <c r="M521" s="118">
        <f t="shared" si="16"/>
        <v>4</v>
      </c>
      <c r="N521" s="132"/>
      <c r="O521" s="132"/>
      <c r="P521" s="132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  <c r="AA521" s="132"/>
      <c r="AB521" s="132"/>
      <c r="AC521" s="132"/>
      <c r="AD521" s="132"/>
      <c r="AE521" s="132"/>
      <c r="AF521" s="132"/>
      <c r="AG521" s="132"/>
      <c r="AH521" s="132"/>
      <c r="AI521" s="132"/>
      <c r="AJ521" s="132"/>
      <c r="AK521" s="132"/>
      <c r="AL521" s="132"/>
      <c r="AM521" s="132"/>
      <c r="AN521" s="132"/>
      <c r="AO521" s="132"/>
      <c r="AP521" s="132"/>
      <c r="AQ521" s="132"/>
    </row>
    <row r="522" spans="1:43" s="126" customFormat="1" ht="14.25" customHeight="1">
      <c r="A522" s="119"/>
      <c r="B522" s="120" t="s">
        <v>34</v>
      </c>
      <c r="C522" s="121"/>
      <c r="D522" s="122" t="s">
        <v>562</v>
      </c>
      <c r="E522" s="122">
        <v>2</v>
      </c>
      <c r="F522" s="122" t="s">
        <v>562</v>
      </c>
      <c r="G522" s="122" t="s">
        <v>562</v>
      </c>
      <c r="H522" s="123"/>
      <c r="I522" s="123"/>
      <c r="J522" s="123"/>
      <c r="K522" s="124"/>
      <c r="L522" s="125"/>
      <c r="M522" s="118">
        <f t="shared" si="16"/>
        <v>2</v>
      </c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  <c r="AA522" s="125"/>
      <c r="AB522" s="125"/>
      <c r="AC522" s="125"/>
      <c r="AD522" s="125"/>
      <c r="AE522" s="125"/>
      <c r="AF522" s="125"/>
      <c r="AG522" s="125"/>
      <c r="AH522" s="125"/>
      <c r="AI522" s="125"/>
      <c r="AJ522" s="125"/>
      <c r="AK522" s="125"/>
      <c r="AL522" s="125"/>
      <c r="AM522" s="125"/>
      <c r="AN522" s="125"/>
      <c r="AO522" s="125"/>
      <c r="AP522" s="125"/>
      <c r="AQ522" s="125"/>
    </row>
    <row r="523" spans="1:43" s="133" customFormat="1" ht="14.25" customHeight="1">
      <c r="A523" s="127"/>
      <c r="B523" s="128" t="s">
        <v>782</v>
      </c>
      <c r="C523" s="80" t="s">
        <v>787</v>
      </c>
      <c r="D523" s="129" t="s">
        <v>562</v>
      </c>
      <c r="E523" s="129">
        <v>1</v>
      </c>
      <c r="F523" s="129" t="s">
        <v>562</v>
      </c>
      <c r="G523" s="129" t="s">
        <v>562</v>
      </c>
      <c r="H523" s="137"/>
      <c r="I523" s="137"/>
      <c r="J523" s="137"/>
      <c r="K523" s="131"/>
      <c r="L523" s="132"/>
      <c r="M523" s="118">
        <f t="shared" si="16"/>
        <v>1</v>
      </c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  <c r="AA523" s="132"/>
      <c r="AB523" s="132"/>
      <c r="AC523" s="132"/>
      <c r="AD523" s="132"/>
      <c r="AE523" s="132"/>
      <c r="AF523" s="132"/>
      <c r="AG523" s="132"/>
      <c r="AH523" s="132"/>
      <c r="AI523" s="132"/>
      <c r="AJ523" s="132"/>
      <c r="AK523" s="132"/>
      <c r="AL523" s="132"/>
      <c r="AM523" s="132"/>
      <c r="AN523" s="132"/>
      <c r="AO523" s="132"/>
      <c r="AP523" s="132"/>
      <c r="AQ523" s="132"/>
    </row>
    <row r="524" spans="1:43" s="133" customFormat="1" ht="14.25" customHeight="1">
      <c r="A524" s="127"/>
      <c r="B524" s="128" t="s">
        <v>802</v>
      </c>
      <c r="C524" s="80" t="s">
        <v>803</v>
      </c>
      <c r="D524" s="129" t="s">
        <v>562</v>
      </c>
      <c r="E524" s="129">
        <v>1</v>
      </c>
      <c r="F524" s="129" t="s">
        <v>562</v>
      </c>
      <c r="G524" s="129" t="s">
        <v>562</v>
      </c>
      <c r="H524" s="137"/>
      <c r="I524" s="137"/>
      <c r="J524" s="137"/>
      <c r="K524" s="131"/>
      <c r="L524" s="132"/>
      <c r="M524" s="118">
        <f t="shared" si="16"/>
        <v>1</v>
      </c>
      <c r="N524" s="132"/>
      <c r="O524" s="132"/>
      <c r="P524" s="132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  <c r="AA524" s="132"/>
      <c r="AB524" s="132"/>
      <c r="AC524" s="132"/>
      <c r="AD524" s="132"/>
      <c r="AE524" s="132"/>
      <c r="AF524" s="132"/>
      <c r="AG524" s="132"/>
      <c r="AH524" s="132"/>
      <c r="AI524" s="132"/>
      <c r="AJ524" s="132"/>
      <c r="AK524" s="132"/>
      <c r="AL524" s="132"/>
      <c r="AM524" s="132"/>
      <c r="AN524" s="132"/>
      <c r="AO524" s="132"/>
      <c r="AP524" s="132"/>
      <c r="AQ524" s="132"/>
    </row>
    <row r="525" spans="1:183" s="102" customFormat="1" ht="14.25" customHeight="1">
      <c r="A525" s="112">
        <v>62</v>
      </c>
      <c r="B525" s="113" t="s">
        <v>167</v>
      </c>
      <c r="C525" s="114"/>
      <c r="D525" s="115">
        <f>D526</f>
        <v>2</v>
      </c>
      <c r="E525" s="115">
        <f>E526</f>
        <v>3</v>
      </c>
      <c r="F525" s="115">
        <f>F526</f>
        <v>2</v>
      </c>
      <c r="G525" s="115">
        <f>G526</f>
        <v>2</v>
      </c>
      <c r="H525" s="134" t="s">
        <v>665</v>
      </c>
      <c r="I525" s="134">
        <v>16</v>
      </c>
      <c r="J525" s="159" t="s">
        <v>857</v>
      </c>
      <c r="K525" s="79" t="s">
        <v>701</v>
      </c>
      <c r="L525" s="136"/>
      <c r="M525" s="118">
        <f t="shared" si="16"/>
        <v>9</v>
      </c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  <c r="AB525" s="96"/>
      <c r="AC525" s="96"/>
      <c r="AD525" s="96"/>
      <c r="AE525" s="96"/>
      <c r="AF525" s="96"/>
      <c r="AG525" s="96"/>
      <c r="AH525" s="96"/>
      <c r="AI525" s="96"/>
      <c r="AJ525" s="96"/>
      <c r="AK525" s="96"/>
      <c r="AL525" s="96"/>
      <c r="AM525" s="96"/>
      <c r="AN525" s="96"/>
      <c r="AO525" s="96"/>
      <c r="AP525" s="96"/>
      <c r="AQ525" s="96"/>
      <c r="AR525" s="96"/>
      <c r="AS525" s="96"/>
      <c r="AT525" s="96"/>
      <c r="AU525" s="96"/>
      <c r="AV525" s="96"/>
      <c r="AW525" s="96"/>
      <c r="AX525" s="96"/>
      <c r="AY525" s="96"/>
      <c r="AZ525" s="96"/>
      <c r="BA525" s="96"/>
      <c r="BB525" s="96"/>
      <c r="BC525" s="96"/>
      <c r="BD525" s="96"/>
      <c r="BE525" s="96"/>
      <c r="BF525" s="96"/>
      <c r="BG525" s="96"/>
      <c r="BH525" s="96"/>
      <c r="BI525" s="96"/>
      <c r="BJ525" s="96"/>
      <c r="BK525" s="96"/>
      <c r="BL525" s="96"/>
      <c r="BM525" s="96"/>
      <c r="BN525" s="96"/>
      <c r="BO525" s="96"/>
      <c r="BP525" s="96"/>
      <c r="BQ525" s="96"/>
      <c r="BR525" s="96"/>
      <c r="BS525" s="96"/>
      <c r="BT525" s="96"/>
      <c r="BU525" s="96"/>
      <c r="BV525" s="96"/>
      <c r="BW525" s="96"/>
      <c r="BX525" s="96"/>
      <c r="BY525" s="96"/>
      <c r="BZ525" s="96"/>
      <c r="CA525" s="96"/>
      <c r="CB525" s="96"/>
      <c r="CC525" s="96"/>
      <c r="CD525" s="96"/>
      <c r="CE525" s="96"/>
      <c r="CF525" s="96"/>
      <c r="CG525" s="96"/>
      <c r="CH525" s="96"/>
      <c r="CI525" s="96"/>
      <c r="CJ525" s="96"/>
      <c r="CK525" s="96"/>
      <c r="CL525" s="96"/>
      <c r="CM525" s="96"/>
      <c r="CN525" s="96"/>
      <c r="CO525" s="96"/>
      <c r="CP525" s="96"/>
      <c r="CQ525" s="96"/>
      <c r="CR525" s="96"/>
      <c r="CS525" s="96"/>
      <c r="CT525" s="96"/>
      <c r="CU525" s="96"/>
      <c r="CV525" s="96"/>
      <c r="CW525" s="96"/>
      <c r="CX525" s="96"/>
      <c r="CY525" s="96"/>
      <c r="CZ525" s="96"/>
      <c r="DA525" s="96"/>
      <c r="DB525" s="96"/>
      <c r="DC525" s="96"/>
      <c r="DD525" s="96"/>
      <c r="DE525" s="96"/>
      <c r="DF525" s="96"/>
      <c r="DG525" s="96"/>
      <c r="DH525" s="96"/>
      <c r="DI525" s="96"/>
      <c r="DJ525" s="96"/>
      <c r="DK525" s="96"/>
      <c r="DL525" s="96"/>
      <c r="DM525" s="96"/>
      <c r="DN525" s="96"/>
      <c r="DO525" s="96"/>
      <c r="DP525" s="96"/>
      <c r="DQ525" s="96"/>
      <c r="DR525" s="96"/>
      <c r="DS525" s="96"/>
      <c r="DT525" s="96"/>
      <c r="DU525" s="96"/>
      <c r="DV525" s="96"/>
      <c r="DW525" s="96"/>
      <c r="DX525" s="96"/>
      <c r="DY525" s="96"/>
      <c r="DZ525" s="96"/>
      <c r="EA525" s="96"/>
      <c r="EB525" s="96"/>
      <c r="EC525" s="96"/>
      <c r="ED525" s="96"/>
      <c r="EE525" s="96"/>
      <c r="EF525" s="96"/>
      <c r="EG525" s="96"/>
      <c r="EH525" s="96"/>
      <c r="EI525" s="96"/>
      <c r="EJ525" s="96"/>
      <c r="EK525" s="96"/>
      <c r="EL525" s="96"/>
      <c r="EM525" s="96"/>
      <c r="EN525" s="96"/>
      <c r="EO525" s="96"/>
      <c r="EP525" s="96"/>
      <c r="EQ525" s="96"/>
      <c r="ER525" s="96"/>
      <c r="ES525" s="96"/>
      <c r="ET525" s="96"/>
      <c r="EU525" s="96"/>
      <c r="EV525" s="96"/>
      <c r="EW525" s="96"/>
      <c r="EX525" s="96"/>
      <c r="EY525" s="96"/>
      <c r="EZ525" s="96"/>
      <c r="FA525" s="96"/>
      <c r="FB525" s="96"/>
      <c r="FC525" s="96"/>
      <c r="FD525" s="96"/>
      <c r="FE525" s="96"/>
      <c r="FF525" s="96"/>
      <c r="FG525" s="96"/>
      <c r="FH525" s="96"/>
      <c r="FI525" s="96"/>
      <c r="FJ525" s="96"/>
      <c r="FK525" s="96"/>
      <c r="FL525" s="96"/>
      <c r="FM525" s="96"/>
      <c r="FN525" s="96"/>
      <c r="FO525" s="96"/>
      <c r="FP525" s="96"/>
      <c r="FQ525" s="96"/>
      <c r="FR525" s="96"/>
      <c r="FS525" s="96"/>
      <c r="FT525" s="96"/>
      <c r="FU525" s="96"/>
      <c r="FV525" s="96"/>
      <c r="FW525" s="96"/>
      <c r="FX525" s="96"/>
      <c r="FY525" s="96"/>
      <c r="FZ525" s="96"/>
      <c r="GA525" s="96"/>
    </row>
    <row r="526" spans="1:43" s="126" customFormat="1" ht="14.25" customHeight="1">
      <c r="A526" s="119"/>
      <c r="B526" s="120" t="s">
        <v>689</v>
      </c>
      <c r="C526" s="121"/>
      <c r="D526" s="122">
        <f>SUM(D527:D529)</f>
        <v>2</v>
      </c>
      <c r="E526" s="122">
        <f>SUM(E527:E529)</f>
        <v>3</v>
      </c>
      <c r="F526" s="122">
        <f>SUM(F527:F529)</f>
        <v>2</v>
      </c>
      <c r="G526" s="122">
        <f>SUM(G527:G529)</f>
        <v>2</v>
      </c>
      <c r="H526" s="123"/>
      <c r="I526" s="123"/>
      <c r="J526" s="123"/>
      <c r="K526" s="124"/>
      <c r="L526" s="125"/>
      <c r="M526" s="118">
        <f t="shared" si="16"/>
        <v>9</v>
      </c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  <c r="Z526" s="125"/>
      <c r="AA526" s="125"/>
      <c r="AB526" s="125"/>
      <c r="AC526" s="125"/>
      <c r="AD526" s="125"/>
      <c r="AE526" s="125"/>
      <c r="AF526" s="125"/>
      <c r="AG526" s="125"/>
      <c r="AH526" s="125"/>
      <c r="AI526" s="125"/>
      <c r="AJ526" s="125"/>
      <c r="AK526" s="125"/>
      <c r="AL526" s="125"/>
      <c r="AM526" s="125"/>
      <c r="AN526" s="125"/>
      <c r="AO526" s="125"/>
      <c r="AP526" s="125"/>
      <c r="AQ526" s="125"/>
    </row>
    <row r="527" spans="1:43" s="133" customFormat="1" ht="14.25" customHeight="1">
      <c r="A527" s="127"/>
      <c r="B527" s="128" t="s">
        <v>565</v>
      </c>
      <c r="C527" s="138" t="s">
        <v>1063</v>
      </c>
      <c r="D527" s="129">
        <v>1</v>
      </c>
      <c r="E527" s="129">
        <v>1</v>
      </c>
      <c r="F527" s="129">
        <v>1</v>
      </c>
      <c r="G527" s="129">
        <v>1</v>
      </c>
      <c r="H527" s="142"/>
      <c r="I527" s="142"/>
      <c r="J527" s="142"/>
      <c r="K527" s="131"/>
      <c r="L527" s="132"/>
      <c r="M527" s="118">
        <f t="shared" si="16"/>
        <v>4</v>
      </c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  <c r="AA527" s="132"/>
      <c r="AB527" s="132"/>
      <c r="AC527" s="132"/>
      <c r="AD527" s="132"/>
      <c r="AE527" s="132"/>
      <c r="AF527" s="132"/>
      <c r="AG527" s="132"/>
      <c r="AH527" s="132"/>
      <c r="AI527" s="132"/>
      <c r="AJ527" s="132"/>
      <c r="AK527" s="132"/>
      <c r="AL527" s="132"/>
      <c r="AM527" s="132"/>
      <c r="AN527" s="132"/>
      <c r="AO527" s="132"/>
      <c r="AP527" s="132"/>
      <c r="AQ527" s="132"/>
    </row>
    <row r="528" spans="1:43" s="133" customFormat="1" ht="14.25" customHeight="1">
      <c r="A528" s="127"/>
      <c r="B528" s="128" t="s">
        <v>597</v>
      </c>
      <c r="C528" s="80" t="s">
        <v>729</v>
      </c>
      <c r="D528" s="129">
        <v>1</v>
      </c>
      <c r="E528" s="129">
        <v>1</v>
      </c>
      <c r="F528" s="129">
        <v>1</v>
      </c>
      <c r="G528" s="129">
        <v>1</v>
      </c>
      <c r="H528" s="142"/>
      <c r="I528" s="142"/>
      <c r="J528" s="142"/>
      <c r="K528" s="131"/>
      <c r="L528" s="132"/>
      <c r="M528" s="118">
        <f t="shared" si="16"/>
        <v>4</v>
      </c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  <c r="AA528" s="132"/>
      <c r="AB528" s="132"/>
      <c r="AC528" s="132"/>
      <c r="AD528" s="132"/>
      <c r="AE528" s="132"/>
      <c r="AF528" s="132"/>
      <c r="AG528" s="132"/>
      <c r="AH528" s="132"/>
      <c r="AI528" s="132"/>
      <c r="AJ528" s="132"/>
      <c r="AK528" s="132"/>
      <c r="AL528" s="132"/>
      <c r="AM528" s="132"/>
      <c r="AN528" s="132"/>
      <c r="AO528" s="132"/>
      <c r="AP528" s="132"/>
      <c r="AQ528" s="132"/>
    </row>
    <row r="529" spans="1:43" s="133" customFormat="1" ht="14.25" customHeight="1">
      <c r="A529" s="127"/>
      <c r="B529" s="128" t="s">
        <v>1064</v>
      </c>
      <c r="C529" s="80" t="s">
        <v>1066</v>
      </c>
      <c r="D529" s="129" t="s">
        <v>562</v>
      </c>
      <c r="E529" s="129">
        <v>1</v>
      </c>
      <c r="F529" s="129" t="s">
        <v>562</v>
      </c>
      <c r="G529" s="129" t="s">
        <v>562</v>
      </c>
      <c r="H529" s="130"/>
      <c r="I529" s="130"/>
      <c r="J529" s="130"/>
      <c r="K529" s="131"/>
      <c r="L529" s="132"/>
      <c r="M529" s="118">
        <f t="shared" si="16"/>
        <v>1</v>
      </c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  <c r="AA529" s="132"/>
      <c r="AB529" s="132"/>
      <c r="AC529" s="132"/>
      <c r="AD529" s="132"/>
      <c r="AE529" s="132"/>
      <c r="AF529" s="132"/>
      <c r="AG529" s="132"/>
      <c r="AH529" s="132"/>
      <c r="AI529" s="132"/>
      <c r="AJ529" s="132"/>
      <c r="AK529" s="132"/>
      <c r="AL529" s="132"/>
      <c r="AM529" s="132"/>
      <c r="AN529" s="132"/>
      <c r="AO529" s="132"/>
      <c r="AP529" s="132"/>
      <c r="AQ529" s="132"/>
    </row>
    <row r="530" spans="1:183" s="102" customFormat="1" ht="14.25" customHeight="1">
      <c r="A530" s="112">
        <v>63</v>
      </c>
      <c r="B530" s="113" t="s">
        <v>168</v>
      </c>
      <c r="C530" s="114"/>
      <c r="D530" s="115">
        <f>D531</f>
        <v>3</v>
      </c>
      <c r="E530" s="115">
        <f>E531</f>
        <v>6</v>
      </c>
      <c r="F530" s="115">
        <f>F531</f>
        <v>4</v>
      </c>
      <c r="G530" s="115">
        <f>G531</f>
        <v>4</v>
      </c>
      <c r="H530" s="134" t="s">
        <v>665</v>
      </c>
      <c r="I530" s="134">
        <v>16</v>
      </c>
      <c r="J530" s="159" t="s">
        <v>857</v>
      </c>
      <c r="K530" s="79" t="s">
        <v>701</v>
      </c>
      <c r="L530" s="136"/>
      <c r="M530" s="118">
        <f t="shared" si="16"/>
        <v>17</v>
      </c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  <c r="AA530" s="96"/>
      <c r="AB530" s="96"/>
      <c r="AC530" s="96"/>
      <c r="AD530" s="96"/>
      <c r="AE530" s="96"/>
      <c r="AF530" s="96"/>
      <c r="AG530" s="96"/>
      <c r="AH530" s="96"/>
      <c r="AI530" s="96"/>
      <c r="AJ530" s="96"/>
      <c r="AK530" s="96"/>
      <c r="AL530" s="96"/>
      <c r="AM530" s="96"/>
      <c r="AN530" s="96"/>
      <c r="AO530" s="96"/>
      <c r="AP530" s="96"/>
      <c r="AQ530" s="96"/>
      <c r="AR530" s="96"/>
      <c r="AS530" s="96"/>
      <c r="AT530" s="96"/>
      <c r="AU530" s="96"/>
      <c r="AV530" s="96"/>
      <c r="AW530" s="96"/>
      <c r="AX530" s="96"/>
      <c r="AY530" s="96"/>
      <c r="AZ530" s="96"/>
      <c r="BA530" s="96"/>
      <c r="BB530" s="96"/>
      <c r="BC530" s="96"/>
      <c r="BD530" s="96"/>
      <c r="BE530" s="96"/>
      <c r="BF530" s="96"/>
      <c r="BG530" s="96"/>
      <c r="BH530" s="96"/>
      <c r="BI530" s="96"/>
      <c r="BJ530" s="96"/>
      <c r="BK530" s="96"/>
      <c r="BL530" s="96"/>
      <c r="BM530" s="96"/>
      <c r="BN530" s="96"/>
      <c r="BO530" s="96"/>
      <c r="BP530" s="96"/>
      <c r="BQ530" s="96"/>
      <c r="BR530" s="96"/>
      <c r="BS530" s="96"/>
      <c r="BT530" s="96"/>
      <c r="BU530" s="96"/>
      <c r="BV530" s="96"/>
      <c r="BW530" s="96"/>
      <c r="BX530" s="96"/>
      <c r="BY530" s="96"/>
      <c r="BZ530" s="96"/>
      <c r="CA530" s="96"/>
      <c r="CB530" s="96"/>
      <c r="CC530" s="96"/>
      <c r="CD530" s="96"/>
      <c r="CE530" s="96"/>
      <c r="CF530" s="96"/>
      <c r="CG530" s="96"/>
      <c r="CH530" s="96"/>
      <c r="CI530" s="96"/>
      <c r="CJ530" s="96"/>
      <c r="CK530" s="96"/>
      <c r="CL530" s="96"/>
      <c r="CM530" s="96"/>
      <c r="CN530" s="96"/>
      <c r="CO530" s="96"/>
      <c r="CP530" s="96"/>
      <c r="CQ530" s="96"/>
      <c r="CR530" s="96"/>
      <c r="CS530" s="96"/>
      <c r="CT530" s="96"/>
      <c r="CU530" s="96"/>
      <c r="CV530" s="96"/>
      <c r="CW530" s="96"/>
      <c r="CX530" s="96"/>
      <c r="CY530" s="96"/>
      <c r="CZ530" s="96"/>
      <c r="DA530" s="96"/>
      <c r="DB530" s="96"/>
      <c r="DC530" s="96"/>
      <c r="DD530" s="96"/>
      <c r="DE530" s="96"/>
      <c r="DF530" s="96"/>
      <c r="DG530" s="96"/>
      <c r="DH530" s="96"/>
      <c r="DI530" s="96"/>
      <c r="DJ530" s="96"/>
      <c r="DK530" s="96"/>
      <c r="DL530" s="96"/>
      <c r="DM530" s="96"/>
      <c r="DN530" s="96"/>
      <c r="DO530" s="96"/>
      <c r="DP530" s="96"/>
      <c r="DQ530" s="96"/>
      <c r="DR530" s="96"/>
      <c r="DS530" s="96"/>
      <c r="DT530" s="96"/>
      <c r="DU530" s="96"/>
      <c r="DV530" s="96"/>
      <c r="DW530" s="96"/>
      <c r="DX530" s="96"/>
      <c r="DY530" s="96"/>
      <c r="DZ530" s="96"/>
      <c r="EA530" s="96"/>
      <c r="EB530" s="96"/>
      <c r="EC530" s="96"/>
      <c r="ED530" s="96"/>
      <c r="EE530" s="96"/>
      <c r="EF530" s="96"/>
      <c r="EG530" s="96"/>
      <c r="EH530" s="96"/>
      <c r="EI530" s="96"/>
      <c r="EJ530" s="96"/>
      <c r="EK530" s="96"/>
      <c r="EL530" s="96"/>
      <c r="EM530" s="96"/>
      <c r="EN530" s="96"/>
      <c r="EO530" s="96"/>
      <c r="EP530" s="96"/>
      <c r="EQ530" s="96"/>
      <c r="ER530" s="96"/>
      <c r="ES530" s="96"/>
      <c r="ET530" s="96"/>
      <c r="EU530" s="96"/>
      <c r="EV530" s="96"/>
      <c r="EW530" s="96"/>
      <c r="EX530" s="96"/>
      <c r="EY530" s="96"/>
      <c r="EZ530" s="96"/>
      <c r="FA530" s="96"/>
      <c r="FB530" s="96"/>
      <c r="FC530" s="96"/>
      <c r="FD530" s="96"/>
      <c r="FE530" s="96"/>
      <c r="FF530" s="96"/>
      <c r="FG530" s="96"/>
      <c r="FH530" s="96"/>
      <c r="FI530" s="96"/>
      <c r="FJ530" s="96"/>
      <c r="FK530" s="96"/>
      <c r="FL530" s="96"/>
      <c r="FM530" s="96"/>
      <c r="FN530" s="96"/>
      <c r="FO530" s="96"/>
      <c r="FP530" s="96"/>
      <c r="FQ530" s="96"/>
      <c r="FR530" s="96"/>
      <c r="FS530" s="96"/>
      <c r="FT530" s="96"/>
      <c r="FU530" s="96"/>
      <c r="FV530" s="96"/>
      <c r="FW530" s="96"/>
      <c r="FX530" s="96"/>
      <c r="FY530" s="96"/>
      <c r="FZ530" s="96"/>
      <c r="GA530" s="96"/>
    </row>
    <row r="531" spans="1:43" s="126" customFormat="1" ht="14.25" customHeight="1">
      <c r="A531" s="119"/>
      <c r="B531" s="120" t="s">
        <v>689</v>
      </c>
      <c r="C531" s="121"/>
      <c r="D531" s="122">
        <f>SUM(D532:D533)</f>
        <v>3</v>
      </c>
      <c r="E531" s="122">
        <f>SUM(E532:E533)</f>
        <v>6</v>
      </c>
      <c r="F531" s="122">
        <f>SUM(F532:F533)</f>
        <v>4</v>
      </c>
      <c r="G531" s="122">
        <f>SUM(G532:G533)</f>
        <v>4</v>
      </c>
      <c r="H531" s="123"/>
      <c r="I531" s="123"/>
      <c r="J531" s="123"/>
      <c r="K531" s="124"/>
      <c r="L531" s="125"/>
      <c r="M531" s="118">
        <f t="shared" si="16"/>
        <v>17</v>
      </c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  <c r="Y531" s="125"/>
      <c r="Z531" s="125"/>
      <c r="AA531" s="125"/>
      <c r="AB531" s="125"/>
      <c r="AC531" s="125"/>
      <c r="AD531" s="125"/>
      <c r="AE531" s="125"/>
      <c r="AF531" s="125"/>
      <c r="AG531" s="125"/>
      <c r="AH531" s="125"/>
      <c r="AI531" s="125"/>
      <c r="AJ531" s="125"/>
      <c r="AK531" s="125"/>
      <c r="AL531" s="125"/>
      <c r="AM531" s="125"/>
      <c r="AN531" s="125"/>
      <c r="AO531" s="125"/>
      <c r="AP531" s="125"/>
      <c r="AQ531" s="125"/>
    </row>
    <row r="532" spans="1:43" s="133" customFormat="1" ht="14.25" customHeight="1">
      <c r="A532" s="127"/>
      <c r="B532" s="128" t="s">
        <v>565</v>
      </c>
      <c r="C532" s="138" t="s">
        <v>1063</v>
      </c>
      <c r="D532" s="129">
        <v>1</v>
      </c>
      <c r="E532" s="129">
        <v>2</v>
      </c>
      <c r="F532" s="129">
        <v>1</v>
      </c>
      <c r="G532" s="129">
        <v>2</v>
      </c>
      <c r="H532" s="142"/>
      <c r="I532" s="142"/>
      <c r="J532" s="142"/>
      <c r="K532" s="131"/>
      <c r="L532" s="132"/>
      <c r="M532" s="118">
        <f t="shared" si="16"/>
        <v>6</v>
      </c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  <c r="AA532" s="132"/>
      <c r="AB532" s="132"/>
      <c r="AC532" s="132"/>
      <c r="AD532" s="132"/>
      <c r="AE532" s="132"/>
      <c r="AF532" s="132"/>
      <c r="AG532" s="132"/>
      <c r="AH532" s="132"/>
      <c r="AI532" s="132"/>
      <c r="AJ532" s="132"/>
      <c r="AK532" s="132"/>
      <c r="AL532" s="132"/>
      <c r="AM532" s="132"/>
      <c r="AN532" s="132"/>
      <c r="AO532" s="132"/>
      <c r="AP532" s="132"/>
      <c r="AQ532" s="132"/>
    </row>
    <row r="533" spans="1:43" s="133" customFormat="1" ht="14.25" customHeight="1">
      <c r="A533" s="127"/>
      <c r="B533" s="128" t="s">
        <v>597</v>
      </c>
      <c r="C533" s="80" t="s">
        <v>729</v>
      </c>
      <c r="D533" s="129">
        <v>2</v>
      </c>
      <c r="E533" s="129">
        <v>4</v>
      </c>
      <c r="F533" s="129">
        <v>3</v>
      </c>
      <c r="G533" s="129">
        <v>2</v>
      </c>
      <c r="H533" s="142"/>
      <c r="I533" s="142"/>
      <c r="J533" s="142"/>
      <c r="K533" s="131"/>
      <c r="L533" s="132"/>
      <c r="M533" s="118">
        <f t="shared" si="16"/>
        <v>11</v>
      </c>
      <c r="N533" s="132"/>
      <c r="O533" s="132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  <c r="AA533" s="132"/>
      <c r="AB533" s="132"/>
      <c r="AC533" s="132"/>
      <c r="AD533" s="132"/>
      <c r="AE533" s="132"/>
      <c r="AF533" s="132"/>
      <c r="AG533" s="132"/>
      <c r="AH533" s="132"/>
      <c r="AI533" s="132"/>
      <c r="AJ533" s="132"/>
      <c r="AK533" s="132"/>
      <c r="AL533" s="132"/>
      <c r="AM533" s="132"/>
      <c r="AN533" s="132"/>
      <c r="AO533" s="132"/>
      <c r="AP533" s="132"/>
      <c r="AQ533" s="132"/>
    </row>
    <row r="534" spans="1:183" s="102" customFormat="1" ht="14.25" customHeight="1">
      <c r="A534" s="112">
        <v>64</v>
      </c>
      <c r="B534" s="113" t="s">
        <v>169</v>
      </c>
      <c r="C534" s="114"/>
      <c r="D534" s="115">
        <f>D535</f>
        <v>2</v>
      </c>
      <c r="E534" s="115">
        <f>E535</f>
        <v>5</v>
      </c>
      <c r="F534" s="115">
        <f>F535</f>
        <v>3</v>
      </c>
      <c r="G534" s="115">
        <f>G535</f>
        <v>5</v>
      </c>
      <c r="H534" s="134" t="s">
        <v>665</v>
      </c>
      <c r="I534" s="134">
        <v>16</v>
      </c>
      <c r="J534" s="159" t="s">
        <v>857</v>
      </c>
      <c r="K534" s="79" t="s">
        <v>701</v>
      </c>
      <c r="L534" s="136"/>
      <c r="M534" s="118">
        <f t="shared" si="16"/>
        <v>15</v>
      </c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  <c r="AB534" s="96"/>
      <c r="AC534" s="96"/>
      <c r="AD534" s="96"/>
      <c r="AE534" s="96"/>
      <c r="AF534" s="96"/>
      <c r="AG534" s="96"/>
      <c r="AH534" s="96"/>
      <c r="AI534" s="96"/>
      <c r="AJ534" s="96"/>
      <c r="AK534" s="96"/>
      <c r="AL534" s="96"/>
      <c r="AM534" s="96"/>
      <c r="AN534" s="96"/>
      <c r="AO534" s="96"/>
      <c r="AP534" s="96"/>
      <c r="AQ534" s="96"/>
      <c r="AR534" s="96"/>
      <c r="AS534" s="96"/>
      <c r="AT534" s="96"/>
      <c r="AU534" s="96"/>
      <c r="AV534" s="96"/>
      <c r="AW534" s="96"/>
      <c r="AX534" s="96"/>
      <c r="AY534" s="96"/>
      <c r="AZ534" s="96"/>
      <c r="BA534" s="96"/>
      <c r="BB534" s="96"/>
      <c r="BC534" s="96"/>
      <c r="BD534" s="96"/>
      <c r="BE534" s="96"/>
      <c r="BF534" s="96"/>
      <c r="BG534" s="96"/>
      <c r="BH534" s="96"/>
      <c r="BI534" s="96"/>
      <c r="BJ534" s="96"/>
      <c r="BK534" s="96"/>
      <c r="BL534" s="96"/>
      <c r="BM534" s="96"/>
      <c r="BN534" s="96"/>
      <c r="BO534" s="96"/>
      <c r="BP534" s="96"/>
      <c r="BQ534" s="96"/>
      <c r="BR534" s="96"/>
      <c r="BS534" s="96"/>
      <c r="BT534" s="96"/>
      <c r="BU534" s="96"/>
      <c r="BV534" s="96"/>
      <c r="BW534" s="96"/>
      <c r="BX534" s="96"/>
      <c r="BY534" s="96"/>
      <c r="BZ534" s="96"/>
      <c r="CA534" s="96"/>
      <c r="CB534" s="96"/>
      <c r="CC534" s="96"/>
      <c r="CD534" s="96"/>
      <c r="CE534" s="96"/>
      <c r="CF534" s="96"/>
      <c r="CG534" s="96"/>
      <c r="CH534" s="96"/>
      <c r="CI534" s="96"/>
      <c r="CJ534" s="96"/>
      <c r="CK534" s="96"/>
      <c r="CL534" s="96"/>
      <c r="CM534" s="96"/>
      <c r="CN534" s="96"/>
      <c r="CO534" s="96"/>
      <c r="CP534" s="96"/>
      <c r="CQ534" s="96"/>
      <c r="CR534" s="96"/>
      <c r="CS534" s="96"/>
      <c r="CT534" s="96"/>
      <c r="CU534" s="96"/>
      <c r="CV534" s="96"/>
      <c r="CW534" s="96"/>
      <c r="CX534" s="96"/>
      <c r="CY534" s="96"/>
      <c r="CZ534" s="96"/>
      <c r="DA534" s="96"/>
      <c r="DB534" s="96"/>
      <c r="DC534" s="96"/>
      <c r="DD534" s="96"/>
      <c r="DE534" s="96"/>
      <c r="DF534" s="96"/>
      <c r="DG534" s="96"/>
      <c r="DH534" s="96"/>
      <c r="DI534" s="96"/>
      <c r="DJ534" s="96"/>
      <c r="DK534" s="96"/>
      <c r="DL534" s="96"/>
      <c r="DM534" s="96"/>
      <c r="DN534" s="96"/>
      <c r="DO534" s="96"/>
      <c r="DP534" s="96"/>
      <c r="DQ534" s="96"/>
      <c r="DR534" s="96"/>
      <c r="DS534" s="96"/>
      <c r="DT534" s="96"/>
      <c r="DU534" s="96"/>
      <c r="DV534" s="96"/>
      <c r="DW534" s="96"/>
      <c r="DX534" s="96"/>
      <c r="DY534" s="96"/>
      <c r="DZ534" s="96"/>
      <c r="EA534" s="96"/>
      <c r="EB534" s="96"/>
      <c r="EC534" s="96"/>
      <c r="ED534" s="96"/>
      <c r="EE534" s="96"/>
      <c r="EF534" s="96"/>
      <c r="EG534" s="96"/>
      <c r="EH534" s="96"/>
      <c r="EI534" s="96"/>
      <c r="EJ534" s="96"/>
      <c r="EK534" s="96"/>
      <c r="EL534" s="96"/>
      <c r="EM534" s="96"/>
      <c r="EN534" s="96"/>
      <c r="EO534" s="96"/>
      <c r="EP534" s="96"/>
      <c r="EQ534" s="96"/>
      <c r="ER534" s="96"/>
      <c r="ES534" s="96"/>
      <c r="ET534" s="96"/>
      <c r="EU534" s="96"/>
      <c r="EV534" s="96"/>
      <c r="EW534" s="96"/>
      <c r="EX534" s="96"/>
      <c r="EY534" s="96"/>
      <c r="EZ534" s="96"/>
      <c r="FA534" s="96"/>
      <c r="FB534" s="96"/>
      <c r="FC534" s="96"/>
      <c r="FD534" s="96"/>
      <c r="FE534" s="96"/>
      <c r="FF534" s="96"/>
      <c r="FG534" s="96"/>
      <c r="FH534" s="96"/>
      <c r="FI534" s="96"/>
      <c r="FJ534" s="96"/>
      <c r="FK534" s="96"/>
      <c r="FL534" s="96"/>
      <c r="FM534" s="96"/>
      <c r="FN534" s="96"/>
      <c r="FO534" s="96"/>
      <c r="FP534" s="96"/>
      <c r="FQ534" s="96"/>
      <c r="FR534" s="96"/>
      <c r="FS534" s="96"/>
      <c r="FT534" s="96"/>
      <c r="FU534" s="96"/>
      <c r="FV534" s="96"/>
      <c r="FW534" s="96"/>
      <c r="FX534" s="96"/>
      <c r="FY534" s="96"/>
      <c r="FZ534" s="96"/>
      <c r="GA534" s="96"/>
    </row>
    <row r="535" spans="1:43" s="126" customFormat="1" ht="14.25" customHeight="1">
      <c r="A535" s="119"/>
      <c r="B535" s="120" t="s">
        <v>689</v>
      </c>
      <c r="C535" s="121"/>
      <c r="D535" s="122">
        <f>SUM(D536:D537)</f>
        <v>2</v>
      </c>
      <c r="E535" s="122">
        <f>SUM(E536:E537)</f>
        <v>5</v>
      </c>
      <c r="F535" s="122">
        <f>SUM(F536:F537)</f>
        <v>3</v>
      </c>
      <c r="G535" s="122">
        <f>SUM(G536:G537)</f>
        <v>5</v>
      </c>
      <c r="H535" s="123"/>
      <c r="I535" s="123"/>
      <c r="J535" s="123"/>
      <c r="K535" s="124"/>
      <c r="L535" s="125"/>
      <c r="M535" s="118">
        <f t="shared" si="16"/>
        <v>15</v>
      </c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  <c r="Z535" s="125"/>
      <c r="AA535" s="125"/>
      <c r="AB535" s="125"/>
      <c r="AC535" s="125"/>
      <c r="AD535" s="125"/>
      <c r="AE535" s="125"/>
      <c r="AF535" s="125"/>
      <c r="AG535" s="125"/>
      <c r="AH535" s="125"/>
      <c r="AI535" s="125"/>
      <c r="AJ535" s="125"/>
      <c r="AK535" s="125"/>
      <c r="AL535" s="125"/>
      <c r="AM535" s="125"/>
      <c r="AN535" s="125"/>
      <c r="AO535" s="125"/>
      <c r="AP535" s="125"/>
      <c r="AQ535" s="125"/>
    </row>
    <row r="536" spans="1:43" s="133" customFormat="1" ht="14.25" customHeight="1">
      <c r="A536" s="127"/>
      <c r="B536" s="128" t="s">
        <v>565</v>
      </c>
      <c r="C536" s="138" t="s">
        <v>1063</v>
      </c>
      <c r="D536" s="129">
        <v>1</v>
      </c>
      <c r="E536" s="129">
        <v>2</v>
      </c>
      <c r="F536" s="129">
        <v>1</v>
      </c>
      <c r="G536" s="129">
        <v>2</v>
      </c>
      <c r="H536" s="142"/>
      <c r="I536" s="142"/>
      <c r="J536" s="142"/>
      <c r="K536" s="131"/>
      <c r="L536" s="132"/>
      <c r="M536" s="118">
        <f t="shared" si="16"/>
        <v>6</v>
      </c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  <c r="AA536" s="132"/>
      <c r="AB536" s="132"/>
      <c r="AC536" s="132"/>
      <c r="AD536" s="132"/>
      <c r="AE536" s="132"/>
      <c r="AF536" s="132"/>
      <c r="AG536" s="132"/>
      <c r="AH536" s="132"/>
      <c r="AI536" s="132"/>
      <c r="AJ536" s="132"/>
      <c r="AK536" s="132"/>
      <c r="AL536" s="132"/>
      <c r="AM536" s="132"/>
      <c r="AN536" s="132"/>
      <c r="AO536" s="132"/>
      <c r="AP536" s="132"/>
      <c r="AQ536" s="132"/>
    </row>
    <row r="537" spans="1:43" s="133" customFormat="1" ht="14.25" customHeight="1">
      <c r="A537" s="127"/>
      <c r="B537" s="128" t="s">
        <v>597</v>
      </c>
      <c r="C537" s="80" t="s">
        <v>729</v>
      </c>
      <c r="D537" s="129">
        <v>1</v>
      </c>
      <c r="E537" s="129">
        <v>3</v>
      </c>
      <c r="F537" s="129">
        <v>2</v>
      </c>
      <c r="G537" s="129">
        <v>3</v>
      </c>
      <c r="H537" s="142"/>
      <c r="I537" s="142"/>
      <c r="J537" s="142"/>
      <c r="K537" s="131"/>
      <c r="L537" s="132"/>
      <c r="M537" s="118">
        <f t="shared" si="16"/>
        <v>9</v>
      </c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  <c r="AA537" s="132"/>
      <c r="AB537" s="132"/>
      <c r="AC537" s="132"/>
      <c r="AD537" s="132"/>
      <c r="AE537" s="132"/>
      <c r="AF537" s="132"/>
      <c r="AG537" s="132"/>
      <c r="AH537" s="132"/>
      <c r="AI537" s="132"/>
      <c r="AJ537" s="132"/>
      <c r="AK537" s="132"/>
      <c r="AL537" s="132"/>
      <c r="AM537" s="132"/>
      <c r="AN537" s="132"/>
      <c r="AO537" s="132"/>
      <c r="AP537" s="132"/>
      <c r="AQ537" s="132"/>
    </row>
    <row r="538" spans="1:183" s="102" customFormat="1" ht="14.25" customHeight="1">
      <c r="A538" s="112">
        <v>65</v>
      </c>
      <c r="B538" s="113" t="s">
        <v>170</v>
      </c>
      <c r="C538" s="114"/>
      <c r="D538" s="115">
        <f>D539</f>
        <v>5</v>
      </c>
      <c r="E538" s="115">
        <f>E539</f>
        <v>4</v>
      </c>
      <c r="F538" s="115">
        <f>F539</f>
        <v>3</v>
      </c>
      <c r="G538" s="115">
        <f>G539</f>
        <v>3</v>
      </c>
      <c r="H538" s="134" t="s">
        <v>665</v>
      </c>
      <c r="I538" s="134">
        <v>16</v>
      </c>
      <c r="J538" s="159" t="s">
        <v>857</v>
      </c>
      <c r="K538" s="79" t="s">
        <v>701</v>
      </c>
      <c r="L538" s="136"/>
      <c r="M538" s="118">
        <f t="shared" si="16"/>
        <v>15</v>
      </c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96"/>
      <c r="AS538" s="96"/>
      <c r="AT538" s="96"/>
      <c r="AU538" s="96"/>
      <c r="AV538" s="96"/>
      <c r="AW538" s="96"/>
      <c r="AX538" s="96"/>
      <c r="AY538" s="96"/>
      <c r="AZ538" s="96"/>
      <c r="BA538" s="96"/>
      <c r="BB538" s="96"/>
      <c r="BC538" s="96"/>
      <c r="BD538" s="96"/>
      <c r="BE538" s="96"/>
      <c r="BF538" s="96"/>
      <c r="BG538" s="96"/>
      <c r="BH538" s="96"/>
      <c r="BI538" s="96"/>
      <c r="BJ538" s="96"/>
      <c r="BK538" s="96"/>
      <c r="BL538" s="96"/>
      <c r="BM538" s="96"/>
      <c r="BN538" s="96"/>
      <c r="BO538" s="96"/>
      <c r="BP538" s="96"/>
      <c r="BQ538" s="96"/>
      <c r="BR538" s="96"/>
      <c r="BS538" s="96"/>
      <c r="BT538" s="96"/>
      <c r="BU538" s="96"/>
      <c r="BV538" s="96"/>
      <c r="BW538" s="96"/>
      <c r="BX538" s="96"/>
      <c r="BY538" s="96"/>
      <c r="BZ538" s="96"/>
      <c r="CA538" s="96"/>
      <c r="CB538" s="96"/>
      <c r="CC538" s="96"/>
      <c r="CD538" s="96"/>
      <c r="CE538" s="96"/>
      <c r="CF538" s="96"/>
      <c r="CG538" s="96"/>
      <c r="CH538" s="96"/>
      <c r="CI538" s="96"/>
      <c r="CJ538" s="96"/>
      <c r="CK538" s="96"/>
      <c r="CL538" s="96"/>
      <c r="CM538" s="96"/>
      <c r="CN538" s="96"/>
      <c r="CO538" s="96"/>
      <c r="CP538" s="96"/>
      <c r="CQ538" s="96"/>
      <c r="CR538" s="96"/>
      <c r="CS538" s="96"/>
      <c r="CT538" s="96"/>
      <c r="CU538" s="96"/>
      <c r="CV538" s="96"/>
      <c r="CW538" s="96"/>
      <c r="CX538" s="96"/>
      <c r="CY538" s="96"/>
      <c r="CZ538" s="96"/>
      <c r="DA538" s="96"/>
      <c r="DB538" s="96"/>
      <c r="DC538" s="96"/>
      <c r="DD538" s="96"/>
      <c r="DE538" s="96"/>
      <c r="DF538" s="96"/>
      <c r="DG538" s="96"/>
      <c r="DH538" s="96"/>
      <c r="DI538" s="96"/>
      <c r="DJ538" s="96"/>
      <c r="DK538" s="96"/>
      <c r="DL538" s="96"/>
      <c r="DM538" s="96"/>
      <c r="DN538" s="96"/>
      <c r="DO538" s="96"/>
      <c r="DP538" s="96"/>
      <c r="DQ538" s="96"/>
      <c r="DR538" s="96"/>
      <c r="DS538" s="96"/>
      <c r="DT538" s="96"/>
      <c r="DU538" s="96"/>
      <c r="DV538" s="96"/>
      <c r="DW538" s="96"/>
      <c r="DX538" s="96"/>
      <c r="DY538" s="96"/>
      <c r="DZ538" s="96"/>
      <c r="EA538" s="96"/>
      <c r="EB538" s="96"/>
      <c r="EC538" s="96"/>
      <c r="ED538" s="96"/>
      <c r="EE538" s="96"/>
      <c r="EF538" s="96"/>
      <c r="EG538" s="96"/>
      <c r="EH538" s="96"/>
      <c r="EI538" s="96"/>
      <c r="EJ538" s="96"/>
      <c r="EK538" s="96"/>
      <c r="EL538" s="96"/>
      <c r="EM538" s="96"/>
      <c r="EN538" s="96"/>
      <c r="EO538" s="96"/>
      <c r="EP538" s="96"/>
      <c r="EQ538" s="96"/>
      <c r="ER538" s="96"/>
      <c r="ES538" s="96"/>
      <c r="ET538" s="96"/>
      <c r="EU538" s="96"/>
      <c r="EV538" s="96"/>
      <c r="EW538" s="96"/>
      <c r="EX538" s="96"/>
      <c r="EY538" s="96"/>
      <c r="EZ538" s="96"/>
      <c r="FA538" s="96"/>
      <c r="FB538" s="96"/>
      <c r="FC538" s="96"/>
      <c r="FD538" s="96"/>
      <c r="FE538" s="96"/>
      <c r="FF538" s="96"/>
      <c r="FG538" s="96"/>
      <c r="FH538" s="96"/>
      <c r="FI538" s="96"/>
      <c r="FJ538" s="96"/>
      <c r="FK538" s="96"/>
      <c r="FL538" s="96"/>
      <c r="FM538" s="96"/>
      <c r="FN538" s="96"/>
      <c r="FO538" s="96"/>
      <c r="FP538" s="96"/>
      <c r="FQ538" s="96"/>
      <c r="FR538" s="96"/>
      <c r="FS538" s="96"/>
      <c r="FT538" s="96"/>
      <c r="FU538" s="96"/>
      <c r="FV538" s="96"/>
      <c r="FW538" s="96"/>
      <c r="FX538" s="96"/>
      <c r="FY538" s="96"/>
      <c r="FZ538" s="96"/>
      <c r="GA538" s="96"/>
    </row>
    <row r="539" spans="1:43" s="126" customFormat="1" ht="14.25" customHeight="1">
      <c r="A539" s="119"/>
      <c r="B539" s="120" t="s">
        <v>689</v>
      </c>
      <c r="C539" s="121"/>
      <c r="D539" s="122">
        <f>SUM(D540:D540)</f>
        <v>5</v>
      </c>
      <c r="E539" s="122">
        <f>SUM(E540:E540)</f>
        <v>4</v>
      </c>
      <c r="F539" s="122">
        <f>SUM(F540:F540)</f>
        <v>3</v>
      </c>
      <c r="G539" s="122">
        <f>SUM(G540:G540)</f>
        <v>3</v>
      </c>
      <c r="H539" s="123"/>
      <c r="I539" s="123"/>
      <c r="J539" s="123"/>
      <c r="K539" s="124"/>
      <c r="L539" s="125"/>
      <c r="M539" s="118">
        <f t="shared" si="16"/>
        <v>15</v>
      </c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  <c r="AA539" s="125"/>
      <c r="AB539" s="125"/>
      <c r="AC539" s="125"/>
      <c r="AD539" s="125"/>
      <c r="AE539" s="125"/>
      <c r="AF539" s="125"/>
      <c r="AG539" s="125"/>
      <c r="AH539" s="125"/>
      <c r="AI539" s="125"/>
      <c r="AJ539" s="125"/>
      <c r="AK539" s="125"/>
      <c r="AL539" s="125"/>
      <c r="AM539" s="125"/>
      <c r="AN539" s="125"/>
      <c r="AO539" s="125"/>
      <c r="AP539" s="125"/>
      <c r="AQ539" s="125"/>
    </row>
    <row r="540" spans="1:43" s="133" customFormat="1" ht="14.25" customHeight="1">
      <c r="A540" s="127"/>
      <c r="B540" s="128" t="s">
        <v>597</v>
      </c>
      <c r="C540" s="138" t="s">
        <v>729</v>
      </c>
      <c r="D540" s="129">
        <v>5</v>
      </c>
      <c r="E540" s="129">
        <v>4</v>
      </c>
      <c r="F540" s="129">
        <v>3</v>
      </c>
      <c r="G540" s="129">
        <v>3</v>
      </c>
      <c r="H540" s="142"/>
      <c r="I540" s="142"/>
      <c r="J540" s="142"/>
      <c r="K540" s="131"/>
      <c r="L540" s="132"/>
      <c r="M540" s="118">
        <f t="shared" si="16"/>
        <v>15</v>
      </c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  <c r="AF540" s="132"/>
      <c r="AG540" s="132"/>
      <c r="AH540" s="132"/>
      <c r="AI540" s="132"/>
      <c r="AJ540" s="132"/>
      <c r="AK540" s="132"/>
      <c r="AL540" s="132"/>
      <c r="AM540" s="132"/>
      <c r="AN540" s="132"/>
      <c r="AO540" s="132"/>
      <c r="AP540" s="132"/>
      <c r="AQ540" s="132"/>
    </row>
    <row r="541" spans="1:13" ht="14.25" customHeight="1">
      <c r="A541" s="239" t="s">
        <v>640</v>
      </c>
      <c r="B541" s="239"/>
      <c r="C541" s="239"/>
      <c r="D541" s="239"/>
      <c r="E541" s="239"/>
      <c r="F541" s="239"/>
      <c r="G541" s="239"/>
      <c r="H541" s="106"/>
      <c r="I541" s="106"/>
      <c r="J541" s="160"/>
      <c r="K541" s="161"/>
      <c r="M541" s="118">
        <f t="shared" si="16"/>
        <v>0</v>
      </c>
    </row>
    <row r="542" spans="1:13" ht="14.25" customHeight="1">
      <c r="A542" s="240" t="s">
        <v>667</v>
      </c>
      <c r="B542" s="240"/>
      <c r="C542" s="240"/>
      <c r="D542" s="240"/>
      <c r="E542" s="240"/>
      <c r="F542" s="240"/>
      <c r="G542" s="240"/>
      <c r="H542" s="106"/>
      <c r="I542" s="106"/>
      <c r="J542" s="107"/>
      <c r="K542" s="108"/>
      <c r="M542" s="118">
        <f t="shared" si="16"/>
        <v>0</v>
      </c>
    </row>
    <row r="543" spans="1:13" ht="14.25" customHeight="1">
      <c r="A543" s="234" t="s">
        <v>699</v>
      </c>
      <c r="B543" s="234"/>
      <c r="C543" s="234"/>
      <c r="D543" s="234"/>
      <c r="E543" s="234"/>
      <c r="F543" s="234"/>
      <c r="G543" s="234"/>
      <c r="H543" s="109"/>
      <c r="I543" s="109"/>
      <c r="J543" s="110"/>
      <c r="K543" s="111"/>
      <c r="M543" s="118">
        <f t="shared" si="16"/>
        <v>0</v>
      </c>
    </row>
    <row r="544" spans="1:183" s="102" customFormat="1" ht="14.25" customHeight="1">
      <c r="A544" s="112">
        <v>1</v>
      </c>
      <c r="B544" s="113" t="s">
        <v>171</v>
      </c>
      <c r="C544" s="114"/>
      <c r="D544" s="115">
        <f>SUM(D545,D557,D555)</f>
        <v>159</v>
      </c>
      <c r="E544" s="115">
        <f>SUM(E545,E557,E555)</f>
        <v>105</v>
      </c>
      <c r="F544" s="115">
        <f>SUM(F545,F557,F555)</f>
        <v>86</v>
      </c>
      <c r="G544" s="115">
        <f>SUM(G545,G557,G555)</f>
        <v>85</v>
      </c>
      <c r="H544" s="134" t="s">
        <v>664</v>
      </c>
      <c r="I544" s="134">
        <v>1</v>
      </c>
      <c r="J544" s="135" t="s">
        <v>864</v>
      </c>
      <c r="K544" s="79" t="s">
        <v>700</v>
      </c>
      <c r="L544" s="136"/>
      <c r="M544" s="118">
        <f t="shared" si="16"/>
        <v>435</v>
      </c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  <c r="AA544" s="96"/>
      <c r="AB544" s="96"/>
      <c r="AC544" s="96"/>
      <c r="AD544" s="96"/>
      <c r="AE544" s="96"/>
      <c r="AF544" s="96"/>
      <c r="AG544" s="96"/>
      <c r="AH544" s="96"/>
      <c r="AI544" s="96"/>
      <c r="AJ544" s="96"/>
      <c r="AK544" s="96"/>
      <c r="AL544" s="96"/>
      <c r="AM544" s="96"/>
      <c r="AN544" s="96"/>
      <c r="AO544" s="96"/>
      <c r="AP544" s="96"/>
      <c r="AQ544" s="96"/>
      <c r="AR544" s="96"/>
      <c r="AS544" s="96"/>
      <c r="AT544" s="96"/>
      <c r="AU544" s="96"/>
      <c r="AV544" s="96"/>
      <c r="AW544" s="96"/>
      <c r="AX544" s="96"/>
      <c r="AY544" s="96"/>
      <c r="AZ544" s="96"/>
      <c r="BA544" s="96"/>
      <c r="BB544" s="96"/>
      <c r="BC544" s="96"/>
      <c r="BD544" s="96"/>
      <c r="BE544" s="96"/>
      <c r="BF544" s="96"/>
      <c r="BG544" s="96"/>
      <c r="BH544" s="96"/>
      <c r="BI544" s="96"/>
      <c r="BJ544" s="96"/>
      <c r="BK544" s="96"/>
      <c r="BL544" s="96"/>
      <c r="BM544" s="96"/>
      <c r="BN544" s="96"/>
      <c r="BO544" s="96"/>
      <c r="BP544" s="96"/>
      <c r="BQ544" s="96"/>
      <c r="BR544" s="96"/>
      <c r="BS544" s="96"/>
      <c r="BT544" s="96"/>
      <c r="BU544" s="96"/>
      <c r="BV544" s="96"/>
      <c r="BW544" s="96"/>
      <c r="BX544" s="96"/>
      <c r="BY544" s="96"/>
      <c r="BZ544" s="96"/>
      <c r="CA544" s="96"/>
      <c r="CB544" s="96"/>
      <c r="CC544" s="96"/>
      <c r="CD544" s="96"/>
      <c r="CE544" s="96"/>
      <c r="CF544" s="96"/>
      <c r="CG544" s="96"/>
      <c r="CH544" s="96"/>
      <c r="CI544" s="96"/>
      <c r="CJ544" s="96"/>
      <c r="CK544" s="96"/>
      <c r="CL544" s="96"/>
      <c r="CM544" s="96"/>
      <c r="CN544" s="96"/>
      <c r="CO544" s="96"/>
      <c r="CP544" s="96"/>
      <c r="CQ544" s="96"/>
      <c r="CR544" s="96"/>
      <c r="CS544" s="96"/>
      <c r="CT544" s="96"/>
      <c r="CU544" s="96"/>
      <c r="CV544" s="96"/>
      <c r="CW544" s="96"/>
      <c r="CX544" s="96"/>
      <c r="CY544" s="96"/>
      <c r="CZ544" s="96"/>
      <c r="DA544" s="96"/>
      <c r="DB544" s="96"/>
      <c r="DC544" s="96"/>
      <c r="DD544" s="96"/>
      <c r="DE544" s="96"/>
      <c r="DF544" s="96"/>
      <c r="DG544" s="96"/>
      <c r="DH544" s="96"/>
      <c r="DI544" s="96"/>
      <c r="DJ544" s="96"/>
      <c r="DK544" s="96"/>
      <c r="DL544" s="96"/>
      <c r="DM544" s="96"/>
      <c r="DN544" s="96"/>
      <c r="DO544" s="96"/>
      <c r="DP544" s="96"/>
      <c r="DQ544" s="96"/>
      <c r="DR544" s="96"/>
      <c r="DS544" s="96"/>
      <c r="DT544" s="96"/>
      <c r="DU544" s="96"/>
      <c r="DV544" s="96"/>
      <c r="DW544" s="96"/>
      <c r="DX544" s="96"/>
      <c r="DY544" s="96"/>
      <c r="DZ544" s="96"/>
      <c r="EA544" s="96"/>
      <c r="EB544" s="96"/>
      <c r="EC544" s="96"/>
      <c r="ED544" s="96"/>
      <c r="EE544" s="96"/>
      <c r="EF544" s="96"/>
      <c r="EG544" s="96"/>
      <c r="EH544" s="96"/>
      <c r="EI544" s="96"/>
      <c r="EJ544" s="96"/>
      <c r="EK544" s="96"/>
      <c r="EL544" s="96"/>
      <c r="EM544" s="96"/>
      <c r="EN544" s="96"/>
      <c r="EO544" s="96"/>
      <c r="EP544" s="96"/>
      <c r="EQ544" s="96"/>
      <c r="ER544" s="96"/>
      <c r="ES544" s="96"/>
      <c r="ET544" s="96"/>
      <c r="EU544" s="96"/>
      <c r="EV544" s="96"/>
      <c r="EW544" s="96"/>
      <c r="EX544" s="96"/>
      <c r="EY544" s="96"/>
      <c r="EZ544" s="96"/>
      <c r="FA544" s="96"/>
      <c r="FB544" s="96"/>
      <c r="FC544" s="96"/>
      <c r="FD544" s="96"/>
      <c r="FE544" s="96"/>
      <c r="FF544" s="96"/>
      <c r="FG544" s="96"/>
      <c r="FH544" s="96"/>
      <c r="FI544" s="96"/>
      <c r="FJ544" s="96"/>
      <c r="FK544" s="96"/>
      <c r="FL544" s="96"/>
      <c r="FM544" s="96"/>
      <c r="FN544" s="96"/>
      <c r="FO544" s="96"/>
      <c r="FP544" s="96"/>
      <c r="FQ544" s="96"/>
      <c r="FR544" s="96"/>
      <c r="FS544" s="96"/>
      <c r="FT544" s="96"/>
      <c r="FU544" s="96"/>
      <c r="FV544" s="96"/>
      <c r="FW544" s="96"/>
      <c r="FX544" s="96"/>
      <c r="FY544" s="96"/>
      <c r="FZ544" s="96"/>
      <c r="GA544" s="96"/>
    </row>
    <row r="545" spans="1:52" s="167" customFormat="1" ht="14.25" customHeight="1">
      <c r="A545" s="112"/>
      <c r="B545" s="162" t="s">
        <v>689</v>
      </c>
      <c r="C545" s="138"/>
      <c r="D545" s="163">
        <f>SUM(D546:D554)</f>
        <v>88</v>
      </c>
      <c r="E545" s="163">
        <f>SUM(E546:E554)</f>
        <v>87</v>
      </c>
      <c r="F545" s="163">
        <f>SUM(F546:F554)</f>
        <v>86</v>
      </c>
      <c r="G545" s="163">
        <f>SUM(G546:G554)</f>
        <v>85</v>
      </c>
      <c r="H545" s="164"/>
      <c r="I545" s="164"/>
      <c r="J545" s="164"/>
      <c r="K545" s="165"/>
      <c r="L545" s="166"/>
      <c r="M545" s="118">
        <f t="shared" si="16"/>
        <v>346</v>
      </c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6"/>
      <c r="AK545" s="166"/>
      <c r="AL545" s="166"/>
      <c r="AM545" s="166"/>
      <c r="AN545" s="166"/>
      <c r="AO545" s="166"/>
      <c r="AP545" s="166"/>
      <c r="AQ545" s="166"/>
      <c r="AV545" s="168"/>
      <c r="AW545" s="169"/>
      <c r="AX545" s="169"/>
      <c r="AY545" s="169"/>
      <c r="AZ545" s="169"/>
    </row>
    <row r="546" spans="1:52" s="167" customFormat="1" ht="14.25" customHeight="1">
      <c r="A546" s="112"/>
      <c r="B546" s="148" t="s">
        <v>462</v>
      </c>
      <c r="C546" s="138" t="s">
        <v>1057</v>
      </c>
      <c r="D546" s="103">
        <v>20</v>
      </c>
      <c r="E546" s="103">
        <v>19</v>
      </c>
      <c r="F546" s="103">
        <v>18</v>
      </c>
      <c r="G546" s="103">
        <v>20</v>
      </c>
      <c r="H546" s="164"/>
      <c r="I546" s="164"/>
      <c r="J546" s="164"/>
      <c r="K546" s="165"/>
      <c r="L546" s="166"/>
      <c r="M546" s="118">
        <f t="shared" si="16"/>
        <v>77</v>
      </c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/>
      <c r="AH546" s="166"/>
      <c r="AI546" s="166"/>
      <c r="AJ546" s="166"/>
      <c r="AK546" s="166"/>
      <c r="AL546" s="166"/>
      <c r="AM546" s="166"/>
      <c r="AN546" s="166"/>
      <c r="AO546" s="166"/>
      <c r="AP546" s="166"/>
      <c r="AQ546" s="166"/>
      <c r="AV546" s="168"/>
      <c r="AW546" s="169"/>
      <c r="AX546" s="169"/>
      <c r="AY546" s="169"/>
      <c r="AZ546" s="169"/>
    </row>
    <row r="547" spans="1:52" s="167" customFormat="1" ht="24.75" customHeight="1">
      <c r="A547" s="112"/>
      <c r="B547" s="170" t="s">
        <v>7</v>
      </c>
      <c r="C547" s="138" t="s">
        <v>8</v>
      </c>
      <c r="D547" s="103">
        <v>20</v>
      </c>
      <c r="E547" s="103">
        <v>20</v>
      </c>
      <c r="F547" s="103">
        <v>20</v>
      </c>
      <c r="G547" s="103">
        <v>20</v>
      </c>
      <c r="H547" s="164"/>
      <c r="I547" s="164"/>
      <c r="J547" s="164"/>
      <c r="K547" s="165"/>
      <c r="L547" s="166"/>
      <c r="M547" s="118">
        <f t="shared" si="16"/>
        <v>80</v>
      </c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166"/>
      <c r="AK547" s="166"/>
      <c r="AL547" s="166"/>
      <c r="AM547" s="166"/>
      <c r="AN547" s="166"/>
      <c r="AO547" s="166"/>
      <c r="AP547" s="166"/>
      <c r="AQ547" s="166"/>
      <c r="AV547" s="168"/>
      <c r="AW547" s="169"/>
      <c r="AX547" s="169"/>
      <c r="AY547" s="169"/>
      <c r="AZ547" s="169"/>
    </row>
    <row r="548" spans="1:52" s="167" customFormat="1" ht="24">
      <c r="A548" s="112"/>
      <c r="B548" s="148" t="s">
        <v>915</v>
      </c>
      <c r="C548" s="138" t="s">
        <v>508</v>
      </c>
      <c r="D548" s="103">
        <v>4</v>
      </c>
      <c r="E548" s="103">
        <v>4</v>
      </c>
      <c r="F548" s="103">
        <v>4</v>
      </c>
      <c r="G548" s="103">
        <v>4</v>
      </c>
      <c r="H548" s="164"/>
      <c r="I548" s="164"/>
      <c r="J548" s="164"/>
      <c r="K548" s="165"/>
      <c r="L548" s="166"/>
      <c r="M548" s="118">
        <f t="shared" si="16"/>
        <v>16</v>
      </c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166"/>
      <c r="AK548" s="166"/>
      <c r="AL548" s="166"/>
      <c r="AM548" s="166"/>
      <c r="AN548" s="166"/>
      <c r="AO548" s="166"/>
      <c r="AP548" s="166"/>
      <c r="AQ548" s="166"/>
      <c r="AV548" s="168"/>
      <c r="AW548" s="169"/>
      <c r="AX548" s="169"/>
      <c r="AY548" s="169"/>
      <c r="AZ548" s="169"/>
    </row>
    <row r="549" spans="1:52" s="167" customFormat="1" ht="14.25" customHeight="1">
      <c r="A549" s="112"/>
      <c r="B549" s="148" t="s">
        <v>570</v>
      </c>
      <c r="C549" s="138" t="s">
        <v>571</v>
      </c>
      <c r="D549" s="103">
        <v>10</v>
      </c>
      <c r="E549" s="103">
        <v>10</v>
      </c>
      <c r="F549" s="103">
        <v>10</v>
      </c>
      <c r="G549" s="103">
        <v>9</v>
      </c>
      <c r="H549" s="164"/>
      <c r="I549" s="164"/>
      <c r="J549" s="164"/>
      <c r="K549" s="165"/>
      <c r="L549" s="166"/>
      <c r="M549" s="118">
        <f t="shared" si="16"/>
        <v>39</v>
      </c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166"/>
      <c r="AK549" s="166"/>
      <c r="AL549" s="166"/>
      <c r="AM549" s="166"/>
      <c r="AN549" s="166"/>
      <c r="AO549" s="166"/>
      <c r="AP549" s="166"/>
      <c r="AQ549" s="166"/>
      <c r="AV549" s="168"/>
      <c r="AW549" s="169"/>
      <c r="AX549" s="169"/>
      <c r="AY549" s="169"/>
      <c r="AZ549" s="169"/>
    </row>
    <row r="550" spans="1:52" s="167" customFormat="1" ht="14.25" customHeight="1">
      <c r="A550" s="112"/>
      <c r="B550" s="148" t="s">
        <v>492</v>
      </c>
      <c r="C550" s="138" t="s">
        <v>493</v>
      </c>
      <c r="D550" s="103">
        <v>13</v>
      </c>
      <c r="E550" s="103">
        <v>13</v>
      </c>
      <c r="F550" s="103">
        <v>13</v>
      </c>
      <c r="G550" s="103">
        <v>13</v>
      </c>
      <c r="H550" s="164"/>
      <c r="I550" s="164"/>
      <c r="J550" s="164"/>
      <c r="K550" s="165"/>
      <c r="L550" s="166"/>
      <c r="M550" s="118">
        <f t="shared" si="16"/>
        <v>52</v>
      </c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166"/>
      <c r="AK550" s="166"/>
      <c r="AL550" s="166"/>
      <c r="AM550" s="166"/>
      <c r="AN550" s="166"/>
      <c r="AO550" s="166"/>
      <c r="AP550" s="166"/>
      <c r="AQ550" s="166"/>
      <c r="AV550" s="168"/>
      <c r="AW550" s="169"/>
      <c r="AX550" s="169"/>
      <c r="AY550" s="169"/>
      <c r="AZ550" s="169"/>
    </row>
    <row r="551" spans="1:52" s="167" customFormat="1" ht="14.25" customHeight="1">
      <c r="A551" s="112"/>
      <c r="B551" s="148" t="s">
        <v>494</v>
      </c>
      <c r="C551" s="138" t="s">
        <v>495</v>
      </c>
      <c r="D551" s="103">
        <v>12</v>
      </c>
      <c r="E551" s="103">
        <v>12</v>
      </c>
      <c r="F551" s="103">
        <v>12</v>
      </c>
      <c r="G551" s="103">
        <v>10</v>
      </c>
      <c r="H551" s="164"/>
      <c r="I551" s="164"/>
      <c r="J551" s="164"/>
      <c r="K551" s="165"/>
      <c r="L551" s="166"/>
      <c r="M551" s="118">
        <f t="shared" si="16"/>
        <v>46</v>
      </c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/>
      <c r="AH551" s="166"/>
      <c r="AI551" s="166"/>
      <c r="AJ551" s="166"/>
      <c r="AK551" s="166"/>
      <c r="AL551" s="166"/>
      <c r="AM551" s="166"/>
      <c r="AN551" s="166"/>
      <c r="AO551" s="166"/>
      <c r="AP551" s="166"/>
      <c r="AQ551" s="166"/>
      <c r="AV551" s="168"/>
      <c r="AW551" s="169"/>
      <c r="AX551" s="169"/>
      <c r="AY551" s="169"/>
      <c r="AZ551" s="169"/>
    </row>
    <row r="552" spans="1:52" s="167" customFormat="1" ht="14.25" customHeight="1">
      <c r="A552" s="112"/>
      <c r="B552" s="148" t="s">
        <v>498</v>
      </c>
      <c r="C552" s="138" t="s">
        <v>499</v>
      </c>
      <c r="D552" s="103">
        <v>2</v>
      </c>
      <c r="E552" s="103">
        <v>2</v>
      </c>
      <c r="F552" s="103">
        <v>2</v>
      </c>
      <c r="G552" s="103">
        <v>2</v>
      </c>
      <c r="H552" s="164"/>
      <c r="I552" s="164"/>
      <c r="J552" s="164"/>
      <c r="K552" s="165"/>
      <c r="L552" s="166"/>
      <c r="M552" s="118">
        <f t="shared" si="16"/>
        <v>8</v>
      </c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166"/>
      <c r="AK552" s="166"/>
      <c r="AL552" s="166"/>
      <c r="AM552" s="166"/>
      <c r="AN552" s="166"/>
      <c r="AO552" s="166"/>
      <c r="AP552" s="166"/>
      <c r="AQ552" s="166"/>
      <c r="AV552" s="168"/>
      <c r="AW552" s="169"/>
      <c r="AX552" s="169"/>
      <c r="AY552" s="169"/>
      <c r="AZ552" s="169"/>
    </row>
    <row r="553" spans="1:52" s="167" customFormat="1" ht="14.25" customHeight="1">
      <c r="A553" s="112"/>
      <c r="B553" s="148" t="s">
        <v>496</v>
      </c>
      <c r="C553" s="138" t="s">
        <v>497</v>
      </c>
      <c r="D553" s="103">
        <v>6</v>
      </c>
      <c r="E553" s="103">
        <v>6</v>
      </c>
      <c r="F553" s="103">
        <v>6</v>
      </c>
      <c r="G553" s="103">
        <v>6</v>
      </c>
      <c r="H553" s="164"/>
      <c r="I553" s="164"/>
      <c r="J553" s="164"/>
      <c r="K553" s="165"/>
      <c r="L553" s="166"/>
      <c r="M553" s="118">
        <f t="shared" si="16"/>
        <v>24</v>
      </c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166"/>
      <c r="AK553" s="166"/>
      <c r="AL553" s="166"/>
      <c r="AM553" s="166"/>
      <c r="AN553" s="166"/>
      <c r="AO553" s="166"/>
      <c r="AP553" s="166"/>
      <c r="AQ553" s="166"/>
      <c r="AV553" s="168"/>
      <c r="AW553" s="169"/>
      <c r="AX553" s="169"/>
      <c r="AY553" s="169"/>
      <c r="AZ553" s="169"/>
    </row>
    <row r="554" spans="1:52" s="167" customFormat="1" ht="14.25" customHeight="1">
      <c r="A554" s="112"/>
      <c r="B554" s="148" t="s">
        <v>488</v>
      </c>
      <c r="C554" s="138" t="s">
        <v>489</v>
      </c>
      <c r="D554" s="103">
        <v>1</v>
      </c>
      <c r="E554" s="103">
        <v>1</v>
      </c>
      <c r="F554" s="103">
        <v>1</v>
      </c>
      <c r="G554" s="103">
        <v>1</v>
      </c>
      <c r="H554" s="164"/>
      <c r="I554" s="164"/>
      <c r="J554" s="164"/>
      <c r="K554" s="165"/>
      <c r="L554" s="166"/>
      <c r="M554" s="118">
        <f t="shared" si="16"/>
        <v>4</v>
      </c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166"/>
      <c r="AK554" s="166"/>
      <c r="AL554" s="166"/>
      <c r="AM554" s="166"/>
      <c r="AN554" s="166"/>
      <c r="AO554" s="166"/>
      <c r="AP554" s="166"/>
      <c r="AQ554" s="166"/>
      <c r="AV554" s="168"/>
      <c r="AW554" s="169"/>
      <c r="AX554" s="169"/>
      <c r="AY554" s="169"/>
      <c r="AZ554" s="169"/>
    </row>
    <row r="555" spans="1:52" s="167" customFormat="1" ht="14.25" customHeight="1">
      <c r="A555" s="127"/>
      <c r="B555" s="162" t="s">
        <v>690</v>
      </c>
      <c r="C555" s="138"/>
      <c r="D555" s="163">
        <f>D556</f>
        <v>7</v>
      </c>
      <c r="E555" s="163">
        <f>E556</f>
        <v>5</v>
      </c>
      <c r="F555" s="163" t="s">
        <v>562</v>
      </c>
      <c r="G555" s="163" t="s">
        <v>562</v>
      </c>
      <c r="H555" s="164"/>
      <c r="I555" s="164"/>
      <c r="J555" s="164"/>
      <c r="K555" s="165"/>
      <c r="L555" s="166"/>
      <c r="M555" s="118">
        <f t="shared" si="16"/>
        <v>12</v>
      </c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166"/>
      <c r="AK555" s="166"/>
      <c r="AL555" s="166"/>
      <c r="AM555" s="166"/>
      <c r="AN555" s="166"/>
      <c r="AO555" s="166"/>
      <c r="AP555" s="166"/>
      <c r="AQ555" s="166"/>
      <c r="AV555" s="168"/>
      <c r="AW555" s="169"/>
      <c r="AX555" s="169"/>
      <c r="AY555" s="169"/>
      <c r="AZ555" s="169"/>
    </row>
    <row r="556" spans="1:43" s="133" customFormat="1" ht="14.25" customHeight="1">
      <c r="A556" s="127"/>
      <c r="B556" s="128" t="s">
        <v>439</v>
      </c>
      <c r="C556" s="80">
        <v>15100151</v>
      </c>
      <c r="D556" s="103">
        <v>7</v>
      </c>
      <c r="E556" s="103">
        <v>5</v>
      </c>
      <c r="F556" s="103" t="s">
        <v>562</v>
      </c>
      <c r="G556" s="103" t="s">
        <v>562</v>
      </c>
      <c r="H556" s="137"/>
      <c r="I556" s="137"/>
      <c r="J556" s="137"/>
      <c r="K556" s="131"/>
      <c r="L556" s="132"/>
      <c r="M556" s="118">
        <f t="shared" si="16"/>
        <v>12</v>
      </c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  <c r="AF556" s="132"/>
      <c r="AG556" s="132"/>
      <c r="AH556" s="132"/>
      <c r="AI556" s="132"/>
      <c r="AJ556" s="132"/>
      <c r="AK556" s="132"/>
      <c r="AL556" s="132"/>
      <c r="AM556" s="132"/>
      <c r="AN556" s="132"/>
      <c r="AO556" s="132"/>
      <c r="AP556" s="132"/>
      <c r="AQ556" s="132"/>
    </row>
    <row r="557" spans="1:43" s="126" customFormat="1" ht="14.25" customHeight="1">
      <c r="A557" s="119"/>
      <c r="B557" s="120" t="s">
        <v>34</v>
      </c>
      <c r="C557" s="121"/>
      <c r="D557" s="122">
        <f>SUM(D558:D560)</f>
        <v>64</v>
      </c>
      <c r="E557" s="122">
        <f>SUM(E558:E560)</f>
        <v>13</v>
      </c>
      <c r="F557" s="122">
        <f>SUM(F558:F560)</f>
        <v>0</v>
      </c>
      <c r="G557" s="122">
        <f>SUM(G558:G560)</f>
        <v>0</v>
      </c>
      <c r="H557" s="122">
        <f>SUM(H558:H562)</f>
        <v>0</v>
      </c>
      <c r="I557" s="122">
        <f>SUM(I558:I562)</f>
        <v>1</v>
      </c>
      <c r="J557" s="122">
        <f>SUM(J558:J562)</f>
        <v>0</v>
      </c>
      <c r="K557" s="149">
        <f>SUM(K558:K562)</f>
        <v>0</v>
      </c>
      <c r="L557" s="125"/>
      <c r="M557" s="118">
        <f t="shared" si="16"/>
        <v>77</v>
      </c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  <c r="AA557" s="125"/>
      <c r="AB557" s="125"/>
      <c r="AC557" s="125"/>
      <c r="AD557" s="125"/>
      <c r="AE557" s="125"/>
      <c r="AF557" s="125"/>
      <c r="AG557" s="125"/>
      <c r="AH557" s="125"/>
      <c r="AI557" s="125"/>
      <c r="AJ557" s="125"/>
      <c r="AK557" s="125"/>
      <c r="AL557" s="125"/>
      <c r="AM557" s="125"/>
      <c r="AN557" s="125"/>
      <c r="AO557" s="125"/>
      <c r="AP557" s="125"/>
      <c r="AQ557" s="125"/>
    </row>
    <row r="558" spans="1:43" s="133" customFormat="1" ht="14.25" customHeight="1">
      <c r="A558" s="127"/>
      <c r="B558" s="128" t="s">
        <v>52</v>
      </c>
      <c r="C558" s="80" t="s">
        <v>53</v>
      </c>
      <c r="D558" s="103">
        <v>48</v>
      </c>
      <c r="E558" s="103">
        <v>9</v>
      </c>
      <c r="F558" s="103" t="s">
        <v>562</v>
      </c>
      <c r="G558" s="103" t="s">
        <v>562</v>
      </c>
      <c r="H558" s="137"/>
      <c r="I558" s="137"/>
      <c r="J558" s="137"/>
      <c r="K558" s="131"/>
      <c r="L558" s="132"/>
      <c r="M558" s="118">
        <f t="shared" si="16"/>
        <v>57</v>
      </c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  <c r="AF558" s="132"/>
      <c r="AG558" s="132"/>
      <c r="AH558" s="132"/>
      <c r="AI558" s="132"/>
      <c r="AJ558" s="132"/>
      <c r="AK558" s="132"/>
      <c r="AL558" s="132"/>
      <c r="AM558" s="132"/>
      <c r="AN558" s="132"/>
      <c r="AO558" s="132"/>
      <c r="AP558" s="132"/>
      <c r="AQ558" s="132"/>
    </row>
    <row r="559" spans="1:43" s="133" customFormat="1" ht="14.25" customHeight="1">
      <c r="A559" s="127"/>
      <c r="B559" s="148" t="s">
        <v>809</v>
      </c>
      <c r="C559" s="138" t="s">
        <v>810</v>
      </c>
      <c r="D559" s="103">
        <v>2</v>
      </c>
      <c r="E559" s="103">
        <v>1</v>
      </c>
      <c r="F559" s="103" t="s">
        <v>562</v>
      </c>
      <c r="G559" s="103" t="s">
        <v>562</v>
      </c>
      <c r="H559" s="137"/>
      <c r="I559" s="137"/>
      <c r="J559" s="137"/>
      <c r="K559" s="131"/>
      <c r="L559" s="132"/>
      <c r="M559" s="118">
        <f t="shared" si="16"/>
        <v>3</v>
      </c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  <c r="AF559" s="132"/>
      <c r="AG559" s="132"/>
      <c r="AH559" s="132"/>
      <c r="AI559" s="132"/>
      <c r="AJ559" s="132"/>
      <c r="AK559" s="132"/>
      <c r="AL559" s="132"/>
      <c r="AM559" s="132"/>
      <c r="AN559" s="132"/>
      <c r="AO559" s="132"/>
      <c r="AP559" s="132"/>
      <c r="AQ559" s="132"/>
    </row>
    <row r="560" spans="1:43" s="133" customFormat="1" ht="25.5" customHeight="1">
      <c r="A560" s="127"/>
      <c r="B560" s="145" t="s">
        <v>60</v>
      </c>
      <c r="C560" s="80" t="s">
        <v>61</v>
      </c>
      <c r="D560" s="103">
        <v>14</v>
      </c>
      <c r="E560" s="103">
        <v>3</v>
      </c>
      <c r="F560" s="103" t="s">
        <v>562</v>
      </c>
      <c r="G560" s="103" t="s">
        <v>562</v>
      </c>
      <c r="H560" s="137"/>
      <c r="I560" s="137"/>
      <c r="J560" s="137"/>
      <c r="K560" s="131"/>
      <c r="L560" s="132"/>
      <c r="M560" s="118">
        <f t="shared" si="16"/>
        <v>17</v>
      </c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  <c r="AF560" s="132"/>
      <c r="AG560" s="132"/>
      <c r="AH560" s="132"/>
      <c r="AI560" s="132"/>
      <c r="AJ560" s="132"/>
      <c r="AK560" s="132"/>
      <c r="AL560" s="132"/>
      <c r="AM560" s="132"/>
      <c r="AN560" s="132"/>
      <c r="AO560" s="132"/>
      <c r="AP560" s="132"/>
      <c r="AQ560" s="132"/>
    </row>
    <row r="561" spans="1:183" s="102" customFormat="1" ht="16.5" customHeight="1">
      <c r="A561" s="112">
        <v>2</v>
      </c>
      <c r="B561" s="113" t="s">
        <v>172</v>
      </c>
      <c r="C561" s="114"/>
      <c r="D561" s="115">
        <f>SUM(D562,D567)</f>
        <v>1</v>
      </c>
      <c r="E561" s="115">
        <f>SUM(E562,E567)</f>
        <v>5</v>
      </c>
      <c r="F561" s="115">
        <f>SUM(F562,F567)</f>
        <v>7</v>
      </c>
      <c r="G561" s="115">
        <f>SUM(G562,G567)</f>
        <v>3</v>
      </c>
      <c r="H561" s="134" t="s">
        <v>664</v>
      </c>
      <c r="I561" s="134">
        <v>1</v>
      </c>
      <c r="J561" s="135" t="s">
        <v>947</v>
      </c>
      <c r="K561" s="79" t="s">
        <v>948</v>
      </c>
      <c r="L561" s="136"/>
      <c r="M561" s="118">
        <f t="shared" si="16"/>
        <v>16</v>
      </c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  <c r="AA561" s="96"/>
      <c r="AB561" s="96"/>
      <c r="AC561" s="96"/>
      <c r="AD561" s="96"/>
      <c r="AE561" s="96"/>
      <c r="AF561" s="96"/>
      <c r="AG561" s="96"/>
      <c r="AH561" s="96"/>
      <c r="AI561" s="96"/>
      <c r="AJ561" s="96"/>
      <c r="AK561" s="96"/>
      <c r="AL561" s="96"/>
      <c r="AM561" s="96"/>
      <c r="AN561" s="96"/>
      <c r="AO561" s="96"/>
      <c r="AP561" s="96"/>
      <c r="AQ561" s="96"/>
      <c r="AR561" s="96"/>
      <c r="AS561" s="96"/>
      <c r="AT561" s="96"/>
      <c r="AU561" s="96"/>
      <c r="AV561" s="96"/>
      <c r="AW561" s="96"/>
      <c r="AX561" s="96"/>
      <c r="AY561" s="96"/>
      <c r="AZ561" s="96"/>
      <c r="BA561" s="96"/>
      <c r="BB561" s="96"/>
      <c r="BC561" s="96"/>
      <c r="BD561" s="96"/>
      <c r="BE561" s="96"/>
      <c r="BF561" s="96"/>
      <c r="BG561" s="96"/>
      <c r="BH561" s="96"/>
      <c r="BI561" s="96"/>
      <c r="BJ561" s="96"/>
      <c r="BK561" s="96"/>
      <c r="BL561" s="96"/>
      <c r="BM561" s="96"/>
      <c r="BN561" s="96"/>
      <c r="BO561" s="96"/>
      <c r="BP561" s="96"/>
      <c r="BQ561" s="96"/>
      <c r="BR561" s="96"/>
      <c r="BS561" s="96"/>
      <c r="BT561" s="96"/>
      <c r="BU561" s="96"/>
      <c r="BV561" s="96"/>
      <c r="BW561" s="96"/>
      <c r="BX561" s="96"/>
      <c r="BY561" s="96"/>
      <c r="BZ561" s="96"/>
      <c r="CA561" s="96"/>
      <c r="CB561" s="96"/>
      <c r="CC561" s="96"/>
      <c r="CD561" s="96"/>
      <c r="CE561" s="96"/>
      <c r="CF561" s="96"/>
      <c r="CG561" s="96"/>
      <c r="CH561" s="96"/>
      <c r="CI561" s="96"/>
      <c r="CJ561" s="96"/>
      <c r="CK561" s="96"/>
      <c r="CL561" s="96"/>
      <c r="CM561" s="96"/>
      <c r="CN561" s="96"/>
      <c r="CO561" s="96"/>
      <c r="CP561" s="96"/>
      <c r="CQ561" s="96"/>
      <c r="CR561" s="96"/>
      <c r="CS561" s="96"/>
      <c r="CT561" s="96"/>
      <c r="CU561" s="96"/>
      <c r="CV561" s="96"/>
      <c r="CW561" s="96"/>
      <c r="CX561" s="96"/>
      <c r="CY561" s="96"/>
      <c r="CZ561" s="96"/>
      <c r="DA561" s="96"/>
      <c r="DB561" s="96"/>
      <c r="DC561" s="96"/>
      <c r="DD561" s="96"/>
      <c r="DE561" s="96"/>
      <c r="DF561" s="96"/>
      <c r="DG561" s="96"/>
      <c r="DH561" s="96"/>
      <c r="DI561" s="96"/>
      <c r="DJ561" s="96"/>
      <c r="DK561" s="96"/>
      <c r="DL561" s="96"/>
      <c r="DM561" s="96"/>
      <c r="DN561" s="96"/>
      <c r="DO561" s="96"/>
      <c r="DP561" s="96"/>
      <c r="DQ561" s="96"/>
      <c r="DR561" s="96"/>
      <c r="DS561" s="96"/>
      <c r="DT561" s="96"/>
      <c r="DU561" s="96"/>
      <c r="DV561" s="96"/>
      <c r="DW561" s="96"/>
      <c r="DX561" s="96"/>
      <c r="DY561" s="96"/>
      <c r="DZ561" s="96"/>
      <c r="EA561" s="96"/>
      <c r="EB561" s="96"/>
      <c r="EC561" s="96"/>
      <c r="ED561" s="96"/>
      <c r="EE561" s="96"/>
      <c r="EF561" s="96"/>
      <c r="EG561" s="96"/>
      <c r="EH561" s="96"/>
      <c r="EI561" s="96"/>
      <c r="EJ561" s="96"/>
      <c r="EK561" s="96"/>
      <c r="EL561" s="96"/>
      <c r="EM561" s="96"/>
      <c r="EN561" s="96"/>
      <c r="EO561" s="96"/>
      <c r="EP561" s="96"/>
      <c r="EQ561" s="96"/>
      <c r="ER561" s="96"/>
      <c r="ES561" s="96"/>
      <c r="ET561" s="96"/>
      <c r="EU561" s="96"/>
      <c r="EV561" s="96"/>
      <c r="EW561" s="96"/>
      <c r="EX561" s="96"/>
      <c r="EY561" s="96"/>
      <c r="EZ561" s="96"/>
      <c r="FA561" s="96"/>
      <c r="FB561" s="96"/>
      <c r="FC561" s="96"/>
      <c r="FD561" s="96"/>
      <c r="FE561" s="96"/>
      <c r="FF561" s="96"/>
      <c r="FG561" s="96"/>
      <c r="FH561" s="96"/>
      <c r="FI561" s="96"/>
      <c r="FJ561" s="96"/>
      <c r="FK561" s="96"/>
      <c r="FL561" s="96"/>
      <c r="FM561" s="96"/>
      <c r="FN561" s="96"/>
      <c r="FO561" s="96"/>
      <c r="FP561" s="96"/>
      <c r="FQ561" s="96"/>
      <c r="FR561" s="96"/>
      <c r="FS561" s="96"/>
      <c r="FT561" s="96"/>
      <c r="FU561" s="96"/>
      <c r="FV561" s="96"/>
      <c r="FW561" s="96"/>
      <c r="FX561" s="96"/>
      <c r="FY561" s="96"/>
      <c r="FZ561" s="96"/>
      <c r="GA561" s="96"/>
    </row>
    <row r="562" spans="1:43" s="126" customFormat="1" ht="16.5" customHeight="1">
      <c r="A562" s="119"/>
      <c r="B562" s="120" t="s">
        <v>689</v>
      </c>
      <c r="C562" s="121"/>
      <c r="D562" s="122">
        <f aca="true" t="shared" si="17" ref="D562:K562">SUM(D563:D566)</f>
        <v>1</v>
      </c>
      <c r="E562" s="122">
        <f t="shared" si="17"/>
        <v>3</v>
      </c>
      <c r="F562" s="122">
        <f t="shared" si="17"/>
        <v>2</v>
      </c>
      <c r="G562" s="122">
        <f t="shared" si="17"/>
        <v>3</v>
      </c>
      <c r="H562" s="122">
        <f t="shared" si="17"/>
        <v>0</v>
      </c>
      <c r="I562" s="122">
        <f t="shared" si="17"/>
        <v>0</v>
      </c>
      <c r="J562" s="122">
        <f t="shared" si="17"/>
        <v>0</v>
      </c>
      <c r="K562" s="149">
        <f t="shared" si="17"/>
        <v>0</v>
      </c>
      <c r="L562" s="125"/>
      <c r="M562" s="118">
        <f t="shared" si="16"/>
        <v>9</v>
      </c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  <c r="AA562" s="125"/>
      <c r="AB562" s="125"/>
      <c r="AC562" s="125"/>
      <c r="AD562" s="125"/>
      <c r="AE562" s="125"/>
      <c r="AF562" s="125"/>
      <c r="AG562" s="125"/>
      <c r="AH562" s="125"/>
      <c r="AI562" s="125"/>
      <c r="AJ562" s="125"/>
      <c r="AK562" s="125"/>
      <c r="AL562" s="125"/>
      <c r="AM562" s="125"/>
      <c r="AN562" s="125"/>
      <c r="AO562" s="125"/>
      <c r="AP562" s="125"/>
      <c r="AQ562" s="125"/>
    </row>
    <row r="563" spans="1:43" s="133" customFormat="1" ht="16.5" customHeight="1">
      <c r="A563" s="127"/>
      <c r="B563" s="128" t="s">
        <v>623</v>
      </c>
      <c r="C563" s="80" t="s">
        <v>624</v>
      </c>
      <c r="D563" s="103" t="s">
        <v>562</v>
      </c>
      <c r="E563" s="103">
        <v>3</v>
      </c>
      <c r="F563" s="103" t="s">
        <v>562</v>
      </c>
      <c r="G563" s="103" t="s">
        <v>562</v>
      </c>
      <c r="H563" s="137"/>
      <c r="I563" s="137"/>
      <c r="J563" s="137"/>
      <c r="K563" s="131"/>
      <c r="L563" s="132"/>
      <c r="M563" s="118">
        <f t="shared" si="16"/>
        <v>3</v>
      </c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  <c r="AF563" s="132"/>
      <c r="AG563" s="132"/>
      <c r="AH563" s="132"/>
      <c r="AI563" s="132"/>
      <c r="AJ563" s="132"/>
      <c r="AK563" s="132"/>
      <c r="AL563" s="132"/>
      <c r="AM563" s="132"/>
      <c r="AN563" s="132"/>
      <c r="AO563" s="132"/>
      <c r="AP563" s="132"/>
      <c r="AQ563" s="132"/>
    </row>
    <row r="564" spans="1:43" s="133" customFormat="1" ht="16.5" customHeight="1">
      <c r="A564" s="127"/>
      <c r="B564" s="128" t="s">
        <v>625</v>
      </c>
      <c r="C564" s="80" t="s">
        <v>626</v>
      </c>
      <c r="D564" s="103" t="s">
        <v>562</v>
      </c>
      <c r="E564" s="103" t="s">
        <v>562</v>
      </c>
      <c r="F564" s="103">
        <v>1</v>
      </c>
      <c r="G564" s="103">
        <v>2</v>
      </c>
      <c r="H564" s="137"/>
      <c r="I564" s="137"/>
      <c r="J564" s="137"/>
      <c r="K564" s="131"/>
      <c r="L564" s="132"/>
      <c r="M564" s="118">
        <f t="shared" si="16"/>
        <v>3</v>
      </c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  <c r="AF564" s="132"/>
      <c r="AG564" s="132"/>
      <c r="AH564" s="132"/>
      <c r="AI564" s="132"/>
      <c r="AJ564" s="132"/>
      <c r="AK564" s="132"/>
      <c r="AL564" s="132"/>
      <c r="AM564" s="132"/>
      <c r="AN564" s="132"/>
      <c r="AO564" s="132"/>
      <c r="AP564" s="132"/>
      <c r="AQ564" s="132"/>
    </row>
    <row r="565" spans="1:43" s="133" customFormat="1" ht="16.5" customHeight="1">
      <c r="A565" s="127"/>
      <c r="B565" s="128" t="s">
        <v>1058</v>
      </c>
      <c r="C565" s="80" t="s">
        <v>1059</v>
      </c>
      <c r="D565" s="103" t="s">
        <v>562</v>
      </c>
      <c r="E565" s="103" t="s">
        <v>562</v>
      </c>
      <c r="F565" s="103" t="s">
        <v>562</v>
      </c>
      <c r="G565" s="103">
        <v>1</v>
      </c>
      <c r="H565" s="137"/>
      <c r="I565" s="137"/>
      <c r="J565" s="137"/>
      <c r="K565" s="131"/>
      <c r="L565" s="132"/>
      <c r="M565" s="118">
        <f t="shared" si="16"/>
        <v>1</v>
      </c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  <c r="AF565" s="132"/>
      <c r="AG565" s="132"/>
      <c r="AH565" s="132"/>
      <c r="AI565" s="132"/>
      <c r="AJ565" s="132"/>
      <c r="AK565" s="132"/>
      <c r="AL565" s="132"/>
      <c r="AM565" s="132"/>
      <c r="AN565" s="132"/>
      <c r="AO565" s="132"/>
      <c r="AP565" s="132"/>
      <c r="AQ565" s="132"/>
    </row>
    <row r="566" spans="1:43" s="133" customFormat="1" ht="16.5" customHeight="1">
      <c r="A566" s="127"/>
      <c r="B566" s="128" t="s">
        <v>627</v>
      </c>
      <c r="C566" s="80" t="s">
        <v>628</v>
      </c>
      <c r="D566" s="103">
        <v>1</v>
      </c>
      <c r="E566" s="103" t="s">
        <v>562</v>
      </c>
      <c r="F566" s="103">
        <v>1</v>
      </c>
      <c r="G566" s="103" t="s">
        <v>562</v>
      </c>
      <c r="H566" s="137"/>
      <c r="I566" s="137"/>
      <c r="J566" s="137"/>
      <c r="K566" s="131"/>
      <c r="L566" s="132"/>
      <c r="M566" s="118">
        <f t="shared" si="16"/>
        <v>2</v>
      </c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  <c r="AF566" s="132"/>
      <c r="AG566" s="132"/>
      <c r="AH566" s="132"/>
      <c r="AI566" s="132"/>
      <c r="AJ566" s="132"/>
      <c r="AK566" s="132"/>
      <c r="AL566" s="132"/>
      <c r="AM566" s="132"/>
      <c r="AN566" s="132"/>
      <c r="AO566" s="132"/>
      <c r="AP566" s="132"/>
      <c r="AQ566" s="132"/>
    </row>
    <row r="567" spans="1:43" s="126" customFormat="1" ht="16.5" customHeight="1">
      <c r="A567" s="119"/>
      <c r="B567" s="120" t="s">
        <v>34</v>
      </c>
      <c r="C567" s="121"/>
      <c r="D567" s="122" t="s">
        <v>562</v>
      </c>
      <c r="E567" s="122">
        <f>SUM(E568:E570)</f>
        <v>2</v>
      </c>
      <c r="F567" s="122">
        <f>SUM(F568:F570)</f>
        <v>5</v>
      </c>
      <c r="G567" s="122" t="s">
        <v>562</v>
      </c>
      <c r="H567" s="122">
        <f>SUM(H568:H570)</f>
        <v>0</v>
      </c>
      <c r="I567" s="122">
        <f>SUM(I568:I570)</f>
        <v>0</v>
      </c>
      <c r="J567" s="122">
        <f>SUM(J568:J570)</f>
        <v>0</v>
      </c>
      <c r="K567" s="149">
        <f>SUM(K568:K570)</f>
        <v>0</v>
      </c>
      <c r="L567" s="125"/>
      <c r="M567" s="118">
        <f t="shared" si="16"/>
        <v>7</v>
      </c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  <c r="AA567" s="125"/>
      <c r="AB567" s="125"/>
      <c r="AC567" s="125"/>
      <c r="AD567" s="125"/>
      <c r="AE567" s="125"/>
      <c r="AF567" s="125"/>
      <c r="AG567" s="125"/>
      <c r="AH567" s="125"/>
      <c r="AI567" s="125"/>
      <c r="AJ567" s="125"/>
      <c r="AK567" s="125"/>
      <c r="AL567" s="125"/>
      <c r="AM567" s="125"/>
      <c r="AN567" s="125"/>
      <c r="AO567" s="125"/>
      <c r="AP567" s="125"/>
      <c r="AQ567" s="125"/>
    </row>
    <row r="568" spans="1:43" s="133" customFormat="1" ht="16.5" customHeight="1">
      <c r="A568" s="127"/>
      <c r="B568" s="128" t="s">
        <v>782</v>
      </c>
      <c r="C568" s="80" t="s">
        <v>787</v>
      </c>
      <c r="D568" s="103" t="s">
        <v>562</v>
      </c>
      <c r="E568" s="103" t="s">
        <v>562</v>
      </c>
      <c r="F568" s="103">
        <v>1</v>
      </c>
      <c r="G568" s="103" t="s">
        <v>562</v>
      </c>
      <c r="H568" s="137"/>
      <c r="I568" s="137"/>
      <c r="J568" s="137"/>
      <c r="K568" s="131"/>
      <c r="L568" s="132"/>
      <c r="M568" s="118">
        <f t="shared" si="16"/>
        <v>1</v>
      </c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  <c r="AF568" s="132"/>
      <c r="AG568" s="132"/>
      <c r="AH568" s="132"/>
      <c r="AI568" s="132"/>
      <c r="AJ568" s="132"/>
      <c r="AK568" s="132"/>
      <c r="AL568" s="132"/>
      <c r="AM568" s="132"/>
      <c r="AN568" s="132"/>
      <c r="AO568" s="132"/>
      <c r="AP568" s="132"/>
      <c r="AQ568" s="132"/>
    </row>
    <row r="569" spans="1:43" s="133" customFormat="1" ht="16.5" customHeight="1">
      <c r="A569" s="127"/>
      <c r="B569" s="128" t="s">
        <v>784</v>
      </c>
      <c r="C569" s="80" t="s">
        <v>785</v>
      </c>
      <c r="D569" s="103" t="s">
        <v>562</v>
      </c>
      <c r="E569" s="103">
        <v>2</v>
      </c>
      <c r="F569" s="103">
        <v>1</v>
      </c>
      <c r="G569" s="103" t="s">
        <v>562</v>
      </c>
      <c r="H569" s="137"/>
      <c r="I569" s="137"/>
      <c r="J569" s="137"/>
      <c r="K569" s="131"/>
      <c r="L569" s="132"/>
      <c r="M569" s="118">
        <f t="shared" si="16"/>
        <v>3</v>
      </c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  <c r="AF569" s="132"/>
      <c r="AG569" s="132"/>
      <c r="AH569" s="132"/>
      <c r="AI569" s="132"/>
      <c r="AJ569" s="132"/>
      <c r="AK569" s="132"/>
      <c r="AL569" s="132"/>
      <c r="AM569" s="132"/>
      <c r="AN569" s="132"/>
      <c r="AO569" s="132"/>
      <c r="AP569" s="132"/>
      <c r="AQ569" s="132"/>
    </row>
    <row r="570" spans="1:43" s="133" customFormat="1" ht="16.5" customHeight="1">
      <c r="A570" s="127"/>
      <c r="B570" s="128" t="s">
        <v>783</v>
      </c>
      <c r="C570" s="80" t="s">
        <v>786</v>
      </c>
      <c r="D570" s="103" t="s">
        <v>562</v>
      </c>
      <c r="E570" s="103" t="s">
        <v>562</v>
      </c>
      <c r="F570" s="103">
        <v>3</v>
      </c>
      <c r="G570" s="103" t="s">
        <v>562</v>
      </c>
      <c r="H570" s="137"/>
      <c r="I570" s="137"/>
      <c r="J570" s="137"/>
      <c r="K570" s="131"/>
      <c r="L570" s="132"/>
      <c r="M570" s="118">
        <f t="shared" si="16"/>
        <v>3</v>
      </c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  <c r="AF570" s="132"/>
      <c r="AG570" s="132"/>
      <c r="AH570" s="132"/>
      <c r="AI570" s="132"/>
      <c r="AJ570" s="132"/>
      <c r="AK570" s="132"/>
      <c r="AL570" s="132"/>
      <c r="AM570" s="132"/>
      <c r="AN570" s="132"/>
      <c r="AO570" s="132"/>
      <c r="AP570" s="132"/>
      <c r="AQ570" s="132"/>
    </row>
    <row r="571" spans="1:183" s="102" customFormat="1" ht="16.5" customHeight="1">
      <c r="A571" s="112">
        <v>3</v>
      </c>
      <c r="B571" s="113" t="s">
        <v>173</v>
      </c>
      <c r="C571" s="114"/>
      <c r="D571" s="115">
        <f>SUM(D572,D591)</f>
        <v>37</v>
      </c>
      <c r="E571" s="115">
        <f>SUM(E572,E591)</f>
        <v>16</v>
      </c>
      <c r="F571" s="115">
        <f>SUM(F572,F591)</f>
        <v>13</v>
      </c>
      <c r="G571" s="115">
        <f>SUM(G572,G591)</f>
        <v>14</v>
      </c>
      <c r="H571" s="134" t="s">
        <v>664</v>
      </c>
      <c r="I571" s="134">
        <v>1</v>
      </c>
      <c r="J571" s="135" t="s">
        <v>865</v>
      </c>
      <c r="K571" s="79" t="s">
        <v>700</v>
      </c>
      <c r="L571" s="136"/>
      <c r="M571" s="118">
        <f t="shared" si="16"/>
        <v>80</v>
      </c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  <c r="AA571" s="96"/>
      <c r="AB571" s="96"/>
      <c r="AC571" s="96"/>
      <c r="AD571" s="96"/>
      <c r="AE571" s="96"/>
      <c r="AF571" s="96"/>
      <c r="AG571" s="96"/>
      <c r="AH571" s="96"/>
      <c r="AI571" s="96"/>
      <c r="AJ571" s="96"/>
      <c r="AK571" s="96"/>
      <c r="AL571" s="96"/>
      <c r="AM571" s="96"/>
      <c r="AN571" s="96"/>
      <c r="AO571" s="96"/>
      <c r="AP571" s="96"/>
      <c r="AQ571" s="96"/>
      <c r="AR571" s="96"/>
      <c r="AS571" s="96"/>
      <c r="AT571" s="96"/>
      <c r="AU571" s="96"/>
      <c r="AV571" s="96"/>
      <c r="AW571" s="96"/>
      <c r="AX571" s="96"/>
      <c r="AY571" s="96"/>
      <c r="AZ571" s="96"/>
      <c r="BA571" s="96"/>
      <c r="BB571" s="96"/>
      <c r="BC571" s="96"/>
      <c r="BD571" s="96"/>
      <c r="BE571" s="96"/>
      <c r="BF571" s="96"/>
      <c r="BG571" s="96"/>
      <c r="BH571" s="96"/>
      <c r="BI571" s="96"/>
      <c r="BJ571" s="96"/>
      <c r="BK571" s="96"/>
      <c r="BL571" s="96"/>
      <c r="BM571" s="96"/>
      <c r="BN571" s="96"/>
      <c r="BO571" s="96"/>
      <c r="BP571" s="96"/>
      <c r="BQ571" s="96"/>
      <c r="BR571" s="96"/>
      <c r="BS571" s="96"/>
      <c r="BT571" s="96"/>
      <c r="BU571" s="96"/>
      <c r="BV571" s="96"/>
      <c r="BW571" s="96"/>
      <c r="BX571" s="96"/>
      <c r="BY571" s="96"/>
      <c r="BZ571" s="96"/>
      <c r="CA571" s="96"/>
      <c r="CB571" s="96"/>
      <c r="CC571" s="96"/>
      <c r="CD571" s="96"/>
      <c r="CE571" s="96"/>
      <c r="CF571" s="96"/>
      <c r="CG571" s="96"/>
      <c r="CH571" s="96"/>
      <c r="CI571" s="96"/>
      <c r="CJ571" s="96"/>
      <c r="CK571" s="96"/>
      <c r="CL571" s="96"/>
      <c r="CM571" s="96"/>
      <c r="CN571" s="96"/>
      <c r="CO571" s="96"/>
      <c r="CP571" s="96"/>
      <c r="CQ571" s="96"/>
      <c r="CR571" s="96"/>
      <c r="CS571" s="96"/>
      <c r="CT571" s="96"/>
      <c r="CU571" s="96"/>
      <c r="CV571" s="96"/>
      <c r="CW571" s="96"/>
      <c r="CX571" s="96"/>
      <c r="CY571" s="96"/>
      <c r="CZ571" s="96"/>
      <c r="DA571" s="96"/>
      <c r="DB571" s="96"/>
      <c r="DC571" s="96"/>
      <c r="DD571" s="96"/>
      <c r="DE571" s="96"/>
      <c r="DF571" s="96"/>
      <c r="DG571" s="96"/>
      <c r="DH571" s="96"/>
      <c r="DI571" s="96"/>
      <c r="DJ571" s="96"/>
      <c r="DK571" s="96"/>
      <c r="DL571" s="96"/>
      <c r="DM571" s="96"/>
      <c r="DN571" s="96"/>
      <c r="DO571" s="96"/>
      <c r="DP571" s="96"/>
      <c r="DQ571" s="96"/>
      <c r="DR571" s="96"/>
      <c r="DS571" s="96"/>
      <c r="DT571" s="96"/>
      <c r="DU571" s="96"/>
      <c r="DV571" s="96"/>
      <c r="DW571" s="96"/>
      <c r="DX571" s="96"/>
      <c r="DY571" s="96"/>
      <c r="DZ571" s="96"/>
      <c r="EA571" s="96"/>
      <c r="EB571" s="96"/>
      <c r="EC571" s="96"/>
      <c r="ED571" s="96"/>
      <c r="EE571" s="96"/>
      <c r="EF571" s="96"/>
      <c r="EG571" s="96"/>
      <c r="EH571" s="96"/>
      <c r="EI571" s="96"/>
      <c r="EJ571" s="96"/>
      <c r="EK571" s="96"/>
      <c r="EL571" s="96"/>
      <c r="EM571" s="96"/>
      <c r="EN571" s="96"/>
      <c r="EO571" s="96"/>
      <c r="EP571" s="96"/>
      <c r="EQ571" s="96"/>
      <c r="ER571" s="96"/>
      <c r="ES571" s="96"/>
      <c r="ET571" s="96"/>
      <c r="EU571" s="96"/>
      <c r="EV571" s="96"/>
      <c r="EW571" s="96"/>
      <c r="EX571" s="96"/>
      <c r="EY571" s="96"/>
      <c r="EZ571" s="96"/>
      <c r="FA571" s="96"/>
      <c r="FB571" s="96"/>
      <c r="FC571" s="96"/>
      <c r="FD571" s="96"/>
      <c r="FE571" s="96"/>
      <c r="FF571" s="96"/>
      <c r="FG571" s="96"/>
      <c r="FH571" s="96"/>
      <c r="FI571" s="96"/>
      <c r="FJ571" s="96"/>
      <c r="FK571" s="96"/>
      <c r="FL571" s="96"/>
      <c r="FM571" s="96"/>
      <c r="FN571" s="96"/>
      <c r="FO571" s="96"/>
      <c r="FP571" s="96"/>
      <c r="FQ571" s="96"/>
      <c r="FR571" s="96"/>
      <c r="FS571" s="96"/>
      <c r="FT571" s="96"/>
      <c r="FU571" s="96"/>
      <c r="FV571" s="96"/>
      <c r="FW571" s="96"/>
      <c r="FX571" s="96"/>
      <c r="FY571" s="96"/>
      <c r="FZ571" s="96"/>
      <c r="GA571" s="96"/>
    </row>
    <row r="572" spans="1:52" s="167" customFormat="1" ht="16.5" customHeight="1">
      <c r="A572" s="127"/>
      <c r="B572" s="162" t="s">
        <v>689</v>
      </c>
      <c r="C572" s="138"/>
      <c r="D572" s="163">
        <f>SUM(D573:D590)</f>
        <v>36</v>
      </c>
      <c r="E572" s="163">
        <f>SUM(E573:E590)</f>
        <v>16</v>
      </c>
      <c r="F572" s="163">
        <f>SUM(F573:F590)</f>
        <v>13</v>
      </c>
      <c r="G572" s="163">
        <f>SUM(G573:G590)</f>
        <v>14</v>
      </c>
      <c r="H572" s="164"/>
      <c r="I572" s="164"/>
      <c r="J572" s="164"/>
      <c r="K572" s="165"/>
      <c r="L572" s="166"/>
      <c r="M572" s="118">
        <f t="shared" si="16"/>
        <v>79</v>
      </c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/>
      <c r="AH572" s="166"/>
      <c r="AI572" s="166"/>
      <c r="AJ572" s="166"/>
      <c r="AK572" s="166"/>
      <c r="AL572" s="166"/>
      <c r="AM572" s="166"/>
      <c r="AN572" s="166"/>
      <c r="AO572" s="166"/>
      <c r="AP572" s="166"/>
      <c r="AQ572" s="166"/>
      <c r="AV572" s="168"/>
      <c r="AW572" s="169"/>
      <c r="AX572" s="169"/>
      <c r="AY572" s="169"/>
      <c r="AZ572" s="169"/>
    </row>
    <row r="573" spans="1:52" s="167" customFormat="1" ht="24" customHeight="1">
      <c r="A573" s="127"/>
      <c r="B573" s="148" t="s">
        <v>507</v>
      </c>
      <c r="C573" s="138" t="s">
        <v>508</v>
      </c>
      <c r="D573" s="103">
        <v>5</v>
      </c>
      <c r="E573" s="103">
        <v>1</v>
      </c>
      <c r="F573" s="103" t="s">
        <v>562</v>
      </c>
      <c r="G573" s="103" t="s">
        <v>562</v>
      </c>
      <c r="H573" s="164"/>
      <c r="I573" s="164"/>
      <c r="J573" s="164"/>
      <c r="K573" s="165"/>
      <c r="L573" s="166"/>
      <c r="M573" s="118">
        <f t="shared" si="16"/>
        <v>6</v>
      </c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/>
      <c r="AJ573" s="166"/>
      <c r="AK573" s="166"/>
      <c r="AL573" s="166"/>
      <c r="AM573" s="166"/>
      <c r="AN573" s="166"/>
      <c r="AO573" s="166"/>
      <c r="AP573" s="166"/>
      <c r="AQ573" s="166"/>
      <c r="AV573" s="168"/>
      <c r="AW573" s="169"/>
      <c r="AX573" s="169"/>
      <c r="AY573" s="169"/>
      <c r="AZ573" s="169"/>
    </row>
    <row r="574" spans="1:52" s="167" customFormat="1" ht="17.25" customHeight="1">
      <c r="A574" s="127"/>
      <c r="B574" s="148" t="s">
        <v>916</v>
      </c>
      <c r="C574" s="138" t="s">
        <v>917</v>
      </c>
      <c r="D574" s="103">
        <v>2</v>
      </c>
      <c r="E574" s="103">
        <v>2</v>
      </c>
      <c r="F574" s="103">
        <v>2</v>
      </c>
      <c r="G574" s="103">
        <v>2</v>
      </c>
      <c r="H574" s="164"/>
      <c r="I574" s="164"/>
      <c r="J574" s="164"/>
      <c r="K574" s="165"/>
      <c r="L574" s="166"/>
      <c r="M574" s="118">
        <f t="shared" si="16"/>
        <v>8</v>
      </c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166"/>
      <c r="AK574" s="166"/>
      <c r="AL574" s="166"/>
      <c r="AM574" s="166"/>
      <c r="AN574" s="166"/>
      <c r="AO574" s="166"/>
      <c r="AP574" s="166"/>
      <c r="AQ574" s="166"/>
      <c r="AV574" s="168"/>
      <c r="AW574" s="169"/>
      <c r="AX574" s="169"/>
      <c r="AY574" s="169"/>
      <c r="AZ574" s="169"/>
    </row>
    <row r="575" spans="1:52" s="167" customFormat="1" ht="24">
      <c r="A575" s="127"/>
      <c r="B575" s="148" t="s">
        <v>7</v>
      </c>
      <c r="C575" s="138" t="s">
        <v>8</v>
      </c>
      <c r="D575" s="103">
        <v>1</v>
      </c>
      <c r="E575" s="103" t="s">
        <v>562</v>
      </c>
      <c r="F575" s="103" t="s">
        <v>562</v>
      </c>
      <c r="G575" s="103" t="s">
        <v>562</v>
      </c>
      <c r="H575" s="164"/>
      <c r="I575" s="164"/>
      <c r="J575" s="164"/>
      <c r="K575" s="165"/>
      <c r="L575" s="166"/>
      <c r="M575" s="118">
        <f t="shared" si="16"/>
        <v>1</v>
      </c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166"/>
      <c r="AK575" s="166"/>
      <c r="AL575" s="166"/>
      <c r="AM575" s="166"/>
      <c r="AN575" s="166"/>
      <c r="AO575" s="166"/>
      <c r="AP575" s="166"/>
      <c r="AQ575" s="166"/>
      <c r="AV575" s="168"/>
      <c r="AW575" s="169"/>
      <c r="AX575" s="169"/>
      <c r="AY575" s="169"/>
      <c r="AZ575" s="169"/>
    </row>
    <row r="576" spans="1:52" s="167" customFormat="1" ht="13.5" customHeight="1">
      <c r="A576" s="127"/>
      <c r="B576" s="148" t="s">
        <v>1041</v>
      </c>
      <c r="C576" s="138" t="s">
        <v>1042</v>
      </c>
      <c r="D576" s="103">
        <v>1</v>
      </c>
      <c r="E576" s="103">
        <v>1</v>
      </c>
      <c r="F576" s="103">
        <v>1</v>
      </c>
      <c r="G576" s="103">
        <v>1</v>
      </c>
      <c r="H576" s="164"/>
      <c r="I576" s="164"/>
      <c r="J576" s="164"/>
      <c r="K576" s="165"/>
      <c r="L576" s="166"/>
      <c r="M576" s="118">
        <f t="shared" si="16"/>
        <v>4</v>
      </c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/>
      <c r="AH576" s="166"/>
      <c r="AI576" s="166"/>
      <c r="AJ576" s="166"/>
      <c r="AK576" s="166"/>
      <c r="AL576" s="166"/>
      <c r="AM576" s="166"/>
      <c r="AN576" s="166"/>
      <c r="AO576" s="166"/>
      <c r="AP576" s="166"/>
      <c r="AQ576" s="166"/>
      <c r="AV576" s="168"/>
      <c r="AW576" s="169"/>
      <c r="AX576" s="169"/>
      <c r="AY576" s="169"/>
      <c r="AZ576" s="169"/>
    </row>
    <row r="577" spans="1:52" s="167" customFormat="1" ht="13.5" customHeight="1">
      <c r="A577" s="127"/>
      <c r="B577" s="148" t="s">
        <v>1038</v>
      </c>
      <c r="C577" s="138">
        <v>15050334</v>
      </c>
      <c r="D577" s="103">
        <v>1</v>
      </c>
      <c r="E577" s="103">
        <v>1</v>
      </c>
      <c r="F577" s="103">
        <v>1</v>
      </c>
      <c r="G577" s="103">
        <v>1</v>
      </c>
      <c r="H577" s="164"/>
      <c r="I577" s="164"/>
      <c r="J577" s="164"/>
      <c r="K577" s="165"/>
      <c r="L577" s="166"/>
      <c r="M577" s="118">
        <f t="shared" si="16"/>
        <v>4</v>
      </c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166"/>
      <c r="AK577" s="166"/>
      <c r="AL577" s="166"/>
      <c r="AM577" s="166"/>
      <c r="AN577" s="166"/>
      <c r="AO577" s="166"/>
      <c r="AP577" s="166"/>
      <c r="AQ577" s="166"/>
      <c r="AV577" s="168"/>
      <c r="AW577" s="169"/>
      <c r="AX577" s="169"/>
      <c r="AY577" s="169"/>
      <c r="AZ577" s="169"/>
    </row>
    <row r="578" spans="1:52" s="167" customFormat="1" ht="13.5" customHeight="1">
      <c r="A578" s="127"/>
      <c r="B578" s="148" t="s">
        <v>1058</v>
      </c>
      <c r="C578" s="138" t="s">
        <v>1059</v>
      </c>
      <c r="D578" s="103">
        <v>1</v>
      </c>
      <c r="E578" s="103" t="s">
        <v>562</v>
      </c>
      <c r="F578" s="103" t="s">
        <v>562</v>
      </c>
      <c r="G578" s="103" t="s">
        <v>562</v>
      </c>
      <c r="H578" s="164"/>
      <c r="I578" s="164"/>
      <c r="J578" s="164"/>
      <c r="K578" s="165"/>
      <c r="L578" s="166"/>
      <c r="M578" s="118">
        <f t="shared" si="16"/>
        <v>1</v>
      </c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166"/>
      <c r="AK578" s="166"/>
      <c r="AL578" s="166"/>
      <c r="AM578" s="166"/>
      <c r="AN578" s="166"/>
      <c r="AO578" s="166"/>
      <c r="AP578" s="166"/>
      <c r="AQ578" s="166"/>
      <c r="AV578" s="168"/>
      <c r="AW578" s="169"/>
      <c r="AX578" s="169"/>
      <c r="AY578" s="169"/>
      <c r="AZ578" s="169"/>
    </row>
    <row r="579" spans="1:52" s="167" customFormat="1" ht="13.5" customHeight="1">
      <c r="A579" s="127"/>
      <c r="B579" s="148" t="s">
        <v>1064</v>
      </c>
      <c r="C579" s="138" t="s">
        <v>1066</v>
      </c>
      <c r="D579" s="103">
        <v>1</v>
      </c>
      <c r="E579" s="103">
        <v>1</v>
      </c>
      <c r="F579" s="103">
        <v>1</v>
      </c>
      <c r="G579" s="103">
        <v>1</v>
      </c>
      <c r="H579" s="164"/>
      <c r="I579" s="164"/>
      <c r="J579" s="164"/>
      <c r="K579" s="165"/>
      <c r="L579" s="166"/>
      <c r="M579" s="118">
        <f t="shared" si="16"/>
        <v>4</v>
      </c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166"/>
      <c r="AK579" s="166"/>
      <c r="AL579" s="166"/>
      <c r="AM579" s="166"/>
      <c r="AN579" s="166"/>
      <c r="AO579" s="166"/>
      <c r="AP579" s="166"/>
      <c r="AQ579" s="166"/>
      <c r="AV579" s="168"/>
      <c r="AW579" s="169"/>
      <c r="AX579" s="169"/>
      <c r="AY579" s="169"/>
      <c r="AZ579" s="169"/>
    </row>
    <row r="580" spans="1:52" s="167" customFormat="1" ht="13.5" customHeight="1">
      <c r="A580" s="127"/>
      <c r="B580" s="148" t="s">
        <v>741</v>
      </c>
      <c r="C580" s="138" t="s">
        <v>1030</v>
      </c>
      <c r="D580" s="103">
        <v>1</v>
      </c>
      <c r="E580" s="103">
        <v>1</v>
      </c>
      <c r="F580" s="103">
        <v>1</v>
      </c>
      <c r="G580" s="103">
        <v>1</v>
      </c>
      <c r="H580" s="164"/>
      <c r="I580" s="164"/>
      <c r="J580" s="164"/>
      <c r="K580" s="165"/>
      <c r="L580" s="166"/>
      <c r="M580" s="118">
        <f t="shared" si="16"/>
        <v>4</v>
      </c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166"/>
      <c r="AK580" s="166"/>
      <c r="AL580" s="166"/>
      <c r="AM580" s="166"/>
      <c r="AN580" s="166"/>
      <c r="AO580" s="166"/>
      <c r="AP580" s="166"/>
      <c r="AQ580" s="166"/>
      <c r="AV580" s="168"/>
      <c r="AW580" s="169"/>
      <c r="AX580" s="169"/>
      <c r="AY580" s="169"/>
      <c r="AZ580" s="169"/>
    </row>
    <row r="581" spans="1:52" s="167" customFormat="1" ht="13.5" customHeight="1">
      <c r="A581" s="127"/>
      <c r="B581" s="148" t="s">
        <v>570</v>
      </c>
      <c r="C581" s="138" t="s">
        <v>571</v>
      </c>
      <c r="D581" s="103">
        <v>2</v>
      </c>
      <c r="E581" s="103" t="s">
        <v>562</v>
      </c>
      <c r="F581" s="103" t="s">
        <v>562</v>
      </c>
      <c r="G581" s="103" t="s">
        <v>562</v>
      </c>
      <c r="H581" s="164"/>
      <c r="I581" s="164"/>
      <c r="J581" s="164"/>
      <c r="K581" s="165"/>
      <c r="L581" s="166"/>
      <c r="M581" s="118">
        <f t="shared" si="16"/>
        <v>2</v>
      </c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166"/>
      <c r="AK581" s="166"/>
      <c r="AL581" s="166"/>
      <c r="AM581" s="166"/>
      <c r="AN581" s="166"/>
      <c r="AO581" s="166"/>
      <c r="AP581" s="166"/>
      <c r="AQ581" s="166"/>
      <c r="AV581" s="168"/>
      <c r="AW581" s="169"/>
      <c r="AX581" s="169"/>
      <c r="AY581" s="169"/>
      <c r="AZ581" s="169"/>
    </row>
    <row r="582" spans="1:52" s="167" customFormat="1" ht="24">
      <c r="A582" s="127"/>
      <c r="B582" s="128" t="s">
        <v>5</v>
      </c>
      <c r="C582" s="80" t="s">
        <v>17</v>
      </c>
      <c r="D582" s="129">
        <v>5</v>
      </c>
      <c r="E582" s="129">
        <v>3</v>
      </c>
      <c r="F582" s="129">
        <v>1</v>
      </c>
      <c r="G582" s="129">
        <v>2</v>
      </c>
      <c r="H582" s="164"/>
      <c r="I582" s="164"/>
      <c r="J582" s="164"/>
      <c r="K582" s="165"/>
      <c r="L582" s="166"/>
      <c r="M582" s="118">
        <f t="shared" si="16"/>
        <v>11</v>
      </c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166"/>
      <c r="AK582" s="166"/>
      <c r="AL582" s="166"/>
      <c r="AM582" s="166"/>
      <c r="AN582" s="166"/>
      <c r="AO582" s="166"/>
      <c r="AP582" s="166"/>
      <c r="AQ582" s="166"/>
      <c r="AV582" s="168"/>
      <c r="AW582" s="169"/>
      <c r="AX582" s="169"/>
      <c r="AY582" s="169"/>
      <c r="AZ582" s="169"/>
    </row>
    <row r="583" spans="1:52" s="167" customFormat="1" ht="14.25" customHeight="1">
      <c r="A583" s="127"/>
      <c r="B583" s="148" t="s">
        <v>1025</v>
      </c>
      <c r="C583" s="138" t="s">
        <v>1024</v>
      </c>
      <c r="D583" s="103">
        <v>1</v>
      </c>
      <c r="E583" s="103" t="s">
        <v>562</v>
      </c>
      <c r="F583" s="103" t="s">
        <v>562</v>
      </c>
      <c r="G583" s="103" t="s">
        <v>562</v>
      </c>
      <c r="H583" s="164"/>
      <c r="I583" s="164"/>
      <c r="J583" s="164"/>
      <c r="K583" s="165"/>
      <c r="L583" s="166"/>
      <c r="M583" s="118">
        <f t="shared" si="16"/>
        <v>1</v>
      </c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166"/>
      <c r="AK583" s="166"/>
      <c r="AL583" s="166"/>
      <c r="AM583" s="166"/>
      <c r="AN583" s="166"/>
      <c r="AO583" s="166"/>
      <c r="AP583" s="166"/>
      <c r="AQ583" s="166"/>
      <c r="AV583" s="168"/>
      <c r="AW583" s="169"/>
      <c r="AX583" s="169"/>
      <c r="AY583" s="169"/>
      <c r="AZ583" s="169"/>
    </row>
    <row r="584" spans="1:52" s="167" customFormat="1" ht="14.25" customHeight="1">
      <c r="A584" s="127"/>
      <c r="B584" s="148" t="s">
        <v>875</v>
      </c>
      <c r="C584" s="138" t="s">
        <v>876</v>
      </c>
      <c r="D584" s="103">
        <v>1</v>
      </c>
      <c r="E584" s="103" t="s">
        <v>562</v>
      </c>
      <c r="F584" s="103" t="s">
        <v>562</v>
      </c>
      <c r="G584" s="103" t="s">
        <v>562</v>
      </c>
      <c r="H584" s="164"/>
      <c r="I584" s="164"/>
      <c r="J584" s="164"/>
      <c r="K584" s="165"/>
      <c r="L584" s="166"/>
      <c r="M584" s="118">
        <f aca="true" t="shared" si="18" ref="M584:M633">SUM(D584:G584)</f>
        <v>1</v>
      </c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166"/>
      <c r="AK584" s="166"/>
      <c r="AL584" s="166"/>
      <c r="AM584" s="166"/>
      <c r="AN584" s="166"/>
      <c r="AO584" s="166"/>
      <c r="AP584" s="166"/>
      <c r="AQ584" s="166"/>
      <c r="AV584" s="168"/>
      <c r="AW584" s="169"/>
      <c r="AX584" s="169"/>
      <c r="AY584" s="169"/>
      <c r="AZ584" s="169"/>
    </row>
    <row r="585" spans="1:52" s="167" customFormat="1" ht="24">
      <c r="A585" s="127"/>
      <c r="B585" s="148" t="s">
        <v>918</v>
      </c>
      <c r="C585" s="138" t="s">
        <v>919</v>
      </c>
      <c r="D585" s="103">
        <v>1</v>
      </c>
      <c r="E585" s="103">
        <v>1</v>
      </c>
      <c r="F585" s="103">
        <v>1</v>
      </c>
      <c r="G585" s="103">
        <v>1</v>
      </c>
      <c r="H585" s="164"/>
      <c r="I585" s="164"/>
      <c r="J585" s="164"/>
      <c r="K585" s="165"/>
      <c r="L585" s="166"/>
      <c r="M585" s="118">
        <f t="shared" si="18"/>
        <v>4</v>
      </c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166"/>
      <c r="AK585" s="166"/>
      <c r="AL585" s="166"/>
      <c r="AM585" s="166"/>
      <c r="AN585" s="166"/>
      <c r="AO585" s="166"/>
      <c r="AP585" s="166"/>
      <c r="AQ585" s="166"/>
      <c r="AV585" s="168"/>
      <c r="AW585" s="169"/>
      <c r="AX585" s="169"/>
      <c r="AY585" s="169"/>
      <c r="AZ585" s="169"/>
    </row>
    <row r="586" spans="1:52" s="167" customFormat="1" ht="12">
      <c r="A586" s="127"/>
      <c r="B586" s="148" t="s">
        <v>1061</v>
      </c>
      <c r="C586" s="138">
        <v>15020221</v>
      </c>
      <c r="D586" s="103">
        <v>2</v>
      </c>
      <c r="E586" s="103" t="s">
        <v>562</v>
      </c>
      <c r="F586" s="103" t="s">
        <v>562</v>
      </c>
      <c r="G586" s="103" t="s">
        <v>562</v>
      </c>
      <c r="H586" s="164"/>
      <c r="I586" s="164"/>
      <c r="J586" s="164"/>
      <c r="K586" s="165"/>
      <c r="L586" s="166"/>
      <c r="M586" s="118">
        <f t="shared" si="18"/>
        <v>2</v>
      </c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166"/>
      <c r="AK586" s="166"/>
      <c r="AL586" s="166"/>
      <c r="AM586" s="166"/>
      <c r="AN586" s="166"/>
      <c r="AO586" s="166"/>
      <c r="AP586" s="166"/>
      <c r="AQ586" s="166"/>
      <c r="AV586" s="168"/>
      <c r="AW586" s="169"/>
      <c r="AX586" s="169"/>
      <c r="AY586" s="169"/>
      <c r="AZ586" s="169"/>
    </row>
    <row r="587" spans="1:52" s="167" customFormat="1" ht="12">
      <c r="A587" s="127"/>
      <c r="B587" s="148" t="s">
        <v>1060</v>
      </c>
      <c r="C587" s="138">
        <v>15030121</v>
      </c>
      <c r="D587" s="103">
        <v>1</v>
      </c>
      <c r="E587" s="103" t="s">
        <v>562</v>
      </c>
      <c r="F587" s="103" t="s">
        <v>562</v>
      </c>
      <c r="G587" s="103" t="s">
        <v>562</v>
      </c>
      <c r="H587" s="164"/>
      <c r="I587" s="164"/>
      <c r="J587" s="164"/>
      <c r="K587" s="165"/>
      <c r="L587" s="166"/>
      <c r="M587" s="118">
        <f t="shared" si="18"/>
        <v>1</v>
      </c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6"/>
      <c r="AK587" s="166"/>
      <c r="AL587" s="166"/>
      <c r="AM587" s="166"/>
      <c r="AN587" s="166"/>
      <c r="AO587" s="166"/>
      <c r="AP587" s="166"/>
      <c r="AQ587" s="166"/>
      <c r="AV587" s="168"/>
      <c r="AW587" s="169"/>
      <c r="AX587" s="169"/>
      <c r="AY587" s="169"/>
      <c r="AZ587" s="169"/>
    </row>
    <row r="588" spans="1:52" s="167" customFormat="1" ht="15.75" customHeight="1">
      <c r="A588" s="127"/>
      <c r="B588" s="148" t="s">
        <v>743</v>
      </c>
      <c r="C588" s="138" t="s">
        <v>744</v>
      </c>
      <c r="D588" s="103">
        <v>1</v>
      </c>
      <c r="E588" s="103" t="s">
        <v>562</v>
      </c>
      <c r="F588" s="103" t="s">
        <v>562</v>
      </c>
      <c r="G588" s="103" t="s">
        <v>562</v>
      </c>
      <c r="H588" s="164"/>
      <c r="I588" s="164"/>
      <c r="J588" s="164"/>
      <c r="K588" s="165"/>
      <c r="L588" s="166"/>
      <c r="M588" s="118">
        <f t="shared" si="18"/>
        <v>1</v>
      </c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166"/>
      <c r="AK588" s="166"/>
      <c r="AL588" s="166"/>
      <c r="AM588" s="166"/>
      <c r="AN588" s="166"/>
      <c r="AO588" s="166"/>
      <c r="AP588" s="166"/>
      <c r="AQ588" s="166"/>
      <c r="AV588" s="168"/>
      <c r="AW588" s="169"/>
      <c r="AX588" s="169"/>
      <c r="AY588" s="169"/>
      <c r="AZ588" s="169"/>
    </row>
    <row r="589" spans="1:52" s="167" customFormat="1" ht="12.75" customHeight="1">
      <c r="A589" s="127"/>
      <c r="B589" s="148" t="s">
        <v>512</v>
      </c>
      <c r="C589" s="138">
        <v>15040229</v>
      </c>
      <c r="D589" s="103">
        <v>1</v>
      </c>
      <c r="E589" s="103" t="s">
        <v>562</v>
      </c>
      <c r="F589" s="103" t="s">
        <v>562</v>
      </c>
      <c r="G589" s="103" t="s">
        <v>562</v>
      </c>
      <c r="H589" s="164"/>
      <c r="I589" s="164"/>
      <c r="J589" s="164"/>
      <c r="K589" s="165"/>
      <c r="L589" s="166"/>
      <c r="M589" s="118">
        <f t="shared" si="18"/>
        <v>1</v>
      </c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166"/>
      <c r="AK589" s="166"/>
      <c r="AL589" s="166"/>
      <c r="AM589" s="166"/>
      <c r="AN589" s="166"/>
      <c r="AO589" s="166"/>
      <c r="AP589" s="166"/>
      <c r="AQ589" s="166"/>
      <c r="AV589" s="168"/>
      <c r="AW589" s="169"/>
      <c r="AX589" s="169"/>
      <c r="AY589" s="169"/>
      <c r="AZ589" s="169"/>
    </row>
    <row r="590" spans="1:52" s="167" customFormat="1" ht="12">
      <c r="A590" s="127"/>
      <c r="B590" s="148" t="s">
        <v>565</v>
      </c>
      <c r="C590" s="138">
        <v>24010138</v>
      </c>
      <c r="D590" s="103">
        <v>8</v>
      </c>
      <c r="E590" s="103">
        <v>5</v>
      </c>
      <c r="F590" s="103">
        <v>5</v>
      </c>
      <c r="G590" s="103">
        <v>5</v>
      </c>
      <c r="H590" s="164"/>
      <c r="I590" s="164"/>
      <c r="J590" s="164"/>
      <c r="K590" s="165"/>
      <c r="L590" s="166"/>
      <c r="M590" s="118">
        <f t="shared" si="18"/>
        <v>23</v>
      </c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166"/>
      <c r="AK590" s="166"/>
      <c r="AL590" s="166"/>
      <c r="AM590" s="166"/>
      <c r="AN590" s="166"/>
      <c r="AO590" s="166"/>
      <c r="AP590" s="166"/>
      <c r="AQ590" s="166"/>
      <c r="AV590" s="168"/>
      <c r="AW590" s="169"/>
      <c r="AX590" s="169"/>
      <c r="AY590" s="169"/>
      <c r="AZ590" s="169"/>
    </row>
    <row r="591" spans="1:52" s="167" customFormat="1" ht="12">
      <c r="A591" s="127"/>
      <c r="B591" s="162" t="s">
        <v>34</v>
      </c>
      <c r="C591" s="138"/>
      <c r="D591" s="163">
        <v>1</v>
      </c>
      <c r="E591" s="163" t="s">
        <v>562</v>
      </c>
      <c r="F591" s="163" t="s">
        <v>562</v>
      </c>
      <c r="G591" s="163" t="s">
        <v>562</v>
      </c>
      <c r="H591" s="164"/>
      <c r="I591" s="164"/>
      <c r="J591" s="164"/>
      <c r="K591" s="165"/>
      <c r="L591" s="166"/>
      <c r="M591" s="118">
        <f t="shared" si="18"/>
        <v>1</v>
      </c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166"/>
      <c r="AK591" s="166"/>
      <c r="AL591" s="166"/>
      <c r="AM591" s="166"/>
      <c r="AN591" s="166"/>
      <c r="AO591" s="166"/>
      <c r="AP591" s="166"/>
      <c r="AQ591" s="166"/>
      <c r="AV591" s="168"/>
      <c r="AW591" s="169"/>
      <c r="AX591" s="169"/>
      <c r="AY591" s="169"/>
      <c r="AZ591" s="169"/>
    </row>
    <row r="592" spans="1:52" s="167" customFormat="1" ht="16.5" customHeight="1">
      <c r="A592" s="127"/>
      <c r="B592" s="148" t="s">
        <v>883</v>
      </c>
      <c r="C592" s="138" t="s">
        <v>750</v>
      </c>
      <c r="D592" s="103">
        <v>1</v>
      </c>
      <c r="E592" s="103" t="s">
        <v>562</v>
      </c>
      <c r="F592" s="103" t="s">
        <v>562</v>
      </c>
      <c r="G592" s="103" t="s">
        <v>562</v>
      </c>
      <c r="H592" s="164"/>
      <c r="I592" s="164"/>
      <c r="J592" s="164"/>
      <c r="K592" s="165"/>
      <c r="L592" s="166"/>
      <c r="M592" s="118">
        <f t="shared" si="18"/>
        <v>1</v>
      </c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6"/>
      <c r="AH592" s="166"/>
      <c r="AI592" s="166"/>
      <c r="AJ592" s="166"/>
      <c r="AK592" s="166"/>
      <c r="AL592" s="166"/>
      <c r="AM592" s="166"/>
      <c r="AN592" s="166"/>
      <c r="AO592" s="166"/>
      <c r="AP592" s="166"/>
      <c r="AQ592" s="166"/>
      <c r="AV592" s="168"/>
      <c r="AW592" s="169"/>
      <c r="AX592" s="169"/>
      <c r="AY592" s="169"/>
      <c r="AZ592" s="169"/>
    </row>
    <row r="593" spans="1:183" s="102" customFormat="1" ht="15" customHeight="1">
      <c r="A593" s="112">
        <v>4</v>
      </c>
      <c r="B593" s="113" t="s">
        <v>174</v>
      </c>
      <c r="C593" s="114"/>
      <c r="D593" s="115">
        <f aca="true" t="shared" si="19" ref="D593:G594">D594</f>
        <v>5</v>
      </c>
      <c r="E593" s="115">
        <f t="shared" si="19"/>
        <v>5</v>
      </c>
      <c r="F593" s="115">
        <f t="shared" si="19"/>
        <v>5</v>
      </c>
      <c r="G593" s="115" t="str">
        <f t="shared" si="19"/>
        <v> -</v>
      </c>
      <c r="H593" s="134" t="s">
        <v>664</v>
      </c>
      <c r="I593" s="134">
        <v>1</v>
      </c>
      <c r="J593" s="135" t="s">
        <v>893</v>
      </c>
      <c r="K593" s="79" t="s">
        <v>700</v>
      </c>
      <c r="L593" s="136"/>
      <c r="M593" s="118">
        <f t="shared" si="18"/>
        <v>15</v>
      </c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6"/>
      <c r="AJ593" s="96"/>
      <c r="AK593" s="96"/>
      <c r="AL593" s="96"/>
      <c r="AM593" s="96"/>
      <c r="AN593" s="96"/>
      <c r="AO593" s="96"/>
      <c r="AP593" s="96"/>
      <c r="AQ593" s="96"/>
      <c r="AR593" s="96"/>
      <c r="AS593" s="96"/>
      <c r="AT593" s="96"/>
      <c r="AU593" s="96"/>
      <c r="AV593" s="96"/>
      <c r="AW593" s="96"/>
      <c r="AX593" s="96"/>
      <c r="AY593" s="96"/>
      <c r="AZ593" s="96"/>
      <c r="BA593" s="96"/>
      <c r="BB593" s="96"/>
      <c r="BC593" s="96"/>
      <c r="BD593" s="96"/>
      <c r="BE593" s="96"/>
      <c r="BF593" s="96"/>
      <c r="BG593" s="96"/>
      <c r="BH593" s="96"/>
      <c r="BI593" s="96"/>
      <c r="BJ593" s="96"/>
      <c r="BK593" s="96"/>
      <c r="BL593" s="96"/>
      <c r="BM593" s="96"/>
      <c r="BN593" s="96"/>
      <c r="BO593" s="96"/>
      <c r="BP593" s="96"/>
      <c r="BQ593" s="96"/>
      <c r="BR593" s="96"/>
      <c r="BS593" s="96"/>
      <c r="BT593" s="96"/>
      <c r="BU593" s="96"/>
      <c r="BV593" s="96"/>
      <c r="BW593" s="96"/>
      <c r="BX593" s="96"/>
      <c r="BY593" s="96"/>
      <c r="BZ593" s="96"/>
      <c r="CA593" s="96"/>
      <c r="CB593" s="96"/>
      <c r="CC593" s="96"/>
      <c r="CD593" s="96"/>
      <c r="CE593" s="96"/>
      <c r="CF593" s="96"/>
      <c r="CG593" s="96"/>
      <c r="CH593" s="96"/>
      <c r="CI593" s="96"/>
      <c r="CJ593" s="96"/>
      <c r="CK593" s="96"/>
      <c r="CL593" s="96"/>
      <c r="CM593" s="96"/>
      <c r="CN593" s="96"/>
      <c r="CO593" s="96"/>
      <c r="CP593" s="96"/>
      <c r="CQ593" s="96"/>
      <c r="CR593" s="96"/>
      <c r="CS593" s="96"/>
      <c r="CT593" s="96"/>
      <c r="CU593" s="96"/>
      <c r="CV593" s="96"/>
      <c r="CW593" s="96"/>
      <c r="CX593" s="96"/>
      <c r="CY593" s="96"/>
      <c r="CZ593" s="96"/>
      <c r="DA593" s="96"/>
      <c r="DB593" s="96"/>
      <c r="DC593" s="96"/>
      <c r="DD593" s="96"/>
      <c r="DE593" s="96"/>
      <c r="DF593" s="96"/>
      <c r="DG593" s="96"/>
      <c r="DH593" s="96"/>
      <c r="DI593" s="96"/>
      <c r="DJ593" s="96"/>
      <c r="DK593" s="96"/>
      <c r="DL593" s="96"/>
      <c r="DM593" s="96"/>
      <c r="DN593" s="96"/>
      <c r="DO593" s="96"/>
      <c r="DP593" s="96"/>
      <c r="DQ593" s="96"/>
      <c r="DR593" s="96"/>
      <c r="DS593" s="96"/>
      <c r="DT593" s="96"/>
      <c r="DU593" s="96"/>
      <c r="DV593" s="96"/>
      <c r="DW593" s="96"/>
      <c r="DX593" s="96"/>
      <c r="DY593" s="96"/>
      <c r="DZ593" s="96"/>
      <c r="EA593" s="96"/>
      <c r="EB593" s="96"/>
      <c r="EC593" s="96"/>
      <c r="ED593" s="96"/>
      <c r="EE593" s="96"/>
      <c r="EF593" s="96"/>
      <c r="EG593" s="96"/>
      <c r="EH593" s="96"/>
      <c r="EI593" s="96"/>
      <c r="EJ593" s="96"/>
      <c r="EK593" s="96"/>
      <c r="EL593" s="96"/>
      <c r="EM593" s="96"/>
      <c r="EN593" s="96"/>
      <c r="EO593" s="96"/>
      <c r="EP593" s="96"/>
      <c r="EQ593" s="96"/>
      <c r="ER593" s="96"/>
      <c r="ES593" s="96"/>
      <c r="ET593" s="96"/>
      <c r="EU593" s="96"/>
      <c r="EV593" s="96"/>
      <c r="EW593" s="96"/>
      <c r="EX593" s="96"/>
      <c r="EY593" s="96"/>
      <c r="EZ593" s="96"/>
      <c r="FA593" s="96"/>
      <c r="FB593" s="96"/>
      <c r="FC593" s="96"/>
      <c r="FD593" s="96"/>
      <c r="FE593" s="96"/>
      <c r="FF593" s="96"/>
      <c r="FG593" s="96"/>
      <c r="FH593" s="96"/>
      <c r="FI593" s="96"/>
      <c r="FJ593" s="96"/>
      <c r="FK593" s="96"/>
      <c r="FL593" s="96"/>
      <c r="FM593" s="96"/>
      <c r="FN593" s="96"/>
      <c r="FO593" s="96"/>
      <c r="FP593" s="96"/>
      <c r="FQ593" s="96"/>
      <c r="FR593" s="96"/>
      <c r="FS593" s="96"/>
      <c r="FT593" s="96"/>
      <c r="FU593" s="96"/>
      <c r="FV593" s="96"/>
      <c r="FW593" s="96"/>
      <c r="FX593" s="96"/>
      <c r="FY593" s="96"/>
      <c r="FZ593" s="96"/>
      <c r="GA593" s="96"/>
    </row>
    <row r="594" spans="1:52" s="167" customFormat="1" ht="15" customHeight="1">
      <c r="A594" s="112"/>
      <c r="B594" s="162" t="s">
        <v>689</v>
      </c>
      <c r="C594" s="138"/>
      <c r="D594" s="171">
        <f t="shared" si="19"/>
        <v>5</v>
      </c>
      <c r="E594" s="171">
        <f t="shared" si="19"/>
        <v>5</v>
      </c>
      <c r="F594" s="171">
        <f t="shared" si="19"/>
        <v>5</v>
      </c>
      <c r="G594" s="171" t="str">
        <f t="shared" si="19"/>
        <v> -</v>
      </c>
      <c r="H594" s="164"/>
      <c r="I594" s="164"/>
      <c r="J594" s="164"/>
      <c r="K594" s="165"/>
      <c r="L594" s="166"/>
      <c r="M594" s="118">
        <f t="shared" si="18"/>
        <v>15</v>
      </c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166"/>
      <c r="AK594" s="166"/>
      <c r="AL594" s="166"/>
      <c r="AM594" s="166"/>
      <c r="AN594" s="166"/>
      <c r="AO594" s="166"/>
      <c r="AP594" s="166"/>
      <c r="AQ594" s="166"/>
      <c r="AV594" s="168"/>
      <c r="AW594" s="169"/>
      <c r="AX594" s="169"/>
      <c r="AY594" s="169"/>
      <c r="AZ594" s="169"/>
    </row>
    <row r="595" spans="1:52" s="167" customFormat="1" ht="15" customHeight="1">
      <c r="A595" s="112"/>
      <c r="B595" s="148" t="s">
        <v>488</v>
      </c>
      <c r="C595" s="138" t="s">
        <v>489</v>
      </c>
      <c r="D595" s="103">
        <v>5</v>
      </c>
      <c r="E595" s="103">
        <v>5</v>
      </c>
      <c r="F595" s="103">
        <v>5</v>
      </c>
      <c r="G595" s="103" t="s">
        <v>562</v>
      </c>
      <c r="H595" s="164"/>
      <c r="I595" s="164"/>
      <c r="J595" s="164"/>
      <c r="K595" s="165"/>
      <c r="L595" s="166"/>
      <c r="M595" s="118">
        <f t="shared" si="18"/>
        <v>15</v>
      </c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166"/>
      <c r="AK595" s="166"/>
      <c r="AL595" s="166"/>
      <c r="AM595" s="166"/>
      <c r="AN595" s="166"/>
      <c r="AO595" s="166"/>
      <c r="AP595" s="166"/>
      <c r="AQ595" s="166"/>
      <c r="AV595" s="168"/>
      <c r="AW595" s="169"/>
      <c r="AX595" s="169"/>
      <c r="AY595" s="169"/>
      <c r="AZ595" s="169"/>
    </row>
    <row r="596" spans="1:183" s="102" customFormat="1" ht="15" customHeight="1">
      <c r="A596" s="112">
        <v>5</v>
      </c>
      <c r="B596" s="113" t="s">
        <v>175</v>
      </c>
      <c r="C596" s="114"/>
      <c r="D596" s="115">
        <f aca="true" t="shared" si="20" ref="D596:K596">D597</f>
        <v>48</v>
      </c>
      <c r="E596" s="115">
        <f t="shared" si="20"/>
        <v>48</v>
      </c>
      <c r="F596" s="115">
        <f t="shared" si="20"/>
        <v>48</v>
      </c>
      <c r="G596" s="115">
        <f t="shared" si="20"/>
        <v>48</v>
      </c>
      <c r="H596" s="115">
        <f t="shared" si="20"/>
        <v>0</v>
      </c>
      <c r="I596" s="115">
        <f t="shared" si="20"/>
        <v>0</v>
      </c>
      <c r="J596" s="115">
        <f t="shared" si="20"/>
        <v>0</v>
      </c>
      <c r="K596" s="152">
        <f t="shared" si="20"/>
        <v>0</v>
      </c>
      <c r="L596" s="136"/>
      <c r="M596" s="118">
        <f t="shared" si="18"/>
        <v>192</v>
      </c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  <c r="AA596" s="96"/>
      <c r="AB596" s="96"/>
      <c r="AC596" s="96"/>
      <c r="AD596" s="96"/>
      <c r="AE596" s="96"/>
      <c r="AF596" s="96"/>
      <c r="AG596" s="96"/>
      <c r="AH596" s="96"/>
      <c r="AI596" s="96"/>
      <c r="AJ596" s="96"/>
      <c r="AK596" s="96"/>
      <c r="AL596" s="96"/>
      <c r="AM596" s="96"/>
      <c r="AN596" s="96"/>
      <c r="AO596" s="96"/>
      <c r="AP596" s="96"/>
      <c r="AQ596" s="96"/>
      <c r="AR596" s="96"/>
      <c r="AS596" s="96"/>
      <c r="AT596" s="96"/>
      <c r="AU596" s="96"/>
      <c r="AV596" s="96"/>
      <c r="AW596" s="96"/>
      <c r="AX596" s="96"/>
      <c r="AY596" s="96"/>
      <c r="AZ596" s="96"/>
      <c r="BA596" s="96"/>
      <c r="BB596" s="96"/>
      <c r="BC596" s="96"/>
      <c r="BD596" s="96"/>
      <c r="BE596" s="96"/>
      <c r="BF596" s="96"/>
      <c r="BG596" s="96"/>
      <c r="BH596" s="96"/>
      <c r="BI596" s="96"/>
      <c r="BJ596" s="96"/>
      <c r="BK596" s="96"/>
      <c r="BL596" s="96"/>
      <c r="BM596" s="96"/>
      <c r="BN596" s="96"/>
      <c r="BO596" s="96"/>
      <c r="BP596" s="96"/>
      <c r="BQ596" s="96"/>
      <c r="BR596" s="96"/>
      <c r="BS596" s="96"/>
      <c r="BT596" s="96"/>
      <c r="BU596" s="96"/>
      <c r="BV596" s="96"/>
      <c r="BW596" s="96"/>
      <c r="BX596" s="96"/>
      <c r="BY596" s="96"/>
      <c r="BZ596" s="96"/>
      <c r="CA596" s="96"/>
      <c r="CB596" s="96"/>
      <c r="CC596" s="96"/>
      <c r="CD596" s="96"/>
      <c r="CE596" s="96"/>
      <c r="CF596" s="96"/>
      <c r="CG596" s="96"/>
      <c r="CH596" s="96"/>
      <c r="CI596" s="96"/>
      <c r="CJ596" s="96"/>
      <c r="CK596" s="96"/>
      <c r="CL596" s="96"/>
      <c r="CM596" s="96"/>
      <c r="CN596" s="96"/>
      <c r="CO596" s="96"/>
      <c r="CP596" s="96"/>
      <c r="CQ596" s="96"/>
      <c r="CR596" s="96"/>
      <c r="CS596" s="96"/>
      <c r="CT596" s="96"/>
      <c r="CU596" s="96"/>
      <c r="CV596" s="96"/>
      <c r="CW596" s="96"/>
      <c r="CX596" s="96"/>
      <c r="CY596" s="96"/>
      <c r="CZ596" s="96"/>
      <c r="DA596" s="96"/>
      <c r="DB596" s="96"/>
      <c r="DC596" s="96"/>
      <c r="DD596" s="96"/>
      <c r="DE596" s="96"/>
      <c r="DF596" s="96"/>
      <c r="DG596" s="96"/>
      <c r="DH596" s="96"/>
      <c r="DI596" s="96"/>
      <c r="DJ596" s="96"/>
      <c r="DK596" s="96"/>
      <c r="DL596" s="96"/>
      <c r="DM596" s="96"/>
      <c r="DN596" s="96"/>
      <c r="DO596" s="96"/>
      <c r="DP596" s="96"/>
      <c r="DQ596" s="96"/>
      <c r="DR596" s="96"/>
      <c r="DS596" s="96"/>
      <c r="DT596" s="96"/>
      <c r="DU596" s="96"/>
      <c r="DV596" s="96"/>
      <c r="DW596" s="96"/>
      <c r="DX596" s="96"/>
      <c r="DY596" s="96"/>
      <c r="DZ596" s="96"/>
      <c r="EA596" s="96"/>
      <c r="EB596" s="96"/>
      <c r="EC596" s="96"/>
      <c r="ED596" s="96"/>
      <c r="EE596" s="96"/>
      <c r="EF596" s="96"/>
      <c r="EG596" s="96"/>
      <c r="EH596" s="96"/>
      <c r="EI596" s="96"/>
      <c r="EJ596" s="96"/>
      <c r="EK596" s="96"/>
      <c r="EL596" s="96"/>
      <c r="EM596" s="96"/>
      <c r="EN596" s="96"/>
      <c r="EO596" s="96"/>
      <c r="EP596" s="96"/>
      <c r="EQ596" s="96"/>
      <c r="ER596" s="96"/>
      <c r="ES596" s="96"/>
      <c r="ET596" s="96"/>
      <c r="EU596" s="96"/>
      <c r="EV596" s="96"/>
      <c r="EW596" s="96"/>
      <c r="EX596" s="96"/>
      <c r="EY596" s="96"/>
      <c r="EZ596" s="96"/>
      <c r="FA596" s="96"/>
      <c r="FB596" s="96"/>
      <c r="FC596" s="96"/>
      <c r="FD596" s="96"/>
      <c r="FE596" s="96"/>
      <c r="FF596" s="96"/>
      <c r="FG596" s="96"/>
      <c r="FH596" s="96"/>
      <c r="FI596" s="96"/>
      <c r="FJ596" s="96"/>
      <c r="FK596" s="96"/>
      <c r="FL596" s="96"/>
      <c r="FM596" s="96"/>
      <c r="FN596" s="96"/>
      <c r="FO596" s="96"/>
      <c r="FP596" s="96"/>
      <c r="FQ596" s="96"/>
      <c r="FR596" s="96"/>
      <c r="FS596" s="96"/>
      <c r="FT596" s="96"/>
      <c r="FU596" s="96"/>
      <c r="FV596" s="96"/>
      <c r="FW596" s="96"/>
      <c r="FX596" s="96"/>
      <c r="FY596" s="96"/>
      <c r="FZ596" s="96"/>
      <c r="GA596" s="96"/>
    </row>
    <row r="597" spans="1:52" s="167" customFormat="1" ht="15" customHeight="1">
      <c r="A597" s="112"/>
      <c r="B597" s="162" t="s">
        <v>689</v>
      </c>
      <c r="C597" s="138"/>
      <c r="D597" s="171">
        <f>SUM(D598:D604)</f>
        <v>48</v>
      </c>
      <c r="E597" s="171">
        <f>SUM(E598:E604)</f>
        <v>48</v>
      </c>
      <c r="F597" s="171">
        <f>SUM(F598:F604)</f>
        <v>48</v>
      </c>
      <c r="G597" s="171">
        <f>SUM(G598:G604)</f>
        <v>48</v>
      </c>
      <c r="H597" s="164"/>
      <c r="I597" s="164"/>
      <c r="J597" s="164"/>
      <c r="K597" s="165"/>
      <c r="L597" s="166"/>
      <c r="M597" s="118">
        <f t="shared" si="18"/>
        <v>192</v>
      </c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166"/>
      <c r="AK597" s="166"/>
      <c r="AL597" s="166"/>
      <c r="AM597" s="166"/>
      <c r="AN597" s="166"/>
      <c r="AO597" s="166"/>
      <c r="AP597" s="166"/>
      <c r="AQ597" s="166"/>
      <c r="AV597" s="168"/>
      <c r="AW597" s="169"/>
      <c r="AX597" s="169"/>
      <c r="AY597" s="169"/>
      <c r="AZ597" s="169"/>
    </row>
    <row r="598" spans="1:52" s="167" customFormat="1" ht="15" customHeight="1">
      <c r="A598" s="172"/>
      <c r="B598" s="148" t="s">
        <v>741</v>
      </c>
      <c r="C598" s="138" t="s">
        <v>1030</v>
      </c>
      <c r="D598" s="103">
        <v>1</v>
      </c>
      <c r="E598" s="103">
        <v>1</v>
      </c>
      <c r="F598" s="103">
        <v>1</v>
      </c>
      <c r="G598" s="103">
        <v>1</v>
      </c>
      <c r="H598" s="164"/>
      <c r="I598" s="164"/>
      <c r="J598" s="164"/>
      <c r="K598" s="165"/>
      <c r="L598" s="166"/>
      <c r="M598" s="118">
        <f t="shared" si="18"/>
        <v>4</v>
      </c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166"/>
      <c r="AK598" s="166"/>
      <c r="AL598" s="166"/>
      <c r="AM598" s="166"/>
      <c r="AN598" s="166"/>
      <c r="AO598" s="166"/>
      <c r="AP598" s="166"/>
      <c r="AQ598" s="166"/>
      <c r="AV598" s="168"/>
      <c r="AW598" s="169"/>
      <c r="AX598" s="169"/>
      <c r="AY598" s="169"/>
      <c r="AZ598" s="169"/>
    </row>
    <row r="599" spans="1:52" s="167" customFormat="1" ht="15" customHeight="1">
      <c r="A599" s="172"/>
      <c r="B599" s="148" t="s">
        <v>1064</v>
      </c>
      <c r="C599" s="138" t="s">
        <v>1066</v>
      </c>
      <c r="D599" s="103">
        <v>1</v>
      </c>
      <c r="E599" s="103">
        <v>1</v>
      </c>
      <c r="F599" s="103">
        <v>1</v>
      </c>
      <c r="G599" s="103">
        <v>1</v>
      </c>
      <c r="H599" s="164"/>
      <c r="I599" s="164"/>
      <c r="J599" s="164"/>
      <c r="K599" s="165"/>
      <c r="L599" s="166"/>
      <c r="M599" s="118">
        <f t="shared" si="18"/>
        <v>4</v>
      </c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166"/>
      <c r="AK599" s="166"/>
      <c r="AL599" s="166"/>
      <c r="AM599" s="166"/>
      <c r="AN599" s="166"/>
      <c r="AO599" s="166"/>
      <c r="AP599" s="166"/>
      <c r="AQ599" s="166"/>
      <c r="AV599" s="168"/>
      <c r="AW599" s="169"/>
      <c r="AX599" s="169"/>
      <c r="AY599" s="169"/>
      <c r="AZ599" s="169"/>
    </row>
    <row r="600" spans="1:52" s="167" customFormat="1" ht="24">
      <c r="A600" s="172"/>
      <c r="B600" s="148" t="s">
        <v>507</v>
      </c>
      <c r="C600" s="138" t="s">
        <v>508</v>
      </c>
      <c r="D600" s="103">
        <v>3</v>
      </c>
      <c r="E600" s="103">
        <v>3</v>
      </c>
      <c r="F600" s="103">
        <v>3</v>
      </c>
      <c r="G600" s="103">
        <v>3</v>
      </c>
      <c r="H600" s="164"/>
      <c r="I600" s="164"/>
      <c r="J600" s="164"/>
      <c r="K600" s="165"/>
      <c r="L600" s="166"/>
      <c r="M600" s="118">
        <f t="shared" si="18"/>
        <v>12</v>
      </c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166"/>
      <c r="AK600" s="166"/>
      <c r="AL600" s="166"/>
      <c r="AM600" s="166"/>
      <c r="AN600" s="166"/>
      <c r="AO600" s="166"/>
      <c r="AP600" s="166"/>
      <c r="AQ600" s="166"/>
      <c r="AV600" s="168"/>
      <c r="AW600" s="169"/>
      <c r="AX600" s="169"/>
      <c r="AY600" s="169"/>
      <c r="AZ600" s="169"/>
    </row>
    <row r="601" spans="1:52" s="167" customFormat="1" ht="14.25" customHeight="1">
      <c r="A601" s="172"/>
      <c r="B601" s="148" t="s">
        <v>447</v>
      </c>
      <c r="C601" s="138" t="s">
        <v>923</v>
      </c>
      <c r="D601" s="103">
        <v>2</v>
      </c>
      <c r="E601" s="103">
        <v>2</v>
      </c>
      <c r="F601" s="103">
        <v>2</v>
      </c>
      <c r="G601" s="103">
        <v>2</v>
      </c>
      <c r="H601" s="164"/>
      <c r="I601" s="164"/>
      <c r="J601" s="164"/>
      <c r="K601" s="165"/>
      <c r="L601" s="166"/>
      <c r="M601" s="118">
        <f t="shared" si="18"/>
        <v>8</v>
      </c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166"/>
      <c r="AK601" s="166"/>
      <c r="AL601" s="166"/>
      <c r="AM601" s="166"/>
      <c r="AN601" s="166"/>
      <c r="AO601" s="166"/>
      <c r="AP601" s="166"/>
      <c r="AQ601" s="166"/>
      <c r="AV601" s="168"/>
      <c r="AW601" s="169"/>
      <c r="AX601" s="169"/>
      <c r="AY601" s="169"/>
      <c r="AZ601" s="169"/>
    </row>
    <row r="602" spans="1:52" s="167" customFormat="1" ht="14.25" customHeight="1">
      <c r="A602" s="172"/>
      <c r="B602" s="148" t="s">
        <v>910</v>
      </c>
      <c r="C602" s="138" t="s">
        <v>1055</v>
      </c>
      <c r="D602" s="103">
        <v>1</v>
      </c>
      <c r="E602" s="103">
        <v>1</v>
      </c>
      <c r="F602" s="103">
        <v>1</v>
      </c>
      <c r="G602" s="103">
        <v>1</v>
      </c>
      <c r="H602" s="173"/>
      <c r="I602" s="164"/>
      <c r="J602" s="164"/>
      <c r="K602" s="165"/>
      <c r="L602" s="166"/>
      <c r="M602" s="118">
        <f t="shared" si="18"/>
        <v>4</v>
      </c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166"/>
      <c r="AK602" s="166"/>
      <c r="AL602" s="166"/>
      <c r="AM602" s="166"/>
      <c r="AN602" s="166"/>
      <c r="AO602" s="166"/>
      <c r="AP602" s="166"/>
      <c r="AQ602" s="166"/>
      <c r="AV602" s="168"/>
      <c r="AW602" s="169"/>
      <c r="AX602" s="169"/>
      <c r="AY602" s="169"/>
      <c r="AZ602" s="169"/>
    </row>
    <row r="603" spans="1:52" s="167" customFormat="1" ht="14.25" customHeight="1">
      <c r="A603" s="172"/>
      <c r="B603" s="148" t="s">
        <v>911</v>
      </c>
      <c r="C603" s="138" t="s">
        <v>903</v>
      </c>
      <c r="D603" s="103">
        <v>20</v>
      </c>
      <c r="E603" s="103">
        <v>20</v>
      </c>
      <c r="F603" s="103">
        <v>20</v>
      </c>
      <c r="G603" s="103">
        <v>20</v>
      </c>
      <c r="H603" s="164"/>
      <c r="I603" s="164"/>
      <c r="J603" s="164"/>
      <c r="K603" s="165"/>
      <c r="L603" s="166"/>
      <c r="M603" s="118">
        <f t="shared" si="18"/>
        <v>80</v>
      </c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166"/>
      <c r="AK603" s="166"/>
      <c r="AL603" s="166"/>
      <c r="AM603" s="166"/>
      <c r="AN603" s="166"/>
      <c r="AO603" s="166"/>
      <c r="AP603" s="166"/>
      <c r="AQ603" s="166"/>
      <c r="AV603" s="168"/>
      <c r="AW603" s="169"/>
      <c r="AX603" s="169"/>
      <c r="AY603" s="169"/>
      <c r="AZ603" s="169"/>
    </row>
    <row r="604" spans="1:52" s="167" customFormat="1" ht="14.25" customHeight="1">
      <c r="A604" s="172"/>
      <c r="B604" s="148" t="s">
        <v>627</v>
      </c>
      <c r="C604" s="138" t="s">
        <v>912</v>
      </c>
      <c r="D604" s="103">
        <v>20</v>
      </c>
      <c r="E604" s="103">
        <v>20</v>
      </c>
      <c r="F604" s="103">
        <v>20</v>
      </c>
      <c r="G604" s="103">
        <v>20</v>
      </c>
      <c r="H604" s="164"/>
      <c r="I604" s="164"/>
      <c r="J604" s="164"/>
      <c r="K604" s="165"/>
      <c r="L604" s="166"/>
      <c r="M604" s="118">
        <f t="shared" si="18"/>
        <v>80</v>
      </c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166"/>
      <c r="AK604" s="166"/>
      <c r="AL604" s="166"/>
      <c r="AM604" s="166"/>
      <c r="AN604" s="166"/>
      <c r="AO604" s="166"/>
      <c r="AP604" s="166"/>
      <c r="AQ604" s="166"/>
      <c r="AV604" s="168"/>
      <c r="AW604" s="169"/>
      <c r="AX604" s="169"/>
      <c r="AY604" s="169"/>
      <c r="AZ604" s="169"/>
    </row>
    <row r="605" spans="1:183" s="102" customFormat="1" ht="14.25" customHeight="1">
      <c r="A605" s="112">
        <v>6</v>
      </c>
      <c r="B605" s="113" t="s">
        <v>176</v>
      </c>
      <c r="C605" s="114"/>
      <c r="D605" s="115">
        <f>D606</f>
        <v>41</v>
      </c>
      <c r="E605" s="115">
        <f>E606</f>
        <v>43</v>
      </c>
      <c r="F605" s="115">
        <f>F606</f>
        <v>42</v>
      </c>
      <c r="G605" s="115">
        <f>G606</f>
        <v>40</v>
      </c>
      <c r="H605" s="134" t="s">
        <v>664</v>
      </c>
      <c r="I605" s="134">
        <v>1</v>
      </c>
      <c r="J605" s="135" t="s">
        <v>890</v>
      </c>
      <c r="K605" s="79" t="s">
        <v>700</v>
      </c>
      <c r="L605" s="136"/>
      <c r="M605" s="118">
        <f t="shared" si="18"/>
        <v>166</v>
      </c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  <c r="AA605" s="96"/>
      <c r="AB605" s="96"/>
      <c r="AC605" s="96"/>
      <c r="AD605" s="96"/>
      <c r="AE605" s="96"/>
      <c r="AF605" s="96"/>
      <c r="AG605" s="96"/>
      <c r="AH605" s="96"/>
      <c r="AI605" s="96"/>
      <c r="AJ605" s="96"/>
      <c r="AK605" s="96"/>
      <c r="AL605" s="96"/>
      <c r="AM605" s="96"/>
      <c r="AN605" s="96"/>
      <c r="AO605" s="96"/>
      <c r="AP605" s="96"/>
      <c r="AQ605" s="96"/>
      <c r="AR605" s="96"/>
      <c r="AS605" s="96"/>
      <c r="AT605" s="96"/>
      <c r="AU605" s="96"/>
      <c r="AV605" s="96"/>
      <c r="AW605" s="96"/>
      <c r="AX605" s="96"/>
      <c r="AY605" s="96"/>
      <c r="AZ605" s="96"/>
      <c r="BA605" s="96"/>
      <c r="BB605" s="96"/>
      <c r="BC605" s="96"/>
      <c r="BD605" s="96"/>
      <c r="BE605" s="96"/>
      <c r="BF605" s="96"/>
      <c r="BG605" s="96"/>
      <c r="BH605" s="96"/>
      <c r="BI605" s="96"/>
      <c r="BJ605" s="96"/>
      <c r="BK605" s="96"/>
      <c r="BL605" s="96"/>
      <c r="BM605" s="96"/>
      <c r="BN605" s="96"/>
      <c r="BO605" s="96"/>
      <c r="BP605" s="96"/>
      <c r="BQ605" s="96"/>
      <c r="BR605" s="96"/>
      <c r="BS605" s="96"/>
      <c r="BT605" s="96"/>
      <c r="BU605" s="96"/>
      <c r="BV605" s="96"/>
      <c r="BW605" s="96"/>
      <c r="BX605" s="96"/>
      <c r="BY605" s="96"/>
      <c r="BZ605" s="96"/>
      <c r="CA605" s="96"/>
      <c r="CB605" s="96"/>
      <c r="CC605" s="96"/>
      <c r="CD605" s="96"/>
      <c r="CE605" s="96"/>
      <c r="CF605" s="96"/>
      <c r="CG605" s="96"/>
      <c r="CH605" s="96"/>
      <c r="CI605" s="96"/>
      <c r="CJ605" s="96"/>
      <c r="CK605" s="96"/>
      <c r="CL605" s="96"/>
      <c r="CM605" s="96"/>
      <c r="CN605" s="96"/>
      <c r="CO605" s="96"/>
      <c r="CP605" s="96"/>
      <c r="CQ605" s="96"/>
      <c r="CR605" s="96"/>
      <c r="CS605" s="96"/>
      <c r="CT605" s="96"/>
      <c r="CU605" s="96"/>
      <c r="CV605" s="96"/>
      <c r="CW605" s="96"/>
      <c r="CX605" s="96"/>
      <c r="CY605" s="96"/>
      <c r="CZ605" s="96"/>
      <c r="DA605" s="96"/>
      <c r="DB605" s="96"/>
      <c r="DC605" s="96"/>
      <c r="DD605" s="96"/>
      <c r="DE605" s="96"/>
      <c r="DF605" s="96"/>
      <c r="DG605" s="96"/>
      <c r="DH605" s="96"/>
      <c r="DI605" s="96"/>
      <c r="DJ605" s="96"/>
      <c r="DK605" s="96"/>
      <c r="DL605" s="96"/>
      <c r="DM605" s="96"/>
      <c r="DN605" s="96"/>
      <c r="DO605" s="96"/>
      <c r="DP605" s="96"/>
      <c r="DQ605" s="96"/>
      <c r="DR605" s="96"/>
      <c r="DS605" s="96"/>
      <c r="DT605" s="96"/>
      <c r="DU605" s="96"/>
      <c r="DV605" s="96"/>
      <c r="DW605" s="96"/>
      <c r="DX605" s="96"/>
      <c r="DY605" s="96"/>
      <c r="DZ605" s="96"/>
      <c r="EA605" s="96"/>
      <c r="EB605" s="96"/>
      <c r="EC605" s="96"/>
      <c r="ED605" s="96"/>
      <c r="EE605" s="96"/>
      <c r="EF605" s="96"/>
      <c r="EG605" s="96"/>
      <c r="EH605" s="96"/>
      <c r="EI605" s="96"/>
      <c r="EJ605" s="96"/>
      <c r="EK605" s="96"/>
      <c r="EL605" s="96"/>
      <c r="EM605" s="96"/>
      <c r="EN605" s="96"/>
      <c r="EO605" s="96"/>
      <c r="EP605" s="96"/>
      <c r="EQ605" s="96"/>
      <c r="ER605" s="96"/>
      <c r="ES605" s="96"/>
      <c r="ET605" s="96"/>
      <c r="EU605" s="96"/>
      <c r="EV605" s="96"/>
      <c r="EW605" s="96"/>
      <c r="EX605" s="96"/>
      <c r="EY605" s="96"/>
      <c r="EZ605" s="96"/>
      <c r="FA605" s="96"/>
      <c r="FB605" s="96"/>
      <c r="FC605" s="96"/>
      <c r="FD605" s="96"/>
      <c r="FE605" s="96"/>
      <c r="FF605" s="96"/>
      <c r="FG605" s="96"/>
      <c r="FH605" s="96"/>
      <c r="FI605" s="96"/>
      <c r="FJ605" s="96"/>
      <c r="FK605" s="96"/>
      <c r="FL605" s="96"/>
      <c r="FM605" s="96"/>
      <c r="FN605" s="96"/>
      <c r="FO605" s="96"/>
      <c r="FP605" s="96"/>
      <c r="FQ605" s="96"/>
      <c r="FR605" s="96"/>
      <c r="FS605" s="96"/>
      <c r="FT605" s="96"/>
      <c r="FU605" s="96"/>
      <c r="FV605" s="96"/>
      <c r="FW605" s="96"/>
      <c r="FX605" s="96"/>
      <c r="FY605" s="96"/>
      <c r="FZ605" s="96"/>
      <c r="GA605" s="96"/>
    </row>
    <row r="606" spans="1:52" s="167" customFormat="1" ht="14.25" customHeight="1">
      <c r="A606" s="112"/>
      <c r="B606" s="162" t="s">
        <v>689</v>
      </c>
      <c r="C606" s="138"/>
      <c r="D606" s="171">
        <f>SUM(D607:D613)</f>
        <v>41</v>
      </c>
      <c r="E606" s="171">
        <f>SUM(E607:E613)</f>
        <v>43</v>
      </c>
      <c r="F606" s="171">
        <f>SUM(F607:F613)</f>
        <v>42</v>
      </c>
      <c r="G606" s="171">
        <f>SUM(G607:G613)</f>
        <v>40</v>
      </c>
      <c r="H606" s="164"/>
      <c r="I606" s="164"/>
      <c r="J606" s="164"/>
      <c r="K606" s="165"/>
      <c r="L606" s="166"/>
      <c r="M606" s="118">
        <f t="shared" si="18"/>
        <v>166</v>
      </c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/>
      <c r="AH606" s="166"/>
      <c r="AI606" s="166"/>
      <c r="AJ606" s="166"/>
      <c r="AK606" s="166"/>
      <c r="AL606" s="166"/>
      <c r="AM606" s="166"/>
      <c r="AN606" s="166"/>
      <c r="AO606" s="166"/>
      <c r="AP606" s="166"/>
      <c r="AQ606" s="166"/>
      <c r="AV606" s="168"/>
      <c r="AW606" s="169"/>
      <c r="AX606" s="169"/>
      <c r="AY606" s="169"/>
      <c r="AZ606" s="169"/>
    </row>
    <row r="607" spans="1:52" s="167" customFormat="1" ht="14.25" customHeight="1">
      <c r="A607" s="112"/>
      <c r="B607" s="148" t="s">
        <v>630</v>
      </c>
      <c r="C607" s="138" t="s">
        <v>920</v>
      </c>
      <c r="D607" s="103">
        <v>25</v>
      </c>
      <c r="E607" s="103">
        <v>25</v>
      </c>
      <c r="F607" s="103">
        <v>25</v>
      </c>
      <c r="G607" s="103">
        <v>25</v>
      </c>
      <c r="H607" s="164"/>
      <c r="I607" s="164"/>
      <c r="J607" s="164"/>
      <c r="K607" s="165"/>
      <c r="L607" s="166"/>
      <c r="M607" s="118">
        <f t="shared" si="18"/>
        <v>100</v>
      </c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/>
      <c r="AH607" s="166"/>
      <c r="AI607" s="166"/>
      <c r="AJ607" s="166"/>
      <c r="AK607" s="166"/>
      <c r="AL607" s="166"/>
      <c r="AM607" s="166"/>
      <c r="AN607" s="166"/>
      <c r="AO607" s="166"/>
      <c r="AP607" s="166"/>
      <c r="AQ607" s="166"/>
      <c r="AV607" s="168"/>
      <c r="AW607" s="169"/>
      <c r="AX607" s="169"/>
      <c r="AY607" s="169"/>
      <c r="AZ607" s="169"/>
    </row>
    <row r="608" spans="1:52" s="167" customFormat="1" ht="14.25" customHeight="1">
      <c r="A608" s="112"/>
      <c r="B608" s="148" t="s">
        <v>658</v>
      </c>
      <c r="C608" s="138" t="s">
        <v>659</v>
      </c>
      <c r="D608" s="103">
        <v>9</v>
      </c>
      <c r="E608" s="103">
        <v>9</v>
      </c>
      <c r="F608" s="103">
        <v>9</v>
      </c>
      <c r="G608" s="103">
        <v>9</v>
      </c>
      <c r="H608" s="164"/>
      <c r="I608" s="164"/>
      <c r="J608" s="164"/>
      <c r="K608" s="165"/>
      <c r="L608" s="166"/>
      <c r="M608" s="118">
        <f t="shared" si="18"/>
        <v>36</v>
      </c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/>
      <c r="AH608" s="166"/>
      <c r="AI608" s="166"/>
      <c r="AJ608" s="166"/>
      <c r="AK608" s="166"/>
      <c r="AL608" s="166"/>
      <c r="AM608" s="166"/>
      <c r="AN608" s="166"/>
      <c r="AO608" s="166"/>
      <c r="AP608" s="166"/>
      <c r="AQ608" s="166"/>
      <c r="AV608" s="168"/>
      <c r="AW608" s="169"/>
      <c r="AX608" s="169"/>
      <c r="AY608" s="169"/>
      <c r="AZ608" s="169"/>
    </row>
    <row r="609" spans="1:52" s="167" customFormat="1" ht="24">
      <c r="A609" s="112"/>
      <c r="B609" s="148" t="s">
        <v>507</v>
      </c>
      <c r="C609" s="138" t="s">
        <v>508</v>
      </c>
      <c r="D609" s="103">
        <v>6</v>
      </c>
      <c r="E609" s="103">
        <v>6</v>
      </c>
      <c r="F609" s="103">
        <v>6</v>
      </c>
      <c r="G609" s="103">
        <v>6</v>
      </c>
      <c r="H609" s="164"/>
      <c r="I609" s="164"/>
      <c r="J609" s="164"/>
      <c r="K609" s="165"/>
      <c r="L609" s="166"/>
      <c r="M609" s="118">
        <f t="shared" si="18"/>
        <v>24</v>
      </c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/>
      <c r="AH609" s="166"/>
      <c r="AI609" s="166"/>
      <c r="AJ609" s="166"/>
      <c r="AK609" s="166"/>
      <c r="AL609" s="166"/>
      <c r="AM609" s="166"/>
      <c r="AN609" s="166"/>
      <c r="AO609" s="166"/>
      <c r="AP609" s="166"/>
      <c r="AQ609" s="166"/>
      <c r="AV609" s="168"/>
      <c r="AW609" s="169"/>
      <c r="AX609" s="169"/>
      <c r="AY609" s="169"/>
      <c r="AZ609" s="169"/>
    </row>
    <row r="610" spans="1:52" s="167" customFormat="1" ht="12">
      <c r="A610" s="112"/>
      <c r="B610" s="148" t="s">
        <v>1021</v>
      </c>
      <c r="C610" s="138" t="s">
        <v>1026</v>
      </c>
      <c r="D610" s="103" t="s">
        <v>562</v>
      </c>
      <c r="E610" s="103">
        <v>1</v>
      </c>
      <c r="F610" s="103">
        <v>1</v>
      </c>
      <c r="G610" s="103" t="s">
        <v>562</v>
      </c>
      <c r="H610" s="164"/>
      <c r="I610" s="164"/>
      <c r="J610" s="164"/>
      <c r="K610" s="165"/>
      <c r="L610" s="166"/>
      <c r="M610" s="118">
        <f t="shared" si="18"/>
        <v>2</v>
      </c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/>
      <c r="AH610" s="166"/>
      <c r="AI610" s="166"/>
      <c r="AJ610" s="166"/>
      <c r="AK610" s="166"/>
      <c r="AL610" s="166"/>
      <c r="AM610" s="166"/>
      <c r="AN610" s="166"/>
      <c r="AO610" s="166"/>
      <c r="AP610" s="166"/>
      <c r="AQ610" s="166"/>
      <c r="AV610" s="168"/>
      <c r="AW610" s="169"/>
      <c r="AX610" s="169"/>
      <c r="AY610" s="169"/>
      <c r="AZ610" s="169"/>
    </row>
    <row r="611" spans="1:52" s="167" customFormat="1" ht="14.25" customHeight="1">
      <c r="A611" s="112"/>
      <c r="B611" s="148" t="s">
        <v>1058</v>
      </c>
      <c r="C611" s="138" t="s">
        <v>1059</v>
      </c>
      <c r="D611" s="103">
        <v>1</v>
      </c>
      <c r="E611" s="103" t="s">
        <v>562</v>
      </c>
      <c r="F611" s="103" t="s">
        <v>562</v>
      </c>
      <c r="G611" s="103" t="s">
        <v>562</v>
      </c>
      <c r="H611" s="164"/>
      <c r="I611" s="164"/>
      <c r="J611" s="164"/>
      <c r="K611" s="165"/>
      <c r="L611" s="166"/>
      <c r="M611" s="118">
        <f t="shared" si="18"/>
        <v>1</v>
      </c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/>
      <c r="AH611" s="166"/>
      <c r="AI611" s="166"/>
      <c r="AJ611" s="166"/>
      <c r="AK611" s="166"/>
      <c r="AL611" s="166"/>
      <c r="AM611" s="166"/>
      <c r="AN611" s="166"/>
      <c r="AO611" s="166"/>
      <c r="AP611" s="166"/>
      <c r="AQ611" s="166"/>
      <c r="AV611" s="168"/>
      <c r="AW611" s="169"/>
      <c r="AX611" s="169"/>
      <c r="AY611" s="169"/>
      <c r="AZ611" s="169"/>
    </row>
    <row r="612" spans="1:52" s="167" customFormat="1" ht="14.25" customHeight="1">
      <c r="A612" s="112"/>
      <c r="B612" s="148" t="s">
        <v>570</v>
      </c>
      <c r="C612" s="138" t="s">
        <v>571</v>
      </c>
      <c r="D612" s="103" t="s">
        <v>562</v>
      </c>
      <c r="E612" s="103">
        <v>1</v>
      </c>
      <c r="F612" s="103">
        <v>1</v>
      </c>
      <c r="G612" s="103" t="s">
        <v>562</v>
      </c>
      <c r="H612" s="164"/>
      <c r="I612" s="164"/>
      <c r="J612" s="164"/>
      <c r="K612" s="165"/>
      <c r="L612" s="166"/>
      <c r="M612" s="118">
        <f t="shared" si="18"/>
        <v>2</v>
      </c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/>
      <c r="AH612" s="166"/>
      <c r="AI612" s="166"/>
      <c r="AJ612" s="166"/>
      <c r="AK612" s="166"/>
      <c r="AL612" s="166"/>
      <c r="AM612" s="166"/>
      <c r="AN612" s="166"/>
      <c r="AO612" s="166"/>
      <c r="AP612" s="166"/>
      <c r="AQ612" s="166"/>
      <c r="AV612" s="168"/>
      <c r="AW612" s="169"/>
      <c r="AX612" s="169"/>
      <c r="AY612" s="169"/>
      <c r="AZ612" s="169"/>
    </row>
    <row r="613" spans="1:52" s="167" customFormat="1" ht="14.25" customHeight="1">
      <c r="A613" s="112"/>
      <c r="B613" s="148" t="s">
        <v>745</v>
      </c>
      <c r="C613" s="138" t="s">
        <v>746</v>
      </c>
      <c r="D613" s="103" t="s">
        <v>562</v>
      </c>
      <c r="E613" s="103">
        <v>1</v>
      </c>
      <c r="F613" s="103" t="s">
        <v>562</v>
      </c>
      <c r="G613" s="103" t="s">
        <v>562</v>
      </c>
      <c r="H613" s="164"/>
      <c r="I613" s="164"/>
      <c r="J613" s="164"/>
      <c r="K613" s="165"/>
      <c r="L613" s="166"/>
      <c r="M613" s="118">
        <f t="shared" si="18"/>
        <v>1</v>
      </c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/>
      <c r="AH613" s="166"/>
      <c r="AI613" s="166"/>
      <c r="AJ613" s="166"/>
      <c r="AK613" s="166"/>
      <c r="AL613" s="166"/>
      <c r="AM613" s="166"/>
      <c r="AN613" s="166"/>
      <c r="AO613" s="166"/>
      <c r="AP613" s="166"/>
      <c r="AQ613" s="166"/>
      <c r="AV613" s="168"/>
      <c r="AW613" s="169"/>
      <c r="AX613" s="169"/>
      <c r="AY613" s="169"/>
      <c r="AZ613" s="169"/>
    </row>
    <row r="614" spans="1:183" s="102" customFormat="1" ht="14.25" customHeight="1">
      <c r="A614" s="112">
        <v>7</v>
      </c>
      <c r="B614" s="113" t="s">
        <v>177</v>
      </c>
      <c r="C614" s="114"/>
      <c r="D614" s="115">
        <f>SUM(D615,D623)</f>
        <v>12</v>
      </c>
      <c r="E614" s="115">
        <f>SUM(E615,E623)</f>
        <v>13</v>
      </c>
      <c r="F614" s="115">
        <f>SUM(F615,F623)</f>
        <v>15</v>
      </c>
      <c r="G614" s="115">
        <f>SUM(G615,G623)</f>
        <v>13</v>
      </c>
      <c r="H614" s="134" t="s">
        <v>664</v>
      </c>
      <c r="I614" s="134">
        <v>1</v>
      </c>
      <c r="J614" s="135" t="s">
        <v>945</v>
      </c>
      <c r="K614" s="79" t="s">
        <v>100</v>
      </c>
      <c r="L614" s="136"/>
      <c r="M614" s="118">
        <f t="shared" si="18"/>
        <v>53</v>
      </c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  <c r="AB614" s="96"/>
      <c r="AC614" s="96"/>
      <c r="AD614" s="96"/>
      <c r="AE614" s="96"/>
      <c r="AF614" s="96"/>
      <c r="AG614" s="96"/>
      <c r="AH614" s="96"/>
      <c r="AI614" s="96"/>
      <c r="AJ614" s="96"/>
      <c r="AK614" s="96"/>
      <c r="AL614" s="96"/>
      <c r="AM614" s="96"/>
      <c r="AN614" s="96"/>
      <c r="AO614" s="96"/>
      <c r="AP614" s="96"/>
      <c r="AQ614" s="96"/>
      <c r="AR614" s="96"/>
      <c r="AS614" s="96"/>
      <c r="AT614" s="96"/>
      <c r="AU614" s="96"/>
      <c r="AV614" s="96"/>
      <c r="AW614" s="96"/>
      <c r="AX614" s="96"/>
      <c r="AY614" s="96"/>
      <c r="AZ614" s="96"/>
      <c r="BA614" s="96"/>
      <c r="BB614" s="96"/>
      <c r="BC614" s="96"/>
      <c r="BD614" s="96"/>
      <c r="BE614" s="96"/>
      <c r="BF614" s="96"/>
      <c r="BG614" s="96"/>
      <c r="BH614" s="96"/>
      <c r="BI614" s="96"/>
      <c r="BJ614" s="96"/>
      <c r="BK614" s="96"/>
      <c r="BL614" s="96"/>
      <c r="BM614" s="96"/>
      <c r="BN614" s="96"/>
      <c r="BO614" s="96"/>
      <c r="BP614" s="96"/>
      <c r="BQ614" s="96"/>
      <c r="BR614" s="96"/>
      <c r="BS614" s="96"/>
      <c r="BT614" s="96"/>
      <c r="BU614" s="96"/>
      <c r="BV614" s="96"/>
      <c r="BW614" s="96"/>
      <c r="BX614" s="96"/>
      <c r="BY614" s="96"/>
      <c r="BZ614" s="96"/>
      <c r="CA614" s="96"/>
      <c r="CB614" s="96"/>
      <c r="CC614" s="96"/>
      <c r="CD614" s="96"/>
      <c r="CE614" s="96"/>
      <c r="CF614" s="96"/>
      <c r="CG614" s="96"/>
      <c r="CH614" s="96"/>
      <c r="CI614" s="96"/>
      <c r="CJ614" s="96"/>
      <c r="CK614" s="96"/>
      <c r="CL614" s="96"/>
      <c r="CM614" s="96"/>
      <c r="CN614" s="96"/>
      <c r="CO614" s="96"/>
      <c r="CP614" s="96"/>
      <c r="CQ614" s="96"/>
      <c r="CR614" s="96"/>
      <c r="CS614" s="96"/>
      <c r="CT614" s="96"/>
      <c r="CU614" s="96"/>
      <c r="CV614" s="96"/>
      <c r="CW614" s="96"/>
      <c r="CX614" s="96"/>
      <c r="CY614" s="96"/>
      <c r="CZ614" s="96"/>
      <c r="DA614" s="96"/>
      <c r="DB614" s="96"/>
      <c r="DC614" s="96"/>
      <c r="DD614" s="96"/>
      <c r="DE614" s="96"/>
      <c r="DF614" s="96"/>
      <c r="DG614" s="96"/>
      <c r="DH614" s="96"/>
      <c r="DI614" s="96"/>
      <c r="DJ614" s="96"/>
      <c r="DK614" s="96"/>
      <c r="DL614" s="96"/>
      <c r="DM614" s="96"/>
      <c r="DN614" s="96"/>
      <c r="DO614" s="96"/>
      <c r="DP614" s="96"/>
      <c r="DQ614" s="96"/>
      <c r="DR614" s="96"/>
      <c r="DS614" s="96"/>
      <c r="DT614" s="96"/>
      <c r="DU614" s="96"/>
      <c r="DV614" s="96"/>
      <c r="DW614" s="96"/>
      <c r="DX614" s="96"/>
      <c r="DY614" s="96"/>
      <c r="DZ614" s="96"/>
      <c r="EA614" s="96"/>
      <c r="EB614" s="96"/>
      <c r="EC614" s="96"/>
      <c r="ED614" s="96"/>
      <c r="EE614" s="96"/>
      <c r="EF614" s="96"/>
      <c r="EG614" s="96"/>
      <c r="EH614" s="96"/>
      <c r="EI614" s="96"/>
      <c r="EJ614" s="96"/>
      <c r="EK614" s="96"/>
      <c r="EL614" s="96"/>
      <c r="EM614" s="96"/>
      <c r="EN614" s="96"/>
      <c r="EO614" s="96"/>
      <c r="EP614" s="96"/>
      <c r="EQ614" s="96"/>
      <c r="ER614" s="96"/>
      <c r="ES614" s="96"/>
      <c r="ET614" s="96"/>
      <c r="EU614" s="96"/>
      <c r="EV614" s="96"/>
      <c r="EW614" s="96"/>
      <c r="EX614" s="96"/>
      <c r="EY614" s="96"/>
      <c r="EZ614" s="96"/>
      <c r="FA614" s="96"/>
      <c r="FB614" s="96"/>
      <c r="FC614" s="96"/>
      <c r="FD614" s="96"/>
      <c r="FE614" s="96"/>
      <c r="FF614" s="96"/>
      <c r="FG614" s="96"/>
      <c r="FH614" s="96"/>
      <c r="FI614" s="96"/>
      <c r="FJ614" s="96"/>
      <c r="FK614" s="96"/>
      <c r="FL614" s="96"/>
      <c r="FM614" s="96"/>
      <c r="FN614" s="96"/>
      <c r="FO614" s="96"/>
      <c r="FP614" s="96"/>
      <c r="FQ614" s="96"/>
      <c r="FR614" s="96"/>
      <c r="FS614" s="96"/>
      <c r="FT614" s="96"/>
      <c r="FU614" s="96"/>
      <c r="FV614" s="96"/>
      <c r="FW614" s="96"/>
      <c r="FX614" s="96"/>
      <c r="FY614" s="96"/>
      <c r="FZ614" s="96"/>
      <c r="GA614" s="96"/>
    </row>
    <row r="615" spans="1:52" s="167" customFormat="1" ht="14.25" customHeight="1">
      <c r="A615" s="112"/>
      <c r="B615" s="162" t="s">
        <v>689</v>
      </c>
      <c r="C615" s="138"/>
      <c r="D615" s="163">
        <f>SUM(D616:D622)</f>
        <v>10</v>
      </c>
      <c r="E615" s="163">
        <f>SUM(E616:E622)</f>
        <v>11</v>
      </c>
      <c r="F615" s="163">
        <f>SUM(F616:F622)</f>
        <v>12</v>
      </c>
      <c r="G615" s="163">
        <f>SUM(G616:G622)</f>
        <v>10</v>
      </c>
      <c r="H615" s="164"/>
      <c r="I615" s="164"/>
      <c r="J615" s="164"/>
      <c r="K615" s="165"/>
      <c r="L615" s="166"/>
      <c r="M615" s="118">
        <f t="shared" si="18"/>
        <v>43</v>
      </c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/>
      <c r="AH615" s="166"/>
      <c r="AI615" s="166"/>
      <c r="AJ615" s="166"/>
      <c r="AK615" s="166"/>
      <c r="AL615" s="166"/>
      <c r="AM615" s="166"/>
      <c r="AN615" s="166"/>
      <c r="AO615" s="166"/>
      <c r="AP615" s="166"/>
      <c r="AQ615" s="166"/>
      <c r="AV615" s="168"/>
      <c r="AW615" s="169"/>
      <c r="AX615" s="169"/>
      <c r="AY615" s="169"/>
      <c r="AZ615" s="169"/>
    </row>
    <row r="616" spans="1:52" s="167" customFormat="1" ht="14.25" customHeight="1">
      <c r="A616" s="112"/>
      <c r="B616" s="148" t="s">
        <v>879</v>
      </c>
      <c r="C616" s="138" t="s">
        <v>880</v>
      </c>
      <c r="D616" s="103">
        <v>1</v>
      </c>
      <c r="E616" s="103" t="s">
        <v>562</v>
      </c>
      <c r="F616" s="103" t="s">
        <v>562</v>
      </c>
      <c r="G616" s="103" t="s">
        <v>562</v>
      </c>
      <c r="H616" s="164"/>
      <c r="I616" s="164"/>
      <c r="J616" s="164"/>
      <c r="K616" s="165"/>
      <c r="L616" s="166"/>
      <c r="M616" s="118">
        <f t="shared" si="18"/>
        <v>1</v>
      </c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/>
      <c r="AH616" s="166"/>
      <c r="AI616" s="166"/>
      <c r="AJ616" s="166"/>
      <c r="AK616" s="166"/>
      <c r="AL616" s="166"/>
      <c r="AM616" s="166"/>
      <c r="AN616" s="166"/>
      <c r="AO616" s="166"/>
      <c r="AP616" s="166"/>
      <c r="AQ616" s="166"/>
      <c r="AV616" s="168"/>
      <c r="AW616" s="169"/>
      <c r="AX616" s="169"/>
      <c r="AY616" s="169"/>
      <c r="AZ616" s="169"/>
    </row>
    <row r="617" spans="1:52" s="167" customFormat="1" ht="25.5" customHeight="1">
      <c r="A617" s="112"/>
      <c r="B617" s="148" t="s">
        <v>7</v>
      </c>
      <c r="C617" s="138" t="s">
        <v>8</v>
      </c>
      <c r="D617" s="103" t="s">
        <v>562</v>
      </c>
      <c r="E617" s="103" t="s">
        <v>562</v>
      </c>
      <c r="F617" s="103">
        <v>1</v>
      </c>
      <c r="G617" s="103" t="s">
        <v>562</v>
      </c>
      <c r="H617" s="164"/>
      <c r="I617" s="164"/>
      <c r="J617" s="164"/>
      <c r="K617" s="165"/>
      <c r="L617" s="166"/>
      <c r="M617" s="118">
        <f t="shared" si="18"/>
        <v>1</v>
      </c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/>
      <c r="AH617" s="166"/>
      <c r="AI617" s="166"/>
      <c r="AJ617" s="166"/>
      <c r="AK617" s="166"/>
      <c r="AL617" s="166"/>
      <c r="AM617" s="166"/>
      <c r="AN617" s="166"/>
      <c r="AO617" s="166"/>
      <c r="AP617" s="166"/>
      <c r="AQ617" s="166"/>
      <c r="AV617" s="168"/>
      <c r="AW617" s="169"/>
      <c r="AX617" s="169"/>
      <c r="AY617" s="169"/>
      <c r="AZ617" s="169"/>
    </row>
    <row r="618" spans="1:52" s="167" customFormat="1" ht="15" customHeight="1">
      <c r="A618" s="112"/>
      <c r="B618" s="148" t="s">
        <v>565</v>
      </c>
      <c r="C618" s="138" t="s">
        <v>1063</v>
      </c>
      <c r="D618" s="103">
        <v>1</v>
      </c>
      <c r="E618" s="103">
        <v>1</v>
      </c>
      <c r="F618" s="103" t="s">
        <v>562</v>
      </c>
      <c r="G618" s="103" t="s">
        <v>562</v>
      </c>
      <c r="H618" s="164"/>
      <c r="I618" s="164"/>
      <c r="J618" s="164"/>
      <c r="K618" s="165"/>
      <c r="L618" s="166"/>
      <c r="M618" s="118">
        <f t="shared" si="18"/>
        <v>2</v>
      </c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/>
      <c r="AH618" s="166"/>
      <c r="AI618" s="166"/>
      <c r="AJ618" s="166"/>
      <c r="AK618" s="166"/>
      <c r="AL618" s="166"/>
      <c r="AM618" s="166"/>
      <c r="AN618" s="166"/>
      <c r="AO618" s="166"/>
      <c r="AP618" s="166"/>
      <c r="AQ618" s="166"/>
      <c r="AV618" s="168"/>
      <c r="AW618" s="169"/>
      <c r="AX618" s="169"/>
      <c r="AY618" s="169"/>
      <c r="AZ618" s="169"/>
    </row>
    <row r="619" spans="1:52" s="167" customFormat="1" ht="15" customHeight="1">
      <c r="A619" s="112"/>
      <c r="B619" s="172" t="s">
        <v>722</v>
      </c>
      <c r="C619" s="138" t="s">
        <v>723</v>
      </c>
      <c r="D619" s="103"/>
      <c r="E619" s="103">
        <v>2</v>
      </c>
      <c r="F619" s="103">
        <v>2</v>
      </c>
      <c r="G619" s="103">
        <v>2</v>
      </c>
      <c r="H619" s="164"/>
      <c r="I619" s="164"/>
      <c r="J619" s="164"/>
      <c r="K619" s="165"/>
      <c r="L619" s="166"/>
      <c r="M619" s="118">
        <f t="shared" si="18"/>
        <v>6</v>
      </c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/>
      <c r="AH619" s="166"/>
      <c r="AI619" s="166"/>
      <c r="AJ619" s="166"/>
      <c r="AK619" s="166"/>
      <c r="AL619" s="166"/>
      <c r="AM619" s="166"/>
      <c r="AN619" s="166"/>
      <c r="AO619" s="166"/>
      <c r="AP619" s="166"/>
      <c r="AQ619" s="166"/>
      <c r="AV619" s="168"/>
      <c r="AW619" s="169"/>
      <c r="AX619" s="169"/>
      <c r="AY619" s="169"/>
      <c r="AZ619" s="169"/>
    </row>
    <row r="620" spans="1:52" s="167" customFormat="1" ht="15" customHeight="1">
      <c r="A620" s="112"/>
      <c r="B620" s="172" t="s">
        <v>724</v>
      </c>
      <c r="C620" s="80" t="s">
        <v>1051</v>
      </c>
      <c r="D620" s="103">
        <v>1</v>
      </c>
      <c r="E620" s="103">
        <v>3</v>
      </c>
      <c r="F620" s="103">
        <v>2</v>
      </c>
      <c r="G620" s="103">
        <v>1</v>
      </c>
      <c r="H620" s="164"/>
      <c r="I620" s="164"/>
      <c r="J620" s="164"/>
      <c r="K620" s="165"/>
      <c r="L620" s="166"/>
      <c r="M620" s="118">
        <f t="shared" si="18"/>
        <v>7</v>
      </c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/>
      <c r="AH620" s="166"/>
      <c r="AI620" s="166"/>
      <c r="AJ620" s="166"/>
      <c r="AK620" s="166"/>
      <c r="AL620" s="166"/>
      <c r="AM620" s="166"/>
      <c r="AN620" s="166"/>
      <c r="AO620" s="166"/>
      <c r="AP620" s="166"/>
      <c r="AQ620" s="166"/>
      <c r="AV620" s="168"/>
      <c r="AW620" s="169"/>
      <c r="AX620" s="169"/>
      <c r="AY620" s="169"/>
      <c r="AZ620" s="169"/>
    </row>
    <row r="621" spans="1:52" s="167" customFormat="1" ht="15" customHeight="1">
      <c r="A621" s="112"/>
      <c r="B621" s="128" t="s">
        <v>1078</v>
      </c>
      <c r="C621" s="80" t="s">
        <v>1079</v>
      </c>
      <c r="D621" s="103">
        <v>2</v>
      </c>
      <c r="E621" s="103"/>
      <c r="F621" s="103"/>
      <c r="G621" s="103"/>
      <c r="H621" s="164"/>
      <c r="I621" s="164"/>
      <c r="J621" s="164"/>
      <c r="K621" s="165"/>
      <c r="L621" s="166"/>
      <c r="M621" s="118">
        <f t="shared" si="18"/>
        <v>2</v>
      </c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/>
      <c r="AH621" s="166"/>
      <c r="AI621" s="166"/>
      <c r="AJ621" s="166"/>
      <c r="AK621" s="166"/>
      <c r="AL621" s="166"/>
      <c r="AM621" s="166"/>
      <c r="AN621" s="166"/>
      <c r="AO621" s="166"/>
      <c r="AP621" s="166"/>
      <c r="AQ621" s="166"/>
      <c r="AV621" s="168"/>
      <c r="AW621" s="169"/>
      <c r="AX621" s="169"/>
      <c r="AY621" s="169"/>
      <c r="AZ621" s="169"/>
    </row>
    <row r="622" spans="1:52" s="167" customFormat="1" ht="15" customHeight="1">
      <c r="A622" s="112"/>
      <c r="B622" s="148" t="s">
        <v>738</v>
      </c>
      <c r="C622" s="138" t="s">
        <v>739</v>
      </c>
      <c r="D622" s="103">
        <v>5</v>
      </c>
      <c r="E622" s="103">
        <v>5</v>
      </c>
      <c r="F622" s="103">
        <v>7</v>
      </c>
      <c r="G622" s="103">
        <v>7</v>
      </c>
      <c r="H622" s="164"/>
      <c r="I622" s="164"/>
      <c r="J622" s="164"/>
      <c r="K622" s="165"/>
      <c r="L622" s="166"/>
      <c r="M622" s="118">
        <f t="shared" si="18"/>
        <v>24</v>
      </c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/>
      <c r="AH622" s="166"/>
      <c r="AI622" s="166"/>
      <c r="AJ622" s="166"/>
      <c r="AK622" s="166"/>
      <c r="AL622" s="166"/>
      <c r="AM622" s="166"/>
      <c r="AN622" s="166"/>
      <c r="AO622" s="166"/>
      <c r="AP622" s="166"/>
      <c r="AQ622" s="166"/>
      <c r="AV622" s="168"/>
      <c r="AW622" s="169"/>
      <c r="AX622" s="169"/>
      <c r="AY622" s="169"/>
      <c r="AZ622" s="169"/>
    </row>
    <row r="623" spans="1:52" s="167" customFormat="1" ht="15" customHeight="1">
      <c r="A623" s="127"/>
      <c r="B623" s="162" t="s">
        <v>690</v>
      </c>
      <c r="C623" s="138"/>
      <c r="D623" s="163">
        <f>D624</f>
        <v>2</v>
      </c>
      <c r="E623" s="163">
        <f>E624</f>
        <v>2</v>
      </c>
      <c r="F623" s="163">
        <f>F624</f>
        <v>3</v>
      </c>
      <c r="G623" s="163">
        <f>G624</f>
        <v>3</v>
      </c>
      <c r="H623" s="164"/>
      <c r="I623" s="164"/>
      <c r="J623" s="164"/>
      <c r="K623" s="165"/>
      <c r="L623" s="166"/>
      <c r="M623" s="118">
        <f t="shared" si="18"/>
        <v>10</v>
      </c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166"/>
      <c r="AA623" s="166"/>
      <c r="AB623" s="166"/>
      <c r="AC623" s="166"/>
      <c r="AD623" s="166"/>
      <c r="AE623" s="166"/>
      <c r="AF623" s="166"/>
      <c r="AG623" s="166"/>
      <c r="AH623" s="166"/>
      <c r="AI623" s="166"/>
      <c r="AJ623" s="166"/>
      <c r="AK623" s="166"/>
      <c r="AL623" s="166"/>
      <c r="AM623" s="166"/>
      <c r="AN623" s="166"/>
      <c r="AO623" s="166"/>
      <c r="AP623" s="166"/>
      <c r="AQ623" s="166"/>
      <c r="AV623" s="168"/>
      <c r="AW623" s="169"/>
      <c r="AX623" s="169"/>
      <c r="AY623" s="169"/>
      <c r="AZ623" s="169"/>
    </row>
    <row r="624" spans="1:52" s="167" customFormat="1" ht="15" customHeight="1">
      <c r="A624" s="127"/>
      <c r="B624" s="172" t="s">
        <v>727</v>
      </c>
      <c r="C624" s="138" t="s">
        <v>728</v>
      </c>
      <c r="D624" s="103">
        <v>2</v>
      </c>
      <c r="E624" s="103">
        <v>2</v>
      </c>
      <c r="F624" s="103">
        <v>3</v>
      </c>
      <c r="G624" s="103">
        <v>3</v>
      </c>
      <c r="H624" s="164"/>
      <c r="I624" s="164"/>
      <c r="J624" s="164"/>
      <c r="K624" s="165"/>
      <c r="L624" s="166"/>
      <c r="M624" s="118">
        <f t="shared" si="18"/>
        <v>10</v>
      </c>
      <c r="N624" s="166"/>
      <c r="O624" s="166"/>
      <c r="P624" s="166"/>
      <c r="Q624" s="166"/>
      <c r="R624" s="166"/>
      <c r="S624" s="166"/>
      <c r="T624" s="166"/>
      <c r="U624" s="166"/>
      <c r="V624" s="166"/>
      <c r="W624" s="166"/>
      <c r="X624" s="166"/>
      <c r="Y624" s="166"/>
      <c r="Z624" s="166"/>
      <c r="AA624" s="166"/>
      <c r="AB624" s="166"/>
      <c r="AC624" s="166"/>
      <c r="AD624" s="166"/>
      <c r="AE624" s="166"/>
      <c r="AF624" s="166"/>
      <c r="AG624" s="166"/>
      <c r="AH624" s="166"/>
      <c r="AI624" s="166"/>
      <c r="AJ624" s="166"/>
      <c r="AK624" s="166"/>
      <c r="AL624" s="166"/>
      <c r="AM624" s="166"/>
      <c r="AN624" s="166"/>
      <c r="AO624" s="166"/>
      <c r="AP624" s="166"/>
      <c r="AQ624" s="166"/>
      <c r="AV624" s="168"/>
      <c r="AW624" s="169"/>
      <c r="AX624" s="169"/>
      <c r="AY624" s="169"/>
      <c r="AZ624" s="169"/>
    </row>
    <row r="625" spans="1:183" s="102" customFormat="1" ht="15.75" customHeight="1">
      <c r="A625" s="112">
        <v>8</v>
      </c>
      <c r="B625" s="113" t="s">
        <v>178</v>
      </c>
      <c r="C625" s="114"/>
      <c r="D625" s="115">
        <f>D626</f>
        <v>1</v>
      </c>
      <c r="E625" s="115">
        <f>E626</f>
        <v>2</v>
      </c>
      <c r="F625" s="115">
        <f>F626</f>
        <v>2</v>
      </c>
      <c r="G625" s="115" t="str">
        <f>G626</f>
        <v> -</v>
      </c>
      <c r="H625" s="134" t="s">
        <v>664</v>
      </c>
      <c r="I625" s="134">
        <v>1</v>
      </c>
      <c r="J625" s="135" t="s">
        <v>942</v>
      </c>
      <c r="K625" s="79" t="s">
        <v>700</v>
      </c>
      <c r="L625" s="136"/>
      <c r="M625" s="118">
        <f t="shared" si="18"/>
        <v>5</v>
      </c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  <c r="AA625" s="96"/>
      <c r="AB625" s="96"/>
      <c r="AC625" s="96"/>
      <c r="AD625" s="96"/>
      <c r="AE625" s="96"/>
      <c r="AF625" s="96"/>
      <c r="AG625" s="96"/>
      <c r="AH625" s="96"/>
      <c r="AI625" s="96"/>
      <c r="AJ625" s="96"/>
      <c r="AK625" s="96"/>
      <c r="AL625" s="96"/>
      <c r="AM625" s="96"/>
      <c r="AN625" s="96"/>
      <c r="AO625" s="96"/>
      <c r="AP625" s="96"/>
      <c r="AQ625" s="96"/>
      <c r="AR625" s="96"/>
      <c r="AS625" s="96"/>
      <c r="AT625" s="96"/>
      <c r="AU625" s="96"/>
      <c r="AV625" s="96"/>
      <c r="AW625" s="96"/>
      <c r="AX625" s="96"/>
      <c r="AY625" s="96"/>
      <c r="AZ625" s="96"/>
      <c r="BA625" s="96"/>
      <c r="BB625" s="96"/>
      <c r="BC625" s="96"/>
      <c r="BD625" s="96"/>
      <c r="BE625" s="96"/>
      <c r="BF625" s="96"/>
      <c r="BG625" s="96"/>
      <c r="BH625" s="96"/>
      <c r="BI625" s="96"/>
      <c r="BJ625" s="96"/>
      <c r="BK625" s="96"/>
      <c r="BL625" s="96"/>
      <c r="BM625" s="96"/>
      <c r="BN625" s="96"/>
      <c r="BO625" s="96"/>
      <c r="BP625" s="96"/>
      <c r="BQ625" s="96"/>
      <c r="BR625" s="96"/>
      <c r="BS625" s="96"/>
      <c r="BT625" s="96"/>
      <c r="BU625" s="96"/>
      <c r="BV625" s="96"/>
      <c r="BW625" s="96"/>
      <c r="BX625" s="96"/>
      <c r="BY625" s="96"/>
      <c r="BZ625" s="96"/>
      <c r="CA625" s="96"/>
      <c r="CB625" s="96"/>
      <c r="CC625" s="96"/>
      <c r="CD625" s="96"/>
      <c r="CE625" s="96"/>
      <c r="CF625" s="96"/>
      <c r="CG625" s="96"/>
      <c r="CH625" s="96"/>
      <c r="CI625" s="96"/>
      <c r="CJ625" s="96"/>
      <c r="CK625" s="96"/>
      <c r="CL625" s="96"/>
      <c r="CM625" s="96"/>
      <c r="CN625" s="96"/>
      <c r="CO625" s="96"/>
      <c r="CP625" s="96"/>
      <c r="CQ625" s="96"/>
      <c r="CR625" s="96"/>
      <c r="CS625" s="96"/>
      <c r="CT625" s="96"/>
      <c r="CU625" s="96"/>
      <c r="CV625" s="96"/>
      <c r="CW625" s="96"/>
      <c r="CX625" s="96"/>
      <c r="CY625" s="96"/>
      <c r="CZ625" s="96"/>
      <c r="DA625" s="96"/>
      <c r="DB625" s="96"/>
      <c r="DC625" s="96"/>
      <c r="DD625" s="96"/>
      <c r="DE625" s="96"/>
      <c r="DF625" s="96"/>
      <c r="DG625" s="96"/>
      <c r="DH625" s="96"/>
      <c r="DI625" s="96"/>
      <c r="DJ625" s="96"/>
      <c r="DK625" s="96"/>
      <c r="DL625" s="96"/>
      <c r="DM625" s="96"/>
      <c r="DN625" s="96"/>
      <c r="DO625" s="96"/>
      <c r="DP625" s="96"/>
      <c r="DQ625" s="96"/>
      <c r="DR625" s="96"/>
      <c r="DS625" s="96"/>
      <c r="DT625" s="96"/>
      <c r="DU625" s="96"/>
      <c r="DV625" s="96"/>
      <c r="DW625" s="96"/>
      <c r="DX625" s="96"/>
      <c r="DY625" s="96"/>
      <c r="DZ625" s="96"/>
      <c r="EA625" s="96"/>
      <c r="EB625" s="96"/>
      <c r="EC625" s="96"/>
      <c r="ED625" s="96"/>
      <c r="EE625" s="96"/>
      <c r="EF625" s="96"/>
      <c r="EG625" s="96"/>
      <c r="EH625" s="96"/>
      <c r="EI625" s="96"/>
      <c r="EJ625" s="96"/>
      <c r="EK625" s="96"/>
      <c r="EL625" s="96"/>
      <c r="EM625" s="96"/>
      <c r="EN625" s="96"/>
      <c r="EO625" s="96"/>
      <c r="EP625" s="96"/>
      <c r="EQ625" s="96"/>
      <c r="ER625" s="96"/>
      <c r="ES625" s="96"/>
      <c r="ET625" s="96"/>
      <c r="EU625" s="96"/>
      <c r="EV625" s="96"/>
      <c r="EW625" s="96"/>
      <c r="EX625" s="96"/>
      <c r="EY625" s="96"/>
      <c r="EZ625" s="96"/>
      <c r="FA625" s="96"/>
      <c r="FB625" s="96"/>
      <c r="FC625" s="96"/>
      <c r="FD625" s="96"/>
      <c r="FE625" s="96"/>
      <c r="FF625" s="96"/>
      <c r="FG625" s="96"/>
      <c r="FH625" s="96"/>
      <c r="FI625" s="96"/>
      <c r="FJ625" s="96"/>
      <c r="FK625" s="96"/>
      <c r="FL625" s="96"/>
      <c r="FM625" s="96"/>
      <c r="FN625" s="96"/>
      <c r="FO625" s="96"/>
      <c r="FP625" s="96"/>
      <c r="FQ625" s="96"/>
      <c r="FR625" s="96"/>
      <c r="FS625" s="96"/>
      <c r="FT625" s="96"/>
      <c r="FU625" s="96"/>
      <c r="FV625" s="96"/>
      <c r="FW625" s="96"/>
      <c r="FX625" s="96"/>
      <c r="FY625" s="96"/>
      <c r="FZ625" s="96"/>
      <c r="GA625" s="96"/>
    </row>
    <row r="626" spans="1:52" s="167" customFormat="1" ht="12">
      <c r="A626" s="112"/>
      <c r="B626" s="162" t="s">
        <v>689</v>
      </c>
      <c r="C626" s="138"/>
      <c r="D626" s="163">
        <f>SUM(D627:D630)</f>
        <v>1</v>
      </c>
      <c r="E626" s="163">
        <f>SUM(E627:E630)</f>
        <v>2</v>
      </c>
      <c r="F626" s="163">
        <f>SUM(F627:F630)</f>
        <v>2</v>
      </c>
      <c r="G626" s="163" t="s">
        <v>562</v>
      </c>
      <c r="H626" s="164"/>
      <c r="I626" s="164"/>
      <c r="J626" s="164"/>
      <c r="K626" s="165"/>
      <c r="L626" s="166"/>
      <c r="M626" s="118">
        <f t="shared" si="18"/>
        <v>5</v>
      </c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/>
      <c r="AH626" s="166"/>
      <c r="AI626" s="166"/>
      <c r="AJ626" s="166"/>
      <c r="AK626" s="166"/>
      <c r="AL626" s="166"/>
      <c r="AM626" s="166"/>
      <c r="AN626" s="166"/>
      <c r="AO626" s="166"/>
      <c r="AP626" s="166"/>
      <c r="AQ626" s="166"/>
      <c r="AV626" s="168"/>
      <c r="AW626" s="169"/>
      <c r="AX626" s="169"/>
      <c r="AY626" s="169"/>
      <c r="AZ626" s="169"/>
    </row>
    <row r="627" spans="1:52" s="167" customFormat="1" ht="12">
      <c r="A627" s="112"/>
      <c r="B627" s="148" t="s">
        <v>570</v>
      </c>
      <c r="C627" s="138" t="s">
        <v>571</v>
      </c>
      <c r="D627" s="103" t="s">
        <v>562</v>
      </c>
      <c r="E627" s="103">
        <v>1</v>
      </c>
      <c r="F627" s="103" t="s">
        <v>562</v>
      </c>
      <c r="G627" s="103" t="s">
        <v>562</v>
      </c>
      <c r="H627" s="164"/>
      <c r="I627" s="164"/>
      <c r="J627" s="164"/>
      <c r="K627" s="165"/>
      <c r="L627" s="166"/>
      <c r="M627" s="118">
        <f t="shared" si="18"/>
        <v>1</v>
      </c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/>
      <c r="AH627" s="166"/>
      <c r="AI627" s="166"/>
      <c r="AJ627" s="166"/>
      <c r="AK627" s="166"/>
      <c r="AL627" s="166"/>
      <c r="AM627" s="166"/>
      <c r="AN627" s="166"/>
      <c r="AO627" s="166"/>
      <c r="AP627" s="166"/>
      <c r="AQ627" s="166"/>
      <c r="AV627" s="168"/>
      <c r="AW627" s="169"/>
      <c r="AX627" s="169"/>
      <c r="AY627" s="169"/>
      <c r="AZ627" s="169"/>
    </row>
    <row r="628" spans="1:52" s="167" customFormat="1" ht="24">
      <c r="A628" s="112"/>
      <c r="B628" s="148" t="s">
        <v>507</v>
      </c>
      <c r="C628" s="138" t="s">
        <v>508</v>
      </c>
      <c r="D628" s="103" t="s">
        <v>562</v>
      </c>
      <c r="E628" s="103" t="s">
        <v>562</v>
      </c>
      <c r="F628" s="103">
        <v>1</v>
      </c>
      <c r="G628" s="103" t="s">
        <v>562</v>
      </c>
      <c r="H628" s="164"/>
      <c r="I628" s="164"/>
      <c r="J628" s="164"/>
      <c r="K628" s="165"/>
      <c r="L628" s="166"/>
      <c r="M628" s="118">
        <f t="shared" si="18"/>
        <v>1</v>
      </c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/>
      <c r="AH628" s="166"/>
      <c r="AI628" s="166"/>
      <c r="AJ628" s="166"/>
      <c r="AK628" s="166"/>
      <c r="AL628" s="166"/>
      <c r="AM628" s="166"/>
      <c r="AN628" s="166"/>
      <c r="AO628" s="166"/>
      <c r="AP628" s="166"/>
      <c r="AQ628" s="166"/>
      <c r="AV628" s="168"/>
      <c r="AW628" s="169"/>
      <c r="AX628" s="169"/>
      <c r="AY628" s="169"/>
      <c r="AZ628" s="169"/>
    </row>
    <row r="629" spans="1:52" s="167" customFormat="1" ht="14.25" customHeight="1">
      <c r="A629" s="112"/>
      <c r="B629" s="148" t="s">
        <v>478</v>
      </c>
      <c r="C629" s="138" t="s">
        <v>479</v>
      </c>
      <c r="D629" s="103">
        <v>1</v>
      </c>
      <c r="E629" s="103">
        <v>1</v>
      </c>
      <c r="F629" s="103" t="s">
        <v>562</v>
      </c>
      <c r="G629" s="103" t="s">
        <v>562</v>
      </c>
      <c r="H629" s="164"/>
      <c r="I629" s="164"/>
      <c r="J629" s="164"/>
      <c r="K629" s="165"/>
      <c r="L629" s="166"/>
      <c r="M629" s="118">
        <f t="shared" si="18"/>
        <v>2</v>
      </c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6"/>
      <c r="AK629" s="166"/>
      <c r="AL629" s="166"/>
      <c r="AM629" s="166"/>
      <c r="AN629" s="166"/>
      <c r="AO629" s="166"/>
      <c r="AP629" s="166"/>
      <c r="AQ629" s="166"/>
      <c r="AV629" s="168"/>
      <c r="AW629" s="169"/>
      <c r="AX629" s="169"/>
      <c r="AY629" s="169"/>
      <c r="AZ629" s="169"/>
    </row>
    <row r="630" spans="1:52" s="167" customFormat="1" ht="12">
      <c r="A630" s="112"/>
      <c r="B630" s="148" t="s">
        <v>480</v>
      </c>
      <c r="C630" s="138" t="s">
        <v>481</v>
      </c>
      <c r="D630" s="103" t="s">
        <v>562</v>
      </c>
      <c r="E630" s="103" t="s">
        <v>562</v>
      </c>
      <c r="F630" s="103">
        <v>1</v>
      </c>
      <c r="G630" s="103" t="s">
        <v>562</v>
      </c>
      <c r="H630" s="164"/>
      <c r="I630" s="164"/>
      <c r="J630" s="164"/>
      <c r="K630" s="165"/>
      <c r="L630" s="166"/>
      <c r="M630" s="118">
        <f t="shared" si="18"/>
        <v>1</v>
      </c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/>
      <c r="AH630" s="166"/>
      <c r="AI630" s="166"/>
      <c r="AJ630" s="166"/>
      <c r="AK630" s="166"/>
      <c r="AL630" s="166"/>
      <c r="AM630" s="166"/>
      <c r="AN630" s="166"/>
      <c r="AO630" s="166"/>
      <c r="AP630" s="166"/>
      <c r="AQ630" s="166"/>
      <c r="AV630" s="168"/>
      <c r="AW630" s="169"/>
      <c r="AX630" s="169"/>
      <c r="AY630" s="169"/>
      <c r="AZ630" s="169"/>
    </row>
    <row r="631" spans="1:183" s="102" customFormat="1" ht="15" customHeight="1">
      <c r="A631" s="112">
        <v>9</v>
      </c>
      <c r="B631" s="113" t="s">
        <v>179</v>
      </c>
      <c r="C631" s="114"/>
      <c r="D631" s="115">
        <f>D632+D636</f>
        <v>3</v>
      </c>
      <c r="E631" s="115">
        <f>E632</f>
        <v>2</v>
      </c>
      <c r="F631" s="115">
        <f>F632</f>
        <v>6</v>
      </c>
      <c r="G631" s="115" t="str">
        <f>G632</f>
        <v> -</v>
      </c>
      <c r="H631" s="134" t="s">
        <v>664</v>
      </c>
      <c r="I631" s="134">
        <v>1</v>
      </c>
      <c r="J631" s="135" t="s">
        <v>969</v>
      </c>
      <c r="K631" s="79" t="s">
        <v>948</v>
      </c>
      <c r="L631" s="136"/>
      <c r="M631" s="118">
        <f t="shared" si="18"/>
        <v>11</v>
      </c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  <c r="AA631" s="96"/>
      <c r="AB631" s="96"/>
      <c r="AC631" s="96"/>
      <c r="AD631" s="96"/>
      <c r="AE631" s="96"/>
      <c r="AF631" s="96"/>
      <c r="AG631" s="96"/>
      <c r="AH631" s="96"/>
      <c r="AI631" s="96"/>
      <c r="AJ631" s="96"/>
      <c r="AK631" s="96"/>
      <c r="AL631" s="96"/>
      <c r="AM631" s="96"/>
      <c r="AN631" s="96"/>
      <c r="AO631" s="96"/>
      <c r="AP631" s="96"/>
      <c r="AQ631" s="96"/>
      <c r="AR631" s="96"/>
      <c r="AS631" s="96"/>
      <c r="AT631" s="96"/>
      <c r="AU631" s="96"/>
      <c r="AV631" s="96"/>
      <c r="AW631" s="96"/>
      <c r="AX631" s="96"/>
      <c r="AY631" s="96"/>
      <c r="AZ631" s="96"/>
      <c r="BA631" s="96"/>
      <c r="BB631" s="96"/>
      <c r="BC631" s="96"/>
      <c r="BD631" s="96"/>
      <c r="BE631" s="96"/>
      <c r="BF631" s="96"/>
      <c r="BG631" s="96"/>
      <c r="BH631" s="96"/>
      <c r="BI631" s="96"/>
      <c r="BJ631" s="96"/>
      <c r="BK631" s="96"/>
      <c r="BL631" s="96"/>
      <c r="BM631" s="96"/>
      <c r="BN631" s="96"/>
      <c r="BO631" s="96"/>
      <c r="BP631" s="96"/>
      <c r="BQ631" s="96"/>
      <c r="BR631" s="96"/>
      <c r="BS631" s="96"/>
      <c r="BT631" s="96"/>
      <c r="BU631" s="96"/>
      <c r="BV631" s="96"/>
      <c r="BW631" s="96"/>
      <c r="BX631" s="96"/>
      <c r="BY631" s="96"/>
      <c r="BZ631" s="96"/>
      <c r="CA631" s="96"/>
      <c r="CB631" s="96"/>
      <c r="CC631" s="96"/>
      <c r="CD631" s="96"/>
      <c r="CE631" s="96"/>
      <c r="CF631" s="96"/>
      <c r="CG631" s="96"/>
      <c r="CH631" s="96"/>
      <c r="CI631" s="96"/>
      <c r="CJ631" s="96"/>
      <c r="CK631" s="96"/>
      <c r="CL631" s="96"/>
      <c r="CM631" s="96"/>
      <c r="CN631" s="96"/>
      <c r="CO631" s="96"/>
      <c r="CP631" s="96"/>
      <c r="CQ631" s="96"/>
      <c r="CR631" s="96"/>
      <c r="CS631" s="96"/>
      <c r="CT631" s="96"/>
      <c r="CU631" s="96"/>
      <c r="CV631" s="96"/>
      <c r="CW631" s="96"/>
      <c r="CX631" s="96"/>
      <c r="CY631" s="96"/>
      <c r="CZ631" s="96"/>
      <c r="DA631" s="96"/>
      <c r="DB631" s="96"/>
      <c r="DC631" s="96"/>
      <c r="DD631" s="96"/>
      <c r="DE631" s="96"/>
      <c r="DF631" s="96"/>
      <c r="DG631" s="96"/>
      <c r="DH631" s="96"/>
      <c r="DI631" s="96"/>
      <c r="DJ631" s="96"/>
      <c r="DK631" s="96"/>
      <c r="DL631" s="96"/>
      <c r="DM631" s="96"/>
      <c r="DN631" s="96"/>
      <c r="DO631" s="96"/>
      <c r="DP631" s="96"/>
      <c r="DQ631" s="96"/>
      <c r="DR631" s="96"/>
      <c r="DS631" s="96"/>
      <c r="DT631" s="96"/>
      <c r="DU631" s="96"/>
      <c r="DV631" s="96"/>
      <c r="DW631" s="96"/>
      <c r="DX631" s="96"/>
      <c r="DY631" s="96"/>
      <c r="DZ631" s="96"/>
      <c r="EA631" s="96"/>
      <c r="EB631" s="96"/>
      <c r="EC631" s="96"/>
      <c r="ED631" s="96"/>
      <c r="EE631" s="96"/>
      <c r="EF631" s="96"/>
      <c r="EG631" s="96"/>
      <c r="EH631" s="96"/>
      <c r="EI631" s="96"/>
      <c r="EJ631" s="96"/>
      <c r="EK631" s="96"/>
      <c r="EL631" s="96"/>
      <c r="EM631" s="96"/>
      <c r="EN631" s="96"/>
      <c r="EO631" s="96"/>
      <c r="EP631" s="96"/>
      <c r="EQ631" s="96"/>
      <c r="ER631" s="96"/>
      <c r="ES631" s="96"/>
      <c r="ET631" s="96"/>
      <c r="EU631" s="96"/>
      <c r="EV631" s="96"/>
      <c r="EW631" s="96"/>
      <c r="EX631" s="96"/>
      <c r="EY631" s="96"/>
      <c r="EZ631" s="96"/>
      <c r="FA631" s="96"/>
      <c r="FB631" s="96"/>
      <c r="FC631" s="96"/>
      <c r="FD631" s="96"/>
      <c r="FE631" s="96"/>
      <c r="FF631" s="96"/>
      <c r="FG631" s="96"/>
      <c r="FH631" s="96"/>
      <c r="FI631" s="96"/>
      <c r="FJ631" s="96"/>
      <c r="FK631" s="96"/>
      <c r="FL631" s="96"/>
      <c r="FM631" s="96"/>
      <c r="FN631" s="96"/>
      <c r="FO631" s="96"/>
      <c r="FP631" s="96"/>
      <c r="FQ631" s="96"/>
      <c r="FR631" s="96"/>
      <c r="FS631" s="96"/>
      <c r="FT631" s="96"/>
      <c r="FU631" s="96"/>
      <c r="FV631" s="96"/>
      <c r="FW631" s="96"/>
      <c r="FX631" s="96"/>
      <c r="FY631" s="96"/>
      <c r="FZ631" s="96"/>
      <c r="GA631" s="96"/>
    </row>
    <row r="632" spans="1:43" s="126" customFormat="1" ht="15" customHeight="1">
      <c r="A632" s="119"/>
      <c r="B632" s="120" t="s">
        <v>689</v>
      </c>
      <c r="C632" s="121"/>
      <c r="D632" s="122">
        <f>SUM(D633:D635)</f>
        <v>2</v>
      </c>
      <c r="E632" s="122">
        <f>SUM(E633:E635)</f>
        <v>2</v>
      </c>
      <c r="F632" s="122">
        <f>SUM(F633:F635)</f>
        <v>6</v>
      </c>
      <c r="G632" s="122" t="s">
        <v>562</v>
      </c>
      <c r="H632" s="123"/>
      <c r="I632" s="123"/>
      <c r="J632" s="123"/>
      <c r="K632" s="124"/>
      <c r="L632" s="125"/>
      <c r="M632" s="118">
        <f t="shared" si="18"/>
        <v>10</v>
      </c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/>
      <c r="AC632" s="125"/>
      <c r="AD632" s="125"/>
      <c r="AE632" s="125"/>
      <c r="AF632" s="125"/>
      <c r="AG632" s="125"/>
      <c r="AH632" s="125"/>
      <c r="AI632" s="125"/>
      <c r="AJ632" s="125"/>
      <c r="AK632" s="125"/>
      <c r="AL632" s="125"/>
      <c r="AM632" s="125"/>
      <c r="AN632" s="125"/>
      <c r="AO632" s="125"/>
      <c r="AP632" s="125"/>
      <c r="AQ632" s="125"/>
    </row>
    <row r="633" spans="1:43" s="133" customFormat="1" ht="15" customHeight="1">
      <c r="A633" s="127"/>
      <c r="B633" s="128" t="s">
        <v>635</v>
      </c>
      <c r="C633" s="80" t="s">
        <v>636</v>
      </c>
      <c r="D633" s="103" t="s">
        <v>562</v>
      </c>
      <c r="E633" s="103" t="s">
        <v>562</v>
      </c>
      <c r="F633" s="103">
        <v>2</v>
      </c>
      <c r="G633" s="103" t="s">
        <v>562</v>
      </c>
      <c r="H633" s="137"/>
      <c r="I633" s="137"/>
      <c r="J633" s="137"/>
      <c r="K633" s="131"/>
      <c r="L633" s="132"/>
      <c r="M633" s="118">
        <f t="shared" si="18"/>
        <v>2</v>
      </c>
      <c r="N633" s="132"/>
      <c r="O633" s="132"/>
      <c r="P633" s="132"/>
      <c r="Q633" s="132"/>
      <c r="R633" s="132"/>
      <c r="S633" s="132"/>
      <c r="T633" s="132"/>
      <c r="U633" s="132"/>
      <c r="V633" s="132"/>
      <c r="W633" s="132"/>
      <c r="X633" s="132"/>
      <c r="Y633" s="132"/>
      <c r="Z633" s="132"/>
      <c r="AA633" s="132"/>
      <c r="AB633" s="132"/>
      <c r="AC633" s="132"/>
      <c r="AD633" s="132"/>
      <c r="AE633" s="132"/>
      <c r="AF633" s="132"/>
      <c r="AG633" s="132"/>
      <c r="AH633" s="132"/>
      <c r="AI633" s="132"/>
      <c r="AJ633" s="132"/>
      <c r="AK633" s="132"/>
      <c r="AL633" s="132"/>
      <c r="AM633" s="132"/>
      <c r="AN633" s="132"/>
      <c r="AO633" s="132"/>
      <c r="AP633" s="132"/>
      <c r="AQ633" s="132"/>
    </row>
    <row r="634" spans="1:43" s="133" customFormat="1" ht="15" customHeight="1">
      <c r="A634" s="127"/>
      <c r="B634" s="150" t="s">
        <v>1032</v>
      </c>
      <c r="C634" s="80" t="s">
        <v>1033</v>
      </c>
      <c r="D634" s="129">
        <v>2</v>
      </c>
      <c r="E634" s="129">
        <v>1</v>
      </c>
      <c r="F634" s="129">
        <v>4</v>
      </c>
      <c r="G634" s="129" t="s">
        <v>562</v>
      </c>
      <c r="H634" s="137"/>
      <c r="I634" s="137"/>
      <c r="J634" s="137"/>
      <c r="K634" s="131"/>
      <c r="L634" s="132"/>
      <c r="M634" s="118"/>
      <c r="N634" s="132"/>
      <c r="O634" s="132"/>
      <c r="P634" s="132"/>
      <c r="Q634" s="132"/>
      <c r="R634" s="132"/>
      <c r="S634" s="132"/>
      <c r="T634" s="132"/>
      <c r="U634" s="132"/>
      <c r="V634" s="132"/>
      <c r="W634" s="132"/>
      <c r="X634" s="132"/>
      <c r="Y634" s="132"/>
      <c r="Z634" s="132"/>
      <c r="AA634" s="132"/>
      <c r="AB634" s="132"/>
      <c r="AC634" s="132"/>
      <c r="AD634" s="132"/>
      <c r="AE634" s="132"/>
      <c r="AF634" s="132"/>
      <c r="AG634" s="132"/>
      <c r="AH634" s="132"/>
      <c r="AI634" s="132"/>
      <c r="AJ634" s="132"/>
      <c r="AK634" s="132"/>
      <c r="AL634" s="132"/>
      <c r="AM634" s="132"/>
      <c r="AN634" s="132"/>
      <c r="AO634" s="132"/>
      <c r="AP634" s="132"/>
      <c r="AQ634" s="132"/>
    </row>
    <row r="635" spans="1:43" s="133" customFormat="1" ht="15" customHeight="1">
      <c r="A635" s="127"/>
      <c r="B635" s="128" t="s">
        <v>646</v>
      </c>
      <c r="C635" s="80" t="s">
        <v>647</v>
      </c>
      <c r="D635" s="103" t="s">
        <v>562</v>
      </c>
      <c r="E635" s="103">
        <v>1</v>
      </c>
      <c r="F635" s="103" t="s">
        <v>562</v>
      </c>
      <c r="G635" s="103" t="s">
        <v>562</v>
      </c>
      <c r="H635" s="137"/>
      <c r="I635" s="137"/>
      <c r="J635" s="137"/>
      <c r="K635" s="131"/>
      <c r="L635" s="132"/>
      <c r="M635" s="118">
        <f aca="true" t="shared" si="21" ref="M635:M698">SUM(D635:G635)</f>
        <v>1</v>
      </c>
      <c r="N635" s="132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2"/>
      <c r="AA635" s="132"/>
      <c r="AB635" s="132"/>
      <c r="AC635" s="132"/>
      <c r="AD635" s="132"/>
      <c r="AE635" s="132"/>
      <c r="AF635" s="132"/>
      <c r="AG635" s="132"/>
      <c r="AH635" s="132"/>
      <c r="AI635" s="132"/>
      <c r="AJ635" s="132"/>
      <c r="AK635" s="132"/>
      <c r="AL635" s="132"/>
      <c r="AM635" s="132"/>
      <c r="AN635" s="132"/>
      <c r="AO635" s="132"/>
      <c r="AP635" s="132"/>
      <c r="AQ635" s="132"/>
    </row>
    <row r="636" spans="1:43" s="126" customFormat="1" ht="15" customHeight="1">
      <c r="A636" s="119"/>
      <c r="B636" s="120" t="s">
        <v>34</v>
      </c>
      <c r="C636" s="121"/>
      <c r="D636" s="122">
        <f>D637</f>
        <v>1</v>
      </c>
      <c r="E636" s="122" t="s">
        <v>562</v>
      </c>
      <c r="F636" s="122" t="s">
        <v>562</v>
      </c>
      <c r="G636" s="122" t="s">
        <v>562</v>
      </c>
      <c r="H636" s="123"/>
      <c r="I636" s="123"/>
      <c r="J636" s="123"/>
      <c r="K636" s="124"/>
      <c r="L636" s="125"/>
      <c r="M636" s="118">
        <f t="shared" si="21"/>
        <v>1</v>
      </c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  <c r="AA636" s="125"/>
      <c r="AB636" s="125"/>
      <c r="AC636" s="125"/>
      <c r="AD636" s="125"/>
      <c r="AE636" s="125"/>
      <c r="AF636" s="125"/>
      <c r="AG636" s="125"/>
      <c r="AH636" s="125"/>
      <c r="AI636" s="125"/>
      <c r="AJ636" s="125"/>
      <c r="AK636" s="125"/>
      <c r="AL636" s="125"/>
      <c r="AM636" s="125"/>
      <c r="AN636" s="125"/>
      <c r="AO636" s="125"/>
      <c r="AP636" s="125"/>
      <c r="AQ636" s="125"/>
    </row>
    <row r="637" spans="1:43" s="133" customFormat="1" ht="15" customHeight="1">
      <c r="A637" s="127"/>
      <c r="B637" s="145" t="s">
        <v>514</v>
      </c>
      <c r="C637" s="139" t="s">
        <v>62</v>
      </c>
      <c r="D637" s="129">
        <v>1</v>
      </c>
      <c r="E637" s="129" t="s">
        <v>562</v>
      </c>
      <c r="F637" s="129" t="s">
        <v>562</v>
      </c>
      <c r="G637" s="129" t="s">
        <v>562</v>
      </c>
      <c r="H637" s="137"/>
      <c r="I637" s="137"/>
      <c r="J637" s="137"/>
      <c r="K637" s="131"/>
      <c r="L637" s="132"/>
      <c r="M637" s="118">
        <f t="shared" si="21"/>
        <v>1</v>
      </c>
      <c r="N637" s="132"/>
      <c r="O637" s="132"/>
      <c r="P637" s="132"/>
      <c r="Q637" s="132"/>
      <c r="R637" s="132"/>
      <c r="S637" s="132"/>
      <c r="T637" s="132"/>
      <c r="U637" s="132"/>
      <c r="V637" s="132"/>
      <c r="W637" s="132"/>
      <c r="X637" s="132"/>
      <c r="Y637" s="132"/>
      <c r="Z637" s="132"/>
      <c r="AA637" s="132"/>
      <c r="AB637" s="132"/>
      <c r="AC637" s="132"/>
      <c r="AD637" s="132"/>
      <c r="AE637" s="132"/>
      <c r="AF637" s="132"/>
      <c r="AG637" s="132"/>
      <c r="AH637" s="132"/>
      <c r="AI637" s="132"/>
      <c r="AJ637" s="132"/>
      <c r="AK637" s="132"/>
      <c r="AL637" s="132"/>
      <c r="AM637" s="132"/>
      <c r="AN637" s="132"/>
      <c r="AO637" s="132"/>
      <c r="AP637" s="132"/>
      <c r="AQ637" s="132"/>
    </row>
    <row r="638" spans="1:183" s="102" customFormat="1" ht="15" customHeight="1">
      <c r="A638" s="112">
        <v>10</v>
      </c>
      <c r="B638" s="113" t="s">
        <v>180</v>
      </c>
      <c r="C638" s="114"/>
      <c r="D638" s="115">
        <f>D639</f>
        <v>2</v>
      </c>
      <c r="E638" s="115">
        <f>E639</f>
        <v>4</v>
      </c>
      <c r="F638" s="115">
        <f>F639</f>
        <v>2</v>
      </c>
      <c r="G638" s="115">
        <f>G639</f>
        <v>2</v>
      </c>
      <c r="H638" s="134" t="s">
        <v>664</v>
      </c>
      <c r="I638" s="134">
        <v>1</v>
      </c>
      <c r="J638" s="135" t="s">
        <v>940</v>
      </c>
      <c r="K638" s="79" t="s">
        <v>700</v>
      </c>
      <c r="L638" s="136"/>
      <c r="M638" s="118">
        <f t="shared" si="21"/>
        <v>10</v>
      </c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  <c r="AA638" s="96"/>
      <c r="AB638" s="96"/>
      <c r="AC638" s="96"/>
      <c r="AD638" s="96"/>
      <c r="AE638" s="96"/>
      <c r="AF638" s="96"/>
      <c r="AG638" s="96"/>
      <c r="AH638" s="96"/>
      <c r="AI638" s="96"/>
      <c r="AJ638" s="96"/>
      <c r="AK638" s="96"/>
      <c r="AL638" s="96"/>
      <c r="AM638" s="96"/>
      <c r="AN638" s="96"/>
      <c r="AO638" s="96"/>
      <c r="AP638" s="96"/>
      <c r="AQ638" s="96"/>
      <c r="AR638" s="96"/>
      <c r="AS638" s="96"/>
      <c r="AT638" s="96"/>
      <c r="AU638" s="96"/>
      <c r="AV638" s="96"/>
      <c r="AW638" s="96"/>
      <c r="AX638" s="96"/>
      <c r="AY638" s="96"/>
      <c r="AZ638" s="96"/>
      <c r="BA638" s="96"/>
      <c r="BB638" s="96"/>
      <c r="BC638" s="96"/>
      <c r="BD638" s="96"/>
      <c r="BE638" s="96"/>
      <c r="BF638" s="96"/>
      <c r="BG638" s="96"/>
      <c r="BH638" s="96"/>
      <c r="BI638" s="96"/>
      <c r="BJ638" s="96"/>
      <c r="BK638" s="96"/>
      <c r="BL638" s="96"/>
      <c r="BM638" s="96"/>
      <c r="BN638" s="96"/>
      <c r="BO638" s="96"/>
      <c r="BP638" s="96"/>
      <c r="BQ638" s="96"/>
      <c r="BR638" s="96"/>
      <c r="BS638" s="96"/>
      <c r="BT638" s="96"/>
      <c r="BU638" s="96"/>
      <c r="BV638" s="96"/>
      <c r="BW638" s="96"/>
      <c r="BX638" s="96"/>
      <c r="BY638" s="96"/>
      <c r="BZ638" s="96"/>
      <c r="CA638" s="96"/>
      <c r="CB638" s="96"/>
      <c r="CC638" s="96"/>
      <c r="CD638" s="96"/>
      <c r="CE638" s="96"/>
      <c r="CF638" s="96"/>
      <c r="CG638" s="96"/>
      <c r="CH638" s="96"/>
      <c r="CI638" s="96"/>
      <c r="CJ638" s="96"/>
      <c r="CK638" s="96"/>
      <c r="CL638" s="96"/>
      <c r="CM638" s="96"/>
      <c r="CN638" s="96"/>
      <c r="CO638" s="96"/>
      <c r="CP638" s="96"/>
      <c r="CQ638" s="96"/>
      <c r="CR638" s="96"/>
      <c r="CS638" s="96"/>
      <c r="CT638" s="96"/>
      <c r="CU638" s="96"/>
      <c r="CV638" s="96"/>
      <c r="CW638" s="96"/>
      <c r="CX638" s="96"/>
      <c r="CY638" s="96"/>
      <c r="CZ638" s="96"/>
      <c r="DA638" s="96"/>
      <c r="DB638" s="96"/>
      <c r="DC638" s="96"/>
      <c r="DD638" s="96"/>
      <c r="DE638" s="96"/>
      <c r="DF638" s="96"/>
      <c r="DG638" s="96"/>
      <c r="DH638" s="96"/>
      <c r="DI638" s="96"/>
      <c r="DJ638" s="96"/>
      <c r="DK638" s="96"/>
      <c r="DL638" s="96"/>
      <c r="DM638" s="96"/>
      <c r="DN638" s="96"/>
      <c r="DO638" s="96"/>
      <c r="DP638" s="96"/>
      <c r="DQ638" s="96"/>
      <c r="DR638" s="96"/>
      <c r="DS638" s="96"/>
      <c r="DT638" s="96"/>
      <c r="DU638" s="96"/>
      <c r="DV638" s="96"/>
      <c r="DW638" s="96"/>
      <c r="DX638" s="96"/>
      <c r="DY638" s="96"/>
      <c r="DZ638" s="96"/>
      <c r="EA638" s="96"/>
      <c r="EB638" s="96"/>
      <c r="EC638" s="96"/>
      <c r="ED638" s="96"/>
      <c r="EE638" s="96"/>
      <c r="EF638" s="96"/>
      <c r="EG638" s="96"/>
      <c r="EH638" s="96"/>
      <c r="EI638" s="96"/>
      <c r="EJ638" s="96"/>
      <c r="EK638" s="96"/>
      <c r="EL638" s="96"/>
      <c r="EM638" s="96"/>
      <c r="EN638" s="96"/>
      <c r="EO638" s="96"/>
      <c r="EP638" s="96"/>
      <c r="EQ638" s="96"/>
      <c r="ER638" s="96"/>
      <c r="ES638" s="96"/>
      <c r="ET638" s="96"/>
      <c r="EU638" s="96"/>
      <c r="EV638" s="96"/>
      <c r="EW638" s="96"/>
      <c r="EX638" s="96"/>
      <c r="EY638" s="96"/>
      <c r="EZ638" s="96"/>
      <c r="FA638" s="96"/>
      <c r="FB638" s="96"/>
      <c r="FC638" s="96"/>
      <c r="FD638" s="96"/>
      <c r="FE638" s="96"/>
      <c r="FF638" s="96"/>
      <c r="FG638" s="96"/>
      <c r="FH638" s="96"/>
      <c r="FI638" s="96"/>
      <c r="FJ638" s="96"/>
      <c r="FK638" s="96"/>
      <c r="FL638" s="96"/>
      <c r="FM638" s="96"/>
      <c r="FN638" s="96"/>
      <c r="FO638" s="96"/>
      <c r="FP638" s="96"/>
      <c r="FQ638" s="96"/>
      <c r="FR638" s="96"/>
      <c r="FS638" s="96"/>
      <c r="FT638" s="96"/>
      <c r="FU638" s="96"/>
      <c r="FV638" s="96"/>
      <c r="FW638" s="96"/>
      <c r="FX638" s="96"/>
      <c r="FY638" s="96"/>
      <c r="FZ638" s="96"/>
      <c r="GA638" s="96"/>
    </row>
    <row r="639" spans="1:43" s="126" customFormat="1" ht="15" customHeight="1">
      <c r="A639" s="119"/>
      <c r="B639" s="120" t="s">
        <v>34</v>
      </c>
      <c r="C639" s="121"/>
      <c r="D639" s="122">
        <f>SUM(D640:D644)</f>
        <v>2</v>
      </c>
      <c r="E639" s="122">
        <f>SUM(E640:E644)</f>
        <v>4</v>
      </c>
      <c r="F639" s="122">
        <f>SUM(F640:F644)</f>
        <v>2</v>
      </c>
      <c r="G639" s="122">
        <f>SUM(G640:G644)</f>
        <v>2</v>
      </c>
      <c r="H639" s="123"/>
      <c r="I639" s="123"/>
      <c r="J639" s="123"/>
      <c r="K639" s="124"/>
      <c r="L639" s="125"/>
      <c r="M639" s="118">
        <f t="shared" si="21"/>
        <v>10</v>
      </c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  <c r="AA639" s="125"/>
      <c r="AB639" s="125"/>
      <c r="AC639" s="125"/>
      <c r="AD639" s="125"/>
      <c r="AE639" s="125"/>
      <c r="AF639" s="125"/>
      <c r="AG639" s="125"/>
      <c r="AH639" s="125"/>
      <c r="AI639" s="125"/>
      <c r="AJ639" s="125"/>
      <c r="AK639" s="125"/>
      <c r="AL639" s="125"/>
      <c r="AM639" s="125"/>
      <c r="AN639" s="125"/>
      <c r="AO639" s="125"/>
      <c r="AP639" s="125"/>
      <c r="AQ639" s="125"/>
    </row>
    <row r="640" spans="1:43" s="133" customFormat="1" ht="15" customHeight="1">
      <c r="A640" s="127"/>
      <c r="B640" s="145" t="s">
        <v>60</v>
      </c>
      <c r="C640" s="80" t="s">
        <v>61</v>
      </c>
      <c r="D640" s="129">
        <v>1</v>
      </c>
      <c r="E640" s="129" t="s">
        <v>562</v>
      </c>
      <c r="F640" s="129" t="s">
        <v>562</v>
      </c>
      <c r="G640" s="129" t="s">
        <v>562</v>
      </c>
      <c r="H640" s="137"/>
      <c r="I640" s="137"/>
      <c r="J640" s="137"/>
      <c r="K640" s="131"/>
      <c r="L640" s="132"/>
      <c r="M640" s="118">
        <f t="shared" si="21"/>
        <v>1</v>
      </c>
      <c r="N640" s="132"/>
      <c r="O640" s="132"/>
      <c r="P640" s="132"/>
      <c r="Q640" s="132"/>
      <c r="R640" s="132"/>
      <c r="S640" s="132"/>
      <c r="T640" s="132"/>
      <c r="U640" s="132"/>
      <c r="V640" s="132"/>
      <c r="W640" s="132"/>
      <c r="X640" s="132"/>
      <c r="Y640" s="132"/>
      <c r="Z640" s="132"/>
      <c r="AA640" s="132"/>
      <c r="AB640" s="132"/>
      <c r="AC640" s="132"/>
      <c r="AD640" s="132"/>
      <c r="AE640" s="132"/>
      <c r="AF640" s="132"/>
      <c r="AG640" s="132"/>
      <c r="AH640" s="132"/>
      <c r="AI640" s="132"/>
      <c r="AJ640" s="132"/>
      <c r="AK640" s="132"/>
      <c r="AL640" s="132"/>
      <c r="AM640" s="132"/>
      <c r="AN640" s="132"/>
      <c r="AO640" s="132"/>
      <c r="AP640" s="132"/>
      <c r="AQ640" s="132"/>
    </row>
    <row r="641" spans="1:43" s="133" customFormat="1" ht="15" customHeight="1">
      <c r="A641" s="127"/>
      <c r="B641" s="128" t="s">
        <v>35</v>
      </c>
      <c r="C641" s="139" t="s">
        <v>516</v>
      </c>
      <c r="D641" s="129" t="s">
        <v>562</v>
      </c>
      <c r="E641" s="129">
        <v>1</v>
      </c>
      <c r="F641" s="129">
        <v>1</v>
      </c>
      <c r="G641" s="129">
        <v>1</v>
      </c>
      <c r="H641" s="137"/>
      <c r="I641" s="137"/>
      <c r="J641" s="137"/>
      <c r="K641" s="131"/>
      <c r="L641" s="132"/>
      <c r="M641" s="118">
        <f t="shared" si="21"/>
        <v>3</v>
      </c>
      <c r="N641" s="132"/>
      <c r="O641" s="132"/>
      <c r="P641" s="132"/>
      <c r="Q641" s="132"/>
      <c r="R641" s="132"/>
      <c r="S641" s="132"/>
      <c r="T641" s="132"/>
      <c r="U641" s="132"/>
      <c r="V641" s="132"/>
      <c r="W641" s="132"/>
      <c r="X641" s="132"/>
      <c r="Y641" s="132"/>
      <c r="Z641" s="132"/>
      <c r="AA641" s="132"/>
      <c r="AB641" s="132"/>
      <c r="AC641" s="132"/>
      <c r="AD641" s="132"/>
      <c r="AE641" s="132"/>
      <c r="AF641" s="132"/>
      <c r="AG641" s="132"/>
      <c r="AH641" s="132"/>
      <c r="AI641" s="132"/>
      <c r="AJ641" s="132"/>
      <c r="AK641" s="132"/>
      <c r="AL641" s="132"/>
      <c r="AM641" s="132"/>
      <c r="AN641" s="132"/>
      <c r="AO641" s="132"/>
      <c r="AP641" s="132"/>
      <c r="AQ641" s="132"/>
    </row>
    <row r="642" spans="1:43" s="133" customFormat="1" ht="15" customHeight="1">
      <c r="A642" s="127"/>
      <c r="B642" s="128" t="s">
        <v>58</v>
      </c>
      <c r="C642" s="80" t="s">
        <v>59</v>
      </c>
      <c r="D642" s="129" t="s">
        <v>562</v>
      </c>
      <c r="E642" s="129">
        <v>1</v>
      </c>
      <c r="F642" s="129" t="s">
        <v>562</v>
      </c>
      <c r="G642" s="129">
        <v>1</v>
      </c>
      <c r="H642" s="137"/>
      <c r="I642" s="137"/>
      <c r="J642" s="137"/>
      <c r="K642" s="131"/>
      <c r="L642" s="132"/>
      <c r="M642" s="118">
        <f t="shared" si="21"/>
        <v>2</v>
      </c>
      <c r="N642" s="132"/>
      <c r="O642" s="132"/>
      <c r="P642" s="132"/>
      <c r="Q642" s="132"/>
      <c r="R642" s="132"/>
      <c r="S642" s="132"/>
      <c r="T642" s="132"/>
      <c r="U642" s="132"/>
      <c r="V642" s="132"/>
      <c r="W642" s="132"/>
      <c r="X642" s="132"/>
      <c r="Y642" s="132"/>
      <c r="Z642" s="132"/>
      <c r="AA642" s="132"/>
      <c r="AB642" s="132"/>
      <c r="AC642" s="132"/>
      <c r="AD642" s="132"/>
      <c r="AE642" s="132"/>
      <c r="AF642" s="132"/>
      <c r="AG642" s="132"/>
      <c r="AH642" s="132"/>
      <c r="AI642" s="132"/>
      <c r="AJ642" s="132"/>
      <c r="AK642" s="132"/>
      <c r="AL642" s="132"/>
      <c r="AM642" s="132"/>
      <c r="AN642" s="132"/>
      <c r="AO642" s="132"/>
      <c r="AP642" s="132"/>
      <c r="AQ642" s="132"/>
    </row>
    <row r="643" spans="1:43" s="133" customFormat="1" ht="15" customHeight="1">
      <c r="A643" s="127"/>
      <c r="B643" s="128" t="s">
        <v>821</v>
      </c>
      <c r="C643" s="80" t="s">
        <v>822</v>
      </c>
      <c r="D643" s="129">
        <v>1</v>
      </c>
      <c r="E643" s="129">
        <v>1</v>
      </c>
      <c r="F643" s="129">
        <v>1</v>
      </c>
      <c r="G643" s="129" t="s">
        <v>562</v>
      </c>
      <c r="H643" s="137"/>
      <c r="I643" s="137"/>
      <c r="J643" s="137"/>
      <c r="K643" s="131"/>
      <c r="L643" s="132"/>
      <c r="M643" s="118">
        <f t="shared" si="21"/>
        <v>3</v>
      </c>
      <c r="N643" s="132"/>
      <c r="O643" s="132"/>
      <c r="P643" s="132"/>
      <c r="Q643" s="132"/>
      <c r="R643" s="132"/>
      <c r="S643" s="132"/>
      <c r="T643" s="132"/>
      <c r="U643" s="132"/>
      <c r="V643" s="132"/>
      <c r="W643" s="132"/>
      <c r="X643" s="132"/>
      <c r="Y643" s="132"/>
      <c r="Z643" s="132"/>
      <c r="AA643" s="132"/>
      <c r="AB643" s="132"/>
      <c r="AC643" s="132"/>
      <c r="AD643" s="132"/>
      <c r="AE643" s="132"/>
      <c r="AF643" s="132"/>
      <c r="AG643" s="132"/>
      <c r="AH643" s="132"/>
      <c r="AI643" s="132"/>
      <c r="AJ643" s="132"/>
      <c r="AK643" s="132"/>
      <c r="AL643" s="132"/>
      <c r="AM643" s="132"/>
      <c r="AN643" s="132"/>
      <c r="AO643" s="132"/>
      <c r="AP643" s="132"/>
      <c r="AQ643" s="132"/>
    </row>
    <row r="644" spans="1:43" s="133" customFormat="1" ht="15" customHeight="1">
      <c r="A644" s="127"/>
      <c r="B644" s="145" t="s">
        <v>949</v>
      </c>
      <c r="C644" s="139" t="s">
        <v>950</v>
      </c>
      <c r="D644" s="129" t="s">
        <v>562</v>
      </c>
      <c r="E644" s="129">
        <v>1</v>
      </c>
      <c r="F644" s="129" t="s">
        <v>562</v>
      </c>
      <c r="G644" s="129" t="s">
        <v>562</v>
      </c>
      <c r="H644" s="137"/>
      <c r="I644" s="137"/>
      <c r="J644" s="137"/>
      <c r="K644" s="131"/>
      <c r="L644" s="132"/>
      <c r="M644" s="118">
        <f t="shared" si="21"/>
        <v>1</v>
      </c>
      <c r="N644" s="132"/>
      <c r="O644" s="132"/>
      <c r="P644" s="132"/>
      <c r="Q644" s="132"/>
      <c r="R644" s="132"/>
      <c r="S644" s="132"/>
      <c r="T644" s="132"/>
      <c r="U644" s="132"/>
      <c r="V644" s="132"/>
      <c r="W644" s="132"/>
      <c r="X644" s="132"/>
      <c r="Y644" s="132"/>
      <c r="Z644" s="132"/>
      <c r="AA644" s="132"/>
      <c r="AB644" s="132"/>
      <c r="AC644" s="132"/>
      <c r="AD644" s="132"/>
      <c r="AE644" s="132"/>
      <c r="AF644" s="132"/>
      <c r="AG644" s="132"/>
      <c r="AH644" s="132"/>
      <c r="AI644" s="132"/>
      <c r="AJ644" s="132"/>
      <c r="AK644" s="132"/>
      <c r="AL644" s="132"/>
      <c r="AM644" s="132"/>
      <c r="AN644" s="132"/>
      <c r="AO644" s="132"/>
      <c r="AP644" s="132"/>
      <c r="AQ644" s="132"/>
    </row>
    <row r="645" spans="1:183" s="102" customFormat="1" ht="15" customHeight="1">
      <c r="A645" s="112">
        <v>11</v>
      </c>
      <c r="B645" s="113" t="s">
        <v>181</v>
      </c>
      <c r="C645" s="114"/>
      <c r="D645" s="115">
        <f>SUM(D646,D648)</f>
        <v>2</v>
      </c>
      <c r="E645" s="115">
        <f>SUM(E646,E648)</f>
        <v>5</v>
      </c>
      <c r="F645" s="115">
        <f>SUM(F646,F648)</f>
        <v>2</v>
      </c>
      <c r="G645" s="115">
        <f>SUM(G646,G648)</f>
        <v>2</v>
      </c>
      <c r="H645" s="134" t="s">
        <v>664</v>
      </c>
      <c r="I645" s="134">
        <v>1</v>
      </c>
      <c r="J645" s="135" t="s">
        <v>940</v>
      </c>
      <c r="K645" s="79" t="s">
        <v>700</v>
      </c>
      <c r="L645" s="136"/>
      <c r="M645" s="118">
        <f t="shared" si="21"/>
        <v>11</v>
      </c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  <c r="AB645" s="96"/>
      <c r="AC645" s="96"/>
      <c r="AD645" s="96"/>
      <c r="AE645" s="96"/>
      <c r="AF645" s="96"/>
      <c r="AG645" s="96"/>
      <c r="AH645" s="96"/>
      <c r="AI645" s="96"/>
      <c r="AJ645" s="96"/>
      <c r="AK645" s="96"/>
      <c r="AL645" s="96"/>
      <c r="AM645" s="96"/>
      <c r="AN645" s="96"/>
      <c r="AO645" s="96"/>
      <c r="AP645" s="96"/>
      <c r="AQ645" s="96"/>
      <c r="AR645" s="96"/>
      <c r="AS645" s="96"/>
      <c r="AT645" s="96"/>
      <c r="AU645" s="96"/>
      <c r="AV645" s="96"/>
      <c r="AW645" s="96"/>
      <c r="AX645" s="96"/>
      <c r="AY645" s="96"/>
      <c r="AZ645" s="96"/>
      <c r="BA645" s="96"/>
      <c r="BB645" s="96"/>
      <c r="BC645" s="96"/>
      <c r="BD645" s="96"/>
      <c r="BE645" s="96"/>
      <c r="BF645" s="96"/>
      <c r="BG645" s="96"/>
      <c r="BH645" s="96"/>
      <c r="BI645" s="96"/>
      <c r="BJ645" s="96"/>
      <c r="BK645" s="96"/>
      <c r="BL645" s="96"/>
      <c r="BM645" s="96"/>
      <c r="BN645" s="96"/>
      <c r="BO645" s="96"/>
      <c r="BP645" s="96"/>
      <c r="BQ645" s="96"/>
      <c r="BR645" s="96"/>
      <c r="BS645" s="96"/>
      <c r="BT645" s="96"/>
      <c r="BU645" s="96"/>
      <c r="BV645" s="96"/>
      <c r="BW645" s="96"/>
      <c r="BX645" s="96"/>
      <c r="BY645" s="96"/>
      <c r="BZ645" s="96"/>
      <c r="CA645" s="96"/>
      <c r="CB645" s="96"/>
      <c r="CC645" s="96"/>
      <c r="CD645" s="96"/>
      <c r="CE645" s="96"/>
      <c r="CF645" s="96"/>
      <c r="CG645" s="96"/>
      <c r="CH645" s="96"/>
      <c r="CI645" s="96"/>
      <c r="CJ645" s="96"/>
      <c r="CK645" s="96"/>
      <c r="CL645" s="96"/>
      <c r="CM645" s="96"/>
      <c r="CN645" s="96"/>
      <c r="CO645" s="96"/>
      <c r="CP645" s="96"/>
      <c r="CQ645" s="96"/>
      <c r="CR645" s="96"/>
      <c r="CS645" s="96"/>
      <c r="CT645" s="96"/>
      <c r="CU645" s="96"/>
      <c r="CV645" s="96"/>
      <c r="CW645" s="96"/>
      <c r="CX645" s="96"/>
      <c r="CY645" s="96"/>
      <c r="CZ645" s="96"/>
      <c r="DA645" s="96"/>
      <c r="DB645" s="96"/>
      <c r="DC645" s="96"/>
      <c r="DD645" s="96"/>
      <c r="DE645" s="96"/>
      <c r="DF645" s="96"/>
      <c r="DG645" s="96"/>
      <c r="DH645" s="96"/>
      <c r="DI645" s="96"/>
      <c r="DJ645" s="96"/>
      <c r="DK645" s="96"/>
      <c r="DL645" s="96"/>
      <c r="DM645" s="96"/>
      <c r="DN645" s="96"/>
      <c r="DO645" s="96"/>
      <c r="DP645" s="96"/>
      <c r="DQ645" s="96"/>
      <c r="DR645" s="96"/>
      <c r="DS645" s="96"/>
      <c r="DT645" s="96"/>
      <c r="DU645" s="96"/>
      <c r="DV645" s="96"/>
      <c r="DW645" s="96"/>
      <c r="DX645" s="96"/>
      <c r="DY645" s="96"/>
      <c r="DZ645" s="96"/>
      <c r="EA645" s="96"/>
      <c r="EB645" s="96"/>
      <c r="EC645" s="96"/>
      <c r="ED645" s="96"/>
      <c r="EE645" s="96"/>
      <c r="EF645" s="96"/>
      <c r="EG645" s="96"/>
      <c r="EH645" s="96"/>
      <c r="EI645" s="96"/>
      <c r="EJ645" s="96"/>
      <c r="EK645" s="96"/>
      <c r="EL645" s="96"/>
      <c r="EM645" s="96"/>
      <c r="EN645" s="96"/>
      <c r="EO645" s="96"/>
      <c r="EP645" s="96"/>
      <c r="EQ645" s="96"/>
      <c r="ER645" s="96"/>
      <c r="ES645" s="96"/>
      <c r="ET645" s="96"/>
      <c r="EU645" s="96"/>
      <c r="EV645" s="96"/>
      <c r="EW645" s="96"/>
      <c r="EX645" s="96"/>
      <c r="EY645" s="96"/>
      <c r="EZ645" s="96"/>
      <c r="FA645" s="96"/>
      <c r="FB645" s="96"/>
      <c r="FC645" s="96"/>
      <c r="FD645" s="96"/>
      <c r="FE645" s="96"/>
      <c r="FF645" s="96"/>
      <c r="FG645" s="96"/>
      <c r="FH645" s="96"/>
      <c r="FI645" s="96"/>
      <c r="FJ645" s="96"/>
      <c r="FK645" s="96"/>
      <c r="FL645" s="96"/>
      <c r="FM645" s="96"/>
      <c r="FN645" s="96"/>
      <c r="FO645" s="96"/>
      <c r="FP645" s="96"/>
      <c r="FQ645" s="96"/>
      <c r="FR645" s="96"/>
      <c r="FS645" s="96"/>
      <c r="FT645" s="96"/>
      <c r="FU645" s="96"/>
      <c r="FV645" s="96"/>
      <c r="FW645" s="96"/>
      <c r="FX645" s="96"/>
      <c r="FY645" s="96"/>
      <c r="FZ645" s="96"/>
      <c r="GA645" s="96"/>
    </row>
    <row r="646" spans="1:52" s="167" customFormat="1" ht="15" customHeight="1">
      <c r="A646" s="174"/>
      <c r="B646" s="162" t="s">
        <v>689</v>
      </c>
      <c r="C646" s="114"/>
      <c r="D646" s="163" t="str">
        <f>D647</f>
        <v> -</v>
      </c>
      <c r="E646" s="163">
        <f>E647</f>
        <v>1</v>
      </c>
      <c r="F646" s="163">
        <f>F647</f>
        <v>1</v>
      </c>
      <c r="G646" s="163">
        <f>G647</f>
        <v>2</v>
      </c>
      <c r="H646" s="164"/>
      <c r="I646" s="164"/>
      <c r="J646" s="164"/>
      <c r="K646" s="165"/>
      <c r="L646" s="166"/>
      <c r="M646" s="118">
        <f t="shared" si="21"/>
        <v>4</v>
      </c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/>
      <c r="AH646" s="166"/>
      <c r="AI646" s="166"/>
      <c r="AJ646" s="166"/>
      <c r="AK646" s="166"/>
      <c r="AL646" s="166"/>
      <c r="AM646" s="166"/>
      <c r="AN646" s="166"/>
      <c r="AO646" s="166"/>
      <c r="AP646" s="166"/>
      <c r="AQ646" s="166"/>
      <c r="AV646" s="168"/>
      <c r="AW646" s="169"/>
      <c r="AX646" s="169"/>
      <c r="AY646" s="169"/>
      <c r="AZ646" s="169"/>
    </row>
    <row r="647" spans="1:52" s="167" customFormat="1" ht="24">
      <c r="A647" s="174"/>
      <c r="B647" s="128" t="s">
        <v>5</v>
      </c>
      <c r="C647" s="80" t="s">
        <v>17</v>
      </c>
      <c r="D647" s="129" t="s">
        <v>562</v>
      </c>
      <c r="E647" s="103">
        <v>1</v>
      </c>
      <c r="F647" s="103">
        <v>1</v>
      </c>
      <c r="G647" s="103">
        <v>2</v>
      </c>
      <c r="H647" s="164"/>
      <c r="I647" s="164"/>
      <c r="J647" s="164"/>
      <c r="K647" s="165"/>
      <c r="L647" s="166"/>
      <c r="M647" s="118">
        <f t="shared" si="21"/>
        <v>4</v>
      </c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/>
      <c r="AH647" s="166"/>
      <c r="AI647" s="166"/>
      <c r="AJ647" s="166"/>
      <c r="AK647" s="166"/>
      <c r="AL647" s="166"/>
      <c r="AM647" s="166"/>
      <c r="AN647" s="166"/>
      <c r="AO647" s="166"/>
      <c r="AP647" s="166"/>
      <c r="AQ647" s="166"/>
      <c r="AV647" s="168"/>
      <c r="AW647" s="169"/>
      <c r="AX647" s="169"/>
      <c r="AY647" s="169"/>
      <c r="AZ647" s="169"/>
    </row>
    <row r="648" spans="1:43" s="126" customFormat="1" ht="12.75" customHeight="1">
      <c r="A648" s="119"/>
      <c r="B648" s="120" t="s">
        <v>34</v>
      </c>
      <c r="C648" s="121"/>
      <c r="D648" s="122">
        <f>D649</f>
        <v>2</v>
      </c>
      <c r="E648" s="122">
        <f>E649</f>
        <v>4</v>
      </c>
      <c r="F648" s="122">
        <f>F649</f>
        <v>1</v>
      </c>
      <c r="G648" s="122" t="str">
        <f>G649</f>
        <v> -</v>
      </c>
      <c r="H648" s="123"/>
      <c r="I648" s="123"/>
      <c r="J648" s="123"/>
      <c r="K648" s="124"/>
      <c r="L648" s="125"/>
      <c r="M648" s="118">
        <f t="shared" si="21"/>
        <v>7</v>
      </c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  <c r="AA648" s="125"/>
      <c r="AB648" s="125"/>
      <c r="AC648" s="125"/>
      <c r="AD648" s="125"/>
      <c r="AE648" s="125"/>
      <c r="AF648" s="125"/>
      <c r="AG648" s="125"/>
      <c r="AH648" s="125"/>
      <c r="AI648" s="125"/>
      <c r="AJ648" s="125"/>
      <c r="AK648" s="125"/>
      <c r="AL648" s="125"/>
      <c r="AM648" s="125"/>
      <c r="AN648" s="125"/>
      <c r="AO648" s="125"/>
      <c r="AP648" s="125"/>
      <c r="AQ648" s="125"/>
    </row>
    <row r="649" spans="1:43" s="133" customFormat="1" ht="12.75" customHeight="1">
      <c r="A649" s="127"/>
      <c r="B649" s="128" t="s">
        <v>768</v>
      </c>
      <c r="C649" s="80" t="s">
        <v>769</v>
      </c>
      <c r="D649" s="129">
        <v>2</v>
      </c>
      <c r="E649" s="129">
        <v>4</v>
      </c>
      <c r="F649" s="129">
        <v>1</v>
      </c>
      <c r="G649" s="129" t="s">
        <v>562</v>
      </c>
      <c r="H649" s="137"/>
      <c r="I649" s="137"/>
      <c r="J649" s="137"/>
      <c r="K649" s="131"/>
      <c r="L649" s="132"/>
      <c r="M649" s="118">
        <f t="shared" si="21"/>
        <v>7</v>
      </c>
      <c r="N649" s="132"/>
      <c r="O649" s="132"/>
      <c r="P649" s="132"/>
      <c r="Q649" s="132"/>
      <c r="R649" s="132"/>
      <c r="S649" s="132"/>
      <c r="T649" s="132"/>
      <c r="U649" s="132"/>
      <c r="V649" s="132"/>
      <c r="W649" s="132"/>
      <c r="X649" s="132"/>
      <c r="Y649" s="132"/>
      <c r="Z649" s="132"/>
      <c r="AA649" s="132"/>
      <c r="AB649" s="132"/>
      <c r="AC649" s="132"/>
      <c r="AD649" s="132"/>
      <c r="AE649" s="132"/>
      <c r="AF649" s="132"/>
      <c r="AG649" s="132"/>
      <c r="AH649" s="132"/>
      <c r="AI649" s="132"/>
      <c r="AJ649" s="132"/>
      <c r="AK649" s="132"/>
      <c r="AL649" s="132"/>
      <c r="AM649" s="132"/>
      <c r="AN649" s="132"/>
      <c r="AO649" s="132"/>
      <c r="AP649" s="132"/>
      <c r="AQ649" s="132"/>
    </row>
    <row r="650" spans="1:182" s="102" customFormat="1" ht="12.75" customHeight="1">
      <c r="A650" s="112">
        <v>12</v>
      </c>
      <c r="B650" s="175" t="s">
        <v>182</v>
      </c>
      <c r="C650" s="114"/>
      <c r="D650" s="115">
        <f>SUM(D651,D654)</f>
        <v>1</v>
      </c>
      <c r="E650" s="115">
        <f>SUM(E651,E654)</f>
        <v>2</v>
      </c>
      <c r="F650" s="115">
        <f>SUM(F651,F654)</f>
        <v>2</v>
      </c>
      <c r="G650" s="115">
        <f>SUM(G651,G654)</f>
        <v>2</v>
      </c>
      <c r="H650" s="134" t="s">
        <v>664</v>
      </c>
      <c r="I650" s="134">
        <v>1</v>
      </c>
      <c r="J650" s="135" t="s">
        <v>973</v>
      </c>
      <c r="K650" s="79" t="s">
        <v>974</v>
      </c>
      <c r="L650" s="176"/>
      <c r="M650" s="118">
        <f t="shared" si="21"/>
        <v>7</v>
      </c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  <c r="AA650" s="96"/>
      <c r="AB650" s="96"/>
      <c r="AC650" s="96"/>
      <c r="AD650" s="96"/>
      <c r="AE650" s="96"/>
      <c r="AF650" s="96"/>
      <c r="AG650" s="96"/>
      <c r="AH650" s="96"/>
      <c r="AI650" s="96"/>
      <c r="AJ650" s="96"/>
      <c r="AK650" s="96"/>
      <c r="AL650" s="96"/>
      <c r="AM650" s="96"/>
      <c r="AN650" s="96"/>
      <c r="AO650" s="96"/>
      <c r="AP650" s="96"/>
      <c r="AQ650" s="96"/>
      <c r="AR650" s="96"/>
      <c r="AS650" s="96"/>
      <c r="AT650" s="96"/>
      <c r="AU650" s="96"/>
      <c r="AV650" s="96"/>
      <c r="AW650" s="96"/>
      <c r="AX650" s="96"/>
      <c r="AY650" s="96"/>
      <c r="AZ650" s="96"/>
      <c r="BA650" s="96"/>
      <c r="BB650" s="96"/>
      <c r="BC650" s="96"/>
      <c r="BD650" s="96"/>
      <c r="BE650" s="96"/>
      <c r="BF650" s="96"/>
      <c r="BG650" s="96"/>
      <c r="BH650" s="96"/>
      <c r="BI650" s="96"/>
      <c r="BJ650" s="96"/>
      <c r="BK650" s="96"/>
      <c r="BL650" s="96"/>
      <c r="BM650" s="96"/>
      <c r="BN650" s="96"/>
      <c r="BO650" s="96"/>
      <c r="BP650" s="96"/>
      <c r="BQ650" s="96"/>
      <c r="BR650" s="96"/>
      <c r="BS650" s="96"/>
      <c r="BT650" s="96"/>
      <c r="BU650" s="96"/>
      <c r="BV650" s="96"/>
      <c r="BW650" s="96"/>
      <c r="BX650" s="96"/>
      <c r="BY650" s="96"/>
      <c r="BZ650" s="96"/>
      <c r="CA650" s="96"/>
      <c r="CB650" s="96"/>
      <c r="CC650" s="96"/>
      <c r="CD650" s="96"/>
      <c r="CE650" s="96"/>
      <c r="CF650" s="96"/>
      <c r="CG650" s="96"/>
      <c r="CH650" s="96"/>
      <c r="CI650" s="96"/>
      <c r="CJ650" s="96"/>
      <c r="CK650" s="96"/>
      <c r="CL650" s="96"/>
      <c r="CM650" s="96"/>
      <c r="CN650" s="96"/>
      <c r="CO650" s="96"/>
      <c r="CP650" s="96"/>
      <c r="CQ650" s="96"/>
      <c r="CR650" s="96"/>
      <c r="CS650" s="96"/>
      <c r="CT650" s="96"/>
      <c r="CU650" s="96"/>
      <c r="CV650" s="96"/>
      <c r="CW650" s="96"/>
      <c r="CX650" s="96"/>
      <c r="CY650" s="96"/>
      <c r="CZ650" s="96"/>
      <c r="DA650" s="96"/>
      <c r="DB650" s="96"/>
      <c r="DC650" s="96"/>
      <c r="DD650" s="96"/>
      <c r="DE650" s="96"/>
      <c r="DF650" s="96"/>
      <c r="DG650" s="96"/>
      <c r="DH650" s="96"/>
      <c r="DI650" s="96"/>
      <c r="DJ650" s="96"/>
      <c r="DK650" s="96"/>
      <c r="DL650" s="96"/>
      <c r="DM650" s="96"/>
      <c r="DN650" s="96"/>
      <c r="DO650" s="96"/>
      <c r="DP650" s="96"/>
      <c r="DQ650" s="96"/>
      <c r="DR650" s="96"/>
      <c r="DS650" s="96"/>
      <c r="DT650" s="96"/>
      <c r="DU650" s="96"/>
      <c r="DV650" s="96"/>
      <c r="DW650" s="96"/>
      <c r="DX650" s="96"/>
      <c r="DY650" s="96"/>
      <c r="DZ650" s="96"/>
      <c r="EA650" s="96"/>
      <c r="EB650" s="96"/>
      <c r="EC650" s="96"/>
      <c r="ED650" s="96"/>
      <c r="EE650" s="96"/>
      <c r="EF650" s="96"/>
      <c r="EG650" s="96"/>
      <c r="EH650" s="96"/>
      <c r="EI650" s="96"/>
      <c r="EJ650" s="96"/>
      <c r="EK650" s="96"/>
      <c r="EL650" s="96"/>
      <c r="EM650" s="96"/>
      <c r="EN650" s="96"/>
      <c r="EO650" s="96"/>
      <c r="EP650" s="96"/>
      <c r="EQ650" s="96"/>
      <c r="ER650" s="96"/>
      <c r="ES650" s="96"/>
      <c r="ET650" s="96"/>
      <c r="EU650" s="96"/>
      <c r="EV650" s="96"/>
      <c r="EW650" s="96"/>
      <c r="EX650" s="96"/>
      <c r="EY650" s="96"/>
      <c r="EZ650" s="96"/>
      <c r="FA650" s="96"/>
      <c r="FB650" s="96"/>
      <c r="FC650" s="96"/>
      <c r="FD650" s="96"/>
      <c r="FE650" s="96"/>
      <c r="FF650" s="96"/>
      <c r="FG650" s="96"/>
      <c r="FH650" s="96"/>
      <c r="FI650" s="96"/>
      <c r="FJ650" s="96"/>
      <c r="FK650" s="96"/>
      <c r="FL650" s="96"/>
      <c r="FM650" s="96"/>
      <c r="FN650" s="96"/>
      <c r="FO650" s="96"/>
      <c r="FP650" s="96"/>
      <c r="FQ650" s="96"/>
      <c r="FR650" s="96"/>
      <c r="FS650" s="96"/>
      <c r="FT650" s="96"/>
      <c r="FU650" s="96"/>
      <c r="FV650" s="96"/>
      <c r="FW650" s="96"/>
      <c r="FX650" s="96"/>
      <c r="FY650" s="96"/>
      <c r="FZ650" s="96"/>
    </row>
    <row r="651" spans="1:43" s="126" customFormat="1" ht="12.75" customHeight="1">
      <c r="A651" s="119"/>
      <c r="B651" s="120" t="s">
        <v>689</v>
      </c>
      <c r="C651" s="121"/>
      <c r="D651" s="122">
        <v>1</v>
      </c>
      <c r="E651" s="122">
        <v>1</v>
      </c>
      <c r="F651" s="122" t="s">
        <v>562</v>
      </c>
      <c r="G651" s="122" t="s">
        <v>562</v>
      </c>
      <c r="H651" s="123"/>
      <c r="I651" s="123"/>
      <c r="J651" s="123"/>
      <c r="K651" s="124"/>
      <c r="L651" s="125"/>
      <c r="M651" s="118">
        <f t="shared" si="21"/>
        <v>2</v>
      </c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  <c r="AA651" s="125"/>
      <c r="AB651" s="125"/>
      <c r="AC651" s="125"/>
      <c r="AD651" s="125"/>
      <c r="AE651" s="125"/>
      <c r="AF651" s="125"/>
      <c r="AG651" s="125"/>
      <c r="AH651" s="125"/>
      <c r="AI651" s="125"/>
      <c r="AJ651" s="125"/>
      <c r="AK651" s="125"/>
      <c r="AL651" s="125"/>
      <c r="AM651" s="125"/>
      <c r="AN651" s="125"/>
      <c r="AO651" s="125"/>
      <c r="AP651" s="125"/>
      <c r="AQ651" s="125"/>
    </row>
    <row r="652" spans="1:43" s="133" customFormat="1" ht="12.75" customHeight="1">
      <c r="A652" s="127"/>
      <c r="B652" s="128" t="s">
        <v>609</v>
      </c>
      <c r="C652" s="80" t="s">
        <v>610</v>
      </c>
      <c r="D652" s="103">
        <v>1</v>
      </c>
      <c r="E652" s="103" t="s">
        <v>562</v>
      </c>
      <c r="F652" s="103" t="s">
        <v>562</v>
      </c>
      <c r="G652" s="103" t="s">
        <v>562</v>
      </c>
      <c r="H652" s="137"/>
      <c r="I652" s="137"/>
      <c r="J652" s="137"/>
      <c r="K652" s="131"/>
      <c r="L652" s="132"/>
      <c r="M652" s="118">
        <f t="shared" si="21"/>
        <v>1</v>
      </c>
      <c r="N652" s="132"/>
      <c r="O652" s="132"/>
      <c r="P652" s="132"/>
      <c r="Q652" s="132"/>
      <c r="R652" s="132"/>
      <c r="S652" s="132"/>
      <c r="T652" s="132"/>
      <c r="U652" s="132"/>
      <c r="V652" s="132"/>
      <c r="W652" s="132"/>
      <c r="X652" s="132"/>
      <c r="Y652" s="132"/>
      <c r="Z652" s="132"/>
      <c r="AA652" s="132"/>
      <c r="AB652" s="132"/>
      <c r="AC652" s="132"/>
      <c r="AD652" s="132"/>
      <c r="AE652" s="132"/>
      <c r="AF652" s="132"/>
      <c r="AG652" s="132"/>
      <c r="AH652" s="132"/>
      <c r="AI652" s="132"/>
      <c r="AJ652" s="132"/>
      <c r="AK652" s="132"/>
      <c r="AL652" s="132"/>
      <c r="AM652" s="132"/>
      <c r="AN652" s="132"/>
      <c r="AO652" s="132"/>
      <c r="AP652" s="132"/>
      <c r="AQ652" s="132"/>
    </row>
    <row r="653" spans="1:43" s="133" customFormat="1" ht="12.75" customHeight="1">
      <c r="A653" s="127"/>
      <c r="B653" s="128" t="s">
        <v>1058</v>
      </c>
      <c r="C653" s="80" t="s">
        <v>1059</v>
      </c>
      <c r="D653" s="103" t="s">
        <v>562</v>
      </c>
      <c r="E653" s="103">
        <v>1</v>
      </c>
      <c r="F653" s="103" t="s">
        <v>562</v>
      </c>
      <c r="G653" s="103" t="s">
        <v>562</v>
      </c>
      <c r="H653" s="137"/>
      <c r="I653" s="137"/>
      <c r="J653" s="137"/>
      <c r="K653" s="131"/>
      <c r="L653" s="132"/>
      <c r="M653" s="118">
        <f t="shared" si="21"/>
        <v>1</v>
      </c>
      <c r="N653" s="132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  <c r="AD653" s="132"/>
      <c r="AE653" s="132"/>
      <c r="AF653" s="132"/>
      <c r="AG653" s="132"/>
      <c r="AH653" s="132"/>
      <c r="AI653" s="132"/>
      <c r="AJ653" s="132"/>
      <c r="AK653" s="132"/>
      <c r="AL653" s="132"/>
      <c r="AM653" s="132"/>
      <c r="AN653" s="132"/>
      <c r="AO653" s="132"/>
      <c r="AP653" s="132"/>
      <c r="AQ653" s="132"/>
    </row>
    <row r="654" spans="1:43" s="126" customFormat="1" ht="12.75" customHeight="1">
      <c r="A654" s="119"/>
      <c r="B654" s="120" t="s">
        <v>34</v>
      </c>
      <c r="C654" s="121"/>
      <c r="D654" s="122" t="s">
        <v>562</v>
      </c>
      <c r="E654" s="122">
        <f>SUM(E655:E656)</f>
        <v>1</v>
      </c>
      <c r="F654" s="122">
        <f>SUM(F655:F656)</f>
        <v>2</v>
      </c>
      <c r="G654" s="122">
        <f>SUM(G655:G656)</f>
        <v>2</v>
      </c>
      <c r="H654" s="123"/>
      <c r="I654" s="123"/>
      <c r="J654" s="123"/>
      <c r="K654" s="124"/>
      <c r="L654" s="125"/>
      <c r="M654" s="118">
        <f t="shared" si="21"/>
        <v>5</v>
      </c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  <c r="AA654" s="125"/>
      <c r="AB654" s="125"/>
      <c r="AC654" s="125"/>
      <c r="AD654" s="125"/>
      <c r="AE654" s="125"/>
      <c r="AF654" s="125"/>
      <c r="AG654" s="125"/>
      <c r="AH654" s="125"/>
      <c r="AI654" s="125"/>
      <c r="AJ654" s="125"/>
      <c r="AK654" s="125"/>
      <c r="AL654" s="125"/>
      <c r="AM654" s="125"/>
      <c r="AN654" s="125"/>
      <c r="AO654" s="125"/>
      <c r="AP654" s="125"/>
      <c r="AQ654" s="125"/>
    </row>
    <row r="655" spans="1:43" s="133" customFormat="1" ht="12.75" customHeight="1">
      <c r="A655" s="127"/>
      <c r="B655" s="145" t="s">
        <v>52</v>
      </c>
      <c r="C655" s="146" t="s">
        <v>53</v>
      </c>
      <c r="D655" s="129" t="s">
        <v>562</v>
      </c>
      <c r="E655" s="129">
        <v>1</v>
      </c>
      <c r="F655" s="129">
        <v>1</v>
      </c>
      <c r="G655" s="129">
        <v>1</v>
      </c>
      <c r="H655" s="137"/>
      <c r="I655" s="137"/>
      <c r="J655" s="137"/>
      <c r="K655" s="131"/>
      <c r="L655" s="132"/>
      <c r="M655" s="118">
        <f t="shared" si="21"/>
        <v>3</v>
      </c>
      <c r="N655" s="132"/>
      <c r="O655" s="132"/>
      <c r="P655" s="132"/>
      <c r="Q655" s="132"/>
      <c r="R655" s="132"/>
      <c r="S655" s="132"/>
      <c r="T655" s="132"/>
      <c r="U655" s="132"/>
      <c r="V655" s="132"/>
      <c r="W655" s="132"/>
      <c r="X655" s="132"/>
      <c r="Y655" s="132"/>
      <c r="Z655" s="132"/>
      <c r="AA655" s="132"/>
      <c r="AB655" s="132"/>
      <c r="AC655" s="132"/>
      <c r="AD655" s="132"/>
      <c r="AE655" s="132"/>
      <c r="AF655" s="132"/>
      <c r="AG655" s="132"/>
      <c r="AH655" s="132"/>
      <c r="AI655" s="132"/>
      <c r="AJ655" s="132"/>
      <c r="AK655" s="132"/>
      <c r="AL655" s="132"/>
      <c r="AM655" s="132"/>
      <c r="AN655" s="132"/>
      <c r="AO655" s="132"/>
      <c r="AP655" s="132"/>
      <c r="AQ655" s="132"/>
    </row>
    <row r="656" spans="1:43" s="133" customFormat="1" ht="12.75" customHeight="1">
      <c r="A656" s="127"/>
      <c r="B656" s="177" t="s">
        <v>54</v>
      </c>
      <c r="C656" s="80" t="s">
        <v>55</v>
      </c>
      <c r="D656" s="103" t="s">
        <v>562</v>
      </c>
      <c r="E656" s="103" t="s">
        <v>562</v>
      </c>
      <c r="F656" s="103">
        <v>1</v>
      </c>
      <c r="G656" s="103">
        <v>1</v>
      </c>
      <c r="H656" s="137"/>
      <c r="I656" s="137"/>
      <c r="J656" s="137"/>
      <c r="K656" s="131"/>
      <c r="L656" s="132"/>
      <c r="M656" s="118">
        <f t="shared" si="21"/>
        <v>2</v>
      </c>
      <c r="N656" s="132"/>
      <c r="O656" s="132"/>
      <c r="P656" s="132"/>
      <c r="Q656" s="132"/>
      <c r="R656" s="132"/>
      <c r="S656" s="132"/>
      <c r="T656" s="132"/>
      <c r="U656" s="132"/>
      <c r="V656" s="132"/>
      <c r="W656" s="132"/>
      <c r="X656" s="132"/>
      <c r="Y656" s="132"/>
      <c r="Z656" s="132"/>
      <c r="AA656" s="132"/>
      <c r="AB656" s="132"/>
      <c r="AC656" s="132"/>
      <c r="AD656" s="132"/>
      <c r="AE656" s="132"/>
      <c r="AF656" s="132"/>
      <c r="AG656" s="132"/>
      <c r="AH656" s="132"/>
      <c r="AI656" s="132"/>
      <c r="AJ656" s="132"/>
      <c r="AK656" s="132"/>
      <c r="AL656" s="132"/>
      <c r="AM656" s="132"/>
      <c r="AN656" s="132"/>
      <c r="AO656" s="132"/>
      <c r="AP656" s="132"/>
      <c r="AQ656" s="132"/>
    </row>
    <row r="657" spans="1:183" s="102" customFormat="1" ht="12.75" customHeight="1">
      <c r="A657" s="112">
        <v>13</v>
      </c>
      <c r="B657" s="113" t="s">
        <v>183</v>
      </c>
      <c r="C657" s="114"/>
      <c r="D657" s="115">
        <f>D658</f>
        <v>22</v>
      </c>
      <c r="E657" s="115">
        <f>E658</f>
        <v>17</v>
      </c>
      <c r="F657" s="115">
        <f>F658</f>
        <v>17</v>
      </c>
      <c r="G657" s="115">
        <f>G658</f>
        <v>17</v>
      </c>
      <c r="H657" s="134" t="s">
        <v>664</v>
      </c>
      <c r="I657" s="134">
        <v>1</v>
      </c>
      <c r="J657" s="135" t="s">
        <v>894</v>
      </c>
      <c r="K657" s="79" t="s">
        <v>700</v>
      </c>
      <c r="L657" s="136"/>
      <c r="M657" s="118">
        <f t="shared" si="21"/>
        <v>73</v>
      </c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  <c r="AA657" s="96"/>
      <c r="AB657" s="96"/>
      <c r="AC657" s="96"/>
      <c r="AD657" s="96"/>
      <c r="AE657" s="96"/>
      <c r="AF657" s="96"/>
      <c r="AG657" s="96"/>
      <c r="AH657" s="96"/>
      <c r="AI657" s="96"/>
      <c r="AJ657" s="96"/>
      <c r="AK657" s="96"/>
      <c r="AL657" s="96"/>
      <c r="AM657" s="96"/>
      <c r="AN657" s="96"/>
      <c r="AO657" s="96"/>
      <c r="AP657" s="96"/>
      <c r="AQ657" s="96"/>
      <c r="AR657" s="96"/>
      <c r="AS657" s="96"/>
      <c r="AT657" s="96"/>
      <c r="AU657" s="96"/>
      <c r="AV657" s="96"/>
      <c r="AW657" s="96"/>
      <c r="AX657" s="96"/>
      <c r="AY657" s="96"/>
      <c r="AZ657" s="96"/>
      <c r="BA657" s="96"/>
      <c r="BB657" s="96"/>
      <c r="BC657" s="96"/>
      <c r="BD657" s="96"/>
      <c r="BE657" s="96"/>
      <c r="BF657" s="96"/>
      <c r="BG657" s="96"/>
      <c r="BH657" s="96"/>
      <c r="BI657" s="96"/>
      <c r="BJ657" s="96"/>
      <c r="BK657" s="96"/>
      <c r="BL657" s="96"/>
      <c r="BM657" s="96"/>
      <c r="BN657" s="96"/>
      <c r="BO657" s="96"/>
      <c r="BP657" s="96"/>
      <c r="BQ657" s="96"/>
      <c r="BR657" s="96"/>
      <c r="BS657" s="96"/>
      <c r="BT657" s="96"/>
      <c r="BU657" s="96"/>
      <c r="BV657" s="96"/>
      <c r="BW657" s="96"/>
      <c r="BX657" s="96"/>
      <c r="BY657" s="96"/>
      <c r="BZ657" s="96"/>
      <c r="CA657" s="96"/>
      <c r="CB657" s="96"/>
      <c r="CC657" s="96"/>
      <c r="CD657" s="96"/>
      <c r="CE657" s="96"/>
      <c r="CF657" s="96"/>
      <c r="CG657" s="96"/>
      <c r="CH657" s="96"/>
      <c r="CI657" s="96"/>
      <c r="CJ657" s="96"/>
      <c r="CK657" s="96"/>
      <c r="CL657" s="96"/>
      <c r="CM657" s="96"/>
      <c r="CN657" s="96"/>
      <c r="CO657" s="96"/>
      <c r="CP657" s="96"/>
      <c r="CQ657" s="96"/>
      <c r="CR657" s="96"/>
      <c r="CS657" s="96"/>
      <c r="CT657" s="96"/>
      <c r="CU657" s="96"/>
      <c r="CV657" s="96"/>
      <c r="CW657" s="96"/>
      <c r="CX657" s="96"/>
      <c r="CY657" s="96"/>
      <c r="CZ657" s="96"/>
      <c r="DA657" s="96"/>
      <c r="DB657" s="96"/>
      <c r="DC657" s="96"/>
      <c r="DD657" s="96"/>
      <c r="DE657" s="96"/>
      <c r="DF657" s="96"/>
      <c r="DG657" s="96"/>
      <c r="DH657" s="96"/>
      <c r="DI657" s="96"/>
      <c r="DJ657" s="96"/>
      <c r="DK657" s="96"/>
      <c r="DL657" s="96"/>
      <c r="DM657" s="96"/>
      <c r="DN657" s="96"/>
      <c r="DO657" s="96"/>
      <c r="DP657" s="96"/>
      <c r="DQ657" s="96"/>
      <c r="DR657" s="96"/>
      <c r="DS657" s="96"/>
      <c r="DT657" s="96"/>
      <c r="DU657" s="96"/>
      <c r="DV657" s="96"/>
      <c r="DW657" s="96"/>
      <c r="DX657" s="96"/>
      <c r="DY657" s="96"/>
      <c r="DZ657" s="96"/>
      <c r="EA657" s="96"/>
      <c r="EB657" s="96"/>
      <c r="EC657" s="96"/>
      <c r="ED657" s="96"/>
      <c r="EE657" s="96"/>
      <c r="EF657" s="96"/>
      <c r="EG657" s="96"/>
      <c r="EH657" s="96"/>
      <c r="EI657" s="96"/>
      <c r="EJ657" s="96"/>
      <c r="EK657" s="96"/>
      <c r="EL657" s="96"/>
      <c r="EM657" s="96"/>
      <c r="EN657" s="96"/>
      <c r="EO657" s="96"/>
      <c r="EP657" s="96"/>
      <c r="EQ657" s="96"/>
      <c r="ER657" s="96"/>
      <c r="ES657" s="96"/>
      <c r="ET657" s="96"/>
      <c r="EU657" s="96"/>
      <c r="EV657" s="96"/>
      <c r="EW657" s="96"/>
      <c r="EX657" s="96"/>
      <c r="EY657" s="96"/>
      <c r="EZ657" s="96"/>
      <c r="FA657" s="96"/>
      <c r="FB657" s="96"/>
      <c r="FC657" s="96"/>
      <c r="FD657" s="96"/>
      <c r="FE657" s="96"/>
      <c r="FF657" s="96"/>
      <c r="FG657" s="96"/>
      <c r="FH657" s="96"/>
      <c r="FI657" s="96"/>
      <c r="FJ657" s="96"/>
      <c r="FK657" s="96"/>
      <c r="FL657" s="96"/>
      <c r="FM657" s="96"/>
      <c r="FN657" s="96"/>
      <c r="FO657" s="96"/>
      <c r="FP657" s="96"/>
      <c r="FQ657" s="96"/>
      <c r="FR657" s="96"/>
      <c r="FS657" s="96"/>
      <c r="FT657" s="96"/>
      <c r="FU657" s="96"/>
      <c r="FV657" s="96"/>
      <c r="FW657" s="96"/>
      <c r="FX657" s="96"/>
      <c r="FY657" s="96"/>
      <c r="FZ657" s="96"/>
      <c r="GA657" s="96"/>
    </row>
    <row r="658" spans="1:52" s="167" customFormat="1" ht="12.75" customHeight="1">
      <c r="A658" s="112"/>
      <c r="B658" s="162" t="s">
        <v>689</v>
      </c>
      <c r="C658" s="138"/>
      <c r="D658" s="163">
        <f>SUM(D659:D661)</f>
        <v>22</v>
      </c>
      <c r="E658" s="163">
        <f>SUM(E659:E661)</f>
        <v>17</v>
      </c>
      <c r="F658" s="163">
        <f>SUM(F659:F661)</f>
        <v>17</v>
      </c>
      <c r="G658" s="163">
        <f>SUM(G659:G661)</f>
        <v>17</v>
      </c>
      <c r="H658" s="164"/>
      <c r="I658" s="164"/>
      <c r="J658" s="164"/>
      <c r="K658" s="165"/>
      <c r="L658" s="166"/>
      <c r="M658" s="118">
        <f t="shared" si="21"/>
        <v>73</v>
      </c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/>
      <c r="AH658" s="166"/>
      <c r="AI658" s="166"/>
      <c r="AJ658" s="166"/>
      <c r="AK658" s="166"/>
      <c r="AL658" s="166"/>
      <c r="AM658" s="166"/>
      <c r="AN658" s="166"/>
      <c r="AO658" s="166"/>
      <c r="AP658" s="166"/>
      <c r="AQ658" s="166"/>
      <c r="AV658" s="168"/>
      <c r="AW658" s="169"/>
      <c r="AX658" s="169"/>
      <c r="AY658" s="169"/>
      <c r="AZ658" s="169"/>
    </row>
    <row r="659" spans="1:52" s="167" customFormat="1" ht="12.75" customHeight="1">
      <c r="A659" s="112"/>
      <c r="B659" s="148" t="s">
        <v>474</v>
      </c>
      <c r="C659" s="138" t="s">
        <v>475</v>
      </c>
      <c r="D659" s="103">
        <v>10</v>
      </c>
      <c r="E659" s="103">
        <v>5</v>
      </c>
      <c r="F659" s="103">
        <v>5</v>
      </c>
      <c r="G659" s="103">
        <v>5</v>
      </c>
      <c r="H659" s="164"/>
      <c r="I659" s="164"/>
      <c r="J659" s="164"/>
      <c r="K659" s="165"/>
      <c r="L659" s="166"/>
      <c r="M659" s="118">
        <f t="shared" si="21"/>
        <v>25</v>
      </c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/>
      <c r="AH659" s="166"/>
      <c r="AI659" s="166"/>
      <c r="AJ659" s="166"/>
      <c r="AK659" s="166"/>
      <c r="AL659" s="166"/>
      <c r="AM659" s="166"/>
      <c r="AN659" s="166"/>
      <c r="AO659" s="166"/>
      <c r="AP659" s="166"/>
      <c r="AQ659" s="166"/>
      <c r="AV659" s="168"/>
      <c r="AW659" s="169"/>
      <c r="AX659" s="169"/>
      <c r="AY659" s="169"/>
      <c r="AZ659" s="169"/>
    </row>
    <row r="660" spans="1:52" s="167" customFormat="1" ht="12.75" customHeight="1">
      <c r="A660" s="112"/>
      <c r="B660" s="148" t="s">
        <v>45</v>
      </c>
      <c r="C660" s="138" t="s">
        <v>46</v>
      </c>
      <c r="D660" s="103">
        <v>10</v>
      </c>
      <c r="E660" s="103">
        <v>10</v>
      </c>
      <c r="F660" s="103">
        <v>10</v>
      </c>
      <c r="G660" s="103">
        <v>10</v>
      </c>
      <c r="H660" s="164"/>
      <c r="I660" s="164"/>
      <c r="J660" s="164"/>
      <c r="K660" s="165"/>
      <c r="L660" s="166"/>
      <c r="M660" s="118">
        <f t="shared" si="21"/>
        <v>40</v>
      </c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/>
      <c r="AH660" s="166"/>
      <c r="AI660" s="166"/>
      <c r="AJ660" s="166"/>
      <c r="AK660" s="166"/>
      <c r="AL660" s="166"/>
      <c r="AM660" s="166"/>
      <c r="AN660" s="166"/>
      <c r="AO660" s="166"/>
      <c r="AP660" s="166"/>
      <c r="AQ660" s="166"/>
      <c r="AV660" s="168"/>
      <c r="AW660" s="169"/>
      <c r="AX660" s="169"/>
      <c r="AY660" s="169"/>
      <c r="AZ660" s="169"/>
    </row>
    <row r="661" spans="1:52" s="167" customFormat="1" ht="12.75" customHeight="1">
      <c r="A661" s="112"/>
      <c r="B661" s="148" t="s">
        <v>476</v>
      </c>
      <c r="C661" s="138" t="s">
        <v>477</v>
      </c>
      <c r="D661" s="103">
        <v>2</v>
      </c>
      <c r="E661" s="103">
        <v>2</v>
      </c>
      <c r="F661" s="103">
        <v>2</v>
      </c>
      <c r="G661" s="103">
        <v>2</v>
      </c>
      <c r="H661" s="164"/>
      <c r="I661" s="164"/>
      <c r="J661" s="164"/>
      <c r="K661" s="165"/>
      <c r="L661" s="166"/>
      <c r="M661" s="118">
        <f t="shared" si="21"/>
        <v>8</v>
      </c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/>
      <c r="AH661" s="166"/>
      <c r="AI661" s="166"/>
      <c r="AJ661" s="166"/>
      <c r="AK661" s="166"/>
      <c r="AL661" s="166"/>
      <c r="AM661" s="166"/>
      <c r="AN661" s="166"/>
      <c r="AO661" s="166"/>
      <c r="AP661" s="166"/>
      <c r="AQ661" s="166"/>
      <c r="AV661" s="168"/>
      <c r="AW661" s="169"/>
      <c r="AX661" s="169"/>
      <c r="AY661" s="169"/>
      <c r="AZ661" s="169"/>
    </row>
    <row r="662" spans="1:183" s="102" customFormat="1" ht="12.75" customHeight="1">
      <c r="A662" s="112">
        <v>14</v>
      </c>
      <c r="B662" s="113" t="s">
        <v>184</v>
      </c>
      <c r="C662" s="114"/>
      <c r="D662" s="115">
        <f>D663</f>
        <v>19</v>
      </c>
      <c r="E662" s="115">
        <f>E663</f>
        <v>21</v>
      </c>
      <c r="F662" s="115">
        <f>F663</f>
        <v>22</v>
      </c>
      <c r="G662" s="115">
        <f>G663</f>
        <v>20</v>
      </c>
      <c r="H662" s="134" t="s">
        <v>664</v>
      </c>
      <c r="I662" s="134">
        <v>1</v>
      </c>
      <c r="J662" s="135" t="s">
        <v>939</v>
      </c>
      <c r="K662" s="79" t="s">
        <v>700</v>
      </c>
      <c r="L662" s="136"/>
      <c r="M662" s="118">
        <f t="shared" si="21"/>
        <v>82</v>
      </c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  <c r="AA662" s="96"/>
      <c r="AB662" s="96"/>
      <c r="AC662" s="96"/>
      <c r="AD662" s="96"/>
      <c r="AE662" s="96"/>
      <c r="AF662" s="96"/>
      <c r="AG662" s="96"/>
      <c r="AH662" s="96"/>
      <c r="AI662" s="96"/>
      <c r="AJ662" s="96"/>
      <c r="AK662" s="96"/>
      <c r="AL662" s="96"/>
      <c r="AM662" s="96"/>
      <c r="AN662" s="96"/>
      <c r="AO662" s="96"/>
      <c r="AP662" s="96"/>
      <c r="AQ662" s="96"/>
      <c r="AR662" s="96"/>
      <c r="AS662" s="96"/>
      <c r="AT662" s="96"/>
      <c r="AU662" s="96"/>
      <c r="AV662" s="96"/>
      <c r="AW662" s="96"/>
      <c r="AX662" s="96"/>
      <c r="AY662" s="96"/>
      <c r="AZ662" s="96"/>
      <c r="BA662" s="96"/>
      <c r="BB662" s="96"/>
      <c r="BC662" s="96"/>
      <c r="BD662" s="96"/>
      <c r="BE662" s="96"/>
      <c r="BF662" s="96"/>
      <c r="BG662" s="96"/>
      <c r="BH662" s="96"/>
      <c r="BI662" s="96"/>
      <c r="BJ662" s="96"/>
      <c r="BK662" s="96"/>
      <c r="BL662" s="96"/>
      <c r="BM662" s="96"/>
      <c r="BN662" s="96"/>
      <c r="BO662" s="96"/>
      <c r="BP662" s="96"/>
      <c r="BQ662" s="96"/>
      <c r="BR662" s="96"/>
      <c r="BS662" s="96"/>
      <c r="BT662" s="96"/>
      <c r="BU662" s="96"/>
      <c r="BV662" s="96"/>
      <c r="BW662" s="96"/>
      <c r="BX662" s="96"/>
      <c r="BY662" s="96"/>
      <c r="BZ662" s="96"/>
      <c r="CA662" s="96"/>
      <c r="CB662" s="96"/>
      <c r="CC662" s="96"/>
      <c r="CD662" s="96"/>
      <c r="CE662" s="96"/>
      <c r="CF662" s="96"/>
      <c r="CG662" s="96"/>
      <c r="CH662" s="96"/>
      <c r="CI662" s="96"/>
      <c r="CJ662" s="96"/>
      <c r="CK662" s="96"/>
      <c r="CL662" s="96"/>
      <c r="CM662" s="96"/>
      <c r="CN662" s="96"/>
      <c r="CO662" s="96"/>
      <c r="CP662" s="96"/>
      <c r="CQ662" s="96"/>
      <c r="CR662" s="96"/>
      <c r="CS662" s="96"/>
      <c r="CT662" s="96"/>
      <c r="CU662" s="96"/>
      <c r="CV662" s="96"/>
      <c r="CW662" s="96"/>
      <c r="CX662" s="96"/>
      <c r="CY662" s="96"/>
      <c r="CZ662" s="96"/>
      <c r="DA662" s="96"/>
      <c r="DB662" s="96"/>
      <c r="DC662" s="96"/>
      <c r="DD662" s="96"/>
      <c r="DE662" s="96"/>
      <c r="DF662" s="96"/>
      <c r="DG662" s="96"/>
      <c r="DH662" s="96"/>
      <c r="DI662" s="96"/>
      <c r="DJ662" s="96"/>
      <c r="DK662" s="96"/>
      <c r="DL662" s="96"/>
      <c r="DM662" s="96"/>
      <c r="DN662" s="96"/>
      <c r="DO662" s="96"/>
      <c r="DP662" s="96"/>
      <c r="DQ662" s="96"/>
      <c r="DR662" s="96"/>
      <c r="DS662" s="96"/>
      <c r="DT662" s="96"/>
      <c r="DU662" s="96"/>
      <c r="DV662" s="96"/>
      <c r="DW662" s="96"/>
      <c r="DX662" s="96"/>
      <c r="DY662" s="96"/>
      <c r="DZ662" s="96"/>
      <c r="EA662" s="96"/>
      <c r="EB662" s="96"/>
      <c r="EC662" s="96"/>
      <c r="ED662" s="96"/>
      <c r="EE662" s="96"/>
      <c r="EF662" s="96"/>
      <c r="EG662" s="96"/>
      <c r="EH662" s="96"/>
      <c r="EI662" s="96"/>
      <c r="EJ662" s="96"/>
      <c r="EK662" s="96"/>
      <c r="EL662" s="96"/>
      <c r="EM662" s="96"/>
      <c r="EN662" s="96"/>
      <c r="EO662" s="96"/>
      <c r="EP662" s="96"/>
      <c r="EQ662" s="96"/>
      <c r="ER662" s="96"/>
      <c r="ES662" s="96"/>
      <c r="ET662" s="96"/>
      <c r="EU662" s="96"/>
      <c r="EV662" s="96"/>
      <c r="EW662" s="96"/>
      <c r="EX662" s="96"/>
      <c r="EY662" s="96"/>
      <c r="EZ662" s="96"/>
      <c r="FA662" s="96"/>
      <c r="FB662" s="96"/>
      <c r="FC662" s="96"/>
      <c r="FD662" s="96"/>
      <c r="FE662" s="96"/>
      <c r="FF662" s="96"/>
      <c r="FG662" s="96"/>
      <c r="FH662" s="96"/>
      <c r="FI662" s="96"/>
      <c r="FJ662" s="96"/>
      <c r="FK662" s="96"/>
      <c r="FL662" s="96"/>
      <c r="FM662" s="96"/>
      <c r="FN662" s="96"/>
      <c r="FO662" s="96"/>
      <c r="FP662" s="96"/>
      <c r="FQ662" s="96"/>
      <c r="FR662" s="96"/>
      <c r="FS662" s="96"/>
      <c r="FT662" s="96"/>
      <c r="FU662" s="96"/>
      <c r="FV662" s="96"/>
      <c r="FW662" s="96"/>
      <c r="FX662" s="96"/>
      <c r="FY662" s="96"/>
      <c r="FZ662" s="96"/>
      <c r="GA662" s="96"/>
    </row>
    <row r="663" spans="1:52" s="167" customFormat="1" ht="12.75" customHeight="1">
      <c r="A663" s="112"/>
      <c r="B663" s="162" t="s">
        <v>689</v>
      </c>
      <c r="C663" s="138"/>
      <c r="D663" s="171">
        <f>SUM(D664:D678)</f>
        <v>19</v>
      </c>
      <c r="E663" s="171">
        <f>SUM(E664:E678)</f>
        <v>21</v>
      </c>
      <c r="F663" s="171">
        <f>SUM(F664:F678)</f>
        <v>22</v>
      </c>
      <c r="G663" s="171">
        <f>SUM(G664:G678)</f>
        <v>20</v>
      </c>
      <c r="H663" s="164"/>
      <c r="I663" s="164"/>
      <c r="J663" s="164"/>
      <c r="K663" s="165"/>
      <c r="L663" s="166"/>
      <c r="M663" s="118">
        <f t="shared" si="21"/>
        <v>82</v>
      </c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/>
      <c r="AH663" s="166"/>
      <c r="AI663" s="166"/>
      <c r="AJ663" s="166"/>
      <c r="AK663" s="166"/>
      <c r="AL663" s="166"/>
      <c r="AM663" s="166"/>
      <c r="AN663" s="166"/>
      <c r="AO663" s="166"/>
      <c r="AP663" s="166"/>
      <c r="AQ663" s="166"/>
      <c r="AV663" s="168"/>
      <c r="AW663" s="169"/>
      <c r="AX663" s="169"/>
      <c r="AY663" s="169"/>
      <c r="AZ663" s="169"/>
    </row>
    <row r="664" spans="1:52" s="167" customFormat="1" ht="12.75" customHeight="1">
      <c r="A664" s="112"/>
      <c r="B664" s="148" t="s">
        <v>896</v>
      </c>
      <c r="C664" s="138" t="s">
        <v>897</v>
      </c>
      <c r="D664" s="129" t="s">
        <v>562</v>
      </c>
      <c r="E664" s="103">
        <v>1</v>
      </c>
      <c r="F664" s="129" t="s">
        <v>562</v>
      </c>
      <c r="G664" s="129" t="s">
        <v>562</v>
      </c>
      <c r="H664" s="164"/>
      <c r="I664" s="164"/>
      <c r="J664" s="164"/>
      <c r="K664" s="165"/>
      <c r="L664" s="166"/>
      <c r="M664" s="118">
        <f t="shared" si="21"/>
        <v>1</v>
      </c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/>
      <c r="AH664" s="166"/>
      <c r="AI664" s="166"/>
      <c r="AJ664" s="166"/>
      <c r="AK664" s="166"/>
      <c r="AL664" s="166"/>
      <c r="AM664" s="166"/>
      <c r="AN664" s="166"/>
      <c r="AO664" s="166"/>
      <c r="AP664" s="166"/>
      <c r="AQ664" s="166"/>
      <c r="AV664" s="168"/>
      <c r="AW664" s="169"/>
      <c r="AX664" s="169"/>
      <c r="AY664" s="169"/>
      <c r="AZ664" s="169"/>
    </row>
    <row r="665" spans="1:52" s="167" customFormat="1" ht="12.75" customHeight="1">
      <c r="A665" s="112"/>
      <c r="B665" s="148" t="s">
        <v>1064</v>
      </c>
      <c r="C665" s="138" t="s">
        <v>1066</v>
      </c>
      <c r="D665" s="103">
        <v>4</v>
      </c>
      <c r="E665" s="103">
        <v>4</v>
      </c>
      <c r="F665" s="103">
        <v>6</v>
      </c>
      <c r="G665" s="129" t="s">
        <v>562</v>
      </c>
      <c r="H665" s="164"/>
      <c r="I665" s="164"/>
      <c r="J665" s="164"/>
      <c r="K665" s="165"/>
      <c r="L665" s="166"/>
      <c r="M665" s="118">
        <f t="shared" si="21"/>
        <v>14</v>
      </c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/>
      <c r="AH665" s="166"/>
      <c r="AI665" s="166"/>
      <c r="AJ665" s="166"/>
      <c r="AK665" s="166"/>
      <c r="AL665" s="166"/>
      <c r="AM665" s="166"/>
      <c r="AN665" s="166"/>
      <c r="AO665" s="166"/>
      <c r="AP665" s="166"/>
      <c r="AQ665" s="166"/>
      <c r="AV665" s="168"/>
      <c r="AW665" s="169"/>
      <c r="AX665" s="169"/>
      <c r="AY665" s="169"/>
      <c r="AZ665" s="169"/>
    </row>
    <row r="666" spans="1:52" s="167" customFormat="1" ht="12.75" customHeight="1">
      <c r="A666" s="112"/>
      <c r="B666" s="148" t="s">
        <v>898</v>
      </c>
      <c r="C666" s="138" t="s">
        <v>899</v>
      </c>
      <c r="D666" s="103">
        <v>2</v>
      </c>
      <c r="E666" s="103">
        <v>1</v>
      </c>
      <c r="F666" s="129" t="s">
        <v>562</v>
      </c>
      <c r="G666" s="129" t="s">
        <v>562</v>
      </c>
      <c r="H666" s="164"/>
      <c r="I666" s="164"/>
      <c r="J666" s="164"/>
      <c r="K666" s="165"/>
      <c r="L666" s="166"/>
      <c r="M666" s="118">
        <f t="shared" si="21"/>
        <v>3</v>
      </c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/>
      <c r="AH666" s="166"/>
      <c r="AI666" s="166"/>
      <c r="AJ666" s="166"/>
      <c r="AK666" s="166"/>
      <c r="AL666" s="166"/>
      <c r="AM666" s="166"/>
      <c r="AN666" s="166"/>
      <c r="AO666" s="166"/>
      <c r="AP666" s="166"/>
      <c r="AQ666" s="166"/>
      <c r="AV666" s="168"/>
      <c r="AW666" s="169"/>
      <c r="AX666" s="169"/>
      <c r="AY666" s="169"/>
      <c r="AZ666" s="169"/>
    </row>
    <row r="667" spans="1:52" s="167" customFormat="1" ht="12.75" customHeight="1">
      <c r="A667" s="112"/>
      <c r="B667" s="148" t="s">
        <v>741</v>
      </c>
      <c r="C667" s="138" t="s">
        <v>1030</v>
      </c>
      <c r="D667" s="129" t="s">
        <v>562</v>
      </c>
      <c r="E667" s="129" t="s">
        <v>562</v>
      </c>
      <c r="F667" s="103">
        <v>2</v>
      </c>
      <c r="G667" s="129" t="s">
        <v>562</v>
      </c>
      <c r="H667" s="164"/>
      <c r="I667" s="164"/>
      <c r="J667" s="164"/>
      <c r="K667" s="165"/>
      <c r="L667" s="166"/>
      <c r="M667" s="118">
        <f t="shared" si="21"/>
        <v>2</v>
      </c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/>
      <c r="AH667" s="166"/>
      <c r="AI667" s="166"/>
      <c r="AJ667" s="166"/>
      <c r="AK667" s="166"/>
      <c r="AL667" s="166"/>
      <c r="AM667" s="166"/>
      <c r="AN667" s="166"/>
      <c r="AO667" s="166"/>
      <c r="AP667" s="166"/>
      <c r="AQ667" s="166"/>
      <c r="AV667" s="168"/>
      <c r="AW667" s="169"/>
      <c r="AX667" s="169"/>
      <c r="AY667" s="169"/>
      <c r="AZ667" s="169"/>
    </row>
    <row r="668" spans="1:52" s="167" customFormat="1" ht="12.75" customHeight="1">
      <c r="A668" s="112"/>
      <c r="B668" s="148" t="s">
        <v>462</v>
      </c>
      <c r="C668" s="138" t="s">
        <v>1057</v>
      </c>
      <c r="D668" s="129" t="s">
        <v>562</v>
      </c>
      <c r="E668" s="103">
        <v>7</v>
      </c>
      <c r="F668" s="103">
        <v>12</v>
      </c>
      <c r="G668" s="103">
        <v>5</v>
      </c>
      <c r="H668" s="164"/>
      <c r="I668" s="164"/>
      <c r="J668" s="164"/>
      <c r="K668" s="165"/>
      <c r="L668" s="166"/>
      <c r="M668" s="118">
        <f t="shared" si="21"/>
        <v>24</v>
      </c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/>
      <c r="AH668" s="166"/>
      <c r="AI668" s="166"/>
      <c r="AJ668" s="166"/>
      <c r="AK668" s="166"/>
      <c r="AL668" s="166"/>
      <c r="AM668" s="166"/>
      <c r="AN668" s="166"/>
      <c r="AO668" s="166"/>
      <c r="AP668" s="166"/>
      <c r="AQ668" s="166"/>
      <c r="AV668" s="168"/>
      <c r="AW668" s="169"/>
      <c r="AX668" s="169"/>
      <c r="AY668" s="169"/>
      <c r="AZ668" s="169"/>
    </row>
    <row r="669" spans="1:52" s="167" customFormat="1" ht="12.75" customHeight="1">
      <c r="A669" s="112"/>
      <c r="B669" s="148" t="s">
        <v>900</v>
      </c>
      <c r="C669" s="138" t="s">
        <v>1054</v>
      </c>
      <c r="D669" s="103">
        <v>1</v>
      </c>
      <c r="E669" s="129" t="s">
        <v>562</v>
      </c>
      <c r="F669" s="103">
        <v>1</v>
      </c>
      <c r="G669" s="129" t="s">
        <v>562</v>
      </c>
      <c r="H669" s="164"/>
      <c r="I669" s="164"/>
      <c r="J669" s="164"/>
      <c r="K669" s="165"/>
      <c r="L669" s="166"/>
      <c r="M669" s="118">
        <f t="shared" si="21"/>
        <v>2</v>
      </c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/>
      <c r="AH669" s="166"/>
      <c r="AI669" s="166"/>
      <c r="AJ669" s="166"/>
      <c r="AK669" s="166"/>
      <c r="AL669" s="166"/>
      <c r="AM669" s="166"/>
      <c r="AN669" s="166"/>
      <c r="AO669" s="166"/>
      <c r="AP669" s="166"/>
      <c r="AQ669" s="166"/>
      <c r="AV669" s="168"/>
      <c r="AW669" s="169"/>
      <c r="AX669" s="169"/>
      <c r="AY669" s="169"/>
      <c r="AZ669" s="169"/>
    </row>
    <row r="670" spans="1:52" s="167" customFormat="1" ht="12.75" customHeight="1">
      <c r="A670" s="112"/>
      <c r="B670" s="148" t="s">
        <v>492</v>
      </c>
      <c r="C670" s="138" t="s">
        <v>493</v>
      </c>
      <c r="D670" s="103">
        <v>2</v>
      </c>
      <c r="E670" s="103">
        <v>2</v>
      </c>
      <c r="F670" s="129" t="s">
        <v>562</v>
      </c>
      <c r="G670" s="103">
        <v>5</v>
      </c>
      <c r="H670" s="164"/>
      <c r="I670" s="164"/>
      <c r="J670" s="164"/>
      <c r="K670" s="165"/>
      <c r="L670" s="166"/>
      <c r="M670" s="118">
        <f t="shared" si="21"/>
        <v>9</v>
      </c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/>
      <c r="AH670" s="166"/>
      <c r="AI670" s="166"/>
      <c r="AJ670" s="166"/>
      <c r="AK670" s="166"/>
      <c r="AL670" s="166"/>
      <c r="AM670" s="166"/>
      <c r="AN670" s="166"/>
      <c r="AO670" s="166"/>
      <c r="AP670" s="166"/>
      <c r="AQ670" s="166"/>
      <c r="AV670" s="168"/>
      <c r="AW670" s="169"/>
      <c r="AX670" s="169"/>
      <c r="AY670" s="169"/>
      <c r="AZ670" s="169"/>
    </row>
    <row r="671" spans="1:52" s="167" customFormat="1" ht="12.75" customHeight="1">
      <c r="A671" s="112"/>
      <c r="B671" s="148" t="s">
        <v>901</v>
      </c>
      <c r="C671" s="138" t="s">
        <v>902</v>
      </c>
      <c r="D671" s="103">
        <v>1</v>
      </c>
      <c r="E671" s="103">
        <v>1</v>
      </c>
      <c r="F671" s="103"/>
      <c r="G671" s="129" t="s">
        <v>562</v>
      </c>
      <c r="H671" s="164"/>
      <c r="I671" s="164"/>
      <c r="J671" s="164"/>
      <c r="K671" s="165"/>
      <c r="L671" s="166"/>
      <c r="M671" s="118">
        <f t="shared" si="21"/>
        <v>2</v>
      </c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6"/>
      <c r="AK671" s="166"/>
      <c r="AL671" s="166"/>
      <c r="AM671" s="166"/>
      <c r="AN671" s="166"/>
      <c r="AO671" s="166"/>
      <c r="AP671" s="166"/>
      <c r="AQ671" s="166"/>
      <c r="AV671" s="168"/>
      <c r="AW671" s="169"/>
      <c r="AX671" s="169"/>
      <c r="AY671" s="169"/>
      <c r="AZ671" s="169"/>
    </row>
    <row r="672" spans="1:52" s="167" customFormat="1" ht="12.75" customHeight="1">
      <c r="A672" s="112"/>
      <c r="B672" s="148" t="s">
        <v>1074</v>
      </c>
      <c r="C672" s="178" t="s">
        <v>1075</v>
      </c>
      <c r="D672" s="103">
        <v>1</v>
      </c>
      <c r="E672" s="103"/>
      <c r="F672" s="103">
        <v>1</v>
      </c>
      <c r="G672" s="129" t="s">
        <v>562</v>
      </c>
      <c r="H672" s="164"/>
      <c r="I672" s="164"/>
      <c r="J672" s="164"/>
      <c r="K672" s="165"/>
      <c r="L672" s="166"/>
      <c r="M672" s="118">
        <f t="shared" si="21"/>
        <v>2</v>
      </c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/>
      <c r="AH672" s="166"/>
      <c r="AI672" s="166"/>
      <c r="AJ672" s="166"/>
      <c r="AK672" s="166"/>
      <c r="AL672" s="166"/>
      <c r="AM672" s="166"/>
      <c r="AN672" s="166"/>
      <c r="AO672" s="166"/>
      <c r="AP672" s="166"/>
      <c r="AQ672" s="166"/>
      <c r="AV672" s="168"/>
      <c r="AW672" s="169"/>
      <c r="AX672" s="169"/>
      <c r="AY672" s="169"/>
      <c r="AZ672" s="169"/>
    </row>
    <row r="673" spans="1:52" s="167" customFormat="1" ht="24">
      <c r="A673" s="112"/>
      <c r="B673" s="148" t="s">
        <v>507</v>
      </c>
      <c r="C673" s="138" t="s">
        <v>508</v>
      </c>
      <c r="D673" s="129" t="s">
        <v>562</v>
      </c>
      <c r="E673" s="103">
        <v>1</v>
      </c>
      <c r="F673" s="129" t="s">
        <v>562</v>
      </c>
      <c r="G673" s="129" t="s">
        <v>562</v>
      </c>
      <c r="H673" s="164"/>
      <c r="I673" s="164"/>
      <c r="J673" s="164"/>
      <c r="K673" s="165"/>
      <c r="L673" s="166"/>
      <c r="M673" s="118">
        <f t="shared" si="21"/>
        <v>1</v>
      </c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/>
      <c r="AH673" s="166"/>
      <c r="AI673" s="166"/>
      <c r="AJ673" s="166"/>
      <c r="AK673" s="166"/>
      <c r="AL673" s="166"/>
      <c r="AM673" s="166"/>
      <c r="AN673" s="166"/>
      <c r="AO673" s="166"/>
      <c r="AP673" s="166"/>
      <c r="AQ673" s="166"/>
      <c r="AV673" s="168"/>
      <c r="AW673" s="169"/>
      <c r="AX673" s="169"/>
      <c r="AY673" s="169"/>
      <c r="AZ673" s="169"/>
    </row>
    <row r="674" spans="1:52" s="167" customFormat="1" ht="14.25" customHeight="1">
      <c r="A674" s="112"/>
      <c r="B674" s="148" t="s">
        <v>1058</v>
      </c>
      <c r="C674" s="138" t="s">
        <v>1059</v>
      </c>
      <c r="D674" s="103">
        <v>1</v>
      </c>
      <c r="E674" s="103"/>
      <c r="F674" s="129" t="s">
        <v>562</v>
      </c>
      <c r="G674" s="129" t="s">
        <v>562</v>
      </c>
      <c r="H674" s="164"/>
      <c r="I674" s="164"/>
      <c r="J674" s="164"/>
      <c r="K674" s="165"/>
      <c r="L674" s="166"/>
      <c r="M674" s="118">
        <f t="shared" si="21"/>
        <v>1</v>
      </c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/>
      <c r="AH674" s="166"/>
      <c r="AI674" s="166"/>
      <c r="AJ674" s="166"/>
      <c r="AK674" s="166"/>
      <c r="AL674" s="166"/>
      <c r="AM674" s="166"/>
      <c r="AN674" s="166"/>
      <c r="AO674" s="166"/>
      <c r="AP674" s="166"/>
      <c r="AQ674" s="166"/>
      <c r="AV674" s="168"/>
      <c r="AW674" s="169"/>
      <c r="AX674" s="169"/>
      <c r="AY674" s="169"/>
      <c r="AZ674" s="169"/>
    </row>
    <row r="675" spans="1:52" s="167" customFormat="1" ht="14.25" customHeight="1">
      <c r="A675" s="112"/>
      <c r="B675" s="148" t="s">
        <v>904</v>
      </c>
      <c r="C675" s="138" t="s">
        <v>905</v>
      </c>
      <c r="D675" s="103">
        <v>2</v>
      </c>
      <c r="E675" s="103">
        <v>1</v>
      </c>
      <c r="F675" s="129" t="s">
        <v>562</v>
      </c>
      <c r="G675" s="129" t="s">
        <v>562</v>
      </c>
      <c r="H675" s="164"/>
      <c r="I675" s="164"/>
      <c r="J675" s="164"/>
      <c r="K675" s="165"/>
      <c r="L675" s="166"/>
      <c r="M675" s="118">
        <f t="shared" si="21"/>
        <v>3</v>
      </c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/>
      <c r="AH675" s="166"/>
      <c r="AI675" s="166"/>
      <c r="AJ675" s="166"/>
      <c r="AK675" s="166"/>
      <c r="AL675" s="166"/>
      <c r="AM675" s="166"/>
      <c r="AN675" s="166"/>
      <c r="AO675" s="166"/>
      <c r="AP675" s="166"/>
      <c r="AQ675" s="166"/>
      <c r="AV675" s="168"/>
      <c r="AW675" s="169"/>
      <c r="AX675" s="169"/>
      <c r="AY675" s="169"/>
      <c r="AZ675" s="169"/>
    </row>
    <row r="676" spans="1:52" s="167" customFormat="1" ht="14.25" customHeight="1">
      <c r="A676" s="112"/>
      <c r="B676" s="148" t="s">
        <v>906</v>
      </c>
      <c r="C676" s="138" t="s">
        <v>907</v>
      </c>
      <c r="D676" s="103">
        <v>1</v>
      </c>
      <c r="E676" s="103" t="s">
        <v>562</v>
      </c>
      <c r="F676" s="129" t="s">
        <v>562</v>
      </c>
      <c r="G676" s="129" t="s">
        <v>562</v>
      </c>
      <c r="H676" s="164"/>
      <c r="I676" s="164"/>
      <c r="J676" s="164"/>
      <c r="K676" s="165"/>
      <c r="L676" s="166"/>
      <c r="M676" s="118">
        <f t="shared" si="21"/>
        <v>1</v>
      </c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/>
      <c r="AH676" s="166"/>
      <c r="AI676" s="166"/>
      <c r="AJ676" s="166"/>
      <c r="AK676" s="166"/>
      <c r="AL676" s="166"/>
      <c r="AM676" s="166"/>
      <c r="AN676" s="166"/>
      <c r="AO676" s="166"/>
      <c r="AP676" s="166"/>
      <c r="AQ676" s="166"/>
      <c r="AV676" s="168"/>
      <c r="AW676" s="169"/>
      <c r="AX676" s="169"/>
      <c r="AY676" s="169"/>
      <c r="AZ676" s="169"/>
    </row>
    <row r="677" spans="1:52" s="167" customFormat="1" ht="14.25" customHeight="1">
      <c r="A677" s="112"/>
      <c r="B677" s="148" t="s">
        <v>488</v>
      </c>
      <c r="C677" s="138" t="s">
        <v>489</v>
      </c>
      <c r="D677" s="103">
        <v>3</v>
      </c>
      <c r="E677" s="103">
        <v>3</v>
      </c>
      <c r="F677" s="129" t="s">
        <v>562</v>
      </c>
      <c r="G677" s="103">
        <v>10</v>
      </c>
      <c r="H677" s="164"/>
      <c r="I677" s="164"/>
      <c r="J677" s="164"/>
      <c r="K677" s="165"/>
      <c r="L677" s="166"/>
      <c r="M677" s="118">
        <f t="shared" si="21"/>
        <v>16</v>
      </c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/>
      <c r="AH677" s="166"/>
      <c r="AI677" s="166"/>
      <c r="AJ677" s="166"/>
      <c r="AK677" s="166"/>
      <c r="AL677" s="166"/>
      <c r="AM677" s="166"/>
      <c r="AN677" s="166"/>
      <c r="AO677" s="166"/>
      <c r="AP677" s="166"/>
      <c r="AQ677" s="166"/>
      <c r="AV677" s="168"/>
      <c r="AW677" s="169"/>
      <c r="AX677" s="169"/>
      <c r="AY677" s="169"/>
      <c r="AZ677" s="169"/>
    </row>
    <row r="678" spans="1:52" s="167" customFormat="1" ht="14.25" customHeight="1">
      <c r="A678" s="112"/>
      <c r="B678" s="148" t="s">
        <v>741</v>
      </c>
      <c r="C678" s="138" t="s">
        <v>1030</v>
      </c>
      <c r="D678" s="103">
        <v>1</v>
      </c>
      <c r="E678" s="129" t="s">
        <v>562</v>
      </c>
      <c r="F678" s="129" t="s">
        <v>562</v>
      </c>
      <c r="G678" s="129" t="s">
        <v>562</v>
      </c>
      <c r="H678" s="164"/>
      <c r="I678" s="164"/>
      <c r="J678" s="164"/>
      <c r="K678" s="165"/>
      <c r="L678" s="166"/>
      <c r="M678" s="118">
        <f t="shared" si="21"/>
        <v>1</v>
      </c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/>
      <c r="AH678" s="166"/>
      <c r="AI678" s="166"/>
      <c r="AJ678" s="166"/>
      <c r="AK678" s="166"/>
      <c r="AL678" s="166"/>
      <c r="AM678" s="166"/>
      <c r="AN678" s="166"/>
      <c r="AO678" s="166"/>
      <c r="AP678" s="166"/>
      <c r="AQ678" s="166"/>
      <c r="AV678" s="168"/>
      <c r="AW678" s="169"/>
      <c r="AX678" s="169"/>
      <c r="AY678" s="169"/>
      <c r="AZ678" s="169"/>
    </row>
    <row r="679" spans="1:183" s="102" customFormat="1" ht="14.25" customHeight="1">
      <c r="A679" s="112">
        <v>15</v>
      </c>
      <c r="B679" s="113" t="s">
        <v>185</v>
      </c>
      <c r="C679" s="114"/>
      <c r="D679" s="115">
        <f>SUM(D680,D688,D691)</f>
        <v>9</v>
      </c>
      <c r="E679" s="115">
        <f>SUM(E680,E688,E691)</f>
        <v>8</v>
      </c>
      <c r="F679" s="115">
        <f>SUM(F680,F688,F691)</f>
        <v>6</v>
      </c>
      <c r="G679" s="115" t="s">
        <v>562</v>
      </c>
      <c r="H679" s="134" t="s">
        <v>664</v>
      </c>
      <c r="I679" s="134">
        <v>1</v>
      </c>
      <c r="J679" s="135" t="s">
        <v>965</v>
      </c>
      <c r="K679" s="79" t="s">
        <v>948</v>
      </c>
      <c r="L679" s="136"/>
      <c r="M679" s="118">
        <f t="shared" si="21"/>
        <v>23</v>
      </c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  <c r="AA679" s="96"/>
      <c r="AB679" s="96"/>
      <c r="AC679" s="96"/>
      <c r="AD679" s="96"/>
      <c r="AE679" s="96"/>
      <c r="AF679" s="96"/>
      <c r="AG679" s="96"/>
      <c r="AH679" s="96"/>
      <c r="AI679" s="96"/>
      <c r="AJ679" s="96"/>
      <c r="AK679" s="96"/>
      <c r="AL679" s="96"/>
      <c r="AM679" s="96"/>
      <c r="AN679" s="96"/>
      <c r="AO679" s="96"/>
      <c r="AP679" s="96"/>
      <c r="AQ679" s="96"/>
      <c r="AR679" s="96"/>
      <c r="AS679" s="96"/>
      <c r="AT679" s="96"/>
      <c r="AU679" s="96"/>
      <c r="AV679" s="96"/>
      <c r="AW679" s="96"/>
      <c r="AX679" s="96"/>
      <c r="AY679" s="96"/>
      <c r="AZ679" s="96"/>
      <c r="BA679" s="96"/>
      <c r="BB679" s="96"/>
      <c r="BC679" s="96"/>
      <c r="BD679" s="96"/>
      <c r="BE679" s="96"/>
      <c r="BF679" s="96"/>
      <c r="BG679" s="96"/>
      <c r="BH679" s="96"/>
      <c r="BI679" s="96"/>
      <c r="BJ679" s="96"/>
      <c r="BK679" s="96"/>
      <c r="BL679" s="96"/>
      <c r="BM679" s="96"/>
      <c r="BN679" s="96"/>
      <c r="BO679" s="96"/>
      <c r="BP679" s="96"/>
      <c r="BQ679" s="96"/>
      <c r="BR679" s="96"/>
      <c r="BS679" s="96"/>
      <c r="BT679" s="96"/>
      <c r="BU679" s="96"/>
      <c r="BV679" s="96"/>
      <c r="BW679" s="96"/>
      <c r="BX679" s="96"/>
      <c r="BY679" s="96"/>
      <c r="BZ679" s="96"/>
      <c r="CA679" s="96"/>
      <c r="CB679" s="96"/>
      <c r="CC679" s="96"/>
      <c r="CD679" s="96"/>
      <c r="CE679" s="96"/>
      <c r="CF679" s="96"/>
      <c r="CG679" s="96"/>
      <c r="CH679" s="96"/>
      <c r="CI679" s="96"/>
      <c r="CJ679" s="96"/>
      <c r="CK679" s="96"/>
      <c r="CL679" s="96"/>
      <c r="CM679" s="96"/>
      <c r="CN679" s="96"/>
      <c r="CO679" s="96"/>
      <c r="CP679" s="96"/>
      <c r="CQ679" s="96"/>
      <c r="CR679" s="96"/>
      <c r="CS679" s="96"/>
      <c r="CT679" s="96"/>
      <c r="CU679" s="96"/>
      <c r="CV679" s="96"/>
      <c r="CW679" s="96"/>
      <c r="CX679" s="96"/>
      <c r="CY679" s="96"/>
      <c r="CZ679" s="96"/>
      <c r="DA679" s="96"/>
      <c r="DB679" s="96"/>
      <c r="DC679" s="96"/>
      <c r="DD679" s="96"/>
      <c r="DE679" s="96"/>
      <c r="DF679" s="96"/>
      <c r="DG679" s="96"/>
      <c r="DH679" s="96"/>
      <c r="DI679" s="96"/>
      <c r="DJ679" s="96"/>
      <c r="DK679" s="96"/>
      <c r="DL679" s="96"/>
      <c r="DM679" s="96"/>
      <c r="DN679" s="96"/>
      <c r="DO679" s="96"/>
      <c r="DP679" s="96"/>
      <c r="DQ679" s="96"/>
      <c r="DR679" s="96"/>
      <c r="DS679" s="96"/>
      <c r="DT679" s="96"/>
      <c r="DU679" s="96"/>
      <c r="DV679" s="96"/>
      <c r="DW679" s="96"/>
      <c r="DX679" s="96"/>
      <c r="DY679" s="96"/>
      <c r="DZ679" s="96"/>
      <c r="EA679" s="96"/>
      <c r="EB679" s="96"/>
      <c r="EC679" s="96"/>
      <c r="ED679" s="96"/>
      <c r="EE679" s="96"/>
      <c r="EF679" s="96"/>
      <c r="EG679" s="96"/>
      <c r="EH679" s="96"/>
      <c r="EI679" s="96"/>
      <c r="EJ679" s="96"/>
      <c r="EK679" s="96"/>
      <c r="EL679" s="96"/>
      <c r="EM679" s="96"/>
      <c r="EN679" s="96"/>
      <c r="EO679" s="96"/>
      <c r="EP679" s="96"/>
      <c r="EQ679" s="96"/>
      <c r="ER679" s="96"/>
      <c r="ES679" s="96"/>
      <c r="ET679" s="96"/>
      <c r="EU679" s="96"/>
      <c r="EV679" s="96"/>
      <c r="EW679" s="96"/>
      <c r="EX679" s="96"/>
      <c r="EY679" s="96"/>
      <c r="EZ679" s="96"/>
      <c r="FA679" s="96"/>
      <c r="FB679" s="96"/>
      <c r="FC679" s="96"/>
      <c r="FD679" s="96"/>
      <c r="FE679" s="96"/>
      <c r="FF679" s="96"/>
      <c r="FG679" s="96"/>
      <c r="FH679" s="96"/>
      <c r="FI679" s="96"/>
      <c r="FJ679" s="96"/>
      <c r="FK679" s="96"/>
      <c r="FL679" s="96"/>
      <c r="FM679" s="96"/>
      <c r="FN679" s="96"/>
      <c r="FO679" s="96"/>
      <c r="FP679" s="96"/>
      <c r="FQ679" s="96"/>
      <c r="FR679" s="96"/>
      <c r="FS679" s="96"/>
      <c r="FT679" s="96"/>
      <c r="FU679" s="96"/>
      <c r="FV679" s="96"/>
      <c r="FW679" s="96"/>
      <c r="FX679" s="96"/>
      <c r="FY679" s="96"/>
      <c r="FZ679" s="96"/>
      <c r="GA679" s="96"/>
    </row>
    <row r="680" spans="1:43" s="126" customFormat="1" ht="14.25" customHeight="1">
      <c r="A680" s="119"/>
      <c r="B680" s="120" t="s">
        <v>689</v>
      </c>
      <c r="C680" s="121"/>
      <c r="D680" s="122">
        <f>SUM(D681:D687)</f>
        <v>8</v>
      </c>
      <c r="E680" s="122">
        <f>SUM(E681:E687)</f>
        <v>5</v>
      </c>
      <c r="F680" s="122">
        <f>SUM(F681:F687)</f>
        <v>5</v>
      </c>
      <c r="G680" s="122" t="s">
        <v>562</v>
      </c>
      <c r="H680" s="123"/>
      <c r="I680" s="123"/>
      <c r="J680" s="123"/>
      <c r="K680" s="124"/>
      <c r="L680" s="125"/>
      <c r="M680" s="118">
        <f t="shared" si="21"/>
        <v>18</v>
      </c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  <c r="Z680" s="125"/>
      <c r="AA680" s="125"/>
      <c r="AB680" s="125"/>
      <c r="AC680" s="125"/>
      <c r="AD680" s="125"/>
      <c r="AE680" s="125"/>
      <c r="AF680" s="125"/>
      <c r="AG680" s="125"/>
      <c r="AH680" s="125"/>
      <c r="AI680" s="125"/>
      <c r="AJ680" s="125"/>
      <c r="AK680" s="125"/>
      <c r="AL680" s="125"/>
      <c r="AM680" s="125"/>
      <c r="AN680" s="125"/>
      <c r="AO680" s="125"/>
      <c r="AP680" s="125"/>
      <c r="AQ680" s="125"/>
    </row>
    <row r="681" spans="1:43" s="133" customFormat="1" ht="14.25" customHeight="1">
      <c r="A681" s="127"/>
      <c r="B681" s="150" t="s">
        <v>526</v>
      </c>
      <c r="C681" s="80" t="s">
        <v>525</v>
      </c>
      <c r="D681" s="103">
        <v>1</v>
      </c>
      <c r="E681" s="103" t="s">
        <v>562</v>
      </c>
      <c r="F681" s="103">
        <v>3</v>
      </c>
      <c r="G681" s="103" t="s">
        <v>562</v>
      </c>
      <c r="H681" s="137"/>
      <c r="I681" s="137"/>
      <c r="J681" s="137"/>
      <c r="K681" s="131"/>
      <c r="L681" s="132"/>
      <c r="M681" s="118">
        <f t="shared" si="21"/>
        <v>4</v>
      </c>
      <c r="N681" s="132"/>
      <c r="O681" s="132"/>
      <c r="P681" s="132"/>
      <c r="Q681" s="132"/>
      <c r="R681" s="132"/>
      <c r="S681" s="132"/>
      <c r="T681" s="132"/>
      <c r="U681" s="132"/>
      <c r="V681" s="132"/>
      <c r="W681" s="132"/>
      <c r="X681" s="132"/>
      <c r="Y681" s="132"/>
      <c r="Z681" s="132"/>
      <c r="AA681" s="132"/>
      <c r="AB681" s="132"/>
      <c r="AC681" s="132"/>
      <c r="AD681" s="132"/>
      <c r="AE681" s="132"/>
      <c r="AF681" s="132"/>
      <c r="AG681" s="132"/>
      <c r="AH681" s="132"/>
      <c r="AI681" s="132"/>
      <c r="AJ681" s="132"/>
      <c r="AK681" s="132"/>
      <c r="AL681" s="132"/>
      <c r="AM681" s="132"/>
      <c r="AN681" s="132"/>
      <c r="AO681" s="132"/>
      <c r="AP681" s="132"/>
      <c r="AQ681" s="132"/>
    </row>
    <row r="682" spans="1:43" s="133" customFormat="1" ht="14.25" customHeight="1">
      <c r="A682" s="127"/>
      <c r="B682" s="128" t="s">
        <v>574</v>
      </c>
      <c r="C682" s="80" t="s">
        <v>575</v>
      </c>
      <c r="D682" s="103">
        <v>2</v>
      </c>
      <c r="E682" s="103" t="s">
        <v>562</v>
      </c>
      <c r="F682" s="103" t="s">
        <v>562</v>
      </c>
      <c r="G682" s="103" t="s">
        <v>562</v>
      </c>
      <c r="H682" s="137"/>
      <c r="I682" s="137"/>
      <c r="J682" s="137"/>
      <c r="K682" s="131"/>
      <c r="L682" s="132"/>
      <c r="M682" s="118">
        <f t="shared" si="21"/>
        <v>2</v>
      </c>
      <c r="N682" s="132"/>
      <c r="O682" s="132"/>
      <c r="P682" s="132"/>
      <c r="Q682" s="132"/>
      <c r="R682" s="132"/>
      <c r="S682" s="132"/>
      <c r="T682" s="132"/>
      <c r="U682" s="132"/>
      <c r="V682" s="132"/>
      <c r="W682" s="132"/>
      <c r="X682" s="132"/>
      <c r="Y682" s="132"/>
      <c r="Z682" s="132"/>
      <c r="AA682" s="132"/>
      <c r="AB682" s="132"/>
      <c r="AC682" s="132"/>
      <c r="AD682" s="132"/>
      <c r="AE682" s="132"/>
      <c r="AF682" s="132"/>
      <c r="AG682" s="132"/>
      <c r="AH682" s="132"/>
      <c r="AI682" s="132"/>
      <c r="AJ682" s="132"/>
      <c r="AK682" s="132"/>
      <c r="AL682" s="132"/>
      <c r="AM682" s="132"/>
      <c r="AN682" s="132"/>
      <c r="AO682" s="132"/>
      <c r="AP682" s="132"/>
      <c r="AQ682" s="132"/>
    </row>
    <row r="683" spans="1:43" s="133" customFormat="1" ht="24" customHeight="1">
      <c r="A683" s="127"/>
      <c r="B683" s="128" t="s">
        <v>507</v>
      </c>
      <c r="C683" s="80" t="s">
        <v>508</v>
      </c>
      <c r="D683" s="129">
        <v>1</v>
      </c>
      <c r="E683" s="129" t="s">
        <v>562</v>
      </c>
      <c r="F683" s="129" t="s">
        <v>562</v>
      </c>
      <c r="G683" s="129" t="s">
        <v>562</v>
      </c>
      <c r="H683" s="130"/>
      <c r="I683" s="130"/>
      <c r="J683" s="130"/>
      <c r="K683" s="131"/>
      <c r="L683" s="132"/>
      <c r="M683" s="118">
        <f t="shared" si="21"/>
        <v>1</v>
      </c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2"/>
      <c r="AA683" s="132"/>
      <c r="AB683" s="132"/>
      <c r="AC683" s="132"/>
      <c r="AD683" s="132"/>
      <c r="AE683" s="132"/>
      <c r="AF683" s="132"/>
      <c r="AG683" s="132"/>
      <c r="AH683" s="132"/>
      <c r="AI683" s="132"/>
      <c r="AJ683" s="132"/>
      <c r="AK683" s="132"/>
      <c r="AL683" s="132"/>
      <c r="AM683" s="132"/>
      <c r="AN683" s="132"/>
      <c r="AO683" s="132"/>
      <c r="AP683" s="132"/>
      <c r="AQ683" s="132"/>
    </row>
    <row r="684" spans="1:43" s="133" customFormat="1" ht="13.5" customHeight="1">
      <c r="A684" s="127"/>
      <c r="B684" s="128" t="s">
        <v>606</v>
      </c>
      <c r="C684" s="80" t="s">
        <v>513</v>
      </c>
      <c r="D684" s="103" t="s">
        <v>562</v>
      </c>
      <c r="E684" s="103">
        <v>1</v>
      </c>
      <c r="F684" s="103" t="s">
        <v>562</v>
      </c>
      <c r="G684" s="103" t="s">
        <v>562</v>
      </c>
      <c r="H684" s="137"/>
      <c r="I684" s="137"/>
      <c r="J684" s="137"/>
      <c r="K684" s="131"/>
      <c r="L684" s="132"/>
      <c r="M684" s="118">
        <f t="shared" si="21"/>
        <v>1</v>
      </c>
      <c r="N684" s="132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  <c r="Z684" s="132"/>
      <c r="AA684" s="132"/>
      <c r="AB684" s="132"/>
      <c r="AC684" s="132"/>
      <c r="AD684" s="132"/>
      <c r="AE684" s="132"/>
      <c r="AF684" s="132"/>
      <c r="AG684" s="132"/>
      <c r="AH684" s="132"/>
      <c r="AI684" s="132"/>
      <c r="AJ684" s="132"/>
      <c r="AK684" s="132"/>
      <c r="AL684" s="132"/>
      <c r="AM684" s="132"/>
      <c r="AN684" s="132"/>
      <c r="AO684" s="132"/>
      <c r="AP684" s="132"/>
      <c r="AQ684" s="132"/>
    </row>
    <row r="685" spans="1:43" s="133" customFormat="1" ht="25.5" customHeight="1">
      <c r="A685" s="127"/>
      <c r="B685" s="128" t="s">
        <v>1031</v>
      </c>
      <c r="C685" s="80" t="s">
        <v>571</v>
      </c>
      <c r="D685" s="129">
        <v>1</v>
      </c>
      <c r="E685" s="129" t="s">
        <v>562</v>
      </c>
      <c r="F685" s="129" t="s">
        <v>562</v>
      </c>
      <c r="G685" s="129" t="s">
        <v>562</v>
      </c>
      <c r="H685" s="130"/>
      <c r="I685" s="130"/>
      <c r="J685" s="130"/>
      <c r="K685" s="131"/>
      <c r="L685" s="132"/>
      <c r="M685" s="118">
        <f t="shared" si="21"/>
        <v>1</v>
      </c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2"/>
      <c r="AA685" s="132"/>
      <c r="AB685" s="132"/>
      <c r="AC685" s="132"/>
      <c r="AD685" s="132"/>
      <c r="AE685" s="132"/>
      <c r="AF685" s="132"/>
      <c r="AG685" s="132"/>
      <c r="AH685" s="132"/>
      <c r="AI685" s="132"/>
      <c r="AJ685" s="132"/>
      <c r="AK685" s="132"/>
      <c r="AL685" s="132"/>
      <c r="AM685" s="132"/>
      <c r="AN685" s="132"/>
      <c r="AO685" s="132"/>
      <c r="AP685" s="132"/>
      <c r="AQ685" s="132"/>
    </row>
    <row r="686" spans="1:43" s="133" customFormat="1" ht="15" customHeight="1">
      <c r="A686" s="127"/>
      <c r="B686" s="128" t="s">
        <v>1029</v>
      </c>
      <c r="C686" s="80" t="s">
        <v>1030</v>
      </c>
      <c r="D686" s="103">
        <v>2</v>
      </c>
      <c r="E686" s="103" t="s">
        <v>562</v>
      </c>
      <c r="F686" s="103">
        <v>2</v>
      </c>
      <c r="G686" s="103" t="s">
        <v>562</v>
      </c>
      <c r="H686" s="137"/>
      <c r="I686" s="137"/>
      <c r="J686" s="137"/>
      <c r="K686" s="131"/>
      <c r="L686" s="132"/>
      <c r="M686" s="118">
        <f t="shared" si="21"/>
        <v>4</v>
      </c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2"/>
      <c r="AA686" s="132"/>
      <c r="AB686" s="132"/>
      <c r="AC686" s="132"/>
      <c r="AD686" s="132"/>
      <c r="AE686" s="132"/>
      <c r="AF686" s="132"/>
      <c r="AG686" s="132"/>
      <c r="AH686" s="132"/>
      <c r="AI686" s="132"/>
      <c r="AJ686" s="132"/>
      <c r="AK686" s="132"/>
      <c r="AL686" s="132"/>
      <c r="AM686" s="132"/>
      <c r="AN686" s="132"/>
      <c r="AO686" s="132"/>
      <c r="AP686" s="132"/>
      <c r="AQ686" s="132"/>
    </row>
    <row r="687" spans="1:43" s="133" customFormat="1" ht="15" customHeight="1">
      <c r="A687" s="127"/>
      <c r="B687" s="128" t="s">
        <v>21</v>
      </c>
      <c r="C687" s="80" t="s">
        <v>20</v>
      </c>
      <c r="D687" s="103">
        <v>1</v>
      </c>
      <c r="E687" s="103">
        <v>4</v>
      </c>
      <c r="F687" s="103" t="s">
        <v>562</v>
      </c>
      <c r="G687" s="103" t="s">
        <v>562</v>
      </c>
      <c r="H687" s="137"/>
      <c r="I687" s="137"/>
      <c r="J687" s="137"/>
      <c r="K687" s="131"/>
      <c r="L687" s="132"/>
      <c r="M687" s="118">
        <f t="shared" si="21"/>
        <v>5</v>
      </c>
      <c r="N687" s="132"/>
      <c r="O687" s="132"/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2"/>
      <c r="AA687" s="132"/>
      <c r="AB687" s="132"/>
      <c r="AC687" s="132"/>
      <c r="AD687" s="132"/>
      <c r="AE687" s="132"/>
      <c r="AF687" s="132"/>
      <c r="AG687" s="132"/>
      <c r="AH687" s="132"/>
      <c r="AI687" s="132"/>
      <c r="AJ687" s="132"/>
      <c r="AK687" s="132"/>
      <c r="AL687" s="132"/>
      <c r="AM687" s="132"/>
      <c r="AN687" s="132"/>
      <c r="AO687" s="132"/>
      <c r="AP687" s="132"/>
      <c r="AQ687" s="132"/>
    </row>
    <row r="688" spans="1:43" s="126" customFormat="1" ht="15" customHeight="1">
      <c r="A688" s="119"/>
      <c r="B688" s="120" t="s">
        <v>690</v>
      </c>
      <c r="C688" s="121"/>
      <c r="D688" s="122">
        <f>SUM(D689:D690)</f>
        <v>1</v>
      </c>
      <c r="E688" s="122">
        <f>SUM(E689:E690)</f>
        <v>1</v>
      </c>
      <c r="F688" s="122" t="s">
        <v>562</v>
      </c>
      <c r="G688" s="122" t="s">
        <v>562</v>
      </c>
      <c r="H688" s="123"/>
      <c r="I688" s="123"/>
      <c r="J688" s="123"/>
      <c r="K688" s="124"/>
      <c r="L688" s="125"/>
      <c r="M688" s="118">
        <f t="shared" si="21"/>
        <v>2</v>
      </c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  <c r="Z688" s="125"/>
      <c r="AA688" s="125"/>
      <c r="AB688" s="125"/>
      <c r="AC688" s="125"/>
      <c r="AD688" s="125"/>
      <c r="AE688" s="125"/>
      <c r="AF688" s="125"/>
      <c r="AG688" s="125"/>
      <c r="AH688" s="125"/>
      <c r="AI688" s="125"/>
      <c r="AJ688" s="125"/>
      <c r="AK688" s="125"/>
      <c r="AL688" s="125"/>
      <c r="AM688" s="125"/>
      <c r="AN688" s="125"/>
      <c r="AO688" s="125"/>
      <c r="AP688" s="125"/>
      <c r="AQ688" s="125"/>
    </row>
    <row r="689" spans="1:43" s="133" customFormat="1" ht="15" customHeight="1">
      <c r="A689" s="127"/>
      <c r="B689" s="128" t="s">
        <v>566</v>
      </c>
      <c r="C689" s="80" t="s">
        <v>957</v>
      </c>
      <c r="D689" s="129">
        <v>1</v>
      </c>
      <c r="E689" s="129" t="s">
        <v>562</v>
      </c>
      <c r="F689" s="129" t="s">
        <v>562</v>
      </c>
      <c r="G689" s="129" t="s">
        <v>562</v>
      </c>
      <c r="H689" s="137"/>
      <c r="I689" s="137"/>
      <c r="J689" s="137"/>
      <c r="K689" s="131"/>
      <c r="L689" s="132"/>
      <c r="M689" s="118">
        <f t="shared" si="21"/>
        <v>1</v>
      </c>
      <c r="N689" s="132"/>
      <c r="O689" s="132"/>
      <c r="P689" s="132"/>
      <c r="Q689" s="132"/>
      <c r="R689" s="132"/>
      <c r="S689" s="132"/>
      <c r="T689" s="132"/>
      <c r="U689" s="132"/>
      <c r="V689" s="132"/>
      <c r="W689" s="132"/>
      <c r="X689" s="132"/>
      <c r="Y689" s="132"/>
      <c r="Z689" s="132"/>
      <c r="AA689" s="132"/>
      <c r="AB689" s="132"/>
      <c r="AC689" s="132"/>
      <c r="AD689" s="132"/>
      <c r="AE689" s="132"/>
      <c r="AF689" s="132"/>
      <c r="AG689" s="132"/>
      <c r="AH689" s="132"/>
      <c r="AI689" s="132"/>
      <c r="AJ689" s="132"/>
      <c r="AK689" s="132"/>
      <c r="AL689" s="132"/>
      <c r="AM689" s="132"/>
      <c r="AN689" s="132"/>
      <c r="AO689" s="132"/>
      <c r="AP689" s="132"/>
      <c r="AQ689" s="132"/>
    </row>
    <row r="690" spans="1:43" s="133" customFormat="1" ht="15" customHeight="1">
      <c r="A690" s="127"/>
      <c r="B690" s="128" t="s">
        <v>43</v>
      </c>
      <c r="C690" s="80" t="s">
        <v>44</v>
      </c>
      <c r="D690" s="129" t="s">
        <v>562</v>
      </c>
      <c r="E690" s="129">
        <v>1</v>
      </c>
      <c r="F690" s="129" t="s">
        <v>562</v>
      </c>
      <c r="G690" s="129" t="s">
        <v>562</v>
      </c>
      <c r="H690" s="137"/>
      <c r="I690" s="137"/>
      <c r="J690" s="137"/>
      <c r="K690" s="131"/>
      <c r="L690" s="132"/>
      <c r="M690" s="118">
        <f t="shared" si="21"/>
        <v>1</v>
      </c>
      <c r="N690" s="132"/>
      <c r="O690" s="132"/>
      <c r="P690" s="132"/>
      <c r="Q690" s="132"/>
      <c r="R690" s="132"/>
      <c r="S690" s="132"/>
      <c r="T690" s="132"/>
      <c r="U690" s="132"/>
      <c r="V690" s="132"/>
      <c r="W690" s="132"/>
      <c r="X690" s="132"/>
      <c r="Y690" s="132"/>
      <c r="Z690" s="132"/>
      <c r="AA690" s="132"/>
      <c r="AB690" s="132"/>
      <c r="AC690" s="132"/>
      <c r="AD690" s="132"/>
      <c r="AE690" s="132"/>
      <c r="AF690" s="132"/>
      <c r="AG690" s="132"/>
      <c r="AH690" s="132"/>
      <c r="AI690" s="132"/>
      <c r="AJ690" s="132"/>
      <c r="AK690" s="132"/>
      <c r="AL690" s="132"/>
      <c r="AM690" s="132"/>
      <c r="AN690" s="132"/>
      <c r="AO690" s="132"/>
      <c r="AP690" s="132"/>
      <c r="AQ690" s="132"/>
    </row>
    <row r="691" spans="1:43" s="126" customFormat="1" ht="15" customHeight="1">
      <c r="A691" s="119"/>
      <c r="B691" s="120" t="s">
        <v>34</v>
      </c>
      <c r="C691" s="121"/>
      <c r="D691" s="122" t="s">
        <v>562</v>
      </c>
      <c r="E691" s="122">
        <f>SUM(E692:E693)</f>
        <v>2</v>
      </c>
      <c r="F691" s="122">
        <f>SUM(F692:F693)</f>
        <v>1</v>
      </c>
      <c r="G691" s="122" t="s">
        <v>562</v>
      </c>
      <c r="H691" s="123"/>
      <c r="I691" s="123"/>
      <c r="J691" s="123"/>
      <c r="K691" s="124"/>
      <c r="L691" s="125"/>
      <c r="M691" s="118">
        <f t="shared" si="21"/>
        <v>3</v>
      </c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  <c r="Z691" s="125"/>
      <c r="AA691" s="125"/>
      <c r="AB691" s="125"/>
      <c r="AC691" s="125"/>
      <c r="AD691" s="125"/>
      <c r="AE691" s="125"/>
      <c r="AF691" s="125"/>
      <c r="AG691" s="125"/>
      <c r="AH691" s="125"/>
      <c r="AI691" s="125"/>
      <c r="AJ691" s="125"/>
      <c r="AK691" s="125"/>
      <c r="AL691" s="125"/>
      <c r="AM691" s="125"/>
      <c r="AN691" s="125"/>
      <c r="AO691" s="125"/>
      <c r="AP691" s="125"/>
      <c r="AQ691" s="125"/>
    </row>
    <row r="692" spans="1:43" s="133" customFormat="1" ht="26.25" customHeight="1">
      <c r="A692" s="127"/>
      <c r="B692" s="128" t="s">
        <v>806</v>
      </c>
      <c r="C692" s="80" t="s">
        <v>807</v>
      </c>
      <c r="D692" s="129" t="s">
        <v>562</v>
      </c>
      <c r="E692" s="129">
        <v>1</v>
      </c>
      <c r="F692" s="129">
        <v>1</v>
      </c>
      <c r="G692" s="129" t="s">
        <v>562</v>
      </c>
      <c r="H692" s="137"/>
      <c r="I692" s="137"/>
      <c r="J692" s="137"/>
      <c r="K692" s="131"/>
      <c r="L692" s="132"/>
      <c r="M692" s="118">
        <f t="shared" si="21"/>
        <v>2</v>
      </c>
      <c r="N692" s="132"/>
      <c r="O692" s="132"/>
      <c r="P692" s="132"/>
      <c r="Q692" s="132"/>
      <c r="R692" s="132"/>
      <c r="S692" s="132"/>
      <c r="T692" s="132"/>
      <c r="U692" s="132"/>
      <c r="V692" s="132"/>
      <c r="W692" s="132"/>
      <c r="X692" s="132"/>
      <c r="Y692" s="132"/>
      <c r="Z692" s="132"/>
      <c r="AA692" s="132"/>
      <c r="AB692" s="132"/>
      <c r="AC692" s="132"/>
      <c r="AD692" s="132"/>
      <c r="AE692" s="132"/>
      <c r="AF692" s="132"/>
      <c r="AG692" s="132"/>
      <c r="AH692" s="132"/>
      <c r="AI692" s="132"/>
      <c r="AJ692" s="132"/>
      <c r="AK692" s="132"/>
      <c r="AL692" s="132"/>
      <c r="AM692" s="132"/>
      <c r="AN692" s="132"/>
      <c r="AO692" s="132"/>
      <c r="AP692" s="132"/>
      <c r="AQ692" s="132"/>
    </row>
    <row r="693" spans="1:43" s="133" customFormat="1" ht="13.5" customHeight="1">
      <c r="A693" s="127"/>
      <c r="B693" s="128" t="s">
        <v>788</v>
      </c>
      <c r="C693" s="80" t="s">
        <v>789</v>
      </c>
      <c r="D693" s="129" t="s">
        <v>562</v>
      </c>
      <c r="E693" s="129">
        <v>1</v>
      </c>
      <c r="F693" s="129" t="s">
        <v>562</v>
      </c>
      <c r="G693" s="129" t="s">
        <v>562</v>
      </c>
      <c r="H693" s="137"/>
      <c r="I693" s="137"/>
      <c r="J693" s="137"/>
      <c r="K693" s="131"/>
      <c r="L693" s="132"/>
      <c r="M693" s="118">
        <f t="shared" si="21"/>
        <v>1</v>
      </c>
      <c r="N693" s="132"/>
      <c r="O693" s="132"/>
      <c r="P693" s="132"/>
      <c r="Q693" s="132"/>
      <c r="R693" s="132"/>
      <c r="S693" s="132"/>
      <c r="T693" s="132"/>
      <c r="U693" s="132"/>
      <c r="V693" s="132"/>
      <c r="W693" s="132"/>
      <c r="X693" s="132"/>
      <c r="Y693" s="132"/>
      <c r="Z693" s="132"/>
      <c r="AA693" s="132"/>
      <c r="AB693" s="132"/>
      <c r="AC693" s="132"/>
      <c r="AD693" s="132"/>
      <c r="AE693" s="132"/>
      <c r="AF693" s="132"/>
      <c r="AG693" s="132"/>
      <c r="AH693" s="132"/>
      <c r="AI693" s="132"/>
      <c r="AJ693" s="132"/>
      <c r="AK693" s="132"/>
      <c r="AL693" s="132"/>
      <c r="AM693" s="132"/>
      <c r="AN693" s="132"/>
      <c r="AO693" s="132"/>
      <c r="AP693" s="132"/>
      <c r="AQ693" s="132"/>
    </row>
    <row r="694" spans="1:183" s="102" customFormat="1" ht="13.5" customHeight="1">
      <c r="A694" s="112">
        <v>16</v>
      </c>
      <c r="B694" s="113" t="s">
        <v>186</v>
      </c>
      <c r="C694" s="114"/>
      <c r="D694" s="115">
        <f>SUM(D695,D699)</f>
        <v>7</v>
      </c>
      <c r="E694" s="115">
        <f>SUM(E695,E699)</f>
        <v>1</v>
      </c>
      <c r="F694" s="115">
        <f>SUM(F695,F699)</f>
        <v>1</v>
      </c>
      <c r="G694" s="115" t="str">
        <f>G695</f>
        <v> -</v>
      </c>
      <c r="H694" s="134" t="s">
        <v>664</v>
      </c>
      <c r="I694" s="134">
        <v>1</v>
      </c>
      <c r="J694" s="135" t="s">
        <v>966</v>
      </c>
      <c r="K694" s="79" t="s">
        <v>948</v>
      </c>
      <c r="L694" s="136"/>
      <c r="M694" s="118">
        <f t="shared" si="21"/>
        <v>9</v>
      </c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  <c r="AA694" s="96"/>
      <c r="AB694" s="96"/>
      <c r="AC694" s="96"/>
      <c r="AD694" s="96"/>
      <c r="AE694" s="96"/>
      <c r="AF694" s="96"/>
      <c r="AG694" s="96"/>
      <c r="AH694" s="96"/>
      <c r="AI694" s="96"/>
      <c r="AJ694" s="96"/>
      <c r="AK694" s="96"/>
      <c r="AL694" s="96"/>
      <c r="AM694" s="96"/>
      <c r="AN694" s="96"/>
      <c r="AO694" s="96"/>
      <c r="AP694" s="96"/>
      <c r="AQ694" s="96"/>
      <c r="AR694" s="96"/>
      <c r="AS694" s="96"/>
      <c r="AT694" s="96"/>
      <c r="AU694" s="96"/>
      <c r="AV694" s="96"/>
      <c r="AW694" s="96"/>
      <c r="AX694" s="96"/>
      <c r="AY694" s="96"/>
      <c r="AZ694" s="96"/>
      <c r="BA694" s="96"/>
      <c r="BB694" s="96"/>
      <c r="BC694" s="96"/>
      <c r="BD694" s="96"/>
      <c r="BE694" s="96"/>
      <c r="BF694" s="96"/>
      <c r="BG694" s="96"/>
      <c r="BH694" s="96"/>
      <c r="BI694" s="96"/>
      <c r="BJ694" s="96"/>
      <c r="BK694" s="96"/>
      <c r="BL694" s="96"/>
      <c r="BM694" s="96"/>
      <c r="BN694" s="96"/>
      <c r="BO694" s="96"/>
      <c r="BP694" s="96"/>
      <c r="BQ694" s="96"/>
      <c r="BR694" s="96"/>
      <c r="BS694" s="96"/>
      <c r="BT694" s="96"/>
      <c r="BU694" s="96"/>
      <c r="BV694" s="96"/>
      <c r="BW694" s="96"/>
      <c r="BX694" s="96"/>
      <c r="BY694" s="96"/>
      <c r="BZ694" s="96"/>
      <c r="CA694" s="96"/>
      <c r="CB694" s="96"/>
      <c r="CC694" s="96"/>
      <c r="CD694" s="96"/>
      <c r="CE694" s="96"/>
      <c r="CF694" s="96"/>
      <c r="CG694" s="96"/>
      <c r="CH694" s="96"/>
      <c r="CI694" s="96"/>
      <c r="CJ694" s="96"/>
      <c r="CK694" s="96"/>
      <c r="CL694" s="96"/>
      <c r="CM694" s="96"/>
      <c r="CN694" s="96"/>
      <c r="CO694" s="96"/>
      <c r="CP694" s="96"/>
      <c r="CQ694" s="96"/>
      <c r="CR694" s="96"/>
      <c r="CS694" s="96"/>
      <c r="CT694" s="96"/>
      <c r="CU694" s="96"/>
      <c r="CV694" s="96"/>
      <c r="CW694" s="96"/>
      <c r="CX694" s="96"/>
      <c r="CY694" s="96"/>
      <c r="CZ694" s="96"/>
      <c r="DA694" s="96"/>
      <c r="DB694" s="96"/>
      <c r="DC694" s="96"/>
      <c r="DD694" s="96"/>
      <c r="DE694" s="96"/>
      <c r="DF694" s="96"/>
      <c r="DG694" s="96"/>
      <c r="DH694" s="96"/>
      <c r="DI694" s="96"/>
      <c r="DJ694" s="96"/>
      <c r="DK694" s="96"/>
      <c r="DL694" s="96"/>
      <c r="DM694" s="96"/>
      <c r="DN694" s="96"/>
      <c r="DO694" s="96"/>
      <c r="DP694" s="96"/>
      <c r="DQ694" s="96"/>
      <c r="DR694" s="96"/>
      <c r="DS694" s="96"/>
      <c r="DT694" s="96"/>
      <c r="DU694" s="96"/>
      <c r="DV694" s="96"/>
      <c r="DW694" s="96"/>
      <c r="DX694" s="96"/>
      <c r="DY694" s="96"/>
      <c r="DZ694" s="96"/>
      <c r="EA694" s="96"/>
      <c r="EB694" s="96"/>
      <c r="EC694" s="96"/>
      <c r="ED694" s="96"/>
      <c r="EE694" s="96"/>
      <c r="EF694" s="96"/>
      <c r="EG694" s="96"/>
      <c r="EH694" s="96"/>
      <c r="EI694" s="96"/>
      <c r="EJ694" s="96"/>
      <c r="EK694" s="96"/>
      <c r="EL694" s="96"/>
      <c r="EM694" s="96"/>
      <c r="EN694" s="96"/>
      <c r="EO694" s="96"/>
      <c r="EP694" s="96"/>
      <c r="EQ694" s="96"/>
      <c r="ER694" s="96"/>
      <c r="ES694" s="96"/>
      <c r="ET694" s="96"/>
      <c r="EU694" s="96"/>
      <c r="EV694" s="96"/>
      <c r="EW694" s="96"/>
      <c r="EX694" s="96"/>
      <c r="EY694" s="96"/>
      <c r="EZ694" s="96"/>
      <c r="FA694" s="96"/>
      <c r="FB694" s="96"/>
      <c r="FC694" s="96"/>
      <c r="FD694" s="96"/>
      <c r="FE694" s="96"/>
      <c r="FF694" s="96"/>
      <c r="FG694" s="96"/>
      <c r="FH694" s="96"/>
      <c r="FI694" s="96"/>
      <c r="FJ694" s="96"/>
      <c r="FK694" s="96"/>
      <c r="FL694" s="96"/>
      <c r="FM694" s="96"/>
      <c r="FN694" s="96"/>
      <c r="FO694" s="96"/>
      <c r="FP694" s="96"/>
      <c r="FQ694" s="96"/>
      <c r="FR694" s="96"/>
      <c r="FS694" s="96"/>
      <c r="FT694" s="96"/>
      <c r="FU694" s="96"/>
      <c r="FV694" s="96"/>
      <c r="FW694" s="96"/>
      <c r="FX694" s="96"/>
      <c r="FY694" s="96"/>
      <c r="FZ694" s="96"/>
      <c r="GA694" s="96"/>
    </row>
    <row r="695" spans="1:43" s="126" customFormat="1" ht="13.5" customHeight="1">
      <c r="A695" s="119"/>
      <c r="B695" s="120" t="s">
        <v>689</v>
      </c>
      <c r="C695" s="121"/>
      <c r="D695" s="122">
        <v>5</v>
      </c>
      <c r="E695" s="122">
        <v>1</v>
      </c>
      <c r="F695" s="122" t="s">
        <v>562</v>
      </c>
      <c r="G695" s="122" t="s">
        <v>562</v>
      </c>
      <c r="H695" s="123"/>
      <c r="I695" s="123"/>
      <c r="J695" s="123"/>
      <c r="K695" s="124"/>
      <c r="L695" s="125"/>
      <c r="M695" s="118">
        <f t="shared" si="21"/>
        <v>6</v>
      </c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  <c r="AA695" s="125"/>
      <c r="AB695" s="125"/>
      <c r="AC695" s="125"/>
      <c r="AD695" s="125"/>
      <c r="AE695" s="125"/>
      <c r="AF695" s="125"/>
      <c r="AG695" s="125"/>
      <c r="AH695" s="125"/>
      <c r="AI695" s="125"/>
      <c r="AJ695" s="125"/>
      <c r="AK695" s="125"/>
      <c r="AL695" s="125"/>
      <c r="AM695" s="125"/>
      <c r="AN695" s="125"/>
      <c r="AO695" s="125"/>
      <c r="AP695" s="125"/>
      <c r="AQ695" s="125"/>
    </row>
    <row r="696" spans="1:43" s="133" customFormat="1" ht="13.5" customHeight="1">
      <c r="A696" s="127"/>
      <c r="B696" s="128" t="s">
        <v>442</v>
      </c>
      <c r="C696" s="80" t="s">
        <v>443</v>
      </c>
      <c r="D696" s="129">
        <v>1</v>
      </c>
      <c r="E696" s="129" t="s">
        <v>562</v>
      </c>
      <c r="F696" s="129" t="s">
        <v>562</v>
      </c>
      <c r="G696" s="129" t="s">
        <v>562</v>
      </c>
      <c r="H696" s="130"/>
      <c r="I696" s="130"/>
      <c r="J696" s="130"/>
      <c r="K696" s="131"/>
      <c r="L696" s="132"/>
      <c r="M696" s="118">
        <f t="shared" si="21"/>
        <v>1</v>
      </c>
      <c r="N696" s="132"/>
      <c r="O696" s="132"/>
      <c r="P696" s="132"/>
      <c r="Q696" s="132"/>
      <c r="R696" s="132"/>
      <c r="S696" s="132"/>
      <c r="T696" s="132"/>
      <c r="U696" s="132"/>
      <c r="V696" s="132"/>
      <c r="W696" s="132"/>
      <c r="X696" s="132"/>
      <c r="Y696" s="132"/>
      <c r="Z696" s="132"/>
      <c r="AA696" s="132"/>
      <c r="AB696" s="132"/>
      <c r="AC696" s="132"/>
      <c r="AD696" s="132"/>
      <c r="AE696" s="132"/>
      <c r="AF696" s="132"/>
      <c r="AG696" s="132"/>
      <c r="AH696" s="132"/>
      <c r="AI696" s="132"/>
      <c r="AJ696" s="132"/>
      <c r="AK696" s="132"/>
      <c r="AL696" s="132"/>
      <c r="AM696" s="132"/>
      <c r="AN696" s="132"/>
      <c r="AO696" s="132"/>
      <c r="AP696" s="132"/>
      <c r="AQ696" s="132"/>
    </row>
    <row r="697" spans="1:43" s="133" customFormat="1" ht="13.5" customHeight="1">
      <c r="A697" s="127"/>
      <c r="B697" s="128" t="s">
        <v>658</v>
      </c>
      <c r="C697" s="80" t="s">
        <v>659</v>
      </c>
      <c r="D697" s="129">
        <v>2</v>
      </c>
      <c r="E697" s="129" t="s">
        <v>562</v>
      </c>
      <c r="F697" s="129" t="s">
        <v>562</v>
      </c>
      <c r="G697" s="129" t="s">
        <v>562</v>
      </c>
      <c r="H697" s="130" t="s">
        <v>562</v>
      </c>
      <c r="I697" s="130" t="s">
        <v>562</v>
      </c>
      <c r="J697" s="130" t="s">
        <v>562</v>
      </c>
      <c r="K697" s="131"/>
      <c r="L697" s="132"/>
      <c r="M697" s="118">
        <f t="shared" si="21"/>
        <v>2</v>
      </c>
      <c r="N697" s="132"/>
      <c r="O697" s="132"/>
      <c r="P697" s="132"/>
      <c r="Q697" s="132"/>
      <c r="R697" s="132"/>
      <c r="S697" s="132"/>
      <c r="T697" s="132"/>
      <c r="U697" s="132"/>
      <c r="V697" s="132"/>
      <c r="W697" s="132"/>
      <c r="X697" s="132"/>
      <c r="Y697" s="132"/>
      <c r="Z697" s="132"/>
      <c r="AA697" s="132"/>
      <c r="AB697" s="132"/>
      <c r="AC697" s="132"/>
      <c r="AD697" s="132"/>
      <c r="AE697" s="132"/>
      <c r="AF697" s="132"/>
      <c r="AG697" s="132"/>
      <c r="AH697" s="132"/>
      <c r="AI697" s="132"/>
      <c r="AJ697" s="132"/>
      <c r="AK697" s="132"/>
      <c r="AL697" s="132"/>
      <c r="AM697" s="132"/>
      <c r="AN697" s="132"/>
      <c r="AO697" s="132"/>
      <c r="AP697" s="132"/>
      <c r="AQ697" s="132"/>
    </row>
    <row r="698" spans="1:43" s="133" customFormat="1" ht="13.5" customHeight="1">
      <c r="A698" s="127"/>
      <c r="B698" s="128" t="s">
        <v>565</v>
      </c>
      <c r="C698" s="80" t="s">
        <v>1063</v>
      </c>
      <c r="D698" s="129">
        <v>2</v>
      </c>
      <c r="E698" s="129">
        <v>1</v>
      </c>
      <c r="F698" s="129" t="s">
        <v>562</v>
      </c>
      <c r="G698" s="129" t="s">
        <v>562</v>
      </c>
      <c r="H698" s="130"/>
      <c r="I698" s="130"/>
      <c r="J698" s="130"/>
      <c r="K698" s="131"/>
      <c r="L698" s="132"/>
      <c r="M698" s="118">
        <f t="shared" si="21"/>
        <v>3</v>
      </c>
      <c r="N698" s="132"/>
      <c r="O698" s="132"/>
      <c r="P698" s="132"/>
      <c r="Q698" s="132"/>
      <c r="R698" s="132"/>
      <c r="S698" s="132"/>
      <c r="T698" s="132"/>
      <c r="U698" s="132"/>
      <c r="V698" s="132"/>
      <c r="W698" s="132"/>
      <c r="X698" s="132"/>
      <c r="Y698" s="132"/>
      <c r="Z698" s="132"/>
      <c r="AA698" s="132"/>
      <c r="AB698" s="132"/>
      <c r="AC698" s="132"/>
      <c r="AD698" s="132"/>
      <c r="AE698" s="132"/>
      <c r="AF698" s="132"/>
      <c r="AG698" s="132"/>
      <c r="AH698" s="132"/>
      <c r="AI698" s="132"/>
      <c r="AJ698" s="132"/>
      <c r="AK698" s="132"/>
      <c r="AL698" s="132"/>
      <c r="AM698" s="132"/>
      <c r="AN698" s="132"/>
      <c r="AO698" s="132"/>
      <c r="AP698" s="132"/>
      <c r="AQ698" s="132"/>
    </row>
    <row r="699" spans="1:43" s="126" customFormat="1" ht="13.5" customHeight="1">
      <c r="A699" s="119"/>
      <c r="B699" s="120" t="s">
        <v>34</v>
      </c>
      <c r="C699" s="121"/>
      <c r="D699" s="122">
        <f>SUM(D700:D701)</f>
        <v>2</v>
      </c>
      <c r="E699" s="122" t="s">
        <v>562</v>
      </c>
      <c r="F699" s="122">
        <f>SUM(F700:F701)</f>
        <v>1</v>
      </c>
      <c r="G699" s="122" t="s">
        <v>562</v>
      </c>
      <c r="H699" s="123"/>
      <c r="I699" s="123"/>
      <c r="J699" s="123"/>
      <c r="K699" s="124"/>
      <c r="L699" s="125"/>
      <c r="M699" s="118">
        <f aca="true" t="shared" si="22" ref="M699:M762">SUM(D699:G699)</f>
        <v>3</v>
      </c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  <c r="Z699" s="125"/>
      <c r="AA699" s="125"/>
      <c r="AB699" s="125"/>
      <c r="AC699" s="125"/>
      <c r="AD699" s="125"/>
      <c r="AE699" s="125"/>
      <c r="AF699" s="125"/>
      <c r="AG699" s="125"/>
      <c r="AH699" s="125"/>
      <c r="AI699" s="125"/>
      <c r="AJ699" s="125"/>
      <c r="AK699" s="125"/>
      <c r="AL699" s="125"/>
      <c r="AM699" s="125"/>
      <c r="AN699" s="125"/>
      <c r="AO699" s="125"/>
      <c r="AP699" s="125"/>
      <c r="AQ699" s="125"/>
    </row>
    <row r="700" spans="1:43" s="133" customFormat="1" ht="13.5" customHeight="1">
      <c r="A700" s="127"/>
      <c r="B700" s="128" t="s">
        <v>35</v>
      </c>
      <c r="C700" s="139" t="s">
        <v>516</v>
      </c>
      <c r="D700" s="129">
        <v>1</v>
      </c>
      <c r="E700" s="129" t="s">
        <v>562</v>
      </c>
      <c r="F700" s="129" t="s">
        <v>562</v>
      </c>
      <c r="G700" s="129" t="s">
        <v>562</v>
      </c>
      <c r="H700" s="137"/>
      <c r="I700" s="137"/>
      <c r="J700" s="137"/>
      <c r="K700" s="131"/>
      <c r="L700" s="132"/>
      <c r="M700" s="118">
        <f t="shared" si="22"/>
        <v>1</v>
      </c>
      <c r="N700" s="132"/>
      <c r="O700" s="132"/>
      <c r="P700" s="132"/>
      <c r="Q700" s="132"/>
      <c r="R700" s="132"/>
      <c r="S700" s="132"/>
      <c r="T700" s="132"/>
      <c r="U700" s="132"/>
      <c r="V700" s="132"/>
      <c r="W700" s="132"/>
      <c r="X700" s="132"/>
      <c r="Y700" s="132"/>
      <c r="Z700" s="132"/>
      <c r="AA700" s="132"/>
      <c r="AB700" s="132"/>
      <c r="AC700" s="132"/>
      <c r="AD700" s="132"/>
      <c r="AE700" s="132"/>
      <c r="AF700" s="132"/>
      <c r="AG700" s="132"/>
      <c r="AH700" s="132"/>
      <c r="AI700" s="132"/>
      <c r="AJ700" s="132"/>
      <c r="AK700" s="132"/>
      <c r="AL700" s="132"/>
      <c r="AM700" s="132"/>
      <c r="AN700" s="132"/>
      <c r="AO700" s="132"/>
      <c r="AP700" s="132"/>
      <c r="AQ700" s="132"/>
    </row>
    <row r="701" spans="1:43" s="133" customFormat="1" ht="13.5" customHeight="1">
      <c r="A701" s="127"/>
      <c r="B701" s="145" t="s">
        <v>39</v>
      </c>
      <c r="C701" s="139" t="s">
        <v>38</v>
      </c>
      <c r="D701" s="129">
        <v>1</v>
      </c>
      <c r="E701" s="129" t="s">
        <v>562</v>
      </c>
      <c r="F701" s="129">
        <v>1</v>
      </c>
      <c r="G701" s="129" t="s">
        <v>562</v>
      </c>
      <c r="H701" s="142"/>
      <c r="I701" s="142"/>
      <c r="J701" s="142"/>
      <c r="K701" s="143"/>
      <c r="L701" s="132"/>
      <c r="M701" s="118">
        <f t="shared" si="22"/>
        <v>2</v>
      </c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  <c r="AF701" s="132"/>
      <c r="AG701" s="132"/>
      <c r="AH701" s="132"/>
      <c r="AI701" s="132"/>
      <c r="AJ701" s="132"/>
      <c r="AK701" s="132"/>
      <c r="AL701" s="132"/>
      <c r="AM701" s="132"/>
      <c r="AN701" s="132"/>
      <c r="AO701" s="132"/>
      <c r="AP701" s="132"/>
      <c r="AQ701" s="132"/>
    </row>
    <row r="702" spans="1:183" s="102" customFormat="1" ht="13.5" customHeight="1">
      <c r="A702" s="112">
        <v>17</v>
      </c>
      <c r="B702" s="113" t="s">
        <v>187</v>
      </c>
      <c r="C702" s="114"/>
      <c r="D702" s="115">
        <f>D703</f>
        <v>23</v>
      </c>
      <c r="E702" s="115">
        <f>E703</f>
        <v>25</v>
      </c>
      <c r="F702" s="115">
        <f>F703</f>
        <v>27</v>
      </c>
      <c r="G702" s="115">
        <f>G703</f>
        <v>27</v>
      </c>
      <c r="H702" s="134" t="s">
        <v>664</v>
      </c>
      <c r="I702" s="134">
        <v>1</v>
      </c>
      <c r="J702" s="135" t="s">
        <v>892</v>
      </c>
      <c r="K702" s="79" t="s">
        <v>700</v>
      </c>
      <c r="L702" s="136"/>
      <c r="M702" s="118">
        <f t="shared" si="22"/>
        <v>102</v>
      </c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  <c r="AA702" s="96"/>
      <c r="AB702" s="96"/>
      <c r="AC702" s="96"/>
      <c r="AD702" s="96"/>
      <c r="AE702" s="96"/>
      <c r="AF702" s="96"/>
      <c r="AG702" s="96"/>
      <c r="AH702" s="96"/>
      <c r="AI702" s="96"/>
      <c r="AJ702" s="96"/>
      <c r="AK702" s="96"/>
      <c r="AL702" s="96"/>
      <c r="AM702" s="96"/>
      <c r="AN702" s="96"/>
      <c r="AO702" s="96"/>
      <c r="AP702" s="96"/>
      <c r="AQ702" s="96"/>
      <c r="AR702" s="96"/>
      <c r="AS702" s="96"/>
      <c r="AT702" s="96"/>
      <c r="AU702" s="96"/>
      <c r="AV702" s="96"/>
      <c r="AW702" s="96"/>
      <c r="AX702" s="96"/>
      <c r="AY702" s="96"/>
      <c r="AZ702" s="96"/>
      <c r="BA702" s="96"/>
      <c r="BB702" s="96"/>
      <c r="BC702" s="96"/>
      <c r="BD702" s="96"/>
      <c r="BE702" s="96"/>
      <c r="BF702" s="96"/>
      <c r="BG702" s="96"/>
      <c r="BH702" s="96"/>
      <c r="BI702" s="96"/>
      <c r="BJ702" s="96"/>
      <c r="BK702" s="96"/>
      <c r="BL702" s="96"/>
      <c r="BM702" s="96"/>
      <c r="BN702" s="96"/>
      <c r="BO702" s="96"/>
      <c r="BP702" s="96"/>
      <c r="BQ702" s="96"/>
      <c r="BR702" s="96"/>
      <c r="BS702" s="96"/>
      <c r="BT702" s="96"/>
      <c r="BU702" s="96"/>
      <c r="BV702" s="96"/>
      <c r="BW702" s="96"/>
      <c r="BX702" s="96"/>
      <c r="BY702" s="96"/>
      <c r="BZ702" s="96"/>
      <c r="CA702" s="96"/>
      <c r="CB702" s="96"/>
      <c r="CC702" s="96"/>
      <c r="CD702" s="96"/>
      <c r="CE702" s="96"/>
      <c r="CF702" s="96"/>
      <c r="CG702" s="96"/>
      <c r="CH702" s="96"/>
      <c r="CI702" s="96"/>
      <c r="CJ702" s="96"/>
      <c r="CK702" s="96"/>
      <c r="CL702" s="96"/>
      <c r="CM702" s="96"/>
      <c r="CN702" s="96"/>
      <c r="CO702" s="96"/>
      <c r="CP702" s="96"/>
      <c r="CQ702" s="96"/>
      <c r="CR702" s="96"/>
      <c r="CS702" s="96"/>
      <c r="CT702" s="96"/>
      <c r="CU702" s="96"/>
      <c r="CV702" s="96"/>
      <c r="CW702" s="96"/>
      <c r="CX702" s="96"/>
      <c r="CY702" s="96"/>
      <c r="CZ702" s="96"/>
      <c r="DA702" s="96"/>
      <c r="DB702" s="96"/>
      <c r="DC702" s="96"/>
      <c r="DD702" s="96"/>
      <c r="DE702" s="96"/>
      <c r="DF702" s="96"/>
      <c r="DG702" s="96"/>
      <c r="DH702" s="96"/>
      <c r="DI702" s="96"/>
      <c r="DJ702" s="96"/>
      <c r="DK702" s="96"/>
      <c r="DL702" s="96"/>
      <c r="DM702" s="96"/>
      <c r="DN702" s="96"/>
      <c r="DO702" s="96"/>
      <c r="DP702" s="96"/>
      <c r="DQ702" s="96"/>
      <c r="DR702" s="96"/>
      <c r="DS702" s="96"/>
      <c r="DT702" s="96"/>
      <c r="DU702" s="96"/>
      <c r="DV702" s="96"/>
      <c r="DW702" s="96"/>
      <c r="DX702" s="96"/>
      <c r="DY702" s="96"/>
      <c r="DZ702" s="96"/>
      <c r="EA702" s="96"/>
      <c r="EB702" s="96"/>
      <c r="EC702" s="96"/>
      <c r="ED702" s="96"/>
      <c r="EE702" s="96"/>
      <c r="EF702" s="96"/>
      <c r="EG702" s="96"/>
      <c r="EH702" s="96"/>
      <c r="EI702" s="96"/>
      <c r="EJ702" s="96"/>
      <c r="EK702" s="96"/>
      <c r="EL702" s="96"/>
      <c r="EM702" s="96"/>
      <c r="EN702" s="96"/>
      <c r="EO702" s="96"/>
      <c r="EP702" s="96"/>
      <c r="EQ702" s="96"/>
      <c r="ER702" s="96"/>
      <c r="ES702" s="96"/>
      <c r="ET702" s="96"/>
      <c r="EU702" s="96"/>
      <c r="EV702" s="96"/>
      <c r="EW702" s="96"/>
      <c r="EX702" s="96"/>
      <c r="EY702" s="96"/>
      <c r="EZ702" s="96"/>
      <c r="FA702" s="96"/>
      <c r="FB702" s="96"/>
      <c r="FC702" s="96"/>
      <c r="FD702" s="96"/>
      <c r="FE702" s="96"/>
      <c r="FF702" s="96"/>
      <c r="FG702" s="96"/>
      <c r="FH702" s="96"/>
      <c r="FI702" s="96"/>
      <c r="FJ702" s="96"/>
      <c r="FK702" s="96"/>
      <c r="FL702" s="96"/>
      <c r="FM702" s="96"/>
      <c r="FN702" s="96"/>
      <c r="FO702" s="96"/>
      <c r="FP702" s="96"/>
      <c r="FQ702" s="96"/>
      <c r="FR702" s="96"/>
      <c r="FS702" s="96"/>
      <c r="FT702" s="96"/>
      <c r="FU702" s="96"/>
      <c r="FV702" s="96"/>
      <c r="FW702" s="96"/>
      <c r="FX702" s="96"/>
      <c r="FY702" s="96"/>
      <c r="FZ702" s="96"/>
      <c r="GA702" s="96"/>
    </row>
    <row r="703" spans="1:52" s="167" customFormat="1" ht="13.5" customHeight="1">
      <c r="A703" s="112"/>
      <c r="B703" s="162" t="s">
        <v>689</v>
      </c>
      <c r="C703" s="138"/>
      <c r="D703" s="171">
        <f>SUM(D704:D710)</f>
        <v>23</v>
      </c>
      <c r="E703" s="171">
        <f>SUM(E704:E710)</f>
        <v>25</v>
      </c>
      <c r="F703" s="171">
        <f>SUM(F704:F710)</f>
        <v>27</v>
      </c>
      <c r="G703" s="171">
        <f>SUM(G704:G710)</f>
        <v>27</v>
      </c>
      <c r="H703" s="164"/>
      <c r="I703" s="164"/>
      <c r="J703" s="164"/>
      <c r="K703" s="165"/>
      <c r="L703" s="166"/>
      <c r="M703" s="118">
        <f t="shared" si="22"/>
        <v>102</v>
      </c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/>
      <c r="AH703" s="166"/>
      <c r="AI703" s="166"/>
      <c r="AJ703" s="166"/>
      <c r="AK703" s="166"/>
      <c r="AL703" s="166"/>
      <c r="AM703" s="166"/>
      <c r="AN703" s="166"/>
      <c r="AO703" s="166"/>
      <c r="AP703" s="166"/>
      <c r="AQ703" s="166"/>
      <c r="AV703" s="168"/>
      <c r="AW703" s="169"/>
      <c r="AX703" s="169"/>
      <c r="AY703" s="169"/>
      <c r="AZ703" s="169"/>
    </row>
    <row r="704" spans="1:52" s="167" customFormat="1" ht="13.5" customHeight="1">
      <c r="A704" s="112"/>
      <c r="B704" s="148" t="s">
        <v>482</v>
      </c>
      <c r="C704" s="138" t="s">
        <v>1066</v>
      </c>
      <c r="D704" s="103">
        <v>3</v>
      </c>
      <c r="E704" s="103">
        <v>3</v>
      </c>
      <c r="F704" s="103">
        <v>3</v>
      </c>
      <c r="G704" s="103">
        <v>3</v>
      </c>
      <c r="H704" s="164"/>
      <c r="I704" s="164"/>
      <c r="J704" s="164"/>
      <c r="K704" s="165"/>
      <c r="L704" s="166"/>
      <c r="M704" s="118">
        <f t="shared" si="22"/>
        <v>12</v>
      </c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/>
      <c r="AH704" s="166"/>
      <c r="AI704" s="166"/>
      <c r="AJ704" s="166"/>
      <c r="AK704" s="166"/>
      <c r="AL704" s="166"/>
      <c r="AM704" s="166"/>
      <c r="AN704" s="166"/>
      <c r="AO704" s="166"/>
      <c r="AP704" s="166"/>
      <c r="AQ704" s="166"/>
      <c r="AV704" s="168"/>
      <c r="AW704" s="169"/>
      <c r="AX704" s="169"/>
      <c r="AY704" s="169"/>
      <c r="AZ704" s="169"/>
    </row>
    <row r="705" spans="1:52" s="167" customFormat="1" ht="13.5" customHeight="1">
      <c r="A705" s="112"/>
      <c r="B705" s="148" t="s">
        <v>483</v>
      </c>
      <c r="C705" s="138" t="s">
        <v>1030</v>
      </c>
      <c r="D705" s="103">
        <v>1</v>
      </c>
      <c r="E705" s="103">
        <v>1</v>
      </c>
      <c r="F705" s="103">
        <v>1</v>
      </c>
      <c r="G705" s="103">
        <v>1</v>
      </c>
      <c r="H705" s="164"/>
      <c r="I705" s="164"/>
      <c r="J705" s="164"/>
      <c r="K705" s="165"/>
      <c r="L705" s="166"/>
      <c r="M705" s="118">
        <f t="shared" si="22"/>
        <v>4</v>
      </c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/>
      <c r="AH705" s="166"/>
      <c r="AI705" s="166"/>
      <c r="AJ705" s="166"/>
      <c r="AK705" s="166"/>
      <c r="AL705" s="166"/>
      <c r="AM705" s="166"/>
      <c r="AN705" s="166"/>
      <c r="AO705" s="166"/>
      <c r="AP705" s="166"/>
      <c r="AQ705" s="166"/>
      <c r="AV705" s="168"/>
      <c r="AW705" s="169"/>
      <c r="AX705" s="169"/>
      <c r="AY705" s="169"/>
      <c r="AZ705" s="169"/>
    </row>
    <row r="706" spans="1:52" s="167" customFormat="1" ht="25.5" customHeight="1">
      <c r="A706" s="112"/>
      <c r="B706" s="148" t="s">
        <v>484</v>
      </c>
      <c r="C706" s="138" t="s">
        <v>508</v>
      </c>
      <c r="D706" s="103">
        <v>4</v>
      </c>
      <c r="E706" s="103">
        <v>4</v>
      </c>
      <c r="F706" s="103">
        <v>5</v>
      </c>
      <c r="G706" s="103">
        <v>5</v>
      </c>
      <c r="H706" s="164"/>
      <c r="I706" s="164"/>
      <c r="J706" s="164"/>
      <c r="K706" s="165"/>
      <c r="L706" s="166"/>
      <c r="M706" s="118">
        <f t="shared" si="22"/>
        <v>18</v>
      </c>
      <c r="N706" s="166"/>
      <c r="O706" s="166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6"/>
      <c r="AH706" s="166"/>
      <c r="AI706" s="166"/>
      <c r="AJ706" s="166"/>
      <c r="AK706" s="166"/>
      <c r="AL706" s="166"/>
      <c r="AM706" s="166"/>
      <c r="AN706" s="166"/>
      <c r="AO706" s="166"/>
      <c r="AP706" s="166"/>
      <c r="AQ706" s="166"/>
      <c r="AV706" s="168"/>
      <c r="AW706" s="169"/>
      <c r="AX706" s="169"/>
      <c r="AY706" s="169"/>
      <c r="AZ706" s="169"/>
    </row>
    <row r="707" spans="1:52" s="167" customFormat="1" ht="24">
      <c r="A707" s="112"/>
      <c r="B707" s="148" t="s">
        <v>423</v>
      </c>
      <c r="C707" s="138" t="s">
        <v>1026</v>
      </c>
      <c r="D707" s="103">
        <v>4</v>
      </c>
      <c r="E707" s="103">
        <v>4</v>
      </c>
      <c r="F707" s="103">
        <v>5</v>
      </c>
      <c r="G707" s="103">
        <v>5</v>
      </c>
      <c r="H707" s="164"/>
      <c r="I707" s="164"/>
      <c r="J707" s="164"/>
      <c r="K707" s="165"/>
      <c r="L707" s="166"/>
      <c r="M707" s="118">
        <f t="shared" si="22"/>
        <v>18</v>
      </c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/>
      <c r="AH707" s="166"/>
      <c r="AI707" s="166"/>
      <c r="AJ707" s="166"/>
      <c r="AK707" s="166"/>
      <c r="AL707" s="166"/>
      <c r="AM707" s="166"/>
      <c r="AN707" s="166"/>
      <c r="AO707" s="166"/>
      <c r="AP707" s="166"/>
      <c r="AQ707" s="166"/>
      <c r="AV707" s="168"/>
      <c r="AW707" s="169"/>
      <c r="AX707" s="169"/>
      <c r="AY707" s="169"/>
      <c r="AZ707" s="169"/>
    </row>
    <row r="708" spans="1:52" s="167" customFormat="1" ht="12.75" customHeight="1">
      <c r="A708" s="112"/>
      <c r="B708" s="148" t="s">
        <v>485</v>
      </c>
      <c r="C708" s="138" t="s">
        <v>486</v>
      </c>
      <c r="D708" s="103">
        <v>1</v>
      </c>
      <c r="E708" s="103">
        <v>1</v>
      </c>
      <c r="F708" s="103">
        <v>1</v>
      </c>
      <c r="G708" s="103">
        <v>1</v>
      </c>
      <c r="H708" s="164"/>
      <c r="I708" s="164"/>
      <c r="J708" s="164"/>
      <c r="K708" s="165"/>
      <c r="L708" s="166"/>
      <c r="M708" s="118">
        <f t="shared" si="22"/>
        <v>4</v>
      </c>
      <c r="N708" s="166"/>
      <c r="O708" s="166"/>
      <c r="P708" s="166"/>
      <c r="Q708" s="166"/>
      <c r="R708" s="166"/>
      <c r="S708" s="166"/>
      <c r="T708" s="166"/>
      <c r="U708" s="166"/>
      <c r="V708" s="166"/>
      <c r="W708" s="166"/>
      <c r="X708" s="166"/>
      <c r="Y708" s="166"/>
      <c r="Z708" s="166"/>
      <c r="AA708" s="166"/>
      <c r="AB708" s="166"/>
      <c r="AC708" s="166"/>
      <c r="AD708" s="166"/>
      <c r="AE708" s="166"/>
      <c r="AF708" s="166"/>
      <c r="AG708" s="166"/>
      <c r="AH708" s="166"/>
      <c r="AI708" s="166"/>
      <c r="AJ708" s="166"/>
      <c r="AK708" s="166"/>
      <c r="AL708" s="166"/>
      <c r="AM708" s="166"/>
      <c r="AN708" s="166"/>
      <c r="AO708" s="166"/>
      <c r="AP708" s="166"/>
      <c r="AQ708" s="166"/>
      <c r="AV708" s="168"/>
      <c r="AW708" s="169"/>
      <c r="AX708" s="169"/>
      <c r="AY708" s="169"/>
      <c r="AZ708" s="169"/>
    </row>
    <row r="709" spans="1:52" s="167" customFormat="1" ht="27" customHeight="1">
      <c r="A709" s="112"/>
      <c r="B709" s="148" t="s">
        <v>422</v>
      </c>
      <c r="C709" s="138" t="s">
        <v>571</v>
      </c>
      <c r="D709" s="103">
        <v>8</v>
      </c>
      <c r="E709" s="103">
        <v>10</v>
      </c>
      <c r="F709" s="103">
        <v>10</v>
      </c>
      <c r="G709" s="103">
        <v>10</v>
      </c>
      <c r="H709" s="164"/>
      <c r="I709" s="164"/>
      <c r="J709" s="164"/>
      <c r="K709" s="165"/>
      <c r="L709" s="166"/>
      <c r="M709" s="118">
        <f t="shared" si="22"/>
        <v>38</v>
      </c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/>
      <c r="AH709" s="166"/>
      <c r="AI709" s="166"/>
      <c r="AJ709" s="166"/>
      <c r="AK709" s="166"/>
      <c r="AL709" s="166"/>
      <c r="AM709" s="166"/>
      <c r="AN709" s="166"/>
      <c r="AO709" s="166"/>
      <c r="AP709" s="166"/>
      <c r="AQ709" s="166"/>
      <c r="AV709" s="168"/>
      <c r="AW709" s="169"/>
      <c r="AX709" s="169"/>
      <c r="AY709" s="169"/>
      <c r="AZ709" s="169"/>
    </row>
    <row r="710" spans="1:52" s="167" customFormat="1" ht="39" customHeight="1">
      <c r="A710" s="112"/>
      <c r="B710" s="148" t="s">
        <v>424</v>
      </c>
      <c r="C710" s="138" t="s">
        <v>487</v>
      </c>
      <c r="D710" s="103">
        <v>2</v>
      </c>
      <c r="E710" s="103">
        <v>2</v>
      </c>
      <c r="F710" s="103">
        <v>2</v>
      </c>
      <c r="G710" s="103">
        <v>2</v>
      </c>
      <c r="H710" s="164"/>
      <c r="I710" s="164"/>
      <c r="J710" s="164"/>
      <c r="K710" s="165"/>
      <c r="L710" s="166"/>
      <c r="M710" s="118">
        <f t="shared" si="22"/>
        <v>8</v>
      </c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/>
      <c r="AH710" s="166"/>
      <c r="AI710" s="166"/>
      <c r="AJ710" s="166"/>
      <c r="AK710" s="166"/>
      <c r="AL710" s="166"/>
      <c r="AM710" s="166"/>
      <c r="AN710" s="166"/>
      <c r="AO710" s="166"/>
      <c r="AP710" s="166"/>
      <c r="AQ710" s="166"/>
      <c r="AV710" s="168"/>
      <c r="AW710" s="169"/>
      <c r="AX710" s="169"/>
      <c r="AY710" s="169"/>
      <c r="AZ710" s="169"/>
    </row>
    <row r="711" spans="1:183" s="102" customFormat="1" ht="15.75" customHeight="1">
      <c r="A711" s="112">
        <v>18</v>
      </c>
      <c r="B711" s="113" t="s">
        <v>188</v>
      </c>
      <c r="C711" s="114"/>
      <c r="D711" s="115">
        <f>SUM(D712,D714)</f>
        <v>1</v>
      </c>
      <c r="E711" s="115">
        <f>SUM(E712,E714)</f>
        <v>2</v>
      </c>
      <c r="F711" s="115">
        <f>SUM(F712,F714)</f>
        <v>1</v>
      </c>
      <c r="G711" s="115">
        <f>SUM(G712,G714)</f>
        <v>4</v>
      </c>
      <c r="H711" s="115">
        <f>H712</f>
        <v>0</v>
      </c>
      <c r="I711" s="115">
        <f>I712</f>
        <v>0</v>
      </c>
      <c r="J711" s="115">
        <f>J712</f>
        <v>0</v>
      </c>
      <c r="K711" s="152">
        <f>K712</f>
        <v>0</v>
      </c>
      <c r="L711" s="136"/>
      <c r="M711" s="118">
        <f t="shared" si="22"/>
        <v>8</v>
      </c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  <c r="AA711" s="96"/>
      <c r="AB711" s="96"/>
      <c r="AC711" s="96"/>
      <c r="AD711" s="96"/>
      <c r="AE711" s="96"/>
      <c r="AF711" s="96"/>
      <c r="AG711" s="96"/>
      <c r="AH711" s="96"/>
      <c r="AI711" s="96"/>
      <c r="AJ711" s="96"/>
      <c r="AK711" s="96"/>
      <c r="AL711" s="96"/>
      <c r="AM711" s="96"/>
      <c r="AN711" s="96"/>
      <c r="AO711" s="96"/>
      <c r="AP711" s="96"/>
      <c r="AQ711" s="96"/>
      <c r="AR711" s="96"/>
      <c r="AS711" s="96"/>
      <c r="AT711" s="96"/>
      <c r="AU711" s="96"/>
      <c r="AV711" s="96"/>
      <c r="AW711" s="96"/>
      <c r="AX711" s="96"/>
      <c r="AY711" s="96"/>
      <c r="AZ711" s="96"/>
      <c r="BA711" s="96"/>
      <c r="BB711" s="96"/>
      <c r="BC711" s="96"/>
      <c r="BD711" s="96"/>
      <c r="BE711" s="96"/>
      <c r="BF711" s="96"/>
      <c r="BG711" s="96"/>
      <c r="BH711" s="96"/>
      <c r="BI711" s="96"/>
      <c r="BJ711" s="96"/>
      <c r="BK711" s="96"/>
      <c r="BL711" s="96"/>
      <c r="BM711" s="96"/>
      <c r="BN711" s="96"/>
      <c r="BO711" s="96"/>
      <c r="BP711" s="96"/>
      <c r="BQ711" s="96"/>
      <c r="BR711" s="96"/>
      <c r="BS711" s="96"/>
      <c r="BT711" s="96"/>
      <c r="BU711" s="96"/>
      <c r="BV711" s="96"/>
      <c r="BW711" s="96"/>
      <c r="BX711" s="96"/>
      <c r="BY711" s="96"/>
      <c r="BZ711" s="96"/>
      <c r="CA711" s="96"/>
      <c r="CB711" s="96"/>
      <c r="CC711" s="96"/>
      <c r="CD711" s="96"/>
      <c r="CE711" s="96"/>
      <c r="CF711" s="96"/>
      <c r="CG711" s="96"/>
      <c r="CH711" s="96"/>
      <c r="CI711" s="96"/>
      <c r="CJ711" s="96"/>
      <c r="CK711" s="96"/>
      <c r="CL711" s="96"/>
      <c r="CM711" s="96"/>
      <c r="CN711" s="96"/>
      <c r="CO711" s="96"/>
      <c r="CP711" s="96"/>
      <c r="CQ711" s="96"/>
      <c r="CR711" s="96"/>
      <c r="CS711" s="96"/>
      <c r="CT711" s="96"/>
      <c r="CU711" s="96"/>
      <c r="CV711" s="96"/>
      <c r="CW711" s="96"/>
      <c r="CX711" s="96"/>
      <c r="CY711" s="96"/>
      <c r="CZ711" s="96"/>
      <c r="DA711" s="96"/>
      <c r="DB711" s="96"/>
      <c r="DC711" s="96"/>
      <c r="DD711" s="96"/>
      <c r="DE711" s="96"/>
      <c r="DF711" s="96"/>
      <c r="DG711" s="96"/>
      <c r="DH711" s="96"/>
      <c r="DI711" s="96"/>
      <c r="DJ711" s="96"/>
      <c r="DK711" s="96"/>
      <c r="DL711" s="96"/>
      <c r="DM711" s="96"/>
      <c r="DN711" s="96"/>
      <c r="DO711" s="96"/>
      <c r="DP711" s="96"/>
      <c r="DQ711" s="96"/>
      <c r="DR711" s="96"/>
      <c r="DS711" s="96"/>
      <c r="DT711" s="96"/>
      <c r="DU711" s="96"/>
      <c r="DV711" s="96"/>
      <c r="DW711" s="96"/>
      <c r="DX711" s="96"/>
      <c r="DY711" s="96"/>
      <c r="DZ711" s="96"/>
      <c r="EA711" s="96"/>
      <c r="EB711" s="96"/>
      <c r="EC711" s="96"/>
      <c r="ED711" s="96"/>
      <c r="EE711" s="96"/>
      <c r="EF711" s="96"/>
      <c r="EG711" s="96"/>
      <c r="EH711" s="96"/>
      <c r="EI711" s="96"/>
      <c r="EJ711" s="96"/>
      <c r="EK711" s="96"/>
      <c r="EL711" s="96"/>
      <c r="EM711" s="96"/>
      <c r="EN711" s="96"/>
      <c r="EO711" s="96"/>
      <c r="EP711" s="96"/>
      <c r="EQ711" s="96"/>
      <c r="ER711" s="96"/>
      <c r="ES711" s="96"/>
      <c r="ET711" s="96"/>
      <c r="EU711" s="96"/>
      <c r="EV711" s="96"/>
      <c r="EW711" s="96"/>
      <c r="EX711" s="96"/>
      <c r="EY711" s="96"/>
      <c r="EZ711" s="96"/>
      <c r="FA711" s="96"/>
      <c r="FB711" s="96"/>
      <c r="FC711" s="96"/>
      <c r="FD711" s="96"/>
      <c r="FE711" s="96"/>
      <c r="FF711" s="96"/>
      <c r="FG711" s="96"/>
      <c r="FH711" s="96"/>
      <c r="FI711" s="96"/>
      <c r="FJ711" s="96"/>
      <c r="FK711" s="96"/>
      <c r="FL711" s="96"/>
      <c r="FM711" s="96"/>
      <c r="FN711" s="96"/>
      <c r="FO711" s="96"/>
      <c r="FP711" s="96"/>
      <c r="FQ711" s="96"/>
      <c r="FR711" s="96"/>
      <c r="FS711" s="96"/>
      <c r="FT711" s="96"/>
      <c r="FU711" s="96"/>
      <c r="FV711" s="96"/>
      <c r="FW711" s="96"/>
      <c r="FX711" s="96"/>
      <c r="FY711" s="96"/>
      <c r="FZ711" s="96"/>
      <c r="GA711" s="96"/>
    </row>
    <row r="712" spans="1:43" s="126" customFormat="1" ht="15.75" customHeight="1">
      <c r="A712" s="119"/>
      <c r="B712" s="120" t="s">
        <v>689</v>
      </c>
      <c r="C712" s="121"/>
      <c r="D712" s="122">
        <v>1</v>
      </c>
      <c r="E712" s="122" t="s">
        <v>562</v>
      </c>
      <c r="F712" s="122" t="s">
        <v>562</v>
      </c>
      <c r="G712" s="122" t="s">
        <v>562</v>
      </c>
      <c r="H712" s="123"/>
      <c r="I712" s="123"/>
      <c r="J712" s="123"/>
      <c r="K712" s="124"/>
      <c r="L712" s="125"/>
      <c r="M712" s="118">
        <f t="shared" si="22"/>
        <v>1</v>
      </c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  <c r="Z712" s="125"/>
      <c r="AA712" s="125"/>
      <c r="AB712" s="125"/>
      <c r="AC712" s="125"/>
      <c r="AD712" s="125"/>
      <c r="AE712" s="125"/>
      <c r="AF712" s="125"/>
      <c r="AG712" s="125"/>
      <c r="AH712" s="125"/>
      <c r="AI712" s="125"/>
      <c r="AJ712" s="125"/>
      <c r="AK712" s="125"/>
      <c r="AL712" s="125"/>
      <c r="AM712" s="125"/>
      <c r="AN712" s="125"/>
      <c r="AO712" s="125"/>
      <c r="AP712" s="125"/>
      <c r="AQ712" s="125"/>
    </row>
    <row r="713" spans="1:43" s="133" customFormat="1" ht="15.75" customHeight="1">
      <c r="A713" s="127"/>
      <c r="B713" s="128" t="s">
        <v>547</v>
      </c>
      <c r="C713" s="80" t="s">
        <v>548</v>
      </c>
      <c r="D713" s="129">
        <v>1</v>
      </c>
      <c r="E713" s="129" t="s">
        <v>562</v>
      </c>
      <c r="F713" s="129" t="s">
        <v>562</v>
      </c>
      <c r="G713" s="129" t="s">
        <v>562</v>
      </c>
      <c r="H713" s="130"/>
      <c r="I713" s="130"/>
      <c r="J713" s="130"/>
      <c r="K713" s="131"/>
      <c r="L713" s="132"/>
      <c r="M713" s="118">
        <f t="shared" si="22"/>
        <v>1</v>
      </c>
      <c r="N713" s="132"/>
      <c r="O713" s="132"/>
      <c r="P713" s="132"/>
      <c r="Q713" s="132"/>
      <c r="R713" s="132"/>
      <c r="S713" s="132"/>
      <c r="T713" s="132"/>
      <c r="U713" s="132"/>
      <c r="V713" s="132"/>
      <c r="W713" s="132"/>
      <c r="X713" s="132"/>
      <c r="Y713" s="132"/>
      <c r="Z713" s="132"/>
      <c r="AA713" s="132"/>
      <c r="AB713" s="132"/>
      <c r="AC713" s="132"/>
      <c r="AD713" s="132"/>
      <c r="AE713" s="132"/>
      <c r="AF713" s="132"/>
      <c r="AG713" s="132"/>
      <c r="AH713" s="132"/>
      <c r="AI713" s="132"/>
      <c r="AJ713" s="132"/>
      <c r="AK713" s="132"/>
      <c r="AL713" s="132"/>
      <c r="AM713" s="132"/>
      <c r="AN713" s="132"/>
      <c r="AO713" s="132"/>
      <c r="AP713" s="132"/>
      <c r="AQ713" s="132"/>
    </row>
    <row r="714" spans="1:43" s="126" customFormat="1" ht="15.75" customHeight="1">
      <c r="A714" s="119"/>
      <c r="B714" s="120" t="s">
        <v>34</v>
      </c>
      <c r="C714" s="121"/>
      <c r="D714" s="122" t="s">
        <v>562</v>
      </c>
      <c r="E714" s="122">
        <f>SUM(E715:E719)</f>
        <v>2</v>
      </c>
      <c r="F714" s="122">
        <f>SUM(F715:F719)</f>
        <v>1</v>
      </c>
      <c r="G714" s="122">
        <f>SUM(G715:G719)</f>
        <v>4</v>
      </c>
      <c r="H714" s="123"/>
      <c r="I714" s="123"/>
      <c r="J714" s="123"/>
      <c r="K714" s="124"/>
      <c r="L714" s="125"/>
      <c r="M714" s="118">
        <f t="shared" si="22"/>
        <v>7</v>
      </c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  <c r="Z714" s="125"/>
      <c r="AA714" s="125"/>
      <c r="AB714" s="125"/>
      <c r="AC714" s="125"/>
      <c r="AD714" s="125"/>
      <c r="AE714" s="125"/>
      <c r="AF714" s="125"/>
      <c r="AG714" s="125"/>
      <c r="AH714" s="125"/>
      <c r="AI714" s="125"/>
      <c r="AJ714" s="125"/>
      <c r="AK714" s="125"/>
      <c r="AL714" s="125"/>
      <c r="AM714" s="125"/>
      <c r="AN714" s="125"/>
      <c r="AO714" s="125"/>
      <c r="AP714" s="125"/>
      <c r="AQ714" s="125"/>
    </row>
    <row r="715" spans="1:43" s="133" customFormat="1" ht="15.75" customHeight="1">
      <c r="A715" s="127"/>
      <c r="B715" s="128" t="s">
        <v>790</v>
      </c>
      <c r="C715" s="80" t="s">
        <v>661</v>
      </c>
      <c r="D715" s="129" t="s">
        <v>562</v>
      </c>
      <c r="E715" s="129" t="s">
        <v>562</v>
      </c>
      <c r="F715" s="129" t="s">
        <v>562</v>
      </c>
      <c r="G715" s="129">
        <v>1</v>
      </c>
      <c r="H715" s="142"/>
      <c r="I715" s="142"/>
      <c r="J715" s="142"/>
      <c r="K715" s="143"/>
      <c r="L715" s="132"/>
      <c r="M715" s="118">
        <f t="shared" si="22"/>
        <v>1</v>
      </c>
      <c r="N715" s="132"/>
      <c r="O715" s="132"/>
      <c r="P715" s="132"/>
      <c r="Q715" s="132"/>
      <c r="R715" s="132"/>
      <c r="S715" s="132"/>
      <c r="T715" s="132"/>
      <c r="U715" s="132"/>
      <c r="V715" s="132"/>
      <c r="W715" s="132"/>
      <c r="X715" s="132"/>
      <c r="Y715" s="132"/>
      <c r="Z715" s="132"/>
      <c r="AA715" s="132"/>
      <c r="AB715" s="132"/>
      <c r="AC715" s="132"/>
      <c r="AD715" s="132"/>
      <c r="AE715" s="132"/>
      <c r="AF715" s="132"/>
      <c r="AG715" s="132"/>
      <c r="AH715" s="132"/>
      <c r="AI715" s="132"/>
      <c r="AJ715" s="132"/>
      <c r="AK715" s="132"/>
      <c r="AL715" s="132"/>
      <c r="AM715" s="132"/>
      <c r="AN715" s="132"/>
      <c r="AO715" s="132"/>
      <c r="AP715" s="132"/>
      <c r="AQ715" s="132"/>
    </row>
    <row r="716" spans="1:43" s="133" customFormat="1" ht="15.75" customHeight="1">
      <c r="A716" s="127"/>
      <c r="B716" s="128" t="s">
        <v>784</v>
      </c>
      <c r="C716" s="80" t="s">
        <v>785</v>
      </c>
      <c r="D716" s="129" t="s">
        <v>562</v>
      </c>
      <c r="E716" s="129" t="s">
        <v>562</v>
      </c>
      <c r="F716" s="129">
        <v>1</v>
      </c>
      <c r="G716" s="129">
        <v>1</v>
      </c>
      <c r="H716" s="142"/>
      <c r="I716" s="142"/>
      <c r="J716" s="142"/>
      <c r="K716" s="143"/>
      <c r="L716" s="132"/>
      <c r="M716" s="118">
        <f t="shared" si="22"/>
        <v>2</v>
      </c>
      <c r="N716" s="132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2"/>
      <c r="AA716" s="132"/>
      <c r="AB716" s="132"/>
      <c r="AC716" s="132"/>
      <c r="AD716" s="132"/>
      <c r="AE716" s="132"/>
      <c r="AF716" s="132"/>
      <c r="AG716" s="132"/>
      <c r="AH716" s="132"/>
      <c r="AI716" s="132"/>
      <c r="AJ716" s="132"/>
      <c r="AK716" s="132"/>
      <c r="AL716" s="132"/>
      <c r="AM716" s="132"/>
      <c r="AN716" s="132"/>
      <c r="AO716" s="132"/>
      <c r="AP716" s="132"/>
      <c r="AQ716" s="132"/>
    </row>
    <row r="717" spans="1:43" s="133" customFormat="1" ht="15.75" customHeight="1">
      <c r="A717" s="127"/>
      <c r="B717" s="128" t="s">
        <v>949</v>
      </c>
      <c r="C717" s="80" t="s">
        <v>950</v>
      </c>
      <c r="D717" s="129" t="s">
        <v>562</v>
      </c>
      <c r="E717" s="129" t="s">
        <v>562</v>
      </c>
      <c r="F717" s="129" t="s">
        <v>562</v>
      </c>
      <c r="G717" s="129">
        <v>1</v>
      </c>
      <c r="H717" s="142"/>
      <c r="I717" s="142"/>
      <c r="J717" s="142"/>
      <c r="K717" s="143"/>
      <c r="L717" s="132"/>
      <c r="M717" s="118">
        <f t="shared" si="22"/>
        <v>1</v>
      </c>
      <c r="N717" s="132"/>
      <c r="O717" s="132"/>
      <c r="P717" s="132"/>
      <c r="Q717" s="132"/>
      <c r="R717" s="132"/>
      <c r="S717" s="132"/>
      <c r="T717" s="132"/>
      <c r="U717" s="132"/>
      <c r="V717" s="132"/>
      <c r="W717" s="132"/>
      <c r="X717" s="132"/>
      <c r="Y717" s="132"/>
      <c r="Z717" s="132"/>
      <c r="AA717" s="132"/>
      <c r="AB717" s="132"/>
      <c r="AC717" s="132"/>
      <c r="AD717" s="132"/>
      <c r="AE717" s="132"/>
      <c r="AF717" s="132"/>
      <c r="AG717" s="132"/>
      <c r="AH717" s="132"/>
      <c r="AI717" s="132"/>
      <c r="AJ717" s="132"/>
      <c r="AK717" s="132"/>
      <c r="AL717" s="132"/>
      <c r="AM717" s="132"/>
      <c r="AN717" s="132"/>
      <c r="AO717" s="132"/>
      <c r="AP717" s="132"/>
      <c r="AQ717" s="132"/>
    </row>
    <row r="718" spans="1:43" s="133" customFormat="1" ht="15.75" customHeight="1">
      <c r="A718" s="127"/>
      <c r="B718" s="128" t="s">
        <v>514</v>
      </c>
      <c r="C718" s="80" t="s">
        <v>62</v>
      </c>
      <c r="D718" s="129" t="s">
        <v>562</v>
      </c>
      <c r="E718" s="129">
        <v>2</v>
      </c>
      <c r="F718" s="129" t="s">
        <v>562</v>
      </c>
      <c r="G718" s="129" t="s">
        <v>562</v>
      </c>
      <c r="H718" s="142"/>
      <c r="I718" s="142"/>
      <c r="J718" s="142"/>
      <c r="K718" s="143"/>
      <c r="L718" s="132"/>
      <c r="M718" s="118">
        <f t="shared" si="22"/>
        <v>2</v>
      </c>
      <c r="N718" s="132"/>
      <c r="O718" s="132"/>
      <c r="P718" s="132"/>
      <c r="Q718" s="132"/>
      <c r="R718" s="132"/>
      <c r="S718" s="132"/>
      <c r="T718" s="132"/>
      <c r="U718" s="132"/>
      <c r="V718" s="132"/>
      <c r="W718" s="132"/>
      <c r="X718" s="132"/>
      <c r="Y718" s="132"/>
      <c r="Z718" s="132"/>
      <c r="AA718" s="132"/>
      <c r="AB718" s="132"/>
      <c r="AC718" s="132"/>
      <c r="AD718" s="132"/>
      <c r="AE718" s="132"/>
      <c r="AF718" s="132"/>
      <c r="AG718" s="132"/>
      <c r="AH718" s="132"/>
      <c r="AI718" s="132"/>
      <c r="AJ718" s="132"/>
      <c r="AK718" s="132"/>
      <c r="AL718" s="132"/>
      <c r="AM718" s="132"/>
      <c r="AN718" s="132"/>
      <c r="AO718" s="132"/>
      <c r="AP718" s="132"/>
      <c r="AQ718" s="132"/>
    </row>
    <row r="719" spans="1:43" s="133" customFormat="1" ht="15.75" customHeight="1">
      <c r="A719" s="127"/>
      <c r="B719" s="128" t="s">
        <v>788</v>
      </c>
      <c r="C719" s="80" t="s">
        <v>789</v>
      </c>
      <c r="D719" s="129" t="s">
        <v>562</v>
      </c>
      <c r="E719" s="129" t="s">
        <v>562</v>
      </c>
      <c r="F719" s="129" t="s">
        <v>562</v>
      </c>
      <c r="G719" s="129">
        <v>1</v>
      </c>
      <c r="H719" s="142"/>
      <c r="I719" s="142"/>
      <c r="J719" s="142"/>
      <c r="K719" s="143"/>
      <c r="L719" s="132"/>
      <c r="M719" s="118">
        <f t="shared" si="22"/>
        <v>1</v>
      </c>
      <c r="N719" s="132"/>
      <c r="O719" s="132"/>
      <c r="P719" s="132"/>
      <c r="Q719" s="132"/>
      <c r="R719" s="132"/>
      <c r="S719" s="132"/>
      <c r="T719" s="132"/>
      <c r="U719" s="132"/>
      <c r="V719" s="132"/>
      <c r="W719" s="132"/>
      <c r="X719" s="132"/>
      <c r="Y719" s="132"/>
      <c r="Z719" s="132"/>
      <c r="AA719" s="132"/>
      <c r="AB719" s="132"/>
      <c r="AC719" s="132"/>
      <c r="AD719" s="132"/>
      <c r="AE719" s="132"/>
      <c r="AF719" s="132"/>
      <c r="AG719" s="132"/>
      <c r="AH719" s="132"/>
      <c r="AI719" s="132"/>
      <c r="AJ719" s="132"/>
      <c r="AK719" s="132"/>
      <c r="AL719" s="132"/>
      <c r="AM719" s="132"/>
      <c r="AN719" s="132"/>
      <c r="AO719" s="132"/>
      <c r="AP719" s="132"/>
      <c r="AQ719" s="132"/>
    </row>
    <row r="720" spans="1:183" s="102" customFormat="1" ht="15.75" customHeight="1">
      <c r="A720" s="112">
        <v>19</v>
      </c>
      <c r="B720" s="113" t="s">
        <v>189</v>
      </c>
      <c r="C720" s="114"/>
      <c r="D720" s="115">
        <f>SUM(D721,D723)</f>
        <v>1</v>
      </c>
      <c r="E720" s="115">
        <f>SUM(E721,E723)</f>
        <v>2</v>
      </c>
      <c r="F720" s="115" t="s">
        <v>562</v>
      </c>
      <c r="G720" s="115" t="s">
        <v>562</v>
      </c>
      <c r="H720" s="134" t="s">
        <v>664</v>
      </c>
      <c r="I720" s="134">
        <v>1</v>
      </c>
      <c r="J720" s="135" t="s">
        <v>960</v>
      </c>
      <c r="K720" s="79" t="s">
        <v>948</v>
      </c>
      <c r="L720" s="136"/>
      <c r="M720" s="118">
        <f t="shared" si="22"/>
        <v>3</v>
      </c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  <c r="AA720" s="96"/>
      <c r="AB720" s="96"/>
      <c r="AC720" s="96"/>
      <c r="AD720" s="96"/>
      <c r="AE720" s="96"/>
      <c r="AF720" s="96"/>
      <c r="AG720" s="96"/>
      <c r="AH720" s="96"/>
      <c r="AI720" s="96"/>
      <c r="AJ720" s="96"/>
      <c r="AK720" s="96"/>
      <c r="AL720" s="96"/>
      <c r="AM720" s="96"/>
      <c r="AN720" s="96"/>
      <c r="AO720" s="96"/>
      <c r="AP720" s="96"/>
      <c r="AQ720" s="96"/>
      <c r="AR720" s="96"/>
      <c r="AS720" s="96"/>
      <c r="AT720" s="96"/>
      <c r="AU720" s="96"/>
      <c r="AV720" s="96"/>
      <c r="AW720" s="96"/>
      <c r="AX720" s="96"/>
      <c r="AY720" s="96"/>
      <c r="AZ720" s="96"/>
      <c r="BA720" s="96"/>
      <c r="BB720" s="96"/>
      <c r="BC720" s="96"/>
      <c r="BD720" s="96"/>
      <c r="BE720" s="96"/>
      <c r="BF720" s="96"/>
      <c r="BG720" s="96"/>
      <c r="BH720" s="96"/>
      <c r="BI720" s="96"/>
      <c r="BJ720" s="96"/>
      <c r="BK720" s="96"/>
      <c r="BL720" s="96"/>
      <c r="BM720" s="96"/>
      <c r="BN720" s="96"/>
      <c r="BO720" s="96"/>
      <c r="BP720" s="96"/>
      <c r="BQ720" s="96"/>
      <c r="BR720" s="96"/>
      <c r="BS720" s="96"/>
      <c r="BT720" s="96"/>
      <c r="BU720" s="96"/>
      <c r="BV720" s="96"/>
      <c r="BW720" s="96"/>
      <c r="BX720" s="96"/>
      <c r="BY720" s="96"/>
      <c r="BZ720" s="96"/>
      <c r="CA720" s="96"/>
      <c r="CB720" s="96"/>
      <c r="CC720" s="96"/>
      <c r="CD720" s="96"/>
      <c r="CE720" s="96"/>
      <c r="CF720" s="96"/>
      <c r="CG720" s="96"/>
      <c r="CH720" s="96"/>
      <c r="CI720" s="96"/>
      <c r="CJ720" s="96"/>
      <c r="CK720" s="96"/>
      <c r="CL720" s="96"/>
      <c r="CM720" s="96"/>
      <c r="CN720" s="96"/>
      <c r="CO720" s="96"/>
      <c r="CP720" s="96"/>
      <c r="CQ720" s="96"/>
      <c r="CR720" s="96"/>
      <c r="CS720" s="96"/>
      <c r="CT720" s="96"/>
      <c r="CU720" s="96"/>
      <c r="CV720" s="96"/>
      <c r="CW720" s="96"/>
      <c r="CX720" s="96"/>
      <c r="CY720" s="96"/>
      <c r="CZ720" s="96"/>
      <c r="DA720" s="96"/>
      <c r="DB720" s="96"/>
      <c r="DC720" s="96"/>
      <c r="DD720" s="96"/>
      <c r="DE720" s="96"/>
      <c r="DF720" s="96"/>
      <c r="DG720" s="96"/>
      <c r="DH720" s="96"/>
      <c r="DI720" s="96"/>
      <c r="DJ720" s="96"/>
      <c r="DK720" s="96"/>
      <c r="DL720" s="96"/>
      <c r="DM720" s="96"/>
      <c r="DN720" s="96"/>
      <c r="DO720" s="96"/>
      <c r="DP720" s="96"/>
      <c r="DQ720" s="96"/>
      <c r="DR720" s="96"/>
      <c r="DS720" s="96"/>
      <c r="DT720" s="96"/>
      <c r="DU720" s="96"/>
      <c r="DV720" s="96"/>
      <c r="DW720" s="96"/>
      <c r="DX720" s="96"/>
      <c r="DY720" s="96"/>
      <c r="DZ720" s="96"/>
      <c r="EA720" s="96"/>
      <c r="EB720" s="96"/>
      <c r="EC720" s="96"/>
      <c r="ED720" s="96"/>
      <c r="EE720" s="96"/>
      <c r="EF720" s="96"/>
      <c r="EG720" s="96"/>
      <c r="EH720" s="96"/>
      <c r="EI720" s="96"/>
      <c r="EJ720" s="96"/>
      <c r="EK720" s="96"/>
      <c r="EL720" s="96"/>
      <c r="EM720" s="96"/>
      <c r="EN720" s="96"/>
      <c r="EO720" s="96"/>
      <c r="EP720" s="96"/>
      <c r="EQ720" s="96"/>
      <c r="ER720" s="96"/>
      <c r="ES720" s="96"/>
      <c r="ET720" s="96"/>
      <c r="EU720" s="96"/>
      <c r="EV720" s="96"/>
      <c r="EW720" s="96"/>
      <c r="EX720" s="96"/>
      <c r="EY720" s="96"/>
      <c r="EZ720" s="96"/>
      <c r="FA720" s="96"/>
      <c r="FB720" s="96"/>
      <c r="FC720" s="96"/>
      <c r="FD720" s="96"/>
      <c r="FE720" s="96"/>
      <c r="FF720" s="96"/>
      <c r="FG720" s="96"/>
      <c r="FH720" s="96"/>
      <c r="FI720" s="96"/>
      <c r="FJ720" s="96"/>
      <c r="FK720" s="96"/>
      <c r="FL720" s="96"/>
      <c r="FM720" s="96"/>
      <c r="FN720" s="96"/>
      <c r="FO720" s="96"/>
      <c r="FP720" s="96"/>
      <c r="FQ720" s="96"/>
      <c r="FR720" s="96"/>
      <c r="FS720" s="96"/>
      <c r="FT720" s="96"/>
      <c r="FU720" s="96"/>
      <c r="FV720" s="96"/>
      <c r="FW720" s="96"/>
      <c r="FX720" s="96"/>
      <c r="FY720" s="96"/>
      <c r="FZ720" s="96"/>
      <c r="GA720" s="96"/>
    </row>
    <row r="721" spans="1:43" s="126" customFormat="1" ht="15.75" customHeight="1">
      <c r="A721" s="119"/>
      <c r="B721" s="120" t="s">
        <v>690</v>
      </c>
      <c r="C721" s="121"/>
      <c r="D721" s="122" t="s">
        <v>562</v>
      </c>
      <c r="E721" s="122">
        <v>2</v>
      </c>
      <c r="F721" s="122" t="s">
        <v>562</v>
      </c>
      <c r="G721" s="122" t="s">
        <v>562</v>
      </c>
      <c r="H721" s="123"/>
      <c r="I721" s="123"/>
      <c r="J721" s="123"/>
      <c r="K721" s="124"/>
      <c r="L721" s="125"/>
      <c r="M721" s="118">
        <f t="shared" si="22"/>
        <v>2</v>
      </c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  <c r="Z721" s="125"/>
      <c r="AA721" s="125"/>
      <c r="AB721" s="125"/>
      <c r="AC721" s="125"/>
      <c r="AD721" s="125"/>
      <c r="AE721" s="125"/>
      <c r="AF721" s="125"/>
      <c r="AG721" s="125"/>
      <c r="AH721" s="125"/>
      <c r="AI721" s="125"/>
      <c r="AJ721" s="125"/>
      <c r="AK721" s="125"/>
      <c r="AL721" s="125"/>
      <c r="AM721" s="125"/>
      <c r="AN721" s="125"/>
      <c r="AO721" s="125"/>
      <c r="AP721" s="125"/>
      <c r="AQ721" s="125"/>
    </row>
    <row r="722" spans="1:43" s="133" customFormat="1" ht="15.75" customHeight="1">
      <c r="A722" s="127"/>
      <c r="B722" s="128" t="s">
        <v>660</v>
      </c>
      <c r="C722" s="80" t="s">
        <v>600</v>
      </c>
      <c r="D722" s="129" t="s">
        <v>562</v>
      </c>
      <c r="E722" s="129">
        <v>2</v>
      </c>
      <c r="F722" s="129" t="s">
        <v>562</v>
      </c>
      <c r="G722" s="129" t="s">
        <v>562</v>
      </c>
      <c r="H722" s="142"/>
      <c r="I722" s="142"/>
      <c r="J722" s="142"/>
      <c r="K722" s="143"/>
      <c r="L722" s="132"/>
      <c r="M722" s="118">
        <f t="shared" si="22"/>
        <v>2</v>
      </c>
      <c r="N722" s="132"/>
      <c r="O722" s="132"/>
      <c r="P722" s="132"/>
      <c r="Q722" s="132"/>
      <c r="R722" s="132"/>
      <c r="S722" s="132"/>
      <c r="T722" s="132"/>
      <c r="U722" s="132"/>
      <c r="V722" s="132"/>
      <c r="W722" s="132"/>
      <c r="X722" s="132"/>
      <c r="Y722" s="132"/>
      <c r="Z722" s="132"/>
      <c r="AA722" s="132"/>
      <c r="AB722" s="132"/>
      <c r="AC722" s="132"/>
      <c r="AD722" s="132"/>
      <c r="AE722" s="132"/>
      <c r="AF722" s="132"/>
      <c r="AG722" s="132"/>
      <c r="AH722" s="132"/>
      <c r="AI722" s="132"/>
      <c r="AJ722" s="132"/>
      <c r="AK722" s="132"/>
      <c r="AL722" s="132"/>
      <c r="AM722" s="132"/>
      <c r="AN722" s="132"/>
      <c r="AO722" s="132"/>
      <c r="AP722" s="132"/>
      <c r="AQ722" s="132"/>
    </row>
    <row r="723" spans="1:43" s="126" customFormat="1" ht="15.75" customHeight="1">
      <c r="A723" s="119"/>
      <c r="B723" s="120" t="s">
        <v>34</v>
      </c>
      <c r="C723" s="121"/>
      <c r="D723" s="122">
        <f>D724</f>
        <v>1</v>
      </c>
      <c r="E723" s="122" t="str">
        <f>E724</f>
        <v> -</v>
      </c>
      <c r="F723" s="122" t="str">
        <f>F724</f>
        <v> -</v>
      </c>
      <c r="G723" s="122" t="str">
        <f>G724</f>
        <v> -</v>
      </c>
      <c r="H723" s="123"/>
      <c r="I723" s="123"/>
      <c r="J723" s="123"/>
      <c r="K723" s="124"/>
      <c r="L723" s="125"/>
      <c r="M723" s="118">
        <f t="shared" si="22"/>
        <v>1</v>
      </c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  <c r="Z723" s="125"/>
      <c r="AA723" s="125"/>
      <c r="AB723" s="125"/>
      <c r="AC723" s="125"/>
      <c r="AD723" s="125"/>
      <c r="AE723" s="125"/>
      <c r="AF723" s="125"/>
      <c r="AG723" s="125"/>
      <c r="AH723" s="125"/>
      <c r="AI723" s="125"/>
      <c r="AJ723" s="125"/>
      <c r="AK723" s="125"/>
      <c r="AL723" s="125"/>
      <c r="AM723" s="125"/>
      <c r="AN723" s="125"/>
      <c r="AO723" s="125"/>
      <c r="AP723" s="125"/>
      <c r="AQ723" s="125"/>
    </row>
    <row r="724" spans="1:43" s="133" customFormat="1" ht="15.75" customHeight="1">
      <c r="A724" s="127"/>
      <c r="B724" s="128" t="s">
        <v>790</v>
      </c>
      <c r="C724" s="80" t="s">
        <v>661</v>
      </c>
      <c r="D724" s="129">
        <v>1</v>
      </c>
      <c r="E724" s="129" t="s">
        <v>562</v>
      </c>
      <c r="F724" s="129" t="s">
        <v>562</v>
      </c>
      <c r="G724" s="129" t="s">
        <v>562</v>
      </c>
      <c r="H724" s="142"/>
      <c r="I724" s="142"/>
      <c r="J724" s="142"/>
      <c r="K724" s="143"/>
      <c r="L724" s="132"/>
      <c r="M724" s="118">
        <f t="shared" si="22"/>
        <v>1</v>
      </c>
      <c r="N724" s="132"/>
      <c r="O724" s="132"/>
      <c r="P724" s="132"/>
      <c r="Q724" s="132"/>
      <c r="R724" s="132"/>
      <c r="S724" s="132"/>
      <c r="T724" s="132"/>
      <c r="U724" s="132"/>
      <c r="V724" s="132"/>
      <c r="W724" s="132"/>
      <c r="X724" s="132"/>
      <c r="Y724" s="132"/>
      <c r="Z724" s="132"/>
      <c r="AA724" s="132"/>
      <c r="AB724" s="132"/>
      <c r="AC724" s="132"/>
      <c r="AD724" s="132"/>
      <c r="AE724" s="132"/>
      <c r="AF724" s="132"/>
      <c r="AG724" s="132"/>
      <c r="AH724" s="132"/>
      <c r="AI724" s="132"/>
      <c r="AJ724" s="132"/>
      <c r="AK724" s="132"/>
      <c r="AL724" s="132"/>
      <c r="AM724" s="132"/>
      <c r="AN724" s="132"/>
      <c r="AO724" s="132"/>
      <c r="AP724" s="132"/>
      <c r="AQ724" s="132"/>
    </row>
    <row r="725" spans="1:183" s="102" customFormat="1" ht="15.75" customHeight="1">
      <c r="A725" s="112">
        <v>20</v>
      </c>
      <c r="B725" s="113" t="s">
        <v>190</v>
      </c>
      <c r="C725" s="114"/>
      <c r="D725" s="115">
        <f>SUM(D726,D731,D733)</f>
        <v>10</v>
      </c>
      <c r="E725" s="115">
        <f>SUM(E726,E731,E733)</f>
        <v>3</v>
      </c>
      <c r="F725" s="115">
        <f>SUM(F726,F731,F733)</f>
        <v>3</v>
      </c>
      <c r="G725" s="115" t="str">
        <f>G726</f>
        <v> -</v>
      </c>
      <c r="H725" s="134" t="s">
        <v>664</v>
      </c>
      <c r="I725" s="134">
        <v>1</v>
      </c>
      <c r="J725" s="135" t="s">
        <v>964</v>
      </c>
      <c r="K725" s="79" t="s">
        <v>948</v>
      </c>
      <c r="L725" s="136"/>
      <c r="M725" s="118">
        <f t="shared" si="22"/>
        <v>16</v>
      </c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  <c r="AA725" s="96"/>
      <c r="AB725" s="96"/>
      <c r="AC725" s="96"/>
      <c r="AD725" s="96"/>
      <c r="AE725" s="96"/>
      <c r="AF725" s="96"/>
      <c r="AG725" s="96"/>
      <c r="AH725" s="96"/>
      <c r="AI725" s="96"/>
      <c r="AJ725" s="96"/>
      <c r="AK725" s="96"/>
      <c r="AL725" s="96"/>
      <c r="AM725" s="96"/>
      <c r="AN725" s="96"/>
      <c r="AO725" s="96"/>
      <c r="AP725" s="96"/>
      <c r="AQ725" s="96"/>
      <c r="AR725" s="96"/>
      <c r="AS725" s="96"/>
      <c r="AT725" s="96"/>
      <c r="AU725" s="96"/>
      <c r="AV725" s="96"/>
      <c r="AW725" s="96"/>
      <c r="AX725" s="96"/>
      <c r="AY725" s="96"/>
      <c r="AZ725" s="96"/>
      <c r="BA725" s="96"/>
      <c r="BB725" s="96"/>
      <c r="BC725" s="96"/>
      <c r="BD725" s="96"/>
      <c r="BE725" s="96"/>
      <c r="BF725" s="96"/>
      <c r="BG725" s="96"/>
      <c r="BH725" s="96"/>
      <c r="BI725" s="96"/>
      <c r="BJ725" s="96"/>
      <c r="BK725" s="96"/>
      <c r="BL725" s="96"/>
      <c r="BM725" s="96"/>
      <c r="BN725" s="96"/>
      <c r="BO725" s="96"/>
      <c r="BP725" s="96"/>
      <c r="BQ725" s="96"/>
      <c r="BR725" s="96"/>
      <c r="BS725" s="96"/>
      <c r="BT725" s="96"/>
      <c r="BU725" s="96"/>
      <c r="BV725" s="96"/>
      <c r="BW725" s="96"/>
      <c r="BX725" s="96"/>
      <c r="BY725" s="96"/>
      <c r="BZ725" s="96"/>
      <c r="CA725" s="96"/>
      <c r="CB725" s="96"/>
      <c r="CC725" s="96"/>
      <c r="CD725" s="96"/>
      <c r="CE725" s="96"/>
      <c r="CF725" s="96"/>
      <c r="CG725" s="96"/>
      <c r="CH725" s="96"/>
      <c r="CI725" s="96"/>
      <c r="CJ725" s="96"/>
      <c r="CK725" s="96"/>
      <c r="CL725" s="96"/>
      <c r="CM725" s="96"/>
      <c r="CN725" s="96"/>
      <c r="CO725" s="96"/>
      <c r="CP725" s="96"/>
      <c r="CQ725" s="96"/>
      <c r="CR725" s="96"/>
      <c r="CS725" s="96"/>
      <c r="CT725" s="96"/>
      <c r="CU725" s="96"/>
      <c r="CV725" s="96"/>
      <c r="CW725" s="96"/>
      <c r="CX725" s="96"/>
      <c r="CY725" s="96"/>
      <c r="CZ725" s="96"/>
      <c r="DA725" s="96"/>
      <c r="DB725" s="96"/>
      <c r="DC725" s="96"/>
      <c r="DD725" s="96"/>
      <c r="DE725" s="96"/>
      <c r="DF725" s="96"/>
      <c r="DG725" s="96"/>
      <c r="DH725" s="96"/>
      <c r="DI725" s="96"/>
      <c r="DJ725" s="96"/>
      <c r="DK725" s="96"/>
      <c r="DL725" s="96"/>
      <c r="DM725" s="96"/>
      <c r="DN725" s="96"/>
      <c r="DO725" s="96"/>
      <c r="DP725" s="96"/>
      <c r="DQ725" s="96"/>
      <c r="DR725" s="96"/>
      <c r="DS725" s="96"/>
      <c r="DT725" s="96"/>
      <c r="DU725" s="96"/>
      <c r="DV725" s="96"/>
      <c r="DW725" s="96"/>
      <c r="DX725" s="96"/>
      <c r="DY725" s="96"/>
      <c r="DZ725" s="96"/>
      <c r="EA725" s="96"/>
      <c r="EB725" s="96"/>
      <c r="EC725" s="96"/>
      <c r="ED725" s="96"/>
      <c r="EE725" s="96"/>
      <c r="EF725" s="96"/>
      <c r="EG725" s="96"/>
      <c r="EH725" s="96"/>
      <c r="EI725" s="96"/>
      <c r="EJ725" s="96"/>
      <c r="EK725" s="96"/>
      <c r="EL725" s="96"/>
      <c r="EM725" s="96"/>
      <c r="EN725" s="96"/>
      <c r="EO725" s="96"/>
      <c r="EP725" s="96"/>
      <c r="EQ725" s="96"/>
      <c r="ER725" s="96"/>
      <c r="ES725" s="96"/>
      <c r="ET725" s="96"/>
      <c r="EU725" s="96"/>
      <c r="EV725" s="96"/>
      <c r="EW725" s="96"/>
      <c r="EX725" s="96"/>
      <c r="EY725" s="96"/>
      <c r="EZ725" s="96"/>
      <c r="FA725" s="96"/>
      <c r="FB725" s="96"/>
      <c r="FC725" s="96"/>
      <c r="FD725" s="96"/>
      <c r="FE725" s="96"/>
      <c r="FF725" s="96"/>
      <c r="FG725" s="96"/>
      <c r="FH725" s="96"/>
      <c r="FI725" s="96"/>
      <c r="FJ725" s="96"/>
      <c r="FK725" s="96"/>
      <c r="FL725" s="96"/>
      <c r="FM725" s="96"/>
      <c r="FN725" s="96"/>
      <c r="FO725" s="96"/>
      <c r="FP725" s="96"/>
      <c r="FQ725" s="96"/>
      <c r="FR725" s="96"/>
      <c r="FS725" s="96"/>
      <c r="FT725" s="96"/>
      <c r="FU725" s="96"/>
      <c r="FV725" s="96"/>
      <c r="FW725" s="96"/>
      <c r="FX725" s="96"/>
      <c r="FY725" s="96"/>
      <c r="FZ725" s="96"/>
      <c r="GA725" s="96"/>
    </row>
    <row r="726" spans="1:43" s="126" customFormat="1" ht="15.75" customHeight="1">
      <c r="A726" s="119"/>
      <c r="B726" s="120" t="s">
        <v>689</v>
      </c>
      <c r="C726" s="121"/>
      <c r="D726" s="122">
        <f>SUM(D727:D730)</f>
        <v>8</v>
      </c>
      <c r="E726" s="122">
        <f>SUM(E727:E730)</f>
        <v>1</v>
      </c>
      <c r="F726" s="122" t="s">
        <v>562</v>
      </c>
      <c r="G726" s="122" t="s">
        <v>562</v>
      </c>
      <c r="H726" s="123"/>
      <c r="I726" s="123"/>
      <c r="J726" s="123"/>
      <c r="K726" s="124"/>
      <c r="L726" s="125"/>
      <c r="M726" s="118">
        <f t="shared" si="22"/>
        <v>9</v>
      </c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  <c r="Z726" s="125"/>
      <c r="AA726" s="125"/>
      <c r="AB726" s="125"/>
      <c r="AC726" s="125"/>
      <c r="AD726" s="125"/>
      <c r="AE726" s="125"/>
      <c r="AF726" s="125"/>
      <c r="AG726" s="125"/>
      <c r="AH726" s="125"/>
      <c r="AI726" s="125"/>
      <c r="AJ726" s="125"/>
      <c r="AK726" s="125"/>
      <c r="AL726" s="125"/>
      <c r="AM726" s="125"/>
      <c r="AN726" s="125"/>
      <c r="AO726" s="125"/>
      <c r="AP726" s="125"/>
      <c r="AQ726" s="125"/>
    </row>
    <row r="727" spans="1:43" s="133" customFormat="1" ht="27" customHeight="1">
      <c r="A727" s="127"/>
      <c r="B727" s="128" t="s">
        <v>524</v>
      </c>
      <c r="C727" s="80" t="s">
        <v>523</v>
      </c>
      <c r="D727" s="129">
        <v>4</v>
      </c>
      <c r="E727" s="129">
        <v>1</v>
      </c>
      <c r="F727" s="129" t="s">
        <v>562</v>
      </c>
      <c r="G727" s="129" t="s">
        <v>562</v>
      </c>
      <c r="H727" s="142"/>
      <c r="I727" s="142"/>
      <c r="J727" s="142"/>
      <c r="K727" s="131"/>
      <c r="L727" s="132"/>
      <c r="M727" s="118">
        <f t="shared" si="22"/>
        <v>5</v>
      </c>
      <c r="N727" s="132"/>
      <c r="O727" s="132"/>
      <c r="P727" s="132"/>
      <c r="Q727" s="132"/>
      <c r="R727" s="132"/>
      <c r="S727" s="132"/>
      <c r="T727" s="132"/>
      <c r="U727" s="132"/>
      <c r="V727" s="132"/>
      <c r="W727" s="132"/>
      <c r="X727" s="132"/>
      <c r="Y727" s="132"/>
      <c r="Z727" s="132"/>
      <c r="AA727" s="132"/>
      <c r="AB727" s="132"/>
      <c r="AC727" s="132"/>
      <c r="AD727" s="132"/>
      <c r="AE727" s="132"/>
      <c r="AF727" s="132"/>
      <c r="AG727" s="132"/>
      <c r="AH727" s="132"/>
      <c r="AI727" s="132"/>
      <c r="AJ727" s="132"/>
      <c r="AK727" s="132"/>
      <c r="AL727" s="132"/>
      <c r="AM727" s="132"/>
      <c r="AN727" s="132"/>
      <c r="AO727" s="132"/>
      <c r="AP727" s="132"/>
      <c r="AQ727" s="132"/>
    </row>
    <row r="728" spans="1:43" s="133" customFormat="1" ht="15.75" customHeight="1">
      <c r="A728" s="127"/>
      <c r="B728" s="128" t="s">
        <v>1072</v>
      </c>
      <c r="C728" s="80" t="s">
        <v>1073</v>
      </c>
      <c r="D728" s="129">
        <v>2</v>
      </c>
      <c r="E728" s="129" t="s">
        <v>562</v>
      </c>
      <c r="F728" s="129" t="s">
        <v>562</v>
      </c>
      <c r="G728" s="129" t="s">
        <v>562</v>
      </c>
      <c r="H728" s="142"/>
      <c r="I728" s="142"/>
      <c r="J728" s="142"/>
      <c r="K728" s="131"/>
      <c r="L728" s="132"/>
      <c r="M728" s="118">
        <f t="shared" si="22"/>
        <v>2</v>
      </c>
      <c r="N728" s="132"/>
      <c r="O728" s="132"/>
      <c r="P728" s="132"/>
      <c r="Q728" s="132"/>
      <c r="R728" s="132"/>
      <c r="S728" s="132"/>
      <c r="T728" s="132"/>
      <c r="U728" s="132"/>
      <c r="V728" s="132"/>
      <c r="W728" s="132"/>
      <c r="X728" s="132"/>
      <c r="Y728" s="132"/>
      <c r="Z728" s="132"/>
      <c r="AA728" s="132"/>
      <c r="AB728" s="132"/>
      <c r="AC728" s="132"/>
      <c r="AD728" s="132"/>
      <c r="AE728" s="132"/>
      <c r="AF728" s="132"/>
      <c r="AG728" s="132"/>
      <c r="AH728" s="132"/>
      <c r="AI728" s="132"/>
      <c r="AJ728" s="132"/>
      <c r="AK728" s="132"/>
      <c r="AL728" s="132"/>
      <c r="AM728" s="132"/>
      <c r="AN728" s="132"/>
      <c r="AO728" s="132"/>
      <c r="AP728" s="132"/>
      <c r="AQ728" s="132"/>
    </row>
    <row r="729" spans="1:43" s="133" customFormat="1" ht="15.75" customHeight="1">
      <c r="A729" s="127"/>
      <c r="B729" s="128" t="s">
        <v>570</v>
      </c>
      <c r="C729" s="80" t="s">
        <v>571</v>
      </c>
      <c r="D729" s="129">
        <v>1</v>
      </c>
      <c r="E729" s="129" t="s">
        <v>562</v>
      </c>
      <c r="F729" s="129" t="s">
        <v>562</v>
      </c>
      <c r="G729" s="129" t="s">
        <v>562</v>
      </c>
      <c r="H729" s="130"/>
      <c r="I729" s="130"/>
      <c r="J729" s="130"/>
      <c r="K729" s="131"/>
      <c r="L729" s="132"/>
      <c r="M729" s="118">
        <f t="shared" si="22"/>
        <v>1</v>
      </c>
      <c r="N729" s="132"/>
      <c r="O729" s="132"/>
      <c r="P729" s="132"/>
      <c r="Q729" s="132"/>
      <c r="R729" s="132"/>
      <c r="S729" s="132"/>
      <c r="T729" s="132"/>
      <c r="U729" s="132"/>
      <c r="V729" s="132"/>
      <c r="W729" s="132"/>
      <c r="X729" s="132"/>
      <c r="Y729" s="132"/>
      <c r="Z729" s="132"/>
      <c r="AA729" s="132"/>
      <c r="AB729" s="132"/>
      <c r="AC729" s="132"/>
      <c r="AD729" s="132"/>
      <c r="AE729" s="132"/>
      <c r="AF729" s="132"/>
      <c r="AG729" s="132"/>
      <c r="AH729" s="132"/>
      <c r="AI729" s="132"/>
      <c r="AJ729" s="132"/>
      <c r="AK729" s="132"/>
      <c r="AL729" s="132"/>
      <c r="AM729" s="132"/>
      <c r="AN729" s="132"/>
      <c r="AO729" s="132"/>
      <c r="AP729" s="132"/>
      <c r="AQ729" s="132"/>
    </row>
    <row r="730" spans="1:43" s="133" customFormat="1" ht="25.5" customHeight="1">
      <c r="A730" s="127"/>
      <c r="B730" s="128" t="s">
        <v>507</v>
      </c>
      <c r="C730" s="80" t="s">
        <v>508</v>
      </c>
      <c r="D730" s="129">
        <v>1</v>
      </c>
      <c r="E730" s="129" t="s">
        <v>562</v>
      </c>
      <c r="F730" s="129" t="s">
        <v>562</v>
      </c>
      <c r="G730" s="129" t="s">
        <v>562</v>
      </c>
      <c r="H730" s="142"/>
      <c r="I730" s="142"/>
      <c r="J730" s="142"/>
      <c r="K730" s="131"/>
      <c r="L730" s="132"/>
      <c r="M730" s="118">
        <f t="shared" si="22"/>
        <v>1</v>
      </c>
      <c r="N730" s="132"/>
      <c r="O730" s="132"/>
      <c r="P730" s="132"/>
      <c r="Q730" s="132"/>
      <c r="R730" s="132"/>
      <c r="S730" s="132"/>
      <c r="T730" s="132"/>
      <c r="U730" s="132"/>
      <c r="V730" s="132"/>
      <c r="W730" s="132"/>
      <c r="X730" s="132"/>
      <c r="Y730" s="132"/>
      <c r="Z730" s="132"/>
      <c r="AA730" s="132"/>
      <c r="AB730" s="132"/>
      <c r="AC730" s="132"/>
      <c r="AD730" s="132"/>
      <c r="AE730" s="132"/>
      <c r="AF730" s="132"/>
      <c r="AG730" s="132"/>
      <c r="AH730" s="132"/>
      <c r="AI730" s="132"/>
      <c r="AJ730" s="132"/>
      <c r="AK730" s="132"/>
      <c r="AL730" s="132"/>
      <c r="AM730" s="132"/>
      <c r="AN730" s="132"/>
      <c r="AO730" s="132"/>
      <c r="AP730" s="132"/>
      <c r="AQ730" s="132"/>
    </row>
    <row r="731" spans="1:43" s="126" customFormat="1" ht="15" customHeight="1">
      <c r="A731" s="119"/>
      <c r="B731" s="120" t="s">
        <v>690</v>
      </c>
      <c r="C731" s="121"/>
      <c r="D731" s="122">
        <f>D732</f>
        <v>1</v>
      </c>
      <c r="E731" s="122" t="str">
        <f>E732</f>
        <v> -</v>
      </c>
      <c r="F731" s="122" t="str">
        <f>F732</f>
        <v> -</v>
      </c>
      <c r="G731" s="122" t="s">
        <v>562</v>
      </c>
      <c r="H731" s="123"/>
      <c r="I731" s="123"/>
      <c r="J731" s="123"/>
      <c r="K731" s="124"/>
      <c r="L731" s="125"/>
      <c r="M731" s="118">
        <f t="shared" si="22"/>
        <v>1</v>
      </c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  <c r="Z731" s="125"/>
      <c r="AA731" s="125"/>
      <c r="AB731" s="125"/>
      <c r="AC731" s="125"/>
      <c r="AD731" s="125"/>
      <c r="AE731" s="125"/>
      <c r="AF731" s="125"/>
      <c r="AG731" s="125"/>
      <c r="AH731" s="125"/>
      <c r="AI731" s="125"/>
      <c r="AJ731" s="125"/>
      <c r="AK731" s="125"/>
      <c r="AL731" s="125"/>
      <c r="AM731" s="125"/>
      <c r="AN731" s="125"/>
      <c r="AO731" s="125"/>
      <c r="AP731" s="125"/>
      <c r="AQ731" s="125"/>
    </row>
    <row r="732" spans="1:43" s="133" customFormat="1" ht="15" customHeight="1">
      <c r="A732" s="127"/>
      <c r="B732" s="128" t="s">
        <v>43</v>
      </c>
      <c r="C732" s="139" t="s">
        <v>44</v>
      </c>
      <c r="D732" s="129">
        <v>1</v>
      </c>
      <c r="E732" s="129" t="s">
        <v>562</v>
      </c>
      <c r="F732" s="129" t="s">
        <v>562</v>
      </c>
      <c r="G732" s="129" t="s">
        <v>562</v>
      </c>
      <c r="H732" s="137"/>
      <c r="I732" s="137"/>
      <c r="J732" s="137"/>
      <c r="K732" s="131"/>
      <c r="L732" s="132"/>
      <c r="M732" s="118">
        <f t="shared" si="22"/>
        <v>1</v>
      </c>
      <c r="N732" s="132"/>
      <c r="O732" s="132"/>
      <c r="P732" s="132"/>
      <c r="Q732" s="132"/>
      <c r="R732" s="132"/>
      <c r="S732" s="132"/>
      <c r="T732" s="132"/>
      <c r="U732" s="132"/>
      <c r="V732" s="132"/>
      <c r="W732" s="132"/>
      <c r="X732" s="132"/>
      <c r="Y732" s="132"/>
      <c r="Z732" s="132"/>
      <c r="AA732" s="132"/>
      <c r="AB732" s="132"/>
      <c r="AC732" s="132"/>
      <c r="AD732" s="132"/>
      <c r="AE732" s="132"/>
      <c r="AF732" s="132"/>
      <c r="AG732" s="132"/>
      <c r="AH732" s="132"/>
      <c r="AI732" s="132"/>
      <c r="AJ732" s="132"/>
      <c r="AK732" s="132"/>
      <c r="AL732" s="132"/>
      <c r="AM732" s="132"/>
      <c r="AN732" s="132"/>
      <c r="AO732" s="132"/>
      <c r="AP732" s="132"/>
      <c r="AQ732" s="132"/>
    </row>
    <row r="733" spans="1:43" s="126" customFormat="1" ht="15" customHeight="1">
      <c r="A733" s="119"/>
      <c r="B733" s="120" t="s">
        <v>34</v>
      </c>
      <c r="C733" s="121"/>
      <c r="D733" s="122">
        <f>SUM(D734:D738)</f>
        <v>1</v>
      </c>
      <c r="E733" s="122">
        <f>SUM(E734:E738)</f>
        <v>2</v>
      </c>
      <c r="F733" s="122">
        <f>SUM(F734:F738)</f>
        <v>3</v>
      </c>
      <c r="G733" s="122" t="s">
        <v>562</v>
      </c>
      <c r="H733" s="123"/>
      <c r="I733" s="123"/>
      <c r="J733" s="123"/>
      <c r="K733" s="124"/>
      <c r="L733" s="125"/>
      <c r="M733" s="118">
        <f t="shared" si="22"/>
        <v>6</v>
      </c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  <c r="AA733" s="125"/>
      <c r="AB733" s="125"/>
      <c r="AC733" s="125"/>
      <c r="AD733" s="125"/>
      <c r="AE733" s="125"/>
      <c r="AF733" s="125"/>
      <c r="AG733" s="125"/>
      <c r="AH733" s="125"/>
      <c r="AI733" s="125"/>
      <c r="AJ733" s="125"/>
      <c r="AK733" s="125"/>
      <c r="AL733" s="125"/>
      <c r="AM733" s="125"/>
      <c r="AN733" s="125"/>
      <c r="AO733" s="125"/>
      <c r="AP733" s="125"/>
      <c r="AQ733" s="125"/>
    </row>
    <row r="734" spans="1:43" s="133" customFormat="1" ht="15" customHeight="1">
      <c r="A734" s="127"/>
      <c r="B734" s="128" t="s">
        <v>35</v>
      </c>
      <c r="C734" s="139" t="s">
        <v>516</v>
      </c>
      <c r="D734" s="129" t="s">
        <v>562</v>
      </c>
      <c r="E734" s="129">
        <v>1</v>
      </c>
      <c r="F734" s="129" t="s">
        <v>562</v>
      </c>
      <c r="G734" s="129" t="s">
        <v>562</v>
      </c>
      <c r="H734" s="137"/>
      <c r="I734" s="137"/>
      <c r="J734" s="137"/>
      <c r="K734" s="131"/>
      <c r="L734" s="132"/>
      <c r="M734" s="118">
        <f t="shared" si="22"/>
        <v>1</v>
      </c>
      <c r="N734" s="132"/>
      <c r="O734" s="132"/>
      <c r="P734" s="132"/>
      <c r="Q734" s="132"/>
      <c r="R734" s="132"/>
      <c r="S734" s="132"/>
      <c r="T734" s="132"/>
      <c r="U734" s="132"/>
      <c r="V734" s="132"/>
      <c r="W734" s="132"/>
      <c r="X734" s="132"/>
      <c r="Y734" s="132"/>
      <c r="Z734" s="132"/>
      <c r="AA734" s="132"/>
      <c r="AB734" s="132"/>
      <c r="AC734" s="132"/>
      <c r="AD734" s="132"/>
      <c r="AE734" s="132"/>
      <c r="AF734" s="132"/>
      <c r="AG734" s="132"/>
      <c r="AH734" s="132"/>
      <c r="AI734" s="132"/>
      <c r="AJ734" s="132"/>
      <c r="AK734" s="132"/>
      <c r="AL734" s="132"/>
      <c r="AM734" s="132"/>
      <c r="AN734" s="132"/>
      <c r="AO734" s="132"/>
      <c r="AP734" s="132"/>
      <c r="AQ734" s="132"/>
    </row>
    <row r="735" spans="1:43" s="133" customFormat="1" ht="15" customHeight="1">
      <c r="A735" s="127"/>
      <c r="B735" s="128" t="s">
        <v>804</v>
      </c>
      <c r="C735" s="139" t="s">
        <v>805</v>
      </c>
      <c r="D735" s="129" t="s">
        <v>562</v>
      </c>
      <c r="E735" s="129">
        <v>1</v>
      </c>
      <c r="F735" s="129" t="s">
        <v>562</v>
      </c>
      <c r="G735" s="129" t="s">
        <v>562</v>
      </c>
      <c r="H735" s="137"/>
      <c r="I735" s="137"/>
      <c r="J735" s="137"/>
      <c r="K735" s="131"/>
      <c r="L735" s="132"/>
      <c r="M735" s="118">
        <f t="shared" si="22"/>
        <v>1</v>
      </c>
      <c r="N735" s="132"/>
      <c r="O735" s="132"/>
      <c r="P735" s="132"/>
      <c r="Q735" s="132"/>
      <c r="R735" s="132"/>
      <c r="S735" s="132"/>
      <c r="T735" s="132"/>
      <c r="U735" s="132"/>
      <c r="V735" s="132"/>
      <c r="W735" s="132"/>
      <c r="X735" s="132"/>
      <c r="Y735" s="132"/>
      <c r="Z735" s="132"/>
      <c r="AA735" s="132"/>
      <c r="AB735" s="132"/>
      <c r="AC735" s="132"/>
      <c r="AD735" s="132"/>
      <c r="AE735" s="132"/>
      <c r="AF735" s="132"/>
      <c r="AG735" s="132"/>
      <c r="AH735" s="132"/>
      <c r="AI735" s="132"/>
      <c r="AJ735" s="132"/>
      <c r="AK735" s="132"/>
      <c r="AL735" s="132"/>
      <c r="AM735" s="132"/>
      <c r="AN735" s="132"/>
      <c r="AO735" s="132"/>
      <c r="AP735" s="132"/>
      <c r="AQ735" s="132"/>
    </row>
    <row r="736" spans="1:43" s="133" customFormat="1" ht="27" customHeight="1">
      <c r="A736" s="127"/>
      <c r="B736" s="128" t="s">
        <v>720</v>
      </c>
      <c r="C736" s="139" t="s">
        <v>721</v>
      </c>
      <c r="D736" s="129" t="s">
        <v>562</v>
      </c>
      <c r="E736" s="129" t="s">
        <v>562</v>
      </c>
      <c r="F736" s="129">
        <v>2</v>
      </c>
      <c r="G736" s="129" t="s">
        <v>562</v>
      </c>
      <c r="H736" s="137"/>
      <c r="I736" s="137"/>
      <c r="J736" s="137"/>
      <c r="K736" s="131"/>
      <c r="L736" s="132"/>
      <c r="M736" s="118">
        <f t="shared" si="22"/>
        <v>2</v>
      </c>
      <c r="N736" s="132"/>
      <c r="O736" s="132"/>
      <c r="P736" s="132"/>
      <c r="Q736" s="132"/>
      <c r="R736" s="132"/>
      <c r="S736" s="132"/>
      <c r="T736" s="132"/>
      <c r="U736" s="132"/>
      <c r="V736" s="132"/>
      <c r="W736" s="132"/>
      <c r="X736" s="132"/>
      <c r="Y736" s="132"/>
      <c r="Z736" s="132"/>
      <c r="AA736" s="132"/>
      <c r="AB736" s="132"/>
      <c r="AC736" s="132"/>
      <c r="AD736" s="132"/>
      <c r="AE736" s="132"/>
      <c r="AF736" s="132"/>
      <c r="AG736" s="132"/>
      <c r="AH736" s="132"/>
      <c r="AI736" s="132"/>
      <c r="AJ736" s="132"/>
      <c r="AK736" s="132"/>
      <c r="AL736" s="132"/>
      <c r="AM736" s="132"/>
      <c r="AN736" s="132"/>
      <c r="AO736" s="132"/>
      <c r="AP736" s="132"/>
      <c r="AQ736" s="132"/>
    </row>
    <row r="737" spans="1:43" s="133" customFormat="1" ht="15" customHeight="1">
      <c r="A737" s="127"/>
      <c r="B737" s="128" t="s">
        <v>809</v>
      </c>
      <c r="C737" s="139" t="s">
        <v>810</v>
      </c>
      <c r="D737" s="129" t="s">
        <v>562</v>
      </c>
      <c r="E737" s="129" t="s">
        <v>562</v>
      </c>
      <c r="F737" s="129">
        <v>1</v>
      </c>
      <c r="G737" s="129" t="s">
        <v>562</v>
      </c>
      <c r="H737" s="137"/>
      <c r="I737" s="137"/>
      <c r="J737" s="137"/>
      <c r="K737" s="131"/>
      <c r="L737" s="132"/>
      <c r="M737" s="118">
        <f t="shared" si="22"/>
        <v>1</v>
      </c>
      <c r="N737" s="132"/>
      <c r="O737" s="132"/>
      <c r="P737" s="132"/>
      <c r="Q737" s="132"/>
      <c r="R737" s="132"/>
      <c r="S737" s="132"/>
      <c r="T737" s="132"/>
      <c r="U737" s="132"/>
      <c r="V737" s="132"/>
      <c r="W737" s="132"/>
      <c r="X737" s="132"/>
      <c r="Y737" s="132"/>
      <c r="Z737" s="132"/>
      <c r="AA737" s="132"/>
      <c r="AB737" s="132"/>
      <c r="AC737" s="132"/>
      <c r="AD737" s="132"/>
      <c r="AE737" s="132"/>
      <c r="AF737" s="132"/>
      <c r="AG737" s="132"/>
      <c r="AH737" s="132"/>
      <c r="AI737" s="132"/>
      <c r="AJ737" s="132"/>
      <c r="AK737" s="132"/>
      <c r="AL737" s="132"/>
      <c r="AM737" s="132"/>
      <c r="AN737" s="132"/>
      <c r="AO737" s="132"/>
      <c r="AP737" s="132"/>
      <c r="AQ737" s="132"/>
    </row>
    <row r="738" spans="1:43" s="133" customFormat="1" ht="15" customHeight="1">
      <c r="A738" s="127"/>
      <c r="B738" s="128" t="s">
        <v>788</v>
      </c>
      <c r="C738" s="139" t="s">
        <v>789</v>
      </c>
      <c r="D738" s="129">
        <v>1</v>
      </c>
      <c r="E738" s="129" t="s">
        <v>562</v>
      </c>
      <c r="F738" s="129" t="s">
        <v>562</v>
      </c>
      <c r="G738" s="129" t="s">
        <v>562</v>
      </c>
      <c r="H738" s="137"/>
      <c r="I738" s="137"/>
      <c r="J738" s="137"/>
      <c r="K738" s="131"/>
      <c r="L738" s="132"/>
      <c r="M738" s="118">
        <f t="shared" si="22"/>
        <v>1</v>
      </c>
      <c r="N738" s="132"/>
      <c r="O738" s="132"/>
      <c r="P738" s="132"/>
      <c r="Q738" s="132"/>
      <c r="R738" s="132"/>
      <c r="S738" s="132"/>
      <c r="T738" s="132"/>
      <c r="U738" s="132"/>
      <c r="V738" s="132"/>
      <c r="W738" s="132"/>
      <c r="X738" s="132"/>
      <c r="Y738" s="132"/>
      <c r="Z738" s="132"/>
      <c r="AA738" s="132"/>
      <c r="AB738" s="132"/>
      <c r="AC738" s="132"/>
      <c r="AD738" s="132"/>
      <c r="AE738" s="132"/>
      <c r="AF738" s="132"/>
      <c r="AG738" s="132"/>
      <c r="AH738" s="132"/>
      <c r="AI738" s="132"/>
      <c r="AJ738" s="132"/>
      <c r="AK738" s="132"/>
      <c r="AL738" s="132"/>
      <c r="AM738" s="132"/>
      <c r="AN738" s="132"/>
      <c r="AO738" s="132"/>
      <c r="AP738" s="132"/>
      <c r="AQ738" s="132"/>
    </row>
    <row r="739" spans="1:183" s="102" customFormat="1" ht="15" customHeight="1">
      <c r="A739" s="112">
        <v>21</v>
      </c>
      <c r="B739" s="113" t="s">
        <v>191</v>
      </c>
      <c r="C739" s="114"/>
      <c r="D739" s="115">
        <f>SUM(D740,D753,D757)</f>
        <v>14</v>
      </c>
      <c r="E739" s="115">
        <f>SUM(E740,E753,E757)</f>
        <v>19</v>
      </c>
      <c r="F739" s="115">
        <f>SUM(F740,F753)</f>
        <v>12</v>
      </c>
      <c r="G739" s="115">
        <f>SUM(G740,G753)</f>
        <v>12</v>
      </c>
      <c r="H739" s="134" t="s">
        <v>664</v>
      </c>
      <c r="I739" s="134">
        <v>1</v>
      </c>
      <c r="J739" s="135" t="s">
        <v>943</v>
      </c>
      <c r="K739" s="79" t="s">
        <v>700</v>
      </c>
      <c r="L739" s="136"/>
      <c r="M739" s="118">
        <f t="shared" si="22"/>
        <v>57</v>
      </c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  <c r="AA739" s="96"/>
      <c r="AB739" s="96"/>
      <c r="AC739" s="96"/>
      <c r="AD739" s="96"/>
      <c r="AE739" s="96"/>
      <c r="AF739" s="96"/>
      <c r="AG739" s="96"/>
      <c r="AH739" s="96"/>
      <c r="AI739" s="96"/>
      <c r="AJ739" s="96"/>
      <c r="AK739" s="96"/>
      <c r="AL739" s="96"/>
      <c r="AM739" s="96"/>
      <c r="AN739" s="96"/>
      <c r="AO739" s="96"/>
      <c r="AP739" s="96"/>
      <c r="AQ739" s="96"/>
      <c r="AR739" s="96"/>
      <c r="AS739" s="96"/>
      <c r="AT739" s="96"/>
      <c r="AU739" s="96"/>
      <c r="AV739" s="96"/>
      <c r="AW739" s="96"/>
      <c r="AX739" s="96"/>
      <c r="AY739" s="96"/>
      <c r="AZ739" s="96"/>
      <c r="BA739" s="96"/>
      <c r="BB739" s="96"/>
      <c r="BC739" s="96"/>
      <c r="BD739" s="96"/>
      <c r="BE739" s="96"/>
      <c r="BF739" s="96"/>
      <c r="BG739" s="96"/>
      <c r="BH739" s="96"/>
      <c r="BI739" s="96"/>
      <c r="BJ739" s="96"/>
      <c r="BK739" s="96"/>
      <c r="BL739" s="96"/>
      <c r="BM739" s="96"/>
      <c r="BN739" s="96"/>
      <c r="BO739" s="96"/>
      <c r="BP739" s="96"/>
      <c r="BQ739" s="96"/>
      <c r="BR739" s="96"/>
      <c r="BS739" s="96"/>
      <c r="BT739" s="96"/>
      <c r="BU739" s="96"/>
      <c r="BV739" s="96"/>
      <c r="BW739" s="96"/>
      <c r="BX739" s="96"/>
      <c r="BY739" s="96"/>
      <c r="BZ739" s="96"/>
      <c r="CA739" s="96"/>
      <c r="CB739" s="96"/>
      <c r="CC739" s="96"/>
      <c r="CD739" s="96"/>
      <c r="CE739" s="96"/>
      <c r="CF739" s="96"/>
      <c r="CG739" s="96"/>
      <c r="CH739" s="96"/>
      <c r="CI739" s="96"/>
      <c r="CJ739" s="96"/>
      <c r="CK739" s="96"/>
      <c r="CL739" s="96"/>
      <c r="CM739" s="96"/>
      <c r="CN739" s="96"/>
      <c r="CO739" s="96"/>
      <c r="CP739" s="96"/>
      <c r="CQ739" s="96"/>
      <c r="CR739" s="96"/>
      <c r="CS739" s="96"/>
      <c r="CT739" s="96"/>
      <c r="CU739" s="96"/>
      <c r="CV739" s="96"/>
      <c r="CW739" s="96"/>
      <c r="CX739" s="96"/>
      <c r="CY739" s="96"/>
      <c r="CZ739" s="96"/>
      <c r="DA739" s="96"/>
      <c r="DB739" s="96"/>
      <c r="DC739" s="96"/>
      <c r="DD739" s="96"/>
      <c r="DE739" s="96"/>
      <c r="DF739" s="96"/>
      <c r="DG739" s="96"/>
      <c r="DH739" s="96"/>
      <c r="DI739" s="96"/>
      <c r="DJ739" s="96"/>
      <c r="DK739" s="96"/>
      <c r="DL739" s="96"/>
      <c r="DM739" s="96"/>
      <c r="DN739" s="96"/>
      <c r="DO739" s="96"/>
      <c r="DP739" s="96"/>
      <c r="DQ739" s="96"/>
      <c r="DR739" s="96"/>
      <c r="DS739" s="96"/>
      <c r="DT739" s="96"/>
      <c r="DU739" s="96"/>
      <c r="DV739" s="96"/>
      <c r="DW739" s="96"/>
      <c r="DX739" s="96"/>
      <c r="DY739" s="96"/>
      <c r="DZ739" s="96"/>
      <c r="EA739" s="96"/>
      <c r="EB739" s="96"/>
      <c r="EC739" s="96"/>
      <c r="ED739" s="96"/>
      <c r="EE739" s="96"/>
      <c r="EF739" s="96"/>
      <c r="EG739" s="96"/>
      <c r="EH739" s="96"/>
      <c r="EI739" s="96"/>
      <c r="EJ739" s="96"/>
      <c r="EK739" s="96"/>
      <c r="EL739" s="96"/>
      <c r="EM739" s="96"/>
      <c r="EN739" s="96"/>
      <c r="EO739" s="96"/>
      <c r="EP739" s="96"/>
      <c r="EQ739" s="96"/>
      <c r="ER739" s="96"/>
      <c r="ES739" s="96"/>
      <c r="ET739" s="96"/>
      <c r="EU739" s="96"/>
      <c r="EV739" s="96"/>
      <c r="EW739" s="96"/>
      <c r="EX739" s="96"/>
      <c r="EY739" s="96"/>
      <c r="EZ739" s="96"/>
      <c r="FA739" s="96"/>
      <c r="FB739" s="96"/>
      <c r="FC739" s="96"/>
      <c r="FD739" s="96"/>
      <c r="FE739" s="96"/>
      <c r="FF739" s="96"/>
      <c r="FG739" s="96"/>
      <c r="FH739" s="96"/>
      <c r="FI739" s="96"/>
      <c r="FJ739" s="96"/>
      <c r="FK739" s="96"/>
      <c r="FL739" s="96"/>
      <c r="FM739" s="96"/>
      <c r="FN739" s="96"/>
      <c r="FO739" s="96"/>
      <c r="FP739" s="96"/>
      <c r="FQ739" s="96"/>
      <c r="FR739" s="96"/>
      <c r="FS739" s="96"/>
      <c r="FT739" s="96"/>
      <c r="FU739" s="96"/>
      <c r="FV739" s="96"/>
      <c r="FW739" s="96"/>
      <c r="FX739" s="96"/>
      <c r="FY739" s="96"/>
      <c r="FZ739" s="96"/>
      <c r="GA739" s="96"/>
    </row>
    <row r="740" spans="1:52" s="167" customFormat="1" ht="15" customHeight="1">
      <c r="A740" s="112"/>
      <c r="B740" s="162" t="s">
        <v>689</v>
      </c>
      <c r="C740" s="138"/>
      <c r="D740" s="163">
        <f>SUM(D741:D752)</f>
        <v>12</v>
      </c>
      <c r="E740" s="163">
        <f>SUM(E741:E752)</f>
        <v>16</v>
      </c>
      <c r="F740" s="163">
        <f>SUM(F741:F752)</f>
        <v>12</v>
      </c>
      <c r="G740" s="163">
        <f>SUM(G741:G752)</f>
        <v>11</v>
      </c>
      <c r="H740" s="164"/>
      <c r="I740" s="164"/>
      <c r="J740" s="164"/>
      <c r="K740" s="165"/>
      <c r="L740" s="166"/>
      <c r="M740" s="118">
        <f t="shared" si="22"/>
        <v>51</v>
      </c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6"/>
      <c r="AH740" s="166"/>
      <c r="AI740" s="166"/>
      <c r="AJ740" s="166"/>
      <c r="AK740" s="166"/>
      <c r="AL740" s="166"/>
      <c r="AM740" s="166"/>
      <c r="AN740" s="166"/>
      <c r="AO740" s="166"/>
      <c r="AP740" s="166"/>
      <c r="AQ740" s="166"/>
      <c r="AV740" s="168"/>
      <c r="AW740" s="169"/>
      <c r="AX740" s="169"/>
      <c r="AY740" s="169"/>
      <c r="AZ740" s="169"/>
    </row>
    <row r="741" spans="1:52" s="167" customFormat="1" ht="15" customHeight="1">
      <c r="A741" s="112"/>
      <c r="B741" s="148" t="s">
        <v>621</v>
      </c>
      <c r="C741" s="138" t="s">
        <v>921</v>
      </c>
      <c r="D741" s="129" t="s">
        <v>562</v>
      </c>
      <c r="E741" s="103">
        <v>1</v>
      </c>
      <c r="F741" s="129" t="s">
        <v>562</v>
      </c>
      <c r="G741" s="129" t="s">
        <v>562</v>
      </c>
      <c r="H741" s="164"/>
      <c r="I741" s="164"/>
      <c r="J741" s="164"/>
      <c r="K741" s="165"/>
      <c r="L741" s="166"/>
      <c r="M741" s="118">
        <f t="shared" si="22"/>
        <v>1</v>
      </c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/>
      <c r="AH741" s="166"/>
      <c r="AI741" s="166"/>
      <c r="AJ741" s="166"/>
      <c r="AK741" s="166"/>
      <c r="AL741" s="166"/>
      <c r="AM741" s="166"/>
      <c r="AN741" s="166"/>
      <c r="AO741" s="166"/>
      <c r="AP741" s="166"/>
      <c r="AQ741" s="166"/>
      <c r="AV741" s="168"/>
      <c r="AW741" s="169"/>
      <c r="AX741" s="169"/>
      <c r="AY741" s="169"/>
      <c r="AZ741" s="169"/>
    </row>
    <row r="742" spans="1:52" s="167" customFormat="1" ht="15" customHeight="1">
      <c r="A742" s="112"/>
      <c r="B742" s="148" t="s">
        <v>747</v>
      </c>
      <c r="C742" s="138" t="s">
        <v>748</v>
      </c>
      <c r="D742" s="103">
        <v>2</v>
      </c>
      <c r="E742" s="103">
        <v>3</v>
      </c>
      <c r="F742" s="103">
        <v>2</v>
      </c>
      <c r="G742" s="103">
        <v>3</v>
      </c>
      <c r="H742" s="164"/>
      <c r="I742" s="164"/>
      <c r="J742" s="164"/>
      <c r="K742" s="165"/>
      <c r="L742" s="166"/>
      <c r="M742" s="118">
        <f t="shared" si="22"/>
        <v>10</v>
      </c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/>
      <c r="AH742" s="166"/>
      <c r="AI742" s="166"/>
      <c r="AJ742" s="166"/>
      <c r="AK742" s="166"/>
      <c r="AL742" s="166"/>
      <c r="AM742" s="166"/>
      <c r="AN742" s="166"/>
      <c r="AO742" s="166"/>
      <c r="AP742" s="166"/>
      <c r="AQ742" s="166"/>
      <c r="AV742" s="168"/>
      <c r="AW742" s="169"/>
      <c r="AX742" s="169"/>
      <c r="AY742" s="169"/>
      <c r="AZ742" s="169"/>
    </row>
    <row r="743" spans="1:52" s="167" customFormat="1" ht="15" customHeight="1">
      <c r="A743" s="112"/>
      <c r="B743" s="148" t="s">
        <v>904</v>
      </c>
      <c r="C743" s="138" t="s">
        <v>905</v>
      </c>
      <c r="D743" s="103">
        <v>1</v>
      </c>
      <c r="E743" s="103">
        <v>1</v>
      </c>
      <c r="F743" s="103">
        <v>1</v>
      </c>
      <c r="G743" s="103">
        <v>1</v>
      </c>
      <c r="H743" s="164"/>
      <c r="I743" s="164"/>
      <c r="J743" s="164"/>
      <c r="K743" s="165"/>
      <c r="L743" s="166"/>
      <c r="M743" s="118">
        <f t="shared" si="22"/>
        <v>4</v>
      </c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/>
      <c r="AH743" s="166"/>
      <c r="AI743" s="166"/>
      <c r="AJ743" s="166"/>
      <c r="AK743" s="166"/>
      <c r="AL743" s="166"/>
      <c r="AM743" s="166"/>
      <c r="AN743" s="166"/>
      <c r="AO743" s="166"/>
      <c r="AP743" s="166"/>
      <c r="AQ743" s="166"/>
      <c r="AV743" s="168"/>
      <c r="AW743" s="169"/>
      <c r="AX743" s="169"/>
      <c r="AY743" s="169"/>
      <c r="AZ743" s="169"/>
    </row>
    <row r="744" spans="1:52" s="167" customFormat="1" ht="15" customHeight="1">
      <c r="A744" s="112"/>
      <c r="B744" s="148" t="s">
        <v>906</v>
      </c>
      <c r="C744" s="138" t="s">
        <v>907</v>
      </c>
      <c r="D744" s="103">
        <v>1</v>
      </c>
      <c r="E744" s="129" t="s">
        <v>562</v>
      </c>
      <c r="F744" s="103">
        <v>1</v>
      </c>
      <c r="G744" s="129" t="s">
        <v>562</v>
      </c>
      <c r="H744" s="164"/>
      <c r="I744" s="164"/>
      <c r="J744" s="164"/>
      <c r="K744" s="165"/>
      <c r="L744" s="166"/>
      <c r="M744" s="118">
        <f t="shared" si="22"/>
        <v>2</v>
      </c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/>
      <c r="AH744" s="166"/>
      <c r="AI744" s="166"/>
      <c r="AJ744" s="166"/>
      <c r="AK744" s="166"/>
      <c r="AL744" s="166"/>
      <c r="AM744" s="166"/>
      <c r="AN744" s="166"/>
      <c r="AO744" s="166"/>
      <c r="AP744" s="166"/>
      <c r="AQ744" s="166"/>
      <c r="AV744" s="168"/>
      <c r="AW744" s="169"/>
      <c r="AX744" s="169"/>
      <c r="AY744" s="169"/>
      <c r="AZ744" s="169"/>
    </row>
    <row r="745" spans="1:52" s="167" customFormat="1" ht="15" customHeight="1">
      <c r="A745" s="112"/>
      <c r="B745" s="148" t="s">
        <v>922</v>
      </c>
      <c r="C745" s="138" t="s">
        <v>923</v>
      </c>
      <c r="D745" s="103">
        <v>5</v>
      </c>
      <c r="E745" s="103">
        <v>5</v>
      </c>
      <c r="F745" s="103">
        <v>3</v>
      </c>
      <c r="G745" s="103">
        <v>2</v>
      </c>
      <c r="H745" s="164"/>
      <c r="I745" s="164"/>
      <c r="J745" s="164"/>
      <c r="K745" s="165"/>
      <c r="L745" s="166"/>
      <c r="M745" s="118">
        <f t="shared" si="22"/>
        <v>15</v>
      </c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/>
      <c r="AH745" s="166"/>
      <c r="AI745" s="166"/>
      <c r="AJ745" s="166"/>
      <c r="AK745" s="166"/>
      <c r="AL745" s="166"/>
      <c r="AM745" s="166"/>
      <c r="AN745" s="166"/>
      <c r="AO745" s="166"/>
      <c r="AP745" s="166"/>
      <c r="AQ745" s="166"/>
      <c r="AV745" s="168"/>
      <c r="AW745" s="169"/>
      <c r="AX745" s="169"/>
      <c r="AY745" s="169"/>
      <c r="AZ745" s="169"/>
    </row>
    <row r="746" spans="1:52" s="167" customFormat="1" ht="15" customHeight="1">
      <c r="A746" s="112"/>
      <c r="B746" s="148" t="s">
        <v>1074</v>
      </c>
      <c r="C746" s="178" t="s">
        <v>1075</v>
      </c>
      <c r="D746" s="103">
        <v>1</v>
      </c>
      <c r="E746" s="129" t="s">
        <v>562</v>
      </c>
      <c r="F746" s="129" t="s">
        <v>562</v>
      </c>
      <c r="G746" s="103">
        <v>1</v>
      </c>
      <c r="H746" s="164"/>
      <c r="I746" s="164"/>
      <c r="J746" s="164"/>
      <c r="K746" s="165"/>
      <c r="L746" s="166"/>
      <c r="M746" s="118">
        <f t="shared" si="22"/>
        <v>2</v>
      </c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/>
      <c r="AH746" s="166"/>
      <c r="AI746" s="166"/>
      <c r="AJ746" s="166"/>
      <c r="AK746" s="166"/>
      <c r="AL746" s="166"/>
      <c r="AM746" s="166"/>
      <c r="AN746" s="166"/>
      <c r="AO746" s="166"/>
      <c r="AP746" s="166"/>
      <c r="AQ746" s="166"/>
      <c r="AV746" s="168"/>
      <c r="AW746" s="169"/>
      <c r="AX746" s="169"/>
      <c r="AY746" s="169"/>
      <c r="AZ746" s="169"/>
    </row>
    <row r="747" spans="1:52" s="167" customFormat="1" ht="15" customHeight="1">
      <c r="A747" s="112"/>
      <c r="B747" s="148" t="s">
        <v>924</v>
      </c>
      <c r="C747" s="138" t="s">
        <v>925</v>
      </c>
      <c r="D747" s="129" t="s">
        <v>562</v>
      </c>
      <c r="E747" s="103">
        <v>1</v>
      </c>
      <c r="F747" s="129" t="s">
        <v>562</v>
      </c>
      <c r="G747" s="129" t="s">
        <v>562</v>
      </c>
      <c r="H747" s="164"/>
      <c r="I747" s="164"/>
      <c r="J747" s="164"/>
      <c r="K747" s="165"/>
      <c r="L747" s="166"/>
      <c r="M747" s="118">
        <f t="shared" si="22"/>
        <v>1</v>
      </c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/>
      <c r="AH747" s="166"/>
      <c r="AI747" s="166"/>
      <c r="AJ747" s="166"/>
      <c r="AK747" s="166"/>
      <c r="AL747" s="166"/>
      <c r="AM747" s="166"/>
      <c r="AN747" s="166"/>
      <c r="AO747" s="166"/>
      <c r="AP747" s="166"/>
      <c r="AQ747" s="166"/>
      <c r="AV747" s="168"/>
      <c r="AW747" s="169"/>
      <c r="AX747" s="169"/>
      <c r="AY747" s="169"/>
      <c r="AZ747" s="169"/>
    </row>
    <row r="748" spans="1:52" s="167" customFormat="1" ht="15" customHeight="1">
      <c r="A748" s="112"/>
      <c r="B748" s="148" t="s">
        <v>875</v>
      </c>
      <c r="C748" s="138" t="s">
        <v>876</v>
      </c>
      <c r="D748" s="129" t="s">
        <v>562</v>
      </c>
      <c r="E748" s="103">
        <v>1</v>
      </c>
      <c r="F748" s="103">
        <v>1</v>
      </c>
      <c r="G748" s="103">
        <v>1</v>
      </c>
      <c r="H748" s="164"/>
      <c r="I748" s="164"/>
      <c r="J748" s="164"/>
      <c r="K748" s="165"/>
      <c r="L748" s="166"/>
      <c r="M748" s="118">
        <f t="shared" si="22"/>
        <v>3</v>
      </c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/>
      <c r="AH748" s="166"/>
      <c r="AI748" s="166"/>
      <c r="AJ748" s="166"/>
      <c r="AK748" s="166"/>
      <c r="AL748" s="166"/>
      <c r="AM748" s="166"/>
      <c r="AN748" s="166"/>
      <c r="AO748" s="166"/>
      <c r="AP748" s="166"/>
      <c r="AQ748" s="166"/>
      <c r="AV748" s="168"/>
      <c r="AW748" s="169"/>
      <c r="AX748" s="169"/>
      <c r="AY748" s="169"/>
      <c r="AZ748" s="169"/>
    </row>
    <row r="749" spans="1:52" s="167" customFormat="1" ht="15" customHeight="1">
      <c r="A749" s="112"/>
      <c r="B749" s="148" t="s">
        <v>1072</v>
      </c>
      <c r="C749" s="138">
        <v>15643</v>
      </c>
      <c r="D749" s="103">
        <v>2</v>
      </c>
      <c r="E749" s="103">
        <v>2</v>
      </c>
      <c r="F749" s="103">
        <v>2</v>
      </c>
      <c r="G749" s="103">
        <v>2</v>
      </c>
      <c r="H749" s="164"/>
      <c r="I749" s="164"/>
      <c r="J749" s="164"/>
      <c r="K749" s="165"/>
      <c r="L749" s="166"/>
      <c r="M749" s="118">
        <f t="shared" si="22"/>
        <v>8</v>
      </c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/>
      <c r="AH749" s="166"/>
      <c r="AI749" s="166"/>
      <c r="AJ749" s="166"/>
      <c r="AK749" s="166"/>
      <c r="AL749" s="166"/>
      <c r="AM749" s="166"/>
      <c r="AN749" s="166"/>
      <c r="AO749" s="166"/>
      <c r="AP749" s="166"/>
      <c r="AQ749" s="166"/>
      <c r="AV749" s="168"/>
      <c r="AW749" s="169"/>
      <c r="AX749" s="169"/>
      <c r="AY749" s="169"/>
      <c r="AZ749" s="169"/>
    </row>
    <row r="750" spans="1:52" s="167" customFormat="1" ht="15" customHeight="1">
      <c r="A750" s="112"/>
      <c r="B750" s="148" t="s">
        <v>901</v>
      </c>
      <c r="C750" s="138" t="s">
        <v>902</v>
      </c>
      <c r="D750" s="129" t="s">
        <v>562</v>
      </c>
      <c r="E750" s="129" t="s">
        <v>562</v>
      </c>
      <c r="F750" s="103">
        <v>1</v>
      </c>
      <c r="G750" s="129" t="s">
        <v>562</v>
      </c>
      <c r="H750" s="164"/>
      <c r="I750" s="164"/>
      <c r="J750" s="164"/>
      <c r="K750" s="165"/>
      <c r="L750" s="166"/>
      <c r="M750" s="118">
        <f t="shared" si="22"/>
        <v>1</v>
      </c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/>
      <c r="AH750" s="166"/>
      <c r="AI750" s="166"/>
      <c r="AJ750" s="166"/>
      <c r="AK750" s="166"/>
      <c r="AL750" s="166"/>
      <c r="AM750" s="166"/>
      <c r="AN750" s="166"/>
      <c r="AO750" s="166"/>
      <c r="AP750" s="166"/>
      <c r="AQ750" s="166"/>
      <c r="AV750" s="168"/>
      <c r="AW750" s="169"/>
      <c r="AX750" s="169"/>
      <c r="AY750" s="169"/>
      <c r="AZ750" s="169"/>
    </row>
    <row r="751" spans="1:52" s="167" customFormat="1" ht="24">
      <c r="A751" s="112"/>
      <c r="B751" s="148" t="s">
        <v>507</v>
      </c>
      <c r="C751" s="138" t="s">
        <v>508</v>
      </c>
      <c r="D751" s="129" t="s">
        <v>562</v>
      </c>
      <c r="E751" s="103">
        <v>2</v>
      </c>
      <c r="F751" s="129" t="s">
        <v>562</v>
      </c>
      <c r="G751" s="103">
        <v>1</v>
      </c>
      <c r="H751" s="164"/>
      <c r="I751" s="164"/>
      <c r="J751" s="164"/>
      <c r="K751" s="165"/>
      <c r="L751" s="166"/>
      <c r="M751" s="118">
        <f t="shared" si="22"/>
        <v>3</v>
      </c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/>
      <c r="AH751" s="166"/>
      <c r="AI751" s="166"/>
      <c r="AJ751" s="166"/>
      <c r="AK751" s="166"/>
      <c r="AL751" s="166"/>
      <c r="AM751" s="166"/>
      <c r="AN751" s="166"/>
      <c r="AO751" s="166"/>
      <c r="AP751" s="166"/>
      <c r="AQ751" s="166"/>
      <c r="AV751" s="168"/>
      <c r="AW751" s="169"/>
      <c r="AX751" s="169"/>
      <c r="AY751" s="169"/>
      <c r="AZ751" s="169"/>
    </row>
    <row r="752" spans="1:52" s="167" customFormat="1" ht="15" customHeight="1">
      <c r="A752" s="112"/>
      <c r="B752" s="148" t="s">
        <v>570</v>
      </c>
      <c r="C752" s="138" t="s">
        <v>571</v>
      </c>
      <c r="D752" s="129" t="s">
        <v>562</v>
      </c>
      <c r="E752" s="129" t="s">
        <v>562</v>
      </c>
      <c r="F752" s="103">
        <v>1</v>
      </c>
      <c r="G752" s="129" t="s">
        <v>562</v>
      </c>
      <c r="H752" s="164"/>
      <c r="I752" s="164"/>
      <c r="J752" s="164"/>
      <c r="K752" s="165"/>
      <c r="L752" s="166"/>
      <c r="M752" s="118">
        <f t="shared" si="22"/>
        <v>1</v>
      </c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/>
      <c r="AH752" s="166"/>
      <c r="AI752" s="166"/>
      <c r="AJ752" s="166"/>
      <c r="AK752" s="166"/>
      <c r="AL752" s="166"/>
      <c r="AM752" s="166"/>
      <c r="AN752" s="166"/>
      <c r="AO752" s="166"/>
      <c r="AP752" s="166"/>
      <c r="AQ752" s="166"/>
      <c r="AV752" s="168"/>
      <c r="AW752" s="169"/>
      <c r="AX752" s="169"/>
      <c r="AY752" s="169"/>
      <c r="AZ752" s="169"/>
    </row>
    <row r="753" spans="1:52" s="167" customFormat="1" ht="15" customHeight="1">
      <c r="A753" s="112"/>
      <c r="B753" s="162" t="s">
        <v>690</v>
      </c>
      <c r="C753" s="138"/>
      <c r="D753" s="163">
        <f>SUM(D754:D756)</f>
        <v>2</v>
      </c>
      <c r="E753" s="163">
        <f>SUM(E754:E756)</f>
        <v>1</v>
      </c>
      <c r="F753" s="163" t="s">
        <v>562</v>
      </c>
      <c r="G753" s="163">
        <f>SUM(G754:G756)</f>
        <v>1</v>
      </c>
      <c r="H753" s="164"/>
      <c r="I753" s="164"/>
      <c r="J753" s="164"/>
      <c r="K753" s="165"/>
      <c r="L753" s="166"/>
      <c r="M753" s="118">
        <f t="shared" si="22"/>
        <v>4</v>
      </c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/>
      <c r="AH753" s="166"/>
      <c r="AI753" s="166"/>
      <c r="AJ753" s="166"/>
      <c r="AK753" s="166"/>
      <c r="AL753" s="166"/>
      <c r="AM753" s="166"/>
      <c r="AN753" s="166"/>
      <c r="AO753" s="166"/>
      <c r="AP753" s="166"/>
      <c r="AQ753" s="166"/>
      <c r="AV753" s="168"/>
      <c r="AW753" s="169"/>
      <c r="AX753" s="169"/>
      <c r="AY753" s="169"/>
      <c r="AZ753" s="169"/>
    </row>
    <row r="754" spans="1:52" s="167" customFormat="1" ht="15" customHeight="1">
      <c r="A754" s="112"/>
      <c r="B754" s="148" t="s">
        <v>566</v>
      </c>
      <c r="C754" s="138" t="s">
        <v>957</v>
      </c>
      <c r="D754" s="103">
        <v>1</v>
      </c>
      <c r="E754" s="129" t="s">
        <v>562</v>
      </c>
      <c r="F754" s="129" t="s">
        <v>562</v>
      </c>
      <c r="G754" s="129" t="s">
        <v>562</v>
      </c>
      <c r="H754" s="164"/>
      <c r="I754" s="164"/>
      <c r="J754" s="164"/>
      <c r="K754" s="165"/>
      <c r="L754" s="166"/>
      <c r="M754" s="118">
        <f t="shared" si="22"/>
        <v>1</v>
      </c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/>
      <c r="AH754" s="166"/>
      <c r="AI754" s="166"/>
      <c r="AJ754" s="166"/>
      <c r="AK754" s="166"/>
      <c r="AL754" s="166"/>
      <c r="AM754" s="166"/>
      <c r="AN754" s="166"/>
      <c r="AO754" s="166"/>
      <c r="AP754" s="166"/>
      <c r="AQ754" s="166"/>
      <c r="AV754" s="168"/>
      <c r="AW754" s="169"/>
      <c r="AX754" s="169"/>
      <c r="AY754" s="169"/>
      <c r="AZ754" s="169"/>
    </row>
    <row r="755" spans="1:52" s="167" customFormat="1" ht="15" customHeight="1">
      <c r="A755" s="112"/>
      <c r="B755" s="148" t="s">
        <v>572</v>
      </c>
      <c r="C755" s="138" t="s">
        <v>573</v>
      </c>
      <c r="D755" s="103">
        <v>1</v>
      </c>
      <c r="E755" s="103">
        <v>1</v>
      </c>
      <c r="F755" s="129" t="s">
        <v>562</v>
      </c>
      <c r="G755" s="129" t="s">
        <v>562</v>
      </c>
      <c r="H755" s="164"/>
      <c r="I755" s="164"/>
      <c r="J755" s="164"/>
      <c r="K755" s="165"/>
      <c r="L755" s="166"/>
      <c r="M755" s="118">
        <f t="shared" si="22"/>
        <v>2</v>
      </c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6"/>
      <c r="AK755" s="166"/>
      <c r="AL755" s="166"/>
      <c r="AM755" s="166"/>
      <c r="AN755" s="166"/>
      <c r="AO755" s="166"/>
      <c r="AP755" s="166"/>
      <c r="AQ755" s="166"/>
      <c r="AV755" s="168"/>
      <c r="AW755" s="169"/>
      <c r="AX755" s="169"/>
      <c r="AY755" s="169"/>
      <c r="AZ755" s="169"/>
    </row>
    <row r="756" spans="1:52" s="167" customFormat="1" ht="15" customHeight="1">
      <c r="A756" s="112"/>
      <c r="B756" s="148" t="s">
        <v>576</v>
      </c>
      <c r="C756" s="138" t="s">
        <v>577</v>
      </c>
      <c r="D756" s="129" t="s">
        <v>562</v>
      </c>
      <c r="E756" s="129" t="s">
        <v>562</v>
      </c>
      <c r="F756" s="129" t="s">
        <v>562</v>
      </c>
      <c r="G756" s="103">
        <v>1</v>
      </c>
      <c r="H756" s="164"/>
      <c r="I756" s="164"/>
      <c r="J756" s="164"/>
      <c r="K756" s="165"/>
      <c r="L756" s="166"/>
      <c r="M756" s="118">
        <f t="shared" si="22"/>
        <v>1</v>
      </c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/>
      <c r="AH756" s="166"/>
      <c r="AI756" s="166"/>
      <c r="AJ756" s="166"/>
      <c r="AK756" s="166"/>
      <c r="AL756" s="166"/>
      <c r="AM756" s="166"/>
      <c r="AN756" s="166"/>
      <c r="AO756" s="166"/>
      <c r="AP756" s="166"/>
      <c r="AQ756" s="166"/>
      <c r="AV756" s="168"/>
      <c r="AW756" s="169"/>
      <c r="AX756" s="169"/>
      <c r="AY756" s="169"/>
      <c r="AZ756" s="169"/>
    </row>
    <row r="757" spans="1:43" s="126" customFormat="1" ht="15" customHeight="1">
      <c r="A757" s="119"/>
      <c r="B757" s="120" t="s">
        <v>34</v>
      </c>
      <c r="C757" s="121"/>
      <c r="D757" s="122" t="s">
        <v>562</v>
      </c>
      <c r="E757" s="122">
        <f>SUM(E758:E758)</f>
        <v>2</v>
      </c>
      <c r="F757" s="122" t="s">
        <v>562</v>
      </c>
      <c r="G757" s="122" t="s">
        <v>562</v>
      </c>
      <c r="H757" s="122">
        <f>SUM(H758:H760)</f>
        <v>0</v>
      </c>
      <c r="I757" s="122">
        <f>SUM(I758:I760)</f>
        <v>1</v>
      </c>
      <c r="J757" s="122">
        <f>SUM(J758:J760)</f>
        <v>0</v>
      </c>
      <c r="K757" s="149">
        <f>SUM(K758:K760)</f>
        <v>0</v>
      </c>
      <c r="L757" s="125"/>
      <c r="M757" s="118">
        <f t="shared" si="22"/>
        <v>2</v>
      </c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  <c r="Z757" s="125"/>
      <c r="AA757" s="125"/>
      <c r="AB757" s="125"/>
      <c r="AC757" s="125"/>
      <c r="AD757" s="125"/>
      <c r="AE757" s="125"/>
      <c r="AF757" s="125"/>
      <c r="AG757" s="125"/>
      <c r="AH757" s="125"/>
      <c r="AI757" s="125"/>
      <c r="AJ757" s="125"/>
      <c r="AK757" s="125"/>
      <c r="AL757" s="125"/>
      <c r="AM757" s="125"/>
      <c r="AN757" s="125"/>
      <c r="AO757" s="125"/>
      <c r="AP757" s="125"/>
      <c r="AQ757" s="125"/>
    </row>
    <row r="758" spans="1:43" s="133" customFormat="1" ht="15" customHeight="1">
      <c r="A758" s="127"/>
      <c r="B758" s="179" t="s">
        <v>70</v>
      </c>
      <c r="C758" s="139" t="s">
        <v>69</v>
      </c>
      <c r="D758" s="103" t="s">
        <v>562</v>
      </c>
      <c r="E758" s="103">
        <v>2</v>
      </c>
      <c r="F758" s="103" t="s">
        <v>562</v>
      </c>
      <c r="G758" s="103" t="s">
        <v>562</v>
      </c>
      <c r="H758" s="137"/>
      <c r="I758" s="137"/>
      <c r="J758" s="137"/>
      <c r="K758" s="131"/>
      <c r="L758" s="132"/>
      <c r="M758" s="118">
        <f t="shared" si="22"/>
        <v>2</v>
      </c>
      <c r="N758" s="132"/>
      <c r="O758" s="132"/>
      <c r="P758" s="132"/>
      <c r="Q758" s="132"/>
      <c r="R758" s="132"/>
      <c r="S758" s="132"/>
      <c r="T758" s="132"/>
      <c r="U758" s="132"/>
      <c r="V758" s="132"/>
      <c r="W758" s="132"/>
      <c r="X758" s="132"/>
      <c r="Y758" s="132"/>
      <c r="Z758" s="132"/>
      <c r="AA758" s="132"/>
      <c r="AB758" s="132"/>
      <c r="AC758" s="132"/>
      <c r="AD758" s="132"/>
      <c r="AE758" s="132"/>
      <c r="AF758" s="132"/>
      <c r="AG758" s="132"/>
      <c r="AH758" s="132"/>
      <c r="AI758" s="132"/>
      <c r="AJ758" s="132"/>
      <c r="AK758" s="132"/>
      <c r="AL758" s="132"/>
      <c r="AM758" s="132"/>
      <c r="AN758" s="132"/>
      <c r="AO758" s="132"/>
      <c r="AP758" s="132"/>
      <c r="AQ758" s="132"/>
    </row>
    <row r="759" spans="1:183" s="102" customFormat="1" ht="15" customHeight="1">
      <c r="A759" s="112">
        <v>22</v>
      </c>
      <c r="B759" s="113" t="s">
        <v>192</v>
      </c>
      <c r="C759" s="114"/>
      <c r="D759" s="115" t="str">
        <f>D760</f>
        <v> -</v>
      </c>
      <c r="E759" s="115" t="str">
        <f>E760</f>
        <v> -</v>
      </c>
      <c r="F759" s="115">
        <f>F760</f>
        <v>1</v>
      </c>
      <c r="G759" s="115" t="str">
        <f>G760</f>
        <v> -</v>
      </c>
      <c r="H759" s="134" t="s">
        <v>664</v>
      </c>
      <c r="I759" s="134">
        <v>1</v>
      </c>
      <c r="J759" s="135" t="s">
        <v>944</v>
      </c>
      <c r="K759" s="79" t="s">
        <v>700</v>
      </c>
      <c r="L759" s="136"/>
      <c r="M759" s="118">
        <f t="shared" si="22"/>
        <v>1</v>
      </c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  <c r="AA759" s="96"/>
      <c r="AB759" s="96"/>
      <c r="AC759" s="96"/>
      <c r="AD759" s="96"/>
      <c r="AE759" s="96"/>
      <c r="AF759" s="96"/>
      <c r="AG759" s="96"/>
      <c r="AH759" s="96"/>
      <c r="AI759" s="96"/>
      <c r="AJ759" s="96"/>
      <c r="AK759" s="96"/>
      <c r="AL759" s="96"/>
      <c r="AM759" s="96"/>
      <c r="AN759" s="96"/>
      <c r="AO759" s="96"/>
      <c r="AP759" s="96"/>
      <c r="AQ759" s="96"/>
      <c r="AR759" s="96"/>
      <c r="AS759" s="96"/>
      <c r="AT759" s="96"/>
      <c r="AU759" s="96"/>
      <c r="AV759" s="96"/>
      <c r="AW759" s="96"/>
      <c r="AX759" s="96"/>
      <c r="AY759" s="96"/>
      <c r="AZ759" s="96"/>
      <c r="BA759" s="96"/>
      <c r="BB759" s="96"/>
      <c r="BC759" s="96"/>
      <c r="BD759" s="96"/>
      <c r="BE759" s="96"/>
      <c r="BF759" s="96"/>
      <c r="BG759" s="96"/>
      <c r="BH759" s="96"/>
      <c r="BI759" s="96"/>
      <c r="BJ759" s="96"/>
      <c r="BK759" s="96"/>
      <c r="BL759" s="96"/>
      <c r="BM759" s="96"/>
      <c r="BN759" s="96"/>
      <c r="BO759" s="96"/>
      <c r="BP759" s="96"/>
      <c r="BQ759" s="96"/>
      <c r="BR759" s="96"/>
      <c r="BS759" s="96"/>
      <c r="BT759" s="96"/>
      <c r="BU759" s="96"/>
      <c r="BV759" s="96"/>
      <c r="BW759" s="96"/>
      <c r="BX759" s="96"/>
      <c r="BY759" s="96"/>
      <c r="BZ759" s="96"/>
      <c r="CA759" s="96"/>
      <c r="CB759" s="96"/>
      <c r="CC759" s="96"/>
      <c r="CD759" s="96"/>
      <c r="CE759" s="96"/>
      <c r="CF759" s="96"/>
      <c r="CG759" s="96"/>
      <c r="CH759" s="96"/>
      <c r="CI759" s="96"/>
      <c r="CJ759" s="96"/>
      <c r="CK759" s="96"/>
      <c r="CL759" s="96"/>
      <c r="CM759" s="96"/>
      <c r="CN759" s="96"/>
      <c r="CO759" s="96"/>
      <c r="CP759" s="96"/>
      <c r="CQ759" s="96"/>
      <c r="CR759" s="96"/>
      <c r="CS759" s="96"/>
      <c r="CT759" s="96"/>
      <c r="CU759" s="96"/>
      <c r="CV759" s="96"/>
      <c r="CW759" s="96"/>
      <c r="CX759" s="96"/>
      <c r="CY759" s="96"/>
      <c r="CZ759" s="96"/>
      <c r="DA759" s="96"/>
      <c r="DB759" s="96"/>
      <c r="DC759" s="96"/>
      <c r="DD759" s="96"/>
      <c r="DE759" s="96"/>
      <c r="DF759" s="96"/>
      <c r="DG759" s="96"/>
      <c r="DH759" s="96"/>
      <c r="DI759" s="96"/>
      <c r="DJ759" s="96"/>
      <c r="DK759" s="96"/>
      <c r="DL759" s="96"/>
      <c r="DM759" s="96"/>
      <c r="DN759" s="96"/>
      <c r="DO759" s="96"/>
      <c r="DP759" s="96"/>
      <c r="DQ759" s="96"/>
      <c r="DR759" s="96"/>
      <c r="DS759" s="96"/>
      <c r="DT759" s="96"/>
      <c r="DU759" s="96"/>
      <c r="DV759" s="96"/>
      <c r="DW759" s="96"/>
      <c r="DX759" s="96"/>
      <c r="DY759" s="96"/>
      <c r="DZ759" s="96"/>
      <c r="EA759" s="96"/>
      <c r="EB759" s="96"/>
      <c r="EC759" s="96"/>
      <c r="ED759" s="96"/>
      <c r="EE759" s="96"/>
      <c r="EF759" s="96"/>
      <c r="EG759" s="96"/>
      <c r="EH759" s="96"/>
      <c r="EI759" s="96"/>
      <c r="EJ759" s="96"/>
      <c r="EK759" s="96"/>
      <c r="EL759" s="96"/>
      <c r="EM759" s="96"/>
      <c r="EN759" s="96"/>
      <c r="EO759" s="96"/>
      <c r="EP759" s="96"/>
      <c r="EQ759" s="96"/>
      <c r="ER759" s="96"/>
      <c r="ES759" s="96"/>
      <c r="ET759" s="96"/>
      <c r="EU759" s="96"/>
      <c r="EV759" s="96"/>
      <c r="EW759" s="96"/>
      <c r="EX759" s="96"/>
      <c r="EY759" s="96"/>
      <c r="EZ759" s="96"/>
      <c r="FA759" s="96"/>
      <c r="FB759" s="96"/>
      <c r="FC759" s="96"/>
      <c r="FD759" s="96"/>
      <c r="FE759" s="96"/>
      <c r="FF759" s="96"/>
      <c r="FG759" s="96"/>
      <c r="FH759" s="96"/>
      <c r="FI759" s="96"/>
      <c r="FJ759" s="96"/>
      <c r="FK759" s="96"/>
      <c r="FL759" s="96"/>
      <c r="FM759" s="96"/>
      <c r="FN759" s="96"/>
      <c r="FO759" s="96"/>
      <c r="FP759" s="96"/>
      <c r="FQ759" s="96"/>
      <c r="FR759" s="96"/>
      <c r="FS759" s="96"/>
      <c r="FT759" s="96"/>
      <c r="FU759" s="96"/>
      <c r="FV759" s="96"/>
      <c r="FW759" s="96"/>
      <c r="FX759" s="96"/>
      <c r="FY759" s="96"/>
      <c r="FZ759" s="96"/>
      <c r="GA759" s="96"/>
    </row>
    <row r="760" spans="1:52" s="167" customFormat="1" ht="15" customHeight="1">
      <c r="A760" s="112"/>
      <c r="B760" s="162" t="s">
        <v>689</v>
      </c>
      <c r="C760" s="138"/>
      <c r="D760" s="163" t="s">
        <v>562</v>
      </c>
      <c r="E760" s="163" t="s">
        <v>562</v>
      </c>
      <c r="F760" s="163">
        <v>1</v>
      </c>
      <c r="G760" s="163" t="s">
        <v>562</v>
      </c>
      <c r="H760" s="164"/>
      <c r="I760" s="164"/>
      <c r="J760" s="164"/>
      <c r="K760" s="165"/>
      <c r="L760" s="166"/>
      <c r="M760" s="118">
        <f t="shared" si="22"/>
        <v>1</v>
      </c>
      <c r="N760" s="166"/>
      <c r="O760" s="166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6"/>
      <c r="AH760" s="166"/>
      <c r="AI760" s="166"/>
      <c r="AJ760" s="166"/>
      <c r="AK760" s="166"/>
      <c r="AL760" s="166"/>
      <c r="AM760" s="166"/>
      <c r="AN760" s="166"/>
      <c r="AO760" s="166"/>
      <c r="AP760" s="166"/>
      <c r="AQ760" s="166"/>
      <c r="AV760" s="168"/>
      <c r="AW760" s="169"/>
      <c r="AX760" s="169"/>
      <c r="AY760" s="169"/>
      <c r="AZ760" s="169"/>
    </row>
    <row r="761" spans="1:52" s="167" customFormat="1" ht="15" customHeight="1">
      <c r="A761" s="112"/>
      <c r="B761" s="148" t="s">
        <v>758</v>
      </c>
      <c r="C761" s="138" t="s">
        <v>759</v>
      </c>
      <c r="D761" s="103" t="s">
        <v>562</v>
      </c>
      <c r="E761" s="103" t="s">
        <v>562</v>
      </c>
      <c r="F761" s="103">
        <v>1</v>
      </c>
      <c r="G761" s="103" t="s">
        <v>562</v>
      </c>
      <c r="H761" s="164"/>
      <c r="I761" s="164"/>
      <c r="J761" s="164"/>
      <c r="K761" s="165"/>
      <c r="L761" s="166"/>
      <c r="M761" s="118">
        <f t="shared" si="22"/>
        <v>1</v>
      </c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/>
      <c r="AH761" s="166"/>
      <c r="AI761" s="166"/>
      <c r="AJ761" s="166"/>
      <c r="AK761" s="166"/>
      <c r="AL761" s="166"/>
      <c r="AM761" s="166"/>
      <c r="AN761" s="166"/>
      <c r="AO761" s="166"/>
      <c r="AP761" s="166"/>
      <c r="AQ761" s="166"/>
      <c r="AV761" s="168"/>
      <c r="AW761" s="169"/>
      <c r="AX761" s="169"/>
      <c r="AY761" s="169"/>
      <c r="AZ761" s="169"/>
    </row>
    <row r="762" spans="1:183" s="102" customFormat="1" ht="15" customHeight="1">
      <c r="A762" s="112">
        <v>23</v>
      </c>
      <c r="B762" s="113" t="s">
        <v>193</v>
      </c>
      <c r="C762" s="114"/>
      <c r="D762" s="115">
        <f>D763</f>
        <v>2</v>
      </c>
      <c r="E762" s="115">
        <f>E763</f>
        <v>4</v>
      </c>
      <c r="F762" s="115">
        <f>F763</f>
        <v>2</v>
      </c>
      <c r="G762" s="115">
        <f>G763</f>
        <v>4</v>
      </c>
      <c r="H762" s="134" t="s">
        <v>664</v>
      </c>
      <c r="I762" s="134">
        <v>1</v>
      </c>
      <c r="J762" s="135" t="s">
        <v>944</v>
      </c>
      <c r="K762" s="79" t="s">
        <v>89</v>
      </c>
      <c r="L762" s="136"/>
      <c r="M762" s="118">
        <f t="shared" si="22"/>
        <v>12</v>
      </c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  <c r="AA762" s="96"/>
      <c r="AB762" s="96"/>
      <c r="AC762" s="96"/>
      <c r="AD762" s="96"/>
      <c r="AE762" s="96"/>
      <c r="AF762" s="96"/>
      <c r="AG762" s="96"/>
      <c r="AH762" s="96"/>
      <c r="AI762" s="96"/>
      <c r="AJ762" s="96"/>
      <c r="AK762" s="96"/>
      <c r="AL762" s="96"/>
      <c r="AM762" s="96"/>
      <c r="AN762" s="96"/>
      <c r="AO762" s="96"/>
      <c r="AP762" s="96"/>
      <c r="AQ762" s="96"/>
      <c r="AR762" s="96"/>
      <c r="AS762" s="96"/>
      <c r="AT762" s="96"/>
      <c r="AU762" s="96"/>
      <c r="AV762" s="96"/>
      <c r="AW762" s="96"/>
      <c r="AX762" s="96"/>
      <c r="AY762" s="96"/>
      <c r="AZ762" s="96"/>
      <c r="BA762" s="96"/>
      <c r="BB762" s="96"/>
      <c r="BC762" s="96"/>
      <c r="BD762" s="96"/>
      <c r="BE762" s="96"/>
      <c r="BF762" s="96"/>
      <c r="BG762" s="96"/>
      <c r="BH762" s="96"/>
      <c r="BI762" s="96"/>
      <c r="BJ762" s="96"/>
      <c r="BK762" s="96"/>
      <c r="BL762" s="96"/>
      <c r="BM762" s="96"/>
      <c r="BN762" s="96"/>
      <c r="BO762" s="96"/>
      <c r="BP762" s="96"/>
      <c r="BQ762" s="96"/>
      <c r="BR762" s="96"/>
      <c r="BS762" s="96"/>
      <c r="BT762" s="96"/>
      <c r="BU762" s="96"/>
      <c r="BV762" s="96"/>
      <c r="BW762" s="96"/>
      <c r="BX762" s="96"/>
      <c r="BY762" s="96"/>
      <c r="BZ762" s="96"/>
      <c r="CA762" s="96"/>
      <c r="CB762" s="96"/>
      <c r="CC762" s="96"/>
      <c r="CD762" s="96"/>
      <c r="CE762" s="96"/>
      <c r="CF762" s="96"/>
      <c r="CG762" s="96"/>
      <c r="CH762" s="96"/>
      <c r="CI762" s="96"/>
      <c r="CJ762" s="96"/>
      <c r="CK762" s="96"/>
      <c r="CL762" s="96"/>
      <c r="CM762" s="96"/>
      <c r="CN762" s="96"/>
      <c r="CO762" s="96"/>
      <c r="CP762" s="96"/>
      <c r="CQ762" s="96"/>
      <c r="CR762" s="96"/>
      <c r="CS762" s="96"/>
      <c r="CT762" s="96"/>
      <c r="CU762" s="96"/>
      <c r="CV762" s="96"/>
      <c r="CW762" s="96"/>
      <c r="CX762" s="96"/>
      <c r="CY762" s="96"/>
      <c r="CZ762" s="96"/>
      <c r="DA762" s="96"/>
      <c r="DB762" s="96"/>
      <c r="DC762" s="96"/>
      <c r="DD762" s="96"/>
      <c r="DE762" s="96"/>
      <c r="DF762" s="96"/>
      <c r="DG762" s="96"/>
      <c r="DH762" s="96"/>
      <c r="DI762" s="96"/>
      <c r="DJ762" s="96"/>
      <c r="DK762" s="96"/>
      <c r="DL762" s="96"/>
      <c r="DM762" s="96"/>
      <c r="DN762" s="96"/>
      <c r="DO762" s="96"/>
      <c r="DP762" s="96"/>
      <c r="DQ762" s="96"/>
      <c r="DR762" s="96"/>
      <c r="DS762" s="96"/>
      <c r="DT762" s="96"/>
      <c r="DU762" s="96"/>
      <c r="DV762" s="96"/>
      <c r="DW762" s="96"/>
      <c r="DX762" s="96"/>
      <c r="DY762" s="96"/>
      <c r="DZ762" s="96"/>
      <c r="EA762" s="96"/>
      <c r="EB762" s="96"/>
      <c r="EC762" s="96"/>
      <c r="ED762" s="96"/>
      <c r="EE762" s="96"/>
      <c r="EF762" s="96"/>
      <c r="EG762" s="96"/>
      <c r="EH762" s="96"/>
      <c r="EI762" s="96"/>
      <c r="EJ762" s="96"/>
      <c r="EK762" s="96"/>
      <c r="EL762" s="96"/>
      <c r="EM762" s="96"/>
      <c r="EN762" s="96"/>
      <c r="EO762" s="96"/>
      <c r="EP762" s="96"/>
      <c r="EQ762" s="96"/>
      <c r="ER762" s="96"/>
      <c r="ES762" s="96"/>
      <c r="ET762" s="96"/>
      <c r="EU762" s="96"/>
      <c r="EV762" s="96"/>
      <c r="EW762" s="96"/>
      <c r="EX762" s="96"/>
      <c r="EY762" s="96"/>
      <c r="EZ762" s="96"/>
      <c r="FA762" s="96"/>
      <c r="FB762" s="96"/>
      <c r="FC762" s="96"/>
      <c r="FD762" s="96"/>
      <c r="FE762" s="96"/>
      <c r="FF762" s="96"/>
      <c r="FG762" s="96"/>
      <c r="FH762" s="96"/>
      <c r="FI762" s="96"/>
      <c r="FJ762" s="96"/>
      <c r="FK762" s="96"/>
      <c r="FL762" s="96"/>
      <c r="FM762" s="96"/>
      <c r="FN762" s="96"/>
      <c r="FO762" s="96"/>
      <c r="FP762" s="96"/>
      <c r="FQ762" s="96"/>
      <c r="FR762" s="96"/>
      <c r="FS762" s="96"/>
      <c r="FT762" s="96"/>
      <c r="FU762" s="96"/>
      <c r="FV762" s="96"/>
      <c r="FW762" s="96"/>
      <c r="FX762" s="96"/>
      <c r="FY762" s="96"/>
      <c r="FZ762" s="96"/>
      <c r="GA762" s="96"/>
    </row>
    <row r="763" spans="1:52" s="167" customFormat="1" ht="15" customHeight="1">
      <c r="A763" s="112"/>
      <c r="B763" s="162" t="s">
        <v>689</v>
      </c>
      <c r="C763" s="138"/>
      <c r="D763" s="163">
        <f>SUM(D764:D765)</f>
        <v>2</v>
      </c>
      <c r="E763" s="163">
        <f>SUM(E764:E765)</f>
        <v>4</v>
      </c>
      <c r="F763" s="163">
        <f>SUM(F764:F765)</f>
        <v>2</v>
      </c>
      <c r="G763" s="163">
        <f>SUM(G764:G765)</f>
        <v>4</v>
      </c>
      <c r="H763" s="164"/>
      <c r="I763" s="164"/>
      <c r="J763" s="164"/>
      <c r="K763" s="165"/>
      <c r="L763" s="166"/>
      <c r="M763" s="118">
        <f aca="true" t="shared" si="23" ref="M763:M826">SUM(D763:G763)</f>
        <v>12</v>
      </c>
      <c r="N763" s="166"/>
      <c r="O763" s="166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/>
      <c r="AH763" s="166"/>
      <c r="AI763" s="166"/>
      <c r="AJ763" s="166"/>
      <c r="AK763" s="166"/>
      <c r="AL763" s="166"/>
      <c r="AM763" s="166"/>
      <c r="AN763" s="166"/>
      <c r="AO763" s="166"/>
      <c r="AP763" s="166"/>
      <c r="AQ763" s="166"/>
      <c r="AV763" s="168"/>
      <c r="AW763" s="169"/>
      <c r="AX763" s="169"/>
      <c r="AY763" s="169"/>
      <c r="AZ763" s="169"/>
    </row>
    <row r="764" spans="1:52" s="167" customFormat="1" ht="15" customHeight="1">
      <c r="A764" s="112"/>
      <c r="B764" s="172" t="s">
        <v>724</v>
      </c>
      <c r="C764" s="80" t="s">
        <v>1051</v>
      </c>
      <c r="D764" s="103" t="s">
        <v>562</v>
      </c>
      <c r="E764" s="103">
        <v>2</v>
      </c>
      <c r="F764" s="103" t="s">
        <v>562</v>
      </c>
      <c r="G764" s="103">
        <v>2</v>
      </c>
      <c r="H764" s="164"/>
      <c r="I764" s="164"/>
      <c r="J764" s="164"/>
      <c r="K764" s="165"/>
      <c r="L764" s="166"/>
      <c r="M764" s="118">
        <f t="shared" si="23"/>
        <v>4</v>
      </c>
      <c r="N764" s="166"/>
      <c r="O764" s="166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/>
      <c r="AH764" s="166"/>
      <c r="AI764" s="166"/>
      <c r="AJ764" s="166"/>
      <c r="AK764" s="166"/>
      <c r="AL764" s="166"/>
      <c r="AM764" s="166"/>
      <c r="AN764" s="166"/>
      <c r="AO764" s="166"/>
      <c r="AP764" s="166"/>
      <c r="AQ764" s="166"/>
      <c r="AV764" s="168"/>
      <c r="AW764" s="169"/>
      <c r="AX764" s="169"/>
      <c r="AY764" s="169"/>
      <c r="AZ764" s="169"/>
    </row>
    <row r="765" spans="1:52" s="167" customFormat="1" ht="15" customHeight="1">
      <c r="A765" s="112"/>
      <c r="B765" s="172" t="s">
        <v>722</v>
      </c>
      <c r="C765" s="138" t="s">
        <v>723</v>
      </c>
      <c r="D765" s="103">
        <v>2</v>
      </c>
      <c r="E765" s="103">
        <v>2</v>
      </c>
      <c r="F765" s="103">
        <v>2</v>
      </c>
      <c r="G765" s="103">
        <v>2</v>
      </c>
      <c r="H765" s="164"/>
      <c r="I765" s="164"/>
      <c r="J765" s="164"/>
      <c r="K765" s="165"/>
      <c r="L765" s="166"/>
      <c r="M765" s="118">
        <f t="shared" si="23"/>
        <v>8</v>
      </c>
      <c r="N765" s="166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/>
      <c r="AH765" s="166"/>
      <c r="AI765" s="166"/>
      <c r="AJ765" s="166"/>
      <c r="AK765" s="166"/>
      <c r="AL765" s="166"/>
      <c r="AM765" s="166"/>
      <c r="AN765" s="166"/>
      <c r="AO765" s="166"/>
      <c r="AP765" s="166"/>
      <c r="AQ765" s="166"/>
      <c r="AV765" s="168"/>
      <c r="AW765" s="169"/>
      <c r="AX765" s="169"/>
      <c r="AY765" s="169"/>
      <c r="AZ765" s="169"/>
    </row>
    <row r="766" spans="1:13" ht="13.5" customHeight="1">
      <c r="A766" s="234" t="s">
        <v>845</v>
      </c>
      <c r="B766" s="234"/>
      <c r="C766" s="234"/>
      <c r="D766" s="234"/>
      <c r="E766" s="234"/>
      <c r="F766" s="234"/>
      <c r="G766" s="234"/>
      <c r="H766" s="109"/>
      <c r="I766" s="109"/>
      <c r="J766" s="110"/>
      <c r="K766" s="111"/>
      <c r="M766" s="118">
        <f t="shared" si="23"/>
        <v>0</v>
      </c>
    </row>
    <row r="767" spans="1:183" s="102" customFormat="1" ht="15" customHeight="1">
      <c r="A767" s="112">
        <v>24</v>
      </c>
      <c r="B767" s="113" t="s">
        <v>194</v>
      </c>
      <c r="C767" s="114"/>
      <c r="D767" s="115">
        <f aca="true" t="shared" si="24" ref="D767:G768">D768</f>
        <v>3</v>
      </c>
      <c r="E767" s="115">
        <f t="shared" si="24"/>
        <v>3</v>
      </c>
      <c r="F767" s="115">
        <f t="shared" si="24"/>
        <v>3</v>
      </c>
      <c r="G767" s="115">
        <f t="shared" si="24"/>
        <v>3</v>
      </c>
      <c r="H767" s="134" t="s">
        <v>665</v>
      </c>
      <c r="I767" s="134">
        <v>1</v>
      </c>
      <c r="J767" s="135" t="s">
        <v>1018</v>
      </c>
      <c r="K767" s="79" t="s">
        <v>700</v>
      </c>
      <c r="L767" s="136"/>
      <c r="M767" s="118">
        <f t="shared" si="23"/>
        <v>12</v>
      </c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  <c r="AA767" s="96"/>
      <c r="AB767" s="96"/>
      <c r="AC767" s="96"/>
      <c r="AD767" s="96"/>
      <c r="AE767" s="96"/>
      <c r="AF767" s="96"/>
      <c r="AG767" s="96"/>
      <c r="AH767" s="96"/>
      <c r="AI767" s="96"/>
      <c r="AJ767" s="96"/>
      <c r="AK767" s="96"/>
      <c r="AL767" s="96"/>
      <c r="AM767" s="96"/>
      <c r="AN767" s="96"/>
      <c r="AO767" s="96"/>
      <c r="AP767" s="96"/>
      <c r="AQ767" s="96"/>
      <c r="AR767" s="96"/>
      <c r="AS767" s="96"/>
      <c r="AT767" s="96"/>
      <c r="AU767" s="96"/>
      <c r="AV767" s="96"/>
      <c r="AW767" s="96"/>
      <c r="AX767" s="96"/>
      <c r="AY767" s="96"/>
      <c r="AZ767" s="96"/>
      <c r="BA767" s="96"/>
      <c r="BB767" s="96"/>
      <c r="BC767" s="96"/>
      <c r="BD767" s="96"/>
      <c r="BE767" s="96"/>
      <c r="BF767" s="96"/>
      <c r="BG767" s="96"/>
      <c r="BH767" s="96"/>
      <c r="BI767" s="96"/>
      <c r="BJ767" s="96"/>
      <c r="BK767" s="96"/>
      <c r="BL767" s="96"/>
      <c r="BM767" s="96"/>
      <c r="BN767" s="96"/>
      <c r="BO767" s="96"/>
      <c r="BP767" s="96"/>
      <c r="BQ767" s="96"/>
      <c r="BR767" s="96"/>
      <c r="BS767" s="96"/>
      <c r="BT767" s="96"/>
      <c r="BU767" s="96"/>
      <c r="BV767" s="96"/>
      <c r="BW767" s="96"/>
      <c r="BX767" s="96"/>
      <c r="BY767" s="96"/>
      <c r="BZ767" s="96"/>
      <c r="CA767" s="96"/>
      <c r="CB767" s="96"/>
      <c r="CC767" s="96"/>
      <c r="CD767" s="96"/>
      <c r="CE767" s="96"/>
      <c r="CF767" s="96"/>
      <c r="CG767" s="96"/>
      <c r="CH767" s="96"/>
      <c r="CI767" s="96"/>
      <c r="CJ767" s="96"/>
      <c r="CK767" s="96"/>
      <c r="CL767" s="96"/>
      <c r="CM767" s="96"/>
      <c r="CN767" s="96"/>
      <c r="CO767" s="96"/>
      <c r="CP767" s="96"/>
      <c r="CQ767" s="96"/>
      <c r="CR767" s="96"/>
      <c r="CS767" s="96"/>
      <c r="CT767" s="96"/>
      <c r="CU767" s="96"/>
      <c r="CV767" s="96"/>
      <c r="CW767" s="96"/>
      <c r="CX767" s="96"/>
      <c r="CY767" s="96"/>
      <c r="CZ767" s="96"/>
      <c r="DA767" s="96"/>
      <c r="DB767" s="96"/>
      <c r="DC767" s="96"/>
      <c r="DD767" s="96"/>
      <c r="DE767" s="96"/>
      <c r="DF767" s="96"/>
      <c r="DG767" s="96"/>
      <c r="DH767" s="96"/>
      <c r="DI767" s="96"/>
      <c r="DJ767" s="96"/>
      <c r="DK767" s="96"/>
      <c r="DL767" s="96"/>
      <c r="DM767" s="96"/>
      <c r="DN767" s="96"/>
      <c r="DO767" s="96"/>
      <c r="DP767" s="96"/>
      <c r="DQ767" s="96"/>
      <c r="DR767" s="96"/>
      <c r="DS767" s="96"/>
      <c r="DT767" s="96"/>
      <c r="DU767" s="96"/>
      <c r="DV767" s="96"/>
      <c r="DW767" s="96"/>
      <c r="DX767" s="96"/>
      <c r="DY767" s="96"/>
      <c r="DZ767" s="96"/>
      <c r="EA767" s="96"/>
      <c r="EB767" s="96"/>
      <c r="EC767" s="96"/>
      <c r="ED767" s="96"/>
      <c r="EE767" s="96"/>
      <c r="EF767" s="96"/>
      <c r="EG767" s="96"/>
      <c r="EH767" s="96"/>
      <c r="EI767" s="96"/>
      <c r="EJ767" s="96"/>
      <c r="EK767" s="96"/>
      <c r="EL767" s="96"/>
      <c r="EM767" s="96"/>
      <c r="EN767" s="96"/>
      <c r="EO767" s="96"/>
      <c r="EP767" s="96"/>
      <c r="EQ767" s="96"/>
      <c r="ER767" s="96"/>
      <c r="ES767" s="96"/>
      <c r="ET767" s="96"/>
      <c r="EU767" s="96"/>
      <c r="EV767" s="96"/>
      <c r="EW767" s="96"/>
      <c r="EX767" s="96"/>
      <c r="EY767" s="96"/>
      <c r="EZ767" s="96"/>
      <c r="FA767" s="96"/>
      <c r="FB767" s="96"/>
      <c r="FC767" s="96"/>
      <c r="FD767" s="96"/>
      <c r="FE767" s="96"/>
      <c r="FF767" s="96"/>
      <c r="FG767" s="96"/>
      <c r="FH767" s="96"/>
      <c r="FI767" s="96"/>
      <c r="FJ767" s="96"/>
      <c r="FK767" s="96"/>
      <c r="FL767" s="96"/>
      <c r="FM767" s="96"/>
      <c r="FN767" s="96"/>
      <c r="FO767" s="96"/>
      <c r="FP767" s="96"/>
      <c r="FQ767" s="96"/>
      <c r="FR767" s="96"/>
      <c r="FS767" s="96"/>
      <c r="FT767" s="96"/>
      <c r="FU767" s="96"/>
      <c r="FV767" s="96"/>
      <c r="FW767" s="96"/>
      <c r="FX767" s="96"/>
      <c r="FY767" s="96"/>
      <c r="FZ767" s="96"/>
      <c r="GA767" s="96"/>
    </row>
    <row r="768" spans="1:52" s="167" customFormat="1" ht="15" customHeight="1">
      <c r="A768" s="112"/>
      <c r="B768" s="162" t="s">
        <v>689</v>
      </c>
      <c r="C768" s="114"/>
      <c r="D768" s="163">
        <f t="shared" si="24"/>
        <v>3</v>
      </c>
      <c r="E768" s="163">
        <f t="shared" si="24"/>
        <v>3</v>
      </c>
      <c r="F768" s="163">
        <f t="shared" si="24"/>
        <v>3</v>
      </c>
      <c r="G768" s="163">
        <f t="shared" si="24"/>
        <v>3</v>
      </c>
      <c r="H768" s="164"/>
      <c r="I768" s="164"/>
      <c r="J768" s="164"/>
      <c r="K768" s="165"/>
      <c r="L768" s="166"/>
      <c r="M768" s="118">
        <f t="shared" si="23"/>
        <v>12</v>
      </c>
      <c r="N768" s="166"/>
      <c r="O768" s="166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/>
      <c r="AH768" s="166"/>
      <c r="AI768" s="166"/>
      <c r="AJ768" s="166"/>
      <c r="AK768" s="166"/>
      <c r="AL768" s="166"/>
      <c r="AM768" s="166"/>
      <c r="AN768" s="166"/>
      <c r="AO768" s="166"/>
      <c r="AP768" s="166"/>
      <c r="AQ768" s="166"/>
      <c r="AV768" s="168"/>
      <c r="AW768" s="169"/>
      <c r="AX768" s="169"/>
      <c r="AY768" s="169"/>
      <c r="AZ768" s="169"/>
    </row>
    <row r="769" spans="1:52" s="167" customFormat="1" ht="15" customHeight="1">
      <c r="A769" s="112"/>
      <c r="B769" s="148" t="s">
        <v>741</v>
      </c>
      <c r="C769" s="138" t="s">
        <v>1030</v>
      </c>
      <c r="D769" s="103">
        <v>3</v>
      </c>
      <c r="E769" s="103">
        <v>3</v>
      </c>
      <c r="F769" s="103">
        <v>3</v>
      </c>
      <c r="G769" s="103">
        <v>3</v>
      </c>
      <c r="H769" s="164"/>
      <c r="I769" s="164"/>
      <c r="J769" s="164"/>
      <c r="K769" s="165"/>
      <c r="L769" s="166"/>
      <c r="M769" s="118">
        <f t="shared" si="23"/>
        <v>12</v>
      </c>
      <c r="N769" s="166"/>
      <c r="O769" s="166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6"/>
      <c r="AH769" s="166"/>
      <c r="AI769" s="166"/>
      <c r="AJ769" s="166"/>
      <c r="AK769" s="166"/>
      <c r="AL769" s="166"/>
      <c r="AM769" s="166"/>
      <c r="AN769" s="166"/>
      <c r="AO769" s="166"/>
      <c r="AP769" s="166"/>
      <c r="AQ769" s="166"/>
      <c r="AV769" s="168"/>
      <c r="AW769" s="169"/>
      <c r="AX769" s="169"/>
      <c r="AY769" s="169"/>
      <c r="AZ769" s="169"/>
    </row>
    <row r="770" spans="1:183" s="102" customFormat="1" ht="15.75" customHeight="1">
      <c r="A770" s="112">
        <v>25</v>
      </c>
      <c r="B770" s="113" t="s">
        <v>425</v>
      </c>
      <c r="C770" s="114"/>
      <c r="D770" s="115" t="str">
        <f>D771</f>
        <v> -</v>
      </c>
      <c r="E770" s="115" t="str">
        <f>E771</f>
        <v> -</v>
      </c>
      <c r="F770" s="115">
        <f>F771</f>
        <v>3</v>
      </c>
      <c r="G770" s="115">
        <f>G771</f>
        <v>1</v>
      </c>
      <c r="H770" s="115" t="e">
        <f>#REF!</f>
        <v>#REF!</v>
      </c>
      <c r="I770" s="115" t="e">
        <f>#REF!</f>
        <v>#REF!</v>
      </c>
      <c r="J770" s="115" t="e">
        <f>#REF!</f>
        <v>#REF!</v>
      </c>
      <c r="K770" s="152" t="e">
        <f>#REF!</f>
        <v>#REF!</v>
      </c>
      <c r="L770" s="136"/>
      <c r="M770" s="118">
        <f t="shared" si="23"/>
        <v>4</v>
      </c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  <c r="AA770" s="96"/>
      <c r="AB770" s="96"/>
      <c r="AC770" s="96"/>
      <c r="AD770" s="96"/>
      <c r="AE770" s="96"/>
      <c r="AF770" s="96"/>
      <c r="AG770" s="96"/>
      <c r="AH770" s="96"/>
      <c r="AI770" s="96"/>
      <c r="AJ770" s="96"/>
      <c r="AK770" s="96"/>
      <c r="AL770" s="96"/>
      <c r="AM770" s="96"/>
      <c r="AN770" s="96"/>
      <c r="AO770" s="96"/>
      <c r="AP770" s="96"/>
      <c r="AQ770" s="96"/>
      <c r="AR770" s="96"/>
      <c r="AS770" s="96"/>
      <c r="AT770" s="96"/>
      <c r="AU770" s="96"/>
      <c r="AV770" s="96"/>
      <c r="AW770" s="96"/>
      <c r="AX770" s="96"/>
      <c r="AY770" s="96"/>
      <c r="AZ770" s="96"/>
      <c r="BA770" s="96"/>
      <c r="BB770" s="96"/>
      <c r="BC770" s="96"/>
      <c r="BD770" s="96"/>
      <c r="BE770" s="96"/>
      <c r="BF770" s="96"/>
      <c r="BG770" s="96"/>
      <c r="BH770" s="96"/>
      <c r="BI770" s="96"/>
      <c r="BJ770" s="96"/>
      <c r="BK770" s="96"/>
      <c r="BL770" s="96"/>
      <c r="BM770" s="96"/>
      <c r="BN770" s="96"/>
      <c r="BO770" s="96"/>
      <c r="BP770" s="96"/>
      <c r="BQ770" s="96"/>
      <c r="BR770" s="96"/>
      <c r="BS770" s="96"/>
      <c r="BT770" s="96"/>
      <c r="BU770" s="96"/>
      <c r="BV770" s="96"/>
      <c r="BW770" s="96"/>
      <c r="BX770" s="96"/>
      <c r="BY770" s="96"/>
      <c r="BZ770" s="96"/>
      <c r="CA770" s="96"/>
      <c r="CB770" s="96"/>
      <c r="CC770" s="96"/>
      <c r="CD770" s="96"/>
      <c r="CE770" s="96"/>
      <c r="CF770" s="96"/>
      <c r="CG770" s="96"/>
      <c r="CH770" s="96"/>
      <c r="CI770" s="96"/>
      <c r="CJ770" s="96"/>
      <c r="CK770" s="96"/>
      <c r="CL770" s="96"/>
      <c r="CM770" s="96"/>
      <c r="CN770" s="96"/>
      <c r="CO770" s="96"/>
      <c r="CP770" s="96"/>
      <c r="CQ770" s="96"/>
      <c r="CR770" s="96"/>
      <c r="CS770" s="96"/>
      <c r="CT770" s="96"/>
      <c r="CU770" s="96"/>
      <c r="CV770" s="96"/>
      <c r="CW770" s="96"/>
      <c r="CX770" s="96"/>
      <c r="CY770" s="96"/>
      <c r="CZ770" s="96"/>
      <c r="DA770" s="96"/>
      <c r="DB770" s="96"/>
      <c r="DC770" s="96"/>
      <c r="DD770" s="96"/>
      <c r="DE770" s="96"/>
      <c r="DF770" s="96"/>
      <c r="DG770" s="96"/>
      <c r="DH770" s="96"/>
      <c r="DI770" s="96"/>
      <c r="DJ770" s="96"/>
      <c r="DK770" s="96"/>
      <c r="DL770" s="96"/>
      <c r="DM770" s="96"/>
      <c r="DN770" s="96"/>
      <c r="DO770" s="96"/>
      <c r="DP770" s="96"/>
      <c r="DQ770" s="96"/>
      <c r="DR770" s="96"/>
      <c r="DS770" s="96"/>
      <c r="DT770" s="96"/>
      <c r="DU770" s="96"/>
      <c r="DV770" s="96"/>
      <c r="DW770" s="96"/>
      <c r="DX770" s="96"/>
      <c r="DY770" s="96"/>
      <c r="DZ770" s="96"/>
      <c r="EA770" s="96"/>
      <c r="EB770" s="96"/>
      <c r="EC770" s="96"/>
      <c r="ED770" s="96"/>
      <c r="EE770" s="96"/>
      <c r="EF770" s="96"/>
      <c r="EG770" s="96"/>
      <c r="EH770" s="96"/>
      <c r="EI770" s="96"/>
      <c r="EJ770" s="96"/>
      <c r="EK770" s="96"/>
      <c r="EL770" s="96"/>
      <c r="EM770" s="96"/>
      <c r="EN770" s="96"/>
      <c r="EO770" s="96"/>
      <c r="EP770" s="96"/>
      <c r="EQ770" s="96"/>
      <c r="ER770" s="96"/>
      <c r="ES770" s="96"/>
      <c r="ET770" s="96"/>
      <c r="EU770" s="96"/>
      <c r="EV770" s="96"/>
      <c r="EW770" s="96"/>
      <c r="EX770" s="96"/>
      <c r="EY770" s="96"/>
      <c r="EZ770" s="96"/>
      <c r="FA770" s="96"/>
      <c r="FB770" s="96"/>
      <c r="FC770" s="96"/>
      <c r="FD770" s="96"/>
      <c r="FE770" s="96"/>
      <c r="FF770" s="96"/>
      <c r="FG770" s="96"/>
      <c r="FH770" s="96"/>
      <c r="FI770" s="96"/>
      <c r="FJ770" s="96"/>
      <c r="FK770" s="96"/>
      <c r="FL770" s="96"/>
      <c r="FM770" s="96"/>
      <c r="FN770" s="96"/>
      <c r="FO770" s="96"/>
      <c r="FP770" s="96"/>
      <c r="FQ770" s="96"/>
      <c r="FR770" s="96"/>
      <c r="FS770" s="96"/>
      <c r="FT770" s="96"/>
      <c r="FU770" s="96"/>
      <c r="FV770" s="96"/>
      <c r="FW770" s="96"/>
      <c r="FX770" s="96"/>
      <c r="FY770" s="96"/>
      <c r="FZ770" s="96"/>
      <c r="GA770" s="96"/>
    </row>
    <row r="771" spans="1:43" s="126" customFormat="1" ht="15" customHeight="1">
      <c r="A771" s="119"/>
      <c r="B771" s="120" t="s">
        <v>34</v>
      </c>
      <c r="C771" s="121"/>
      <c r="D771" s="122" t="s">
        <v>562</v>
      </c>
      <c r="E771" s="122" t="s">
        <v>562</v>
      </c>
      <c r="F771" s="122">
        <f>SUM(F772:F774)</f>
        <v>3</v>
      </c>
      <c r="G771" s="122">
        <f>SUM(G772:G774)</f>
        <v>1</v>
      </c>
      <c r="H771" s="123"/>
      <c r="I771" s="123"/>
      <c r="J771" s="123"/>
      <c r="K771" s="124"/>
      <c r="L771" s="125"/>
      <c r="M771" s="118">
        <f t="shared" si="23"/>
        <v>4</v>
      </c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  <c r="Z771" s="125"/>
      <c r="AA771" s="125"/>
      <c r="AB771" s="125"/>
      <c r="AC771" s="125"/>
      <c r="AD771" s="125"/>
      <c r="AE771" s="125"/>
      <c r="AF771" s="125"/>
      <c r="AG771" s="125"/>
      <c r="AH771" s="125"/>
      <c r="AI771" s="125"/>
      <c r="AJ771" s="125"/>
      <c r="AK771" s="125"/>
      <c r="AL771" s="125"/>
      <c r="AM771" s="125"/>
      <c r="AN771" s="125"/>
      <c r="AO771" s="125"/>
      <c r="AP771" s="125"/>
      <c r="AQ771" s="125"/>
    </row>
    <row r="772" spans="1:43" s="133" customFormat="1" ht="15" customHeight="1">
      <c r="A772" s="127"/>
      <c r="B772" s="180" t="s">
        <v>70</v>
      </c>
      <c r="C772" s="139" t="s">
        <v>69</v>
      </c>
      <c r="D772" s="129" t="s">
        <v>562</v>
      </c>
      <c r="E772" s="129" t="s">
        <v>562</v>
      </c>
      <c r="F772" s="129">
        <v>1</v>
      </c>
      <c r="G772" s="129" t="s">
        <v>562</v>
      </c>
      <c r="H772" s="137"/>
      <c r="I772" s="137"/>
      <c r="J772" s="137"/>
      <c r="K772" s="131"/>
      <c r="L772" s="132"/>
      <c r="M772" s="118">
        <f t="shared" si="23"/>
        <v>1</v>
      </c>
      <c r="N772" s="132"/>
      <c r="O772" s="132"/>
      <c r="P772" s="132"/>
      <c r="Q772" s="132"/>
      <c r="R772" s="132"/>
      <c r="S772" s="132"/>
      <c r="T772" s="132"/>
      <c r="U772" s="132"/>
      <c r="V772" s="132"/>
      <c r="W772" s="132"/>
      <c r="X772" s="132"/>
      <c r="Y772" s="132"/>
      <c r="Z772" s="132"/>
      <c r="AA772" s="132"/>
      <c r="AB772" s="132"/>
      <c r="AC772" s="132"/>
      <c r="AD772" s="132"/>
      <c r="AE772" s="132"/>
      <c r="AF772" s="132"/>
      <c r="AG772" s="132"/>
      <c r="AH772" s="132"/>
      <c r="AI772" s="132"/>
      <c r="AJ772" s="132"/>
      <c r="AK772" s="132"/>
      <c r="AL772" s="132"/>
      <c r="AM772" s="132"/>
      <c r="AN772" s="132"/>
      <c r="AO772" s="132"/>
      <c r="AP772" s="132"/>
      <c r="AQ772" s="132"/>
    </row>
    <row r="773" spans="1:43" s="133" customFormat="1" ht="15" customHeight="1">
      <c r="A773" s="127"/>
      <c r="B773" s="148" t="s">
        <v>809</v>
      </c>
      <c r="C773" s="138" t="s">
        <v>810</v>
      </c>
      <c r="D773" s="129" t="s">
        <v>562</v>
      </c>
      <c r="E773" s="129" t="s">
        <v>562</v>
      </c>
      <c r="F773" s="129" t="s">
        <v>562</v>
      </c>
      <c r="G773" s="129">
        <v>1</v>
      </c>
      <c r="H773" s="137"/>
      <c r="I773" s="137"/>
      <c r="J773" s="137"/>
      <c r="K773" s="131"/>
      <c r="L773" s="132"/>
      <c r="M773" s="118">
        <f t="shared" si="23"/>
        <v>1</v>
      </c>
      <c r="N773" s="132"/>
      <c r="O773" s="132"/>
      <c r="P773" s="132"/>
      <c r="Q773" s="132"/>
      <c r="R773" s="132"/>
      <c r="S773" s="132"/>
      <c r="T773" s="132"/>
      <c r="U773" s="132"/>
      <c r="V773" s="132"/>
      <c r="W773" s="132"/>
      <c r="X773" s="132"/>
      <c r="Y773" s="132"/>
      <c r="Z773" s="132"/>
      <c r="AA773" s="132"/>
      <c r="AB773" s="132"/>
      <c r="AC773" s="132"/>
      <c r="AD773" s="132"/>
      <c r="AE773" s="132"/>
      <c r="AF773" s="132"/>
      <c r="AG773" s="132"/>
      <c r="AH773" s="132"/>
      <c r="AI773" s="132"/>
      <c r="AJ773" s="132"/>
      <c r="AK773" s="132"/>
      <c r="AL773" s="132"/>
      <c r="AM773" s="132"/>
      <c r="AN773" s="132"/>
      <c r="AO773" s="132"/>
      <c r="AP773" s="132"/>
      <c r="AQ773" s="132"/>
    </row>
    <row r="774" spans="1:43" s="133" customFormat="1" ht="15" customHeight="1">
      <c r="A774" s="127"/>
      <c r="B774" s="128" t="s">
        <v>821</v>
      </c>
      <c r="C774" s="80" t="s">
        <v>822</v>
      </c>
      <c r="D774" s="129" t="s">
        <v>562</v>
      </c>
      <c r="E774" s="129" t="s">
        <v>562</v>
      </c>
      <c r="F774" s="129">
        <v>2</v>
      </c>
      <c r="G774" s="129" t="s">
        <v>562</v>
      </c>
      <c r="H774" s="137"/>
      <c r="I774" s="137"/>
      <c r="J774" s="137"/>
      <c r="K774" s="131"/>
      <c r="L774" s="132"/>
      <c r="M774" s="118">
        <f t="shared" si="23"/>
        <v>2</v>
      </c>
      <c r="N774" s="132"/>
      <c r="O774" s="132"/>
      <c r="P774" s="132"/>
      <c r="Q774" s="132"/>
      <c r="R774" s="132"/>
      <c r="S774" s="132"/>
      <c r="T774" s="132"/>
      <c r="U774" s="132"/>
      <c r="V774" s="132"/>
      <c r="W774" s="132"/>
      <c r="X774" s="132"/>
      <c r="Y774" s="132"/>
      <c r="Z774" s="132"/>
      <c r="AA774" s="132"/>
      <c r="AB774" s="132"/>
      <c r="AC774" s="132"/>
      <c r="AD774" s="132"/>
      <c r="AE774" s="132"/>
      <c r="AF774" s="132"/>
      <c r="AG774" s="132"/>
      <c r="AH774" s="132"/>
      <c r="AI774" s="132"/>
      <c r="AJ774" s="132"/>
      <c r="AK774" s="132"/>
      <c r="AL774" s="132"/>
      <c r="AM774" s="132"/>
      <c r="AN774" s="132"/>
      <c r="AO774" s="132"/>
      <c r="AP774" s="132"/>
      <c r="AQ774" s="132"/>
    </row>
    <row r="775" spans="1:183" s="102" customFormat="1" ht="15" customHeight="1">
      <c r="A775" s="112">
        <v>26</v>
      </c>
      <c r="B775" s="113" t="s">
        <v>195</v>
      </c>
      <c r="C775" s="114"/>
      <c r="D775" s="115">
        <f aca="true" t="shared" si="25" ref="D775:K776">D776</f>
        <v>5</v>
      </c>
      <c r="E775" s="115">
        <f t="shared" si="25"/>
        <v>5</v>
      </c>
      <c r="F775" s="115">
        <f t="shared" si="25"/>
        <v>5</v>
      </c>
      <c r="G775" s="115">
        <f t="shared" si="25"/>
        <v>5</v>
      </c>
      <c r="H775" s="115">
        <f t="shared" si="25"/>
        <v>0</v>
      </c>
      <c r="I775" s="115">
        <f t="shared" si="25"/>
        <v>0</v>
      </c>
      <c r="J775" s="115">
        <f t="shared" si="25"/>
        <v>0</v>
      </c>
      <c r="K775" s="152">
        <f t="shared" si="25"/>
        <v>0</v>
      </c>
      <c r="L775" s="136"/>
      <c r="M775" s="118">
        <f t="shared" si="23"/>
        <v>20</v>
      </c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  <c r="AA775" s="96"/>
      <c r="AB775" s="96"/>
      <c r="AC775" s="96"/>
      <c r="AD775" s="96"/>
      <c r="AE775" s="96"/>
      <c r="AF775" s="96"/>
      <c r="AG775" s="96"/>
      <c r="AH775" s="96"/>
      <c r="AI775" s="96"/>
      <c r="AJ775" s="96"/>
      <c r="AK775" s="96"/>
      <c r="AL775" s="96"/>
      <c r="AM775" s="96"/>
      <c r="AN775" s="96"/>
      <c r="AO775" s="96"/>
      <c r="AP775" s="96"/>
      <c r="AQ775" s="96"/>
      <c r="AR775" s="96"/>
      <c r="AS775" s="96"/>
      <c r="AT775" s="96"/>
      <c r="AU775" s="96"/>
      <c r="AV775" s="96"/>
      <c r="AW775" s="96"/>
      <c r="AX775" s="96"/>
      <c r="AY775" s="96"/>
      <c r="AZ775" s="96"/>
      <c r="BA775" s="96"/>
      <c r="BB775" s="96"/>
      <c r="BC775" s="96"/>
      <c r="BD775" s="96"/>
      <c r="BE775" s="96"/>
      <c r="BF775" s="96"/>
      <c r="BG775" s="96"/>
      <c r="BH775" s="96"/>
      <c r="BI775" s="96"/>
      <c r="BJ775" s="96"/>
      <c r="BK775" s="96"/>
      <c r="BL775" s="96"/>
      <c r="BM775" s="96"/>
      <c r="BN775" s="96"/>
      <c r="BO775" s="96"/>
      <c r="BP775" s="96"/>
      <c r="BQ775" s="96"/>
      <c r="BR775" s="96"/>
      <c r="BS775" s="96"/>
      <c r="BT775" s="96"/>
      <c r="BU775" s="96"/>
      <c r="BV775" s="96"/>
      <c r="BW775" s="96"/>
      <c r="BX775" s="96"/>
      <c r="BY775" s="96"/>
      <c r="BZ775" s="96"/>
      <c r="CA775" s="96"/>
      <c r="CB775" s="96"/>
      <c r="CC775" s="96"/>
      <c r="CD775" s="96"/>
      <c r="CE775" s="96"/>
      <c r="CF775" s="96"/>
      <c r="CG775" s="96"/>
      <c r="CH775" s="96"/>
      <c r="CI775" s="96"/>
      <c r="CJ775" s="96"/>
      <c r="CK775" s="96"/>
      <c r="CL775" s="96"/>
      <c r="CM775" s="96"/>
      <c r="CN775" s="96"/>
      <c r="CO775" s="96"/>
      <c r="CP775" s="96"/>
      <c r="CQ775" s="96"/>
      <c r="CR775" s="96"/>
      <c r="CS775" s="96"/>
      <c r="CT775" s="96"/>
      <c r="CU775" s="96"/>
      <c r="CV775" s="96"/>
      <c r="CW775" s="96"/>
      <c r="CX775" s="96"/>
      <c r="CY775" s="96"/>
      <c r="CZ775" s="96"/>
      <c r="DA775" s="96"/>
      <c r="DB775" s="96"/>
      <c r="DC775" s="96"/>
      <c r="DD775" s="96"/>
      <c r="DE775" s="96"/>
      <c r="DF775" s="96"/>
      <c r="DG775" s="96"/>
      <c r="DH775" s="96"/>
      <c r="DI775" s="96"/>
      <c r="DJ775" s="96"/>
      <c r="DK775" s="96"/>
      <c r="DL775" s="96"/>
      <c r="DM775" s="96"/>
      <c r="DN775" s="96"/>
      <c r="DO775" s="96"/>
      <c r="DP775" s="96"/>
      <c r="DQ775" s="96"/>
      <c r="DR775" s="96"/>
      <c r="DS775" s="96"/>
      <c r="DT775" s="96"/>
      <c r="DU775" s="96"/>
      <c r="DV775" s="96"/>
      <c r="DW775" s="96"/>
      <c r="DX775" s="96"/>
      <c r="DY775" s="96"/>
      <c r="DZ775" s="96"/>
      <c r="EA775" s="96"/>
      <c r="EB775" s="96"/>
      <c r="EC775" s="96"/>
      <c r="ED775" s="96"/>
      <c r="EE775" s="96"/>
      <c r="EF775" s="96"/>
      <c r="EG775" s="96"/>
      <c r="EH775" s="96"/>
      <c r="EI775" s="96"/>
      <c r="EJ775" s="96"/>
      <c r="EK775" s="96"/>
      <c r="EL775" s="96"/>
      <c r="EM775" s="96"/>
      <c r="EN775" s="96"/>
      <c r="EO775" s="96"/>
      <c r="EP775" s="96"/>
      <c r="EQ775" s="96"/>
      <c r="ER775" s="96"/>
      <c r="ES775" s="96"/>
      <c r="ET775" s="96"/>
      <c r="EU775" s="96"/>
      <c r="EV775" s="96"/>
      <c r="EW775" s="96"/>
      <c r="EX775" s="96"/>
      <c r="EY775" s="96"/>
      <c r="EZ775" s="96"/>
      <c r="FA775" s="96"/>
      <c r="FB775" s="96"/>
      <c r="FC775" s="96"/>
      <c r="FD775" s="96"/>
      <c r="FE775" s="96"/>
      <c r="FF775" s="96"/>
      <c r="FG775" s="96"/>
      <c r="FH775" s="96"/>
      <c r="FI775" s="96"/>
      <c r="FJ775" s="96"/>
      <c r="FK775" s="96"/>
      <c r="FL775" s="96"/>
      <c r="FM775" s="96"/>
      <c r="FN775" s="96"/>
      <c r="FO775" s="96"/>
      <c r="FP775" s="96"/>
      <c r="FQ775" s="96"/>
      <c r="FR775" s="96"/>
      <c r="FS775" s="96"/>
      <c r="FT775" s="96"/>
      <c r="FU775" s="96"/>
      <c r="FV775" s="96"/>
      <c r="FW775" s="96"/>
      <c r="FX775" s="96"/>
      <c r="FY775" s="96"/>
      <c r="FZ775" s="96"/>
      <c r="GA775" s="96"/>
    </row>
    <row r="776" spans="1:43" s="126" customFormat="1" ht="15" customHeight="1">
      <c r="A776" s="119"/>
      <c r="B776" s="120" t="s">
        <v>689</v>
      </c>
      <c r="C776" s="121"/>
      <c r="D776" s="122">
        <f t="shared" si="25"/>
        <v>5</v>
      </c>
      <c r="E776" s="122">
        <f t="shared" si="25"/>
        <v>5</v>
      </c>
      <c r="F776" s="122">
        <f t="shared" si="25"/>
        <v>5</v>
      </c>
      <c r="G776" s="122">
        <f t="shared" si="25"/>
        <v>5</v>
      </c>
      <c r="H776" s="122">
        <f t="shared" si="25"/>
        <v>0</v>
      </c>
      <c r="I776" s="122">
        <f t="shared" si="25"/>
        <v>0</v>
      </c>
      <c r="J776" s="122">
        <f t="shared" si="25"/>
        <v>0</v>
      </c>
      <c r="K776" s="149">
        <f t="shared" si="25"/>
        <v>0</v>
      </c>
      <c r="L776" s="125"/>
      <c r="M776" s="118">
        <f t="shared" si="23"/>
        <v>20</v>
      </c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  <c r="Z776" s="125"/>
      <c r="AA776" s="125"/>
      <c r="AB776" s="125"/>
      <c r="AC776" s="125"/>
      <c r="AD776" s="125"/>
      <c r="AE776" s="125"/>
      <c r="AF776" s="125"/>
      <c r="AG776" s="125"/>
      <c r="AH776" s="125"/>
      <c r="AI776" s="125"/>
      <c r="AJ776" s="125"/>
      <c r="AK776" s="125"/>
      <c r="AL776" s="125"/>
      <c r="AM776" s="125"/>
      <c r="AN776" s="125"/>
      <c r="AO776" s="125"/>
      <c r="AP776" s="125"/>
      <c r="AQ776" s="125"/>
    </row>
    <row r="777" spans="1:43" s="133" customFormat="1" ht="15" customHeight="1">
      <c r="A777" s="127"/>
      <c r="B777" s="128" t="s">
        <v>1056</v>
      </c>
      <c r="C777" s="80" t="s">
        <v>1057</v>
      </c>
      <c r="D777" s="103">
        <v>5</v>
      </c>
      <c r="E777" s="103">
        <v>5</v>
      </c>
      <c r="F777" s="103">
        <v>5</v>
      </c>
      <c r="G777" s="103">
        <v>5</v>
      </c>
      <c r="H777" s="137"/>
      <c r="I777" s="137"/>
      <c r="J777" s="137"/>
      <c r="K777" s="131"/>
      <c r="L777" s="132"/>
      <c r="M777" s="118">
        <f t="shared" si="23"/>
        <v>20</v>
      </c>
      <c r="N777" s="132"/>
      <c r="O777" s="132"/>
      <c r="P777" s="132"/>
      <c r="Q777" s="132"/>
      <c r="R777" s="132"/>
      <c r="S777" s="132"/>
      <c r="T777" s="132"/>
      <c r="U777" s="132"/>
      <c r="V777" s="132"/>
      <c r="W777" s="132"/>
      <c r="X777" s="132"/>
      <c r="Y777" s="132"/>
      <c r="Z777" s="132"/>
      <c r="AA777" s="132"/>
      <c r="AB777" s="132"/>
      <c r="AC777" s="132"/>
      <c r="AD777" s="132"/>
      <c r="AE777" s="132"/>
      <c r="AF777" s="132"/>
      <c r="AG777" s="132"/>
      <c r="AH777" s="132"/>
      <c r="AI777" s="132"/>
      <c r="AJ777" s="132"/>
      <c r="AK777" s="132"/>
      <c r="AL777" s="132"/>
      <c r="AM777" s="132"/>
      <c r="AN777" s="132"/>
      <c r="AO777" s="132"/>
      <c r="AP777" s="132"/>
      <c r="AQ777" s="132"/>
    </row>
    <row r="778" spans="1:183" s="102" customFormat="1" ht="15" customHeight="1">
      <c r="A778" s="112">
        <v>27</v>
      </c>
      <c r="B778" s="113" t="s">
        <v>196</v>
      </c>
      <c r="C778" s="114"/>
      <c r="D778" s="181">
        <f>SUM(D779,D781)</f>
        <v>8</v>
      </c>
      <c r="E778" s="181">
        <f>SUM(E779,E781)</f>
        <v>4</v>
      </c>
      <c r="F778" s="181">
        <f>SUM(F779,F781)</f>
        <v>3</v>
      </c>
      <c r="G778" s="181">
        <f>SUM(G779,G781)</f>
        <v>3</v>
      </c>
      <c r="H778" s="134" t="s">
        <v>665</v>
      </c>
      <c r="I778" s="134">
        <v>1</v>
      </c>
      <c r="J778" s="135" t="s">
        <v>450</v>
      </c>
      <c r="K778" s="79" t="s">
        <v>197</v>
      </c>
      <c r="L778" s="136"/>
      <c r="M778" s="118">
        <f t="shared" si="23"/>
        <v>18</v>
      </c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  <c r="AA778" s="96"/>
      <c r="AB778" s="96"/>
      <c r="AC778" s="96"/>
      <c r="AD778" s="96"/>
      <c r="AE778" s="96"/>
      <c r="AF778" s="96"/>
      <c r="AG778" s="96"/>
      <c r="AH778" s="96"/>
      <c r="AI778" s="96"/>
      <c r="AJ778" s="96"/>
      <c r="AK778" s="96"/>
      <c r="AL778" s="96"/>
      <c r="AM778" s="96"/>
      <c r="AN778" s="96"/>
      <c r="AO778" s="96"/>
      <c r="AP778" s="96"/>
      <c r="AQ778" s="96"/>
      <c r="AR778" s="96"/>
      <c r="AS778" s="96"/>
      <c r="AT778" s="96"/>
      <c r="AU778" s="96"/>
      <c r="AV778" s="96"/>
      <c r="AW778" s="96"/>
      <c r="AX778" s="96"/>
      <c r="AY778" s="96"/>
      <c r="AZ778" s="96"/>
      <c r="BA778" s="96"/>
      <c r="BB778" s="96"/>
      <c r="BC778" s="96"/>
      <c r="BD778" s="96"/>
      <c r="BE778" s="96"/>
      <c r="BF778" s="96"/>
      <c r="BG778" s="96"/>
      <c r="BH778" s="96"/>
      <c r="BI778" s="96"/>
      <c r="BJ778" s="96"/>
      <c r="BK778" s="96"/>
      <c r="BL778" s="96"/>
      <c r="BM778" s="96"/>
      <c r="BN778" s="96"/>
      <c r="BO778" s="96"/>
      <c r="BP778" s="96"/>
      <c r="BQ778" s="96"/>
      <c r="BR778" s="96"/>
      <c r="BS778" s="96"/>
      <c r="BT778" s="96"/>
      <c r="BU778" s="96"/>
      <c r="BV778" s="96"/>
      <c r="BW778" s="96"/>
      <c r="BX778" s="96"/>
      <c r="BY778" s="96"/>
      <c r="BZ778" s="96"/>
      <c r="CA778" s="96"/>
      <c r="CB778" s="96"/>
      <c r="CC778" s="96"/>
      <c r="CD778" s="96"/>
      <c r="CE778" s="96"/>
      <c r="CF778" s="96"/>
      <c r="CG778" s="96"/>
      <c r="CH778" s="96"/>
      <c r="CI778" s="96"/>
      <c r="CJ778" s="96"/>
      <c r="CK778" s="96"/>
      <c r="CL778" s="96"/>
      <c r="CM778" s="96"/>
      <c r="CN778" s="96"/>
      <c r="CO778" s="96"/>
      <c r="CP778" s="96"/>
      <c r="CQ778" s="96"/>
      <c r="CR778" s="96"/>
      <c r="CS778" s="96"/>
      <c r="CT778" s="96"/>
      <c r="CU778" s="96"/>
      <c r="CV778" s="96"/>
      <c r="CW778" s="96"/>
      <c r="CX778" s="96"/>
      <c r="CY778" s="96"/>
      <c r="CZ778" s="96"/>
      <c r="DA778" s="96"/>
      <c r="DB778" s="96"/>
      <c r="DC778" s="96"/>
      <c r="DD778" s="96"/>
      <c r="DE778" s="96"/>
      <c r="DF778" s="96"/>
      <c r="DG778" s="96"/>
      <c r="DH778" s="96"/>
      <c r="DI778" s="96"/>
      <c r="DJ778" s="96"/>
      <c r="DK778" s="96"/>
      <c r="DL778" s="96"/>
      <c r="DM778" s="96"/>
      <c r="DN778" s="96"/>
      <c r="DO778" s="96"/>
      <c r="DP778" s="96"/>
      <c r="DQ778" s="96"/>
      <c r="DR778" s="96"/>
      <c r="DS778" s="96"/>
      <c r="DT778" s="96"/>
      <c r="DU778" s="96"/>
      <c r="DV778" s="96"/>
      <c r="DW778" s="96"/>
      <c r="DX778" s="96"/>
      <c r="DY778" s="96"/>
      <c r="DZ778" s="96"/>
      <c r="EA778" s="96"/>
      <c r="EB778" s="96"/>
      <c r="EC778" s="96"/>
      <c r="ED778" s="96"/>
      <c r="EE778" s="96"/>
      <c r="EF778" s="96"/>
      <c r="EG778" s="96"/>
      <c r="EH778" s="96"/>
      <c r="EI778" s="96"/>
      <c r="EJ778" s="96"/>
      <c r="EK778" s="96"/>
      <c r="EL778" s="96"/>
      <c r="EM778" s="96"/>
      <c r="EN778" s="96"/>
      <c r="EO778" s="96"/>
      <c r="EP778" s="96"/>
      <c r="EQ778" s="96"/>
      <c r="ER778" s="96"/>
      <c r="ES778" s="96"/>
      <c r="ET778" s="96"/>
      <c r="EU778" s="96"/>
      <c r="EV778" s="96"/>
      <c r="EW778" s="96"/>
      <c r="EX778" s="96"/>
      <c r="EY778" s="96"/>
      <c r="EZ778" s="96"/>
      <c r="FA778" s="96"/>
      <c r="FB778" s="96"/>
      <c r="FC778" s="96"/>
      <c r="FD778" s="96"/>
      <c r="FE778" s="96"/>
      <c r="FF778" s="96"/>
      <c r="FG778" s="96"/>
      <c r="FH778" s="96"/>
      <c r="FI778" s="96"/>
      <c r="FJ778" s="96"/>
      <c r="FK778" s="96"/>
      <c r="FL778" s="96"/>
      <c r="FM778" s="96"/>
      <c r="FN778" s="96"/>
      <c r="FO778" s="96"/>
      <c r="FP778" s="96"/>
      <c r="FQ778" s="96"/>
      <c r="FR778" s="96"/>
      <c r="FS778" s="96"/>
      <c r="FT778" s="96"/>
      <c r="FU778" s="96"/>
      <c r="FV778" s="96"/>
      <c r="FW778" s="96"/>
      <c r="FX778" s="96"/>
      <c r="FY778" s="96"/>
      <c r="FZ778" s="96"/>
      <c r="GA778" s="96"/>
    </row>
    <row r="779" spans="1:43" s="126" customFormat="1" ht="15" customHeight="1">
      <c r="A779" s="119"/>
      <c r="B779" s="120" t="s">
        <v>689</v>
      </c>
      <c r="C779" s="121"/>
      <c r="D779" s="122">
        <f>D780</f>
        <v>4</v>
      </c>
      <c r="E779" s="122">
        <f>E780</f>
        <v>4</v>
      </c>
      <c r="F779" s="122">
        <f>F780</f>
        <v>2</v>
      </c>
      <c r="G779" s="122">
        <f>G780</f>
        <v>2</v>
      </c>
      <c r="H779" s="123"/>
      <c r="I779" s="123"/>
      <c r="J779" s="123"/>
      <c r="K779" s="124"/>
      <c r="L779" s="125"/>
      <c r="M779" s="118">
        <f t="shared" si="23"/>
        <v>12</v>
      </c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  <c r="Z779" s="125"/>
      <c r="AA779" s="125"/>
      <c r="AB779" s="125"/>
      <c r="AC779" s="125"/>
      <c r="AD779" s="125"/>
      <c r="AE779" s="125"/>
      <c r="AF779" s="125"/>
      <c r="AG779" s="125"/>
      <c r="AH779" s="125"/>
      <c r="AI779" s="125"/>
      <c r="AJ779" s="125"/>
      <c r="AK779" s="125"/>
      <c r="AL779" s="125"/>
      <c r="AM779" s="125"/>
      <c r="AN779" s="125"/>
      <c r="AO779" s="125"/>
      <c r="AP779" s="125"/>
      <c r="AQ779" s="125"/>
    </row>
    <row r="780" spans="1:43" s="133" customFormat="1" ht="15" customHeight="1">
      <c r="A780" s="127"/>
      <c r="B780" s="128" t="s">
        <v>3</v>
      </c>
      <c r="C780" s="80" t="s">
        <v>1051</v>
      </c>
      <c r="D780" s="129">
        <v>4</v>
      </c>
      <c r="E780" s="129">
        <v>4</v>
      </c>
      <c r="F780" s="129">
        <v>2</v>
      </c>
      <c r="G780" s="129">
        <v>2</v>
      </c>
      <c r="H780" s="137"/>
      <c r="I780" s="137"/>
      <c r="J780" s="137"/>
      <c r="K780" s="131"/>
      <c r="L780" s="132"/>
      <c r="M780" s="118">
        <f t="shared" si="23"/>
        <v>12</v>
      </c>
      <c r="N780" s="132"/>
      <c r="O780" s="132"/>
      <c r="P780" s="132"/>
      <c r="Q780" s="132"/>
      <c r="R780" s="132"/>
      <c r="S780" s="132"/>
      <c r="T780" s="132"/>
      <c r="U780" s="132"/>
      <c r="V780" s="132"/>
      <c r="W780" s="132"/>
      <c r="X780" s="132"/>
      <c r="Y780" s="132"/>
      <c r="Z780" s="132"/>
      <c r="AA780" s="132"/>
      <c r="AB780" s="132"/>
      <c r="AC780" s="132"/>
      <c r="AD780" s="132"/>
      <c r="AE780" s="132"/>
      <c r="AF780" s="132"/>
      <c r="AG780" s="132"/>
      <c r="AH780" s="132"/>
      <c r="AI780" s="132"/>
      <c r="AJ780" s="132"/>
      <c r="AK780" s="132"/>
      <c r="AL780" s="132"/>
      <c r="AM780" s="132"/>
      <c r="AN780" s="132"/>
      <c r="AO780" s="132"/>
      <c r="AP780" s="132"/>
      <c r="AQ780" s="132"/>
    </row>
    <row r="781" spans="1:43" s="126" customFormat="1" ht="15" customHeight="1">
      <c r="A781" s="119"/>
      <c r="B781" s="120" t="s">
        <v>34</v>
      </c>
      <c r="C781" s="121"/>
      <c r="D781" s="122">
        <f>D782</f>
        <v>4</v>
      </c>
      <c r="E781" s="122" t="str">
        <f>E782</f>
        <v> -</v>
      </c>
      <c r="F781" s="122">
        <f>F782</f>
        <v>1</v>
      </c>
      <c r="G781" s="122">
        <f>G782</f>
        <v>1</v>
      </c>
      <c r="H781" s="123"/>
      <c r="I781" s="123"/>
      <c r="J781" s="123"/>
      <c r="K781" s="124"/>
      <c r="L781" s="125"/>
      <c r="M781" s="118">
        <f t="shared" si="23"/>
        <v>6</v>
      </c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  <c r="Z781" s="125"/>
      <c r="AA781" s="125"/>
      <c r="AB781" s="125"/>
      <c r="AC781" s="125"/>
      <c r="AD781" s="125"/>
      <c r="AE781" s="125"/>
      <c r="AF781" s="125"/>
      <c r="AG781" s="125"/>
      <c r="AH781" s="125"/>
      <c r="AI781" s="125"/>
      <c r="AJ781" s="125"/>
      <c r="AK781" s="125"/>
      <c r="AL781" s="125"/>
      <c r="AM781" s="125"/>
      <c r="AN781" s="125"/>
      <c r="AO781" s="125"/>
      <c r="AP781" s="125"/>
      <c r="AQ781" s="125"/>
    </row>
    <row r="782" spans="1:43" s="133" customFormat="1" ht="15" customHeight="1">
      <c r="A782" s="127"/>
      <c r="B782" s="182" t="s">
        <v>63</v>
      </c>
      <c r="C782" s="146" t="s">
        <v>64</v>
      </c>
      <c r="D782" s="103">
        <v>4</v>
      </c>
      <c r="E782" s="103" t="s">
        <v>562</v>
      </c>
      <c r="F782" s="103">
        <v>1</v>
      </c>
      <c r="G782" s="103">
        <v>1</v>
      </c>
      <c r="H782" s="137"/>
      <c r="I782" s="137"/>
      <c r="J782" s="137"/>
      <c r="K782" s="131"/>
      <c r="L782" s="132"/>
      <c r="M782" s="118">
        <f t="shared" si="23"/>
        <v>6</v>
      </c>
      <c r="N782" s="132"/>
      <c r="O782" s="132"/>
      <c r="P782" s="132"/>
      <c r="Q782" s="132"/>
      <c r="R782" s="132"/>
      <c r="S782" s="132"/>
      <c r="T782" s="132"/>
      <c r="U782" s="132"/>
      <c r="V782" s="132"/>
      <c r="W782" s="132"/>
      <c r="X782" s="132"/>
      <c r="Y782" s="132"/>
      <c r="Z782" s="132"/>
      <c r="AA782" s="132"/>
      <c r="AB782" s="132"/>
      <c r="AC782" s="132"/>
      <c r="AD782" s="132"/>
      <c r="AE782" s="132"/>
      <c r="AF782" s="132"/>
      <c r="AG782" s="132"/>
      <c r="AH782" s="132"/>
      <c r="AI782" s="132"/>
      <c r="AJ782" s="132"/>
      <c r="AK782" s="132"/>
      <c r="AL782" s="132"/>
      <c r="AM782" s="132"/>
      <c r="AN782" s="132"/>
      <c r="AO782" s="132"/>
      <c r="AP782" s="132"/>
      <c r="AQ782" s="132"/>
    </row>
    <row r="783" spans="1:182" s="102" customFormat="1" ht="15" customHeight="1">
      <c r="A783" s="112">
        <v>28</v>
      </c>
      <c r="B783" s="175" t="s">
        <v>198</v>
      </c>
      <c r="C783" s="114"/>
      <c r="D783" s="115">
        <f>SUM(D784,D786,D788)</f>
        <v>8</v>
      </c>
      <c r="E783" s="115">
        <f>SUM(E784,E786,E788)</f>
        <v>1</v>
      </c>
      <c r="F783" s="115" t="s">
        <v>562</v>
      </c>
      <c r="G783" s="115">
        <f>SUM(G784,G786,G788)</f>
        <v>1</v>
      </c>
      <c r="H783" s="134" t="s">
        <v>665</v>
      </c>
      <c r="I783" s="134">
        <v>1</v>
      </c>
      <c r="J783" s="135" t="s">
        <v>452</v>
      </c>
      <c r="K783" s="79" t="s">
        <v>974</v>
      </c>
      <c r="L783" s="176"/>
      <c r="M783" s="118">
        <f t="shared" si="23"/>
        <v>10</v>
      </c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  <c r="AA783" s="96"/>
      <c r="AB783" s="96"/>
      <c r="AC783" s="96"/>
      <c r="AD783" s="96"/>
      <c r="AE783" s="96"/>
      <c r="AF783" s="96"/>
      <c r="AG783" s="96"/>
      <c r="AH783" s="96"/>
      <c r="AI783" s="96"/>
      <c r="AJ783" s="96"/>
      <c r="AK783" s="96"/>
      <c r="AL783" s="96"/>
      <c r="AM783" s="96"/>
      <c r="AN783" s="96"/>
      <c r="AO783" s="96"/>
      <c r="AP783" s="96"/>
      <c r="AQ783" s="96"/>
      <c r="AR783" s="96"/>
      <c r="AS783" s="96"/>
      <c r="AT783" s="96"/>
      <c r="AU783" s="96"/>
      <c r="AV783" s="96"/>
      <c r="AW783" s="96"/>
      <c r="AX783" s="96"/>
      <c r="AY783" s="96"/>
      <c r="AZ783" s="96"/>
      <c r="BA783" s="96"/>
      <c r="BB783" s="96"/>
      <c r="BC783" s="96"/>
      <c r="BD783" s="96"/>
      <c r="BE783" s="96"/>
      <c r="BF783" s="96"/>
      <c r="BG783" s="96"/>
      <c r="BH783" s="96"/>
      <c r="BI783" s="96"/>
      <c r="BJ783" s="96"/>
      <c r="BK783" s="96"/>
      <c r="BL783" s="96"/>
      <c r="BM783" s="96"/>
      <c r="BN783" s="96"/>
      <c r="BO783" s="96"/>
      <c r="BP783" s="96"/>
      <c r="BQ783" s="96"/>
      <c r="BR783" s="96"/>
      <c r="BS783" s="96"/>
      <c r="BT783" s="96"/>
      <c r="BU783" s="96"/>
      <c r="BV783" s="96"/>
      <c r="BW783" s="96"/>
      <c r="BX783" s="96"/>
      <c r="BY783" s="96"/>
      <c r="BZ783" s="96"/>
      <c r="CA783" s="96"/>
      <c r="CB783" s="96"/>
      <c r="CC783" s="96"/>
      <c r="CD783" s="96"/>
      <c r="CE783" s="96"/>
      <c r="CF783" s="96"/>
      <c r="CG783" s="96"/>
      <c r="CH783" s="96"/>
      <c r="CI783" s="96"/>
      <c r="CJ783" s="96"/>
      <c r="CK783" s="96"/>
      <c r="CL783" s="96"/>
      <c r="CM783" s="96"/>
      <c r="CN783" s="96"/>
      <c r="CO783" s="96"/>
      <c r="CP783" s="96"/>
      <c r="CQ783" s="96"/>
      <c r="CR783" s="96"/>
      <c r="CS783" s="96"/>
      <c r="CT783" s="96"/>
      <c r="CU783" s="96"/>
      <c r="CV783" s="96"/>
      <c r="CW783" s="96"/>
      <c r="CX783" s="96"/>
      <c r="CY783" s="96"/>
      <c r="CZ783" s="96"/>
      <c r="DA783" s="96"/>
      <c r="DB783" s="96"/>
      <c r="DC783" s="96"/>
      <c r="DD783" s="96"/>
      <c r="DE783" s="96"/>
      <c r="DF783" s="96"/>
      <c r="DG783" s="96"/>
      <c r="DH783" s="96"/>
      <c r="DI783" s="96"/>
      <c r="DJ783" s="96"/>
      <c r="DK783" s="96"/>
      <c r="DL783" s="96"/>
      <c r="DM783" s="96"/>
      <c r="DN783" s="96"/>
      <c r="DO783" s="96"/>
      <c r="DP783" s="96"/>
      <c r="DQ783" s="96"/>
      <c r="DR783" s="96"/>
      <c r="DS783" s="96"/>
      <c r="DT783" s="96"/>
      <c r="DU783" s="96"/>
      <c r="DV783" s="96"/>
      <c r="DW783" s="96"/>
      <c r="DX783" s="96"/>
      <c r="DY783" s="96"/>
      <c r="DZ783" s="96"/>
      <c r="EA783" s="96"/>
      <c r="EB783" s="96"/>
      <c r="EC783" s="96"/>
      <c r="ED783" s="96"/>
      <c r="EE783" s="96"/>
      <c r="EF783" s="96"/>
      <c r="EG783" s="96"/>
      <c r="EH783" s="96"/>
      <c r="EI783" s="96"/>
      <c r="EJ783" s="96"/>
      <c r="EK783" s="96"/>
      <c r="EL783" s="96"/>
      <c r="EM783" s="96"/>
      <c r="EN783" s="96"/>
      <c r="EO783" s="96"/>
      <c r="EP783" s="96"/>
      <c r="EQ783" s="96"/>
      <c r="ER783" s="96"/>
      <c r="ES783" s="96"/>
      <c r="ET783" s="96"/>
      <c r="EU783" s="96"/>
      <c r="EV783" s="96"/>
      <c r="EW783" s="96"/>
      <c r="EX783" s="96"/>
      <c r="EY783" s="96"/>
      <c r="EZ783" s="96"/>
      <c r="FA783" s="96"/>
      <c r="FB783" s="96"/>
      <c r="FC783" s="96"/>
      <c r="FD783" s="96"/>
      <c r="FE783" s="96"/>
      <c r="FF783" s="96"/>
      <c r="FG783" s="96"/>
      <c r="FH783" s="96"/>
      <c r="FI783" s="96"/>
      <c r="FJ783" s="96"/>
      <c r="FK783" s="96"/>
      <c r="FL783" s="96"/>
      <c r="FM783" s="96"/>
      <c r="FN783" s="96"/>
      <c r="FO783" s="96"/>
      <c r="FP783" s="96"/>
      <c r="FQ783" s="96"/>
      <c r="FR783" s="96"/>
      <c r="FS783" s="96"/>
      <c r="FT783" s="96"/>
      <c r="FU783" s="96"/>
      <c r="FV783" s="96"/>
      <c r="FW783" s="96"/>
      <c r="FX783" s="96"/>
      <c r="FY783" s="96"/>
      <c r="FZ783" s="96"/>
    </row>
    <row r="784" spans="1:43" s="126" customFormat="1" ht="15" customHeight="1">
      <c r="A784" s="119"/>
      <c r="B784" s="120" t="s">
        <v>689</v>
      </c>
      <c r="C784" s="121"/>
      <c r="D784" s="122">
        <f>D785</f>
        <v>2</v>
      </c>
      <c r="E784" s="122" t="str">
        <f>E785</f>
        <v> -</v>
      </c>
      <c r="F784" s="122" t="str">
        <f>F785</f>
        <v> -</v>
      </c>
      <c r="G784" s="122" t="str">
        <f>G785</f>
        <v> -</v>
      </c>
      <c r="H784" s="123"/>
      <c r="I784" s="123"/>
      <c r="J784" s="123"/>
      <c r="K784" s="124"/>
      <c r="L784" s="125"/>
      <c r="M784" s="118">
        <f t="shared" si="23"/>
        <v>2</v>
      </c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  <c r="Z784" s="125"/>
      <c r="AA784" s="125"/>
      <c r="AB784" s="125"/>
      <c r="AC784" s="125"/>
      <c r="AD784" s="125"/>
      <c r="AE784" s="125"/>
      <c r="AF784" s="125"/>
      <c r="AG784" s="125"/>
      <c r="AH784" s="125"/>
      <c r="AI784" s="125"/>
      <c r="AJ784" s="125"/>
      <c r="AK784" s="125"/>
      <c r="AL784" s="125"/>
      <c r="AM784" s="125"/>
      <c r="AN784" s="125"/>
      <c r="AO784" s="125"/>
      <c r="AP784" s="125"/>
      <c r="AQ784" s="125"/>
    </row>
    <row r="785" spans="1:43" s="133" customFormat="1" ht="28.5" customHeight="1">
      <c r="A785" s="127"/>
      <c r="B785" s="128" t="s">
        <v>1089</v>
      </c>
      <c r="C785" s="80" t="s">
        <v>1090</v>
      </c>
      <c r="D785" s="103">
        <v>2</v>
      </c>
      <c r="E785" s="103" t="s">
        <v>562</v>
      </c>
      <c r="F785" s="103" t="s">
        <v>562</v>
      </c>
      <c r="G785" s="103" t="s">
        <v>562</v>
      </c>
      <c r="H785" s="137"/>
      <c r="I785" s="137"/>
      <c r="J785" s="137"/>
      <c r="K785" s="131"/>
      <c r="L785" s="132"/>
      <c r="M785" s="118">
        <f t="shared" si="23"/>
        <v>2</v>
      </c>
      <c r="N785" s="132"/>
      <c r="O785" s="132"/>
      <c r="P785" s="132"/>
      <c r="Q785" s="132"/>
      <c r="R785" s="132"/>
      <c r="S785" s="132"/>
      <c r="T785" s="132"/>
      <c r="U785" s="132"/>
      <c r="V785" s="132"/>
      <c r="W785" s="132"/>
      <c r="X785" s="132"/>
      <c r="Y785" s="132"/>
      <c r="Z785" s="132"/>
      <c r="AA785" s="132"/>
      <c r="AB785" s="132"/>
      <c r="AC785" s="132"/>
      <c r="AD785" s="132"/>
      <c r="AE785" s="132"/>
      <c r="AF785" s="132"/>
      <c r="AG785" s="132"/>
      <c r="AH785" s="132"/>
      <c r="AI785" s="132"/>
      <c r="AJ785" s="132"/>
      <c r="AK785" s="132"/>
      <c r="AL785" s="132"/>
      <c r="AM785" s="132"/>
      <c r="AN785" s="132"/>
      <c r="AO785" s="132"/>
      <c r="AP785" s="132"/>
      <c r="AQ785" s="132"/>
    </row>
    <row r="786" spans="1:43" s="126" customFormat="1" ht="15" customHeight="1">
      <c r="A786" s="119"/>
      <c r="B786" s="120" t="s">
        <v>690</v>
      </c>
      <c r="C786" s="121"/>
      <c r="D786" s="122">
        <f>D787</f>
        <v>5</v>
      </c>
      <c r="E786" s="122">
        <f>E787</f>
        <v>1</v>
      </c>
      <c r="F786" s="122" t="str">
        <f>F787</f>
        <v> -</v>
      </c>
      <c r="G786" s="122" t="str">
        <f>G787</f>
        <v> -</v>
      </c>
      <c r="H786" s="123"/>
      <c r="I786" s="123"/>
      <c r="J786" s="123"/>
      <c r="K786" s="124"/>
      <c r="L786" s="125"/>
      <c r="M786" s="118">
        <f t="shared" si="23"/>
        <v>6</v>
      </c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  <c r="Z786" s="125"/>
      <c r="AA786" s="125"/>
      <c r="AB786" s="125"/>
      <c r="AC786" s="125"/>
      <c r="AD786" s="125"/>
      <c r="AE786" s="125"/>
      <c r="AF786" s="125"/>
      <c r="AG786" s="125"/>
      <c r="AH786" s="125"/>
      <c r="AI786" s="125"/>
      <c r="AJ786" s="125"/>
      <c r="AK786" s="125"/>
      <c r="AL786" s="125"/>
      <c r="AM786" s="125"/>
      <c r="AN786" s="125"/>
      <c r="AO786" s="125"/>
      <c r="AP786" s="125"/>
      <c r="AQ786" s="125"/>
    </row>
    <row r="787" spans="1:43" s="133" customFormat="1" ht="15" customHeight="1">
      <c r="A787" s="127"/>
      <c r="B787" s="128" t="s">
        <v>1087</v>
      </c>
      <c r="C787" s="80" t="s">
        <v>1088</v>
      </c>
      <c r="D787" s="103">
        <v>5</v>
      </c>
      <c r="E787" s="103">
        <v>1</v>
      </c>
      <c r="F787" s="103" t="s">
        <v>562</v>
      </c>
      <c r="G787" s="103" t="s">
        <v>562</v>
      </c>
      <c r="H787" s="137"/>
      <c r="I787" s="137"/>
      <c r="J787" s="137"/>
      <c r="K787" s="131"/>
      <c r="L787" s="132"/>
      <c r="M787" s="118">
        <f t="shared" si="23"/>
        <v>6</v>
      </c>
      <c r="N787" s="132"/>
      <c r="O787" s="132"/>
      <c r="P787" s="132"/>
      <c r="Q787" s="132"/>
      <c r="R787" s="132"/>
      <c r="S787" s="132"/>
      <c r="T787" s="132"/>
      <c r="U787" s="132"/>
      <c r="V787" s="132"/>
      <c r="W787" s="132"/>
      <c r="X787" s="132"/>
      <c r="Y787" s="132"/>
      <c r="Z787" s="132"/>
      <c r="AA787" s="132"/>
      <c r="AB787" s="132"/>
      <c r="AC787" s="132"/>
      <c r="AD787" s="132"/>
      <c r="AE787" s="132"/>
      <c r="AF787" s="132"/>
      <c r="AG787" s="132"/>
      <c r="AH787" s="132"/>
      <c r="AI787" s="132"/>
      <c r="AJ787" s="132"/>
      <c r="AK787" s="132"/>
      <c r="AL787" s="132"/>
      <c r="AM787" s="132"/>
      <c r="AN787" s="132"/>
      <c r="AO787" s="132"/>
      <c r="AP787" s="132"/>
      <c r="AQ787" s="132"/>
    </row>
    <row r="788" spans="1:43" s="126" customFormat="1" ht="15" customHeight="1">
      <c r="A788" s="119"/>
      <c r="B788" s="120" t="s">
        <v>34</v>
      </c>
      <c r="C788" s="121"/>
      <c r="D788" s="122">
        <f>D789</f>
        <v>1</v>
      </c>
      <c r="E788" s="122" t="str">
        <f>E789</f>
        <v> -</v>
      </c>
      <c r="F788" s="122" t="str">
        <f>F789</f>
        <v> -</v>
      </c>
      <c r="G788" s="122">
        <f>G789</f>
        <v>1</v>
      </c>
      <c r="H788" s="123"/>
      <c r="I788" s="123"/>
      <c r="J788" s="123"/>
      <c r="K788" s="124"/>
      <c r="L788" s="125"/>
      <c r="M788" s="118">
        <f t="shared" si="23"/>
        <v>2</v>
      </c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  <c r="Z788" s="125"/>
      <c r="AA788" s="125"/>
      <c r="AB788" s="125"/>
      <c r="AC788" s="125"/>
      <c r="AD788" s="125"/>
      <c r="AE788" s="125"/>
      <c r="AF788" s="125"/>
      <c r="AG788" s="125"/>
      <c r="AH788" s="125"/>
      <c r="AI788" s="125"/>
      <c r="AJ788" s="125"/>
      <c r="AK788" s="125"/>
      <c r="AL788" s="125"/>
      <c r="AM788" s="125"/>
      <c r="AN788" s="125"/>
      <c r="AO788" s="125"/>
      <c r="AP788" s="125"/>
      <c r="AQ788" s="125"/>
    </row>
    <row r="789" spans="1:43" s="133" customFormat="1" ht="15" customHeight="1">
      <c r="A789" s="127"/>
      <c r="B789" s="182" t="s">
        <v>63</v>
      </c>
      <c r="C789" s="146" t="s">
        <v>64</v>
      </c>
      <c r="D789" s="103">
        <v>1</v>
      </c>
      <c r="E789" s="103" t="s">
        <v>562</v>
      </c>
      <c r="F789" s="103" t="s">
        <v>562</v>
      </c>
      <c r="G789" s="103">
        <v>1</v>
      </c>
      <c r="H789" s="137"/>
      <c r="I789" s="137"/>
      <c r="J789" s="137"/>
      <c r="K789" s="131"/>
      <c r="L789" s="132"/>
      <c r="M789" s="118">
        <f t="shared" si="23"/>
        <v>2</v>
      </c>
      <c r="N789" s="132"/>
      <c r="O789" s="132"/>
      <c r="P789" s="132"/>
      <c r="Q789" s="132"/>
      <c r="R789" s="132"/>
      <c r="S789" s="132"/>
      <c r="T789" s="132"/>
      <c r="U789" s="132"/>
      <c r="V789" s="132"/>
      <c r="W789" s="132"/>
      <c r="X789" s="132"/>
      <c r="Y789" s="132"/>
      <c r="Z789" s="132"/>
      <c r="AA789" s="132"/>
      <c r="AB789" s="132"/>
      <c r="AC789" s="132"/>
      <c r="AD789" s="132"/>
      <c r="AE789" s="132"/>
      <c r="AF789" s="132"/>
      <c r="AG789" s="132"/>
      <c r="AH789" s="132"/>
      <c r="AI789" s="132"/>
      <c r="AJ789" s="132"/>
      <c r="AK789" s="132"/>
      <c r="AL789" s="132"/>
      <c r="AM789" s="132"/>
      <c r="AN789" s="132"/>
      <c r="AO789" s="132"/>
      <c r="AP789" s="132"/>
      <c r="AQ789" s="132"/>
    </row>
    <row r="790" spans="1:183" s="102" customFormat="1" ht="15" customHeight="1">
      <c r="A790" s="112">
        <v>29</v>
      </c>
      <c r="B790" s="113" t="s">
        <v>199</v>
      </c>
      <c r="C790" s="114"/>
      <c r="D790" s="115" t="str">
        <f>D791</f>
        <v> -</v>
      </c>
      <c r="E790" s="115">
        <f>E791</f>
        <v>1</v>
      </c>
      <c r="F790" s="115" t="str">
        <f>F791</f>
        <v> -</v>
      </c>
      <c r="G790" s="115">
        <f>G791</f>
        <v>1</v>
      </c>
      <c r="H790" s="134" t="s">
        <v>665</v>
      </c>
      <c r="I790" s="134">
        <v>1</v>
      </c>
      <c r="J790" s="135" t="s">
        <v>1097</v>
      </c>
      <c r="K790" s="79" t="s">
        <v>948</v>
      </c>
      <c r="L790" s="136"/>
      <c r="M790" s="118">
        <f t="shared" si="23"/>
        <v>2</v>
      </c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  <c r="AA790" s="96"/>
      <c r="AB790" s="96"/>
      <c r="AC790" s="96"/>
      <c r="AD790" s="96"/>
      <c r="AE790" s="96"/>
      <c r="AF790" s="96"/>
      <c r="AG790" s="96"/>
      <c r="AH790" s="96"/>
      <c r="AI790" s="96"/>
      <c r="AJ790" s="96"/>
      <c r="AK790" s="96"/>
      <c r="AL790" s="96"/>
      <c r="AM790" s="96"/>
      <c r="AN790" s="96"/>
      <c r="AO790" s="96"/>
      <c r="AP790" s="96"/>
      <c r="AQ790" s="96"/>
      <c r="AR790" s="96"/>
      <c r="AS790" s="96"/>
      <c r="AT790" s="96"/>
      <c r="AU790" s="96"/>
      <c r="AV790" s="96"/>
      <c r="AW790" s="96"/>
      <c r="AX790" s="96"/>
      <c r="AY790" s="96"/>
      <c r="AZ790" s="96"/>
      <c r="BA790" s="96"/>
      <c r="BB790" s="96"/>
      <c r="BC790" s="96"/>
      <c r="BD790" s="96"/>
      <c r="BE790" s="96"/>
      <c r="BF790" s="96"/>
      <c r="BG790" s="96"/>
      <c r="BH790" s="96"/>
      <c r="BI790" s="96"/>
      <c r="BJ790" s="96"/>
      <c r="BK790" s="96"/>
      <c r="BL790" s="96"/>
      <c r="BM790" s="96"/>
      <c r="BN790" s="96"/>
      <c r="BO790" s="96"/>
      <c r="BP790" s="96"/>
      <c r="BQ790" s="96"/>
      <c r="BR790" s="96"/>
      <c r="BS790" s="96"/>
      <c r="BT790" s="96"/>
      <c r="BU790" s="96"/>
      <c r="BV790" s="96"/>
      <c r="BW790" s="96"/>
      <c r="BX790" s="96"/>
      <c r="BY790" s="96"/>
      <c r="BZ790" s="96"/>
      <c r="CA790" s="96"/>
      <c r="CB790" s="96"/>
      <c r="CC790" s="96"/>
      <c r="CD790" s="96"/>
      <c r="CE790" s="96"/>
      <c r="CF790" s="96"/>
      <c r="CG790" s="96"/>
      <c r="CH790" s="96"/>
      <c r="CI790" s="96"/>
      <c r="CJ790" s="96"/>
      <c r="CK790" s="96"/>
      <c r="CL790" s="96"/>
      <c r="CM790" s="96"/>
      <c r="CN790" s="96"/>
      <c r="CO790" s="96"/>
      <c r="CP790" s="96"/>
      <c r="CQ790" s="96"/>
      <c r="CR790" s="96"/>
      <c r="CS790" s="96"/>
      <c r="CT790" s="96"/>
      <c r="CU790" s="96"/>
      <c r="CV790" s="96"/>
      <c r="CW790" s="96"/>
      <c r="CX790" s="96"/>
      <c r="CY790" s="96"/>
      <c r="CZ790" s="96"/>
      <c r="DA790" s="96"/>
      <c r="DB790" s="96"/>
      <c r="DC790" s="96"/>
      <c r="DD790" s="96"/>
      <c r="DE790" s="96"/>
      <c r="DF790" s="96"/>
      <c r="DG790" s="96"/>
      <c r="DH790" s="96"/>
      <c r="DI790" s="96"/>
      <c r="DJ790" s="96"/>
      <c r="DK790" s="96"/>
      <c r="DL790" s="96"/>
      <c r="DM790" s="96"/>
      <c r="DN790" s="96"/>
      <c r="DO790" s="96"/>
      <c r="DP790" s="96"/>
      <c r="DQ790" s="96"/>
      <c r="DR790" s="96"/>
      <c r="DS790" s="96"/>
      <c r="DT790" s="96"/>
      <c r="DU790" s="96"/>
      <c r="DV790" s="96"/>
      <c r="DW790" s="96"/>
      <c r="DX790" s="96"/>
      <c r="DY790" s="96"/>
      <c r="DZ790" s="96"/>
      <c r="EA790" s="96"/>
      <c r="EB790" s="96"/>
      <c r="EC790" s="96"/>
      <c r="ED790" s="96"/>
      <c r="EE790" s="96"/>
      <c r="EF790" s="96"/>
      <c r="EG790" s="96"/>
      <c r="EH790" s="96"/>
      <c r="EI790" s="96"/>
      <c r="EJ790" s="96"/>
      <c r="EK790" s="96"/>
      <c r="EL790" s="96"/>
      <c r="EM790" s="96"/>
      <c r="EN790" s="96"/>
      <c r="EO790" s="96"/>
      <c r="EP790" s="96"/>
      <c r="EQ790" s="96"/>
      <c r="ER790" s="96"/>
      <c r="ES790" s="96"/>
      <c r="ET790" s="96"/>
      <c r="EU790" s="96"/>
      <c r="EV790" s="96"/>
      <c r="EW790" s="96"/>
      <c r="EX790" s="96"/>
      <c r="EY790" s="96"/>
      <c r="EZ790" s="96"/>
      <c r="FA790" s="96"/>
      <c r="FB790" s="96"/>
      <c r="FC790" s="96"/>
      <c r="FD790" s="96"/>
      <c r="FE790" s="96"/>
      <c r="FF790" s="96"/>
      <c r="FG790" s="96"/>
      <c r="FH790" s="96"/>
      <c r="FI790" s="96"/>
      <c r="FJ790" s="96"/>
      <c r="FK790" s="96"/>
      <c r="FL790" s="96"/>
      <c r="FM790" s="96"/>
      <c r="FN790" s="96"/>
      <c r="FO790" s="96"/>
      <c r="FP790" s="96"/>
      <c r="FQ790" s="96"/>
      <c r="FR790" s="96"/>
      <c r="FS790" s="96"/>
      <c r="FT790" s="96"/>
      <c r="FU790" s="96"/>
      <c r="FV790" s="96"/>
      <c r="FW790" s="96"/>
      <c r="FX790" s="96"/>
      <c r="FY790" s="96"/>
      <c r="FZ790" s="96"/>
      <c r="GA790" s="96"/>
    </row>
    <row r="791" spans="1:43" s="126" customFormat="1" ht="15" customHeight="1">
      <c r="A791" s="119"/>
      <c r="B791" s="120" t="s">
        <v>689</v>
      </c>
      <c r="C791" s="121"/>
      <c r="D791" s="122" t="s">
        <v>562</v>
      </c>
      <c r="E791" s="122">
        <v>1</v>
      </c>
      <c r="F791" s="122" t="s">
        <v>562</v>
      </c>
      <c r="G791" s="122">
        <v>1</v>
      </c>
      <c r="H791" s="123"/>
      <c r="I791" s="123"/>
      <c r="J791" s="123"/>
      <c r="K791" s="124"/>
      <c r="L791" s="125"/>
      <c r="M791" s="118">
        <f t="shared" si="23"/>
        <v>2</v>
      </c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  <c r="Z791" s="125"/>
      <c r="AA791" s="125"/>
      <c r="AB791" s="125"/>
      <c r="AC791" s="125"/>
      <c r="AD791" s="125"/>
      <c r="AE791" s="125"/>
      <c r="AF791" s="125"/>
      <c r="AG791" s="125"/>
      <c r="AH791" s="125"/>
      <c r="AI791" s="125"/>
      <c r="AJ791" s="125"/>
      <c r="AK791" s="125"/>
      <c r="AL791" s="125"/>
      <c r="AM791" s="125"/>
      <c r="AN791" s="125"/>
      <c r="AO791" s="125"/>
      <c r="AP791" s="125"/>
      <c r="AQ791" s="125"/>
    </row>
    <row r="792" spans="1:43" s="133" customFormat="1" ht="15" customHeight="1">
      <c r="A792" s="127"/>
      <c r="B792" s="128" t="s">
        <v>521</v>
      </c>
      <c r="C792" s="80" t="s">
        <v>546</v>
      </c>
      <c r="D792" s="129" t="s">
        <v>562</v>
      </c>
      <c r="E792" s="129" t="s">
        <v>562</v>
      </c>
      <c r="F792" s="129" t="s">
        <v>562</v>
      </c>
      <c r="G792" s="129">
        <v>1</v>
      </c>
      <c r="H792" s="130"/>
      <c r="I792" s="130"/>
      <c r="J792" s="130"/>
      <c r="K792" s="131"/>
      <c r="L792" s="132"/>
      <c r="M792" s="118">
        <f t="shared" si="23"/>
        <v>1</v>
      </c>
      <c r="N792" s="132"/>
      <c r="O792" s="132"/>
      <c r="P792" s="132"/>
      <c r="Q792" s="132"/>
      <c r="R792" s="132"/>
      <c r="S792" s="132"/>
      <c r="T792" s="132"/>
      <c r="U792" s="132"/>
      <c r="V792" s="132"/>
      <c r="W792" s="132"/>
      <c r="X792" s="132"/>
      <c r="Y792" s="132"/>
      <c r="Z792" s="132"/>
      <c r="AA792" s="132"/>
      <c r="AB792" s="132"/>
      <c r="AC792" s="132"/>
      <c r="AD792" s="132"/>
      <c r="AE792" s="132"/>
      <c r="AF792" s="132"/>
      <c r="AG792" s="132"/>
      <c r="AH792" s="132"/>
      <c r="AI792" s="132"/>
      <c r="AJ792" s="132"/>
      <c r="AK792" s="132"/>
      <c r="AL792" s="132"/>
      <c r="AM792" s="132"/>
      <c r="AN792" s="132"/>
      <c r="AO792" s="132"/>
      <c r="AP792" s="132"/>
      <c r="AQ792" s="132"/>
    </row>
    <row r="793" spans="1:43" s="133" customFormat="1" ht="15" customHeight="1">
      <c r="A793" s="127"/>
      <c r="B793" s="150" t="s">
        <v>646</v>
      </c>
      <c r="C793" s="80" t="s">
        <v>647</v>
      </c>
      <c r="D793" s="129" t="s">
        <v>562</v>
      </c>
      <c r="E793" s="129">
        <v>1</v>
      </c>
      <c r="F793" s="129" t="s">
        <v>562</v>
      </c>
      <c r="G793" s="129" t="s">
        <v>562</v>
      </c>
      <c r="H793" s="130"/>
      <c r="I793" s="130"/>
      <c r="J793" s="130"/>
      <c r="K793" s="131"/>
      <c r="L793" s="132"/>
      <c r="M793" s="118">
        <f t="shared" si="23"/>
        <v>1</v>
      </c>
      <c r="N793" s="132"/>
      <c r="O793" s="132"/>
      <c r="P793" s="132"/>
      <c r="Q793" s="132"/>
      <c r="R793" s="132"/>
      <c r="S793" s="132"/>
      <c r="T793" s="132"/>
      <c r="U793" s="132"/>
      <c r="V793" s="132"/>
      <c r="W793" s="132"/>
      <c r="X793" s="132"/>
      <c r="Y793" s="132"/>
      <c r="Z793" s="132"/>
      <c r="AA793" s="132"/>
      <c r="AB793" s="132"/>
      <c r="AC793" s="132"/>
      <c r="AD793" s="132"/>
      <c r="AE793" s="132"/>
      <c r="AF793" s="132"/>
      <c r="AG793" s="132"/>
      <c r="AH793" s="132"/>
      <c r="AI793" s="132"/>
      <c r="AJ793" s="132"/>
      <c r="AK793" s="132"/>
      <c r="AL793" s="132"/>
      <c r="AM793" s="132"/>
      <c r="AN793" s="132"/>
      <c r="AO793" s="132"/>
      <c r="AP793" s="132"/>
      <c r="AQ793" s="132"/>
    </row>
    <row r="794" spans="1:183" s="102" customFormat="1" ht="15" customHeight="1">
      <c r="A794" s="112">
        <v>30</v>
      </c>
      <c r="B794" s="113" t="s">
        <v>200</v>
      </c>
      <c r="C794" s="114"/>
      <c r="D794" s="115">
        <f>D795</f>
        <v>2</v>
      </c>
      <c r="E794" s="115">
        <f>E795</f>
        <v>2</v>
      </c>
      <c r="F794" s="115" t="str">
        <f>F795</f>
        <v> -</v>
      </c>
      <c r="G794" s="115" t="str">
        <f>G795</f>
        <v> -</v>
      </c>
      <c r="H794" s="134" t="s">
        <v>665</v>
      </c>
      <c r="I794" s="134">
        <v>1</v>
      </c>
      <c r="J794" s="159" t="s">
        <v>681</v>
      </c>
      <c r="K794" s="79" t="s">
        <v>700</v>
      </c>
      <c r="L794" s="136"/>
      <c r="M794" s="118">
        <f t="shared" si="23"/>
        <v>4</v>
      </c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  <c r="AA794" s="96"/>
      <c r="AB794" s="96"/>
      <c r="AC794" s="96"/>
      <c r="AD794" s="96"/>
      <c r="AE794" s="96"/>
      <c r="AF794" s="96"/>
      <c r="AG794" s="96"/>
      <c r="AH794" s="96"/>
      <c r="AI794" s="96"/>
      <c r="AJ794" s="96"/>
      <c r="AK794" s="96"/>
      <c r="AL794" s="96"/>
      <c r="AM794" s="96"/>
      <c r="AN794" s="96"/>
      <c r="AO794" s="96"/>
      <c r="AP794" s="96"/>
      <c r="AQ794" s="96"/>
      <c r="AR794" s="96"/>
      <c r="AS794" s="96"/>
      <c r="AT794" s="96"/>
      <c r="AU794" s="96"/>
      <c r="AV794" s="96"/>
      <c r="AW794" s="96"/>
      <c r="AX794" s="96"/>
      <c r="AY794" s="96"/>
      <c r="AZ794" s="96"/>
      <c r="BA794" s="96"/>
      <c r="BB794" s="96"/>
      <c r="BC794" s="96"/>
      <c r="BD794" s="96"/>
      <c r="BE794" s="96"/>
      <c r="BF794" s="96"/>
      <c r="BG794" s="96"/>
      <c r="BH794" s="96"/>
      <c r="BI794" s="96"/>
      <c r="BJ794" s="96"/>
      <c r="BK794" s="96"/>
      <c r="BL794" s="96"/>
      <c r="BM794" s="96"/>
      <c r="BN794" s="96"/>
      <c r="BO794" s="96"/>
      <c r="BP794" s="96"/>
      <c r="BQ794" s="96"/>
      <c r="BR794" s="96"/>
      <c r="BS794" s="96"/>
      <c r="BT794" s="96"/>
      <c r="BU794" s="96"/>
      <c r="BV794" s="96"/>
      <c r="BW794" s="96"/>
      <c r="BX794" s="96"/>
      <c r="BY794" s="96"/>
      <c r="BZ794" s="96"/>
      <c r="CA794" s="96"/>
      <c r="CB794" s="96"/>
      <c r="CC794" s="96"/>
      <c r="CD794" s="96"/>
      <c r="CE794" s="96"/>
      <c r="CF794" s="96"/>
      <c r="CG794" s="96"/>
      <c r="CH794" s="96"/>
      <c r="CI794" s="96"/>
      <c r="CJ794" s="96"/>
      <c r="CK794" s="96"/>
      <c r="CL794" s="96"/>
      <c r="CM794" s="96"/>
      <c r="CN794" s="96"/>
      <c r="CO794" s="96"/>
      <c r="CP794" s="96"/>
      <c r="CQ794" s="96"/>
      <c r="CR794" s="96"/>
      <c r="CS794" s="96"/>
      <c r="CT794" s="96"/>
      <c r="CU794" s="96"/>
      <c r="CV794" s="96"/>
      <c r="CW794" s="96"/>
      <c r="CX794" s="96"/>
      <c r="CY794" s="96"/>
      <c r="CZ794" s="96"/>
      <c r="DA794" s="96"/>
      <c r="DB794" s="96"/>
      <c r="DC794" s="96"/>
      <c r="DD794" s="96"/>
      <c r="DE794" s="96"/>
      <c r="DF794" s="96"/>
      <c r="DG794" s="96"/>
      <c r="DH794" s="96"/>
      <c r="DI794" s="96"/>
      <c r="DJ794" s="96"/>
      <c r="DK794" s="96"/>
      <c r="DL794" s="96"/>
      <c r="DM794" s="96"/>
      <c r="DN794" s="96"/>
      <c r="DO794" s="96"/>
      <c r="DP794" s="96"/>
      <c r="DQ794" s="96"/>
      <c r="DR794" s="96"/>
      <c r="DS794" s="96"/>
      <c r="DT794" s="96"/>
      <c r="DU794" s="96"/>
      <c r="DV794" s="96"/>
      <c r="DW794" s="96"/>
      <c r="DX794" s="96"/>
      <c r="DY794" s="96"/>
      <c r="DZ794" s="96"/>
      <c r="EA794" s="96"/>
      <c r="EB794" s="96"/>
      <c r="EC794" s="96"/>
      <c r="ED794" s="96"/>
      <c r="EE794" s="96"/>
      <c r="EF794" s="96"/>
      <c r="EG794" s="96"/>
      <c r="EH794" s="96"/>
      <c r="EI794" s="96"/>
      <c r="EJ794" s="96"/>
      <c r="EK794" s="96"/>
      <c r="EL794" s="96"/>
      <c r="EM794" s="96"/>
      <c r="EN794" s="96"/>
      <c r="EO794" s="96"/>
      <c r="EP794" s="96"/>
      <c r="EQ794" s="96"/>
      <c r="ER794" s="96"/>
      <c r="ES794" s="96"/>
      <c r="ET794" s="96"/>
      <c r="EU794" s="96"/>
      <c r="EV794" s="96"/>
      <c r="EW794" s="96"/>
      <c r="EX794" s="96"/>
      <c r="EY794" s="96"/>
      <c r="EZ794" s="96"/>
      <c r="FA794" s="96"/>
      <c r="FB794" s="96"/>
      <c r="FC794" s="96"/>
      <c r="FD794" s="96"/>
      <c r="FE794" s="96"/>
      <c r="FF794" s="96"/>
      <c r="FG794" s="96"/>
      <c r="FH794" s="96"/>
      <c r="FI794" s="96"/>
      <c r="FJ794" s="96"/>
      <c r="FK794" s="96"/>
      <c r="FL794" s="96"/>
      <c r="FM794" s="96"/>
      <c r="FN794" s="96"/>
      <c r="FO794" s="96"/>
      <c r="FP794" s="96"/>
      <c r="FQ794" s="96"/>
      <c r="FR794" s="96"/>
      <c r="FS794" s="96"/>
      <c r="FT794" s="96"/>
      <c r="FU794" s="96"/>
      <c r="FV794" s="96"/>
      <c r="FW794" s="96"/>
      <c r="FX794" s="96"/>
      <c r="FY794" s="96"/>
      <c r="FZ794" s="96"/>
      <c r="GA794" s="96"/>
    </row>
    <row r="795" spans="1:52" s="167" customFormat="1" ht="15" customHeight="1">
      <c r="A795" s="112"/>
      <c r="B795" s="120" t="s">
        <v>689</v>
      </c>
      <c r="C795" s="114"/>
      <c r="D795" s="163">
        <v>2</v>
      </c>
      <c r="E795" s="163">
        <v>2</v>
      </c>
      <c r="F795" s="163" t="s">
        <v>562</v>
      </c>
      <c r="G795" s="163" t="s">
        <v>562</v>
      </c>
      <c r="H795" s="164"/>
      <c r="I795" s="164"/>
      <c r="J795" s="164"/>
      <c r="K795" s="165"/>
      <c r="L795" s="166"/>
      <c r="M795" s="118">
        <f t="shared" si="23"/>
        <v>4</v>
      </c>
      <c r="N795" s="166"/>
      <c r="O795" s="166"/>
      <c r="P795" s="166"/>
      <c r="Q795" s="166"/>
      <c r="R795" s="166"/>
      <c r="S795" s="166"/>
      <c r="T795" s="166"/>
      <c r="U795" s="166"/>
      <c r="V795" s="166"/>
      <c r="W795" s="166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/>
      <c r="AH795" s="166"/>
      <c r="AI795" s="166"/>
      <c r="AJ795" s="166"/>
      <c r="AK795" s="166"/>
      <c r="AL795" s="166"/>
      <c r="AM795" s="166"/>
      <c r="AN795" s="166"/>
      <c r="AO795" s="166"/>
      <c r="AP795" s="166"/>
      <c r="AQ795" s="166"/>
      <c r="AV795" s="168"/>
      <c r="AW795" s="169"/>
      <c r="AX795" s="169"/>
      <c r="AY795" s="169"/>
      <c r="AZ795" s="169"/>
    </row>
    <row r="796" spans="1:52" s="167" customFormat="1" ht="15" customHeight="1">
      <c r="A796" s="112"/>
      <c r="B796" s="172" t="s">
        <v>466</v>
      </c>
      <c r="C796" s="178" t="s">
        <v>467</v>
      </c>
      <c r="D796" s="129" t="s">
        <v>562</v>
      </c>
      <c r="E796" s="103">
        <v>1</v>
      </c>
      <c r="F796" s="129" t="s">
        <v>562</v>
      </c>
      <c r="G796" s="129" t="s">
        <v>562</v>
      </c>
      <c r="H796" s="164"/>
      <c r="I796" s="164"/>
      <c r="J796" s="164"/>
      <c r="K796" s="165"/>
      <c r="L796" s="166"/>
      <c r="M796" s="118">
        <f t="shared" si="23"/>
        <v>1</v>
      </c>
      <c r="N796" s="166"/>
      <c r="O796" s="166"/>
      <c r="P796" s="166"/>
      <c r="Q796" s="166"/>
      <c r="R796" s="166"/>
      <c r="S796" s="166"/>
      <c r="T796" s="166"/>
      <c r="U796" s="166"/>
      <c r="V796" s="166"/>
      <c r="W796" s="166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6"/>
      <c r="AH796" s="166"/>
      <c r="AI796" s="166"/>
      <c r="AJ796" s="166"/>
      <c r="AK796" s="166"/>
      <c r="AL796" s="166"/>
      <c r="AM796" s="166"/>
      <c r="AN796" s="166"/>
      <c r="AO796" s="166"/>
      <c r="AP796" s="166"/>
      <c r="AQ796" s="166"/>
      <c r="AV796" s="168"/>
      <c r="AW796" s="169"/>
      <c r="AX796" s="169"/>
      <c r="AY796" s="169"/>
      <c r="AZ796" s="169"/>
    </row>
    <row r="797" spans="1:52" s="167" customFormat="1" ht="15" customHeight="1">
      <c r="A797" s="112"/>
      <c r="B797" s="172" t="s">
        <v>468</v>
      </c>
      <c r="C797" s="138" t="s">
        <v>469</v>
      </c>
      <c r="D797" s="103">
        <v>2</v>
      </c>
      <c r="E797" s="103">
        <v>1</v>
      </c>
      <c r="F797" s="129" t="s">
        <v>562</v>
      </c>
      <c r="G797" s="129" t="s">
        <v>562</v>
      </c>
      <c r="H797" s="164"/>
      <c r="I797" s="164"/>
      <c r="J797" s="164"/>
      <c r="K797" s="165"/>
      <c r="L797" s="166"/>
      <c r="M797" s="118">
        <f t="shared" si="23"/>
        <v>3</v>
      </c>
      <c r="N797" s="166"/>
      <c r="O797" s="166"/>
      <c r="P797" s="166"/>
      <c r="Q797" s="166"/>
      <c r="R797" s="166"/>
      <c r="S797" s="166"/>
      <c r="T797" s="166"/>
      <c r="U797" s="166"/>
      <c r="V797" s="166"/>
      <c r="W797" s="166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/>
      <c r="AH797" s="166"/>
      <c r="AI797" s="166"/>
      <c r="AJ797" s="166"/>
      <c r="AK797" s="166"/>
      <c r="AL797" s="166"/>
      <c r="AM797" s="166"/>
      <c r="AN797" s="166"/>
      <c r="AO797" s="166"/>
      <c r="AP797" s="166"/>
      <c r="AQ797" s="166"/>
      <c r="AV797" s="168"/>
      <c r="AW797" s="169"/>
      <c r="AX797" s="169"/>
      <c r="AY797" s="169"/>
      <c r="AZ797" s="169"/>
    </row>
    <row r="798" spans="1:183" s="102" customFormat="1" ht="15" customHeight="1">
      <c r="A798" s="112">
        <v>31</v>
      </c>
      <c r="B798" s="113" t="s">
        <v>201</v>
      </c>
      <c r="C798" s="114"/>
      <c r="D798" s="115">
        <f>D799</f>
        <v>5</v>
      </c>
      <c r="E798" s="115">
        <f>E799</f>
        <v>7</v>
      </c>
      <c r="F798" s="115">
        <f>F799</f>
        <v>8</v>
      </c>
      <c r="G798" s="115">
        <f>G799</f>
        <v>7</v>
      </c>
      <c r="H798" s="134" t="s">
        <v>665</v>
      </c>
      <c r="I798" s="134">
        <v>1</v>
      </c>
      <c r="J798" s="159" t="s">
        <v>1046</v>
      </c>
      <c r="K798" s="79" t="s">
        <v>700</v>
      </c>
      <c r="L798" s="136"/>
      <c r="M798" s="118">
        <f t="shared" si="23"/>
        <v>27</v>
      </c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  <c r="AA798" s="96"/>
      <c r="AB798" s="96"/>
      <c r="AC798" s="96"/>
      <c r="AD798" s="96"/>
      <c r="AE798" s="96"/>
      <c r="AF798" s="96"/>
      <c r="AG798" s="96"/>
      <c r="AH798" s="96"/>
      <c r="AI798" s="96"/>
      <c r="AJ798" s="96"/>
      <c r="AK798" s="96"/>
      <c r="AL798" s="96"/>
      <c r="AM798" s="96"/>
      <c r="AN798" s="96"/>
      <c r="AO798" s="96"/>
      <c r="AP798" s="96"/>
      <c r="AQ798" s="96"/>
      <c r="AR798" s="96"/>
      <c r="AS798" s="96"/>
      <c r="AT798" s="96"/>
      <c r="AU798" s="96"/>
      <c r="AV798" s="96"/>
      <c r="AW798" s="96"/>
      <c r="AX798" s="96"/>
      <c r="AY798" s="96"/>
      <c r="AZ798" s="96"/>
      <c r="BA798" s="96"/>
      <c r="BB798" s="96"/>
      <c r="BC798" s="96"/>
      <c r="BD798" s="96"/>
      <c r="BE798" s="96"/>
      <c r="BF798" s="96"/>
      <c r="BG798" s="96"/>
      <c r="BH798" s="96"/>
      <c r="BI798" s="96"/>
      <c r="BJ798" s="96"/>
      <c r="BK798" s="96"/>
      <c r="BL798" s="96"/>
      <c r="BM798" s="96"/>
      <c r="BN798" s="96"/>
      <c r="BO798" s="96"/>
      <c r="BP798" s="96"/>
      <c r="BQ798" s="96"/>
      <c r="BR798" s="96"/>
      <c r="BS798" s="96"/>
      <c r="BT798" s="96"/>
      <c r="BU798" s="96"/>
      <c r="BV798" s="96"/>
      <c r="BW798" s="96"/>
      <c r="BX798" s="96"/>
      <c r="BY798" s="96"/>
      <c r="BZ798" s="96"/>
      <c r="CA798" s="96"/>
      <c r="CB798" s="96"/>
      <c r="CC798" s="96"/>
      <c r="CD798" s="96"/>
      <c r="CE798" s="96"/>
      <c r="CF798" s="96"/>
      <c r="CG798" s="96"/>
      <c r="CH798" s="96"/>
      <c r="CI798" s="96"/>
      <c r="CJ798" s="96"/>
      <c r="CK798" s="96"/>
      <c r="CL798" s="96"/>
      <c r="CM798" s="96"/>
      <c r="CN798" s="96"/>
      <c r="CO798" s="96"/>
      <c r="CP798" s="96"/>
      <c r="CQ798" s="96"/>
      <c r="CR798" s="96"/>
      <c r="CS798" s="96"/>
      <c r="CT798" s="96"/>
      <c r="CU798" s="96"/>
      <c r="CV798" s="96"/>
      <c r="CW798" s="96"/>
      <c r="CX798" s="96"/>
      <c r="CY798" s="96"/>
      <c r="CZ798" s="96"/>
      <c r="DA798" s="96"/>
      <c r="DB798" s="96"/>
      <c r="DC798" s="96"/>
      <c r="DD798" s="96"/>
      <c r="DE798" s="96"/>
      <c r="DF798" s="96"/>
      <c r="DG798" s="96"/>
      <c r="DH798" s="96"/>
      <c r="DI798" s="96"/>
      <c r="DJ798" s="96"/>
      <c r="DK798" s="96"/>
      <c r="DL798" s="96"/>
      <c r="DM798" s="96"/>
      <c r="DN798" s="96"/>
      <c r="DO798" s="96"/>
      <c r="DP798" s="96"/>
      <c r="DQ798" s="96"/>
      <c r="DR798" s="96"/>
      <c r="DS798" s="96"/>
      <c r="DT798" s="96"/>
      <c r="DU798" s="96"/>
      <c r="DV798" s="96"/>
      <c r="DW798" s="96"/>
      <c r="DX798" s="96"/>
      <c r="DY798" s="96"/>
      <c r="DZ798" s="96"/>
      <c r="EA798" s="96"/>
      <c r="EB798" s="96"/>
      <c r="EC798" s="96"/>
      <c r="ED798" s="96"/>
      <c r="EE798" s="96"/>
      <c r="EF798" s="96"/>
      <c r="EG798" s="96"/>
      <c r="EH798" s="96"/>
      <c r="EI798" s="96"/>
      <c r="EJ798" s="96"/>
      <c r="EK798" s="96"/>
      <c r="EL798" s="96"/>
      <c r="EM798" s="96"/>
      <c r="EN798" s="96"/>
      <c r="EO798" s="96"/>
      <c r="EP798" s="96"/>
      <c r="EQ798" s="96"/>
      <c r="ER798" s="96"/>
      <c r="ES798" s="96"/>
      <c r="ET798" s="96"/>
      <c r="EU798" s="96"/>
      <c r="EV798" s="96"/>
      <c r="EW798" s="96"/>
      <c r="EX798" s="96"/>
      <c r="EY798" s="96"/>
      <c r="EZ798" s="96"/>
      <c r="FA798" s="96"/>
      <c r="FB798" s="96"/>
      <c r="FC798" s="96"/>
      <c r="FD798" s="96"/>
      <c r="FE798" s="96"/>
      <c r="FF798" s="96"/>
      <c r="FG798" s="96"/>
      <c r="FH798" s="96"/>
      <c r="FI798" s="96"/>
      <c r="FJ798" s="96"/>
      <c r="FK798" s="96"/>
      <c r="FL798" s="96"/>
      <c r="FM798" s="96"/>
      <c r="FN798" s="96"/>
      <c r="FO798" s="96"/>
      <c r="FP798" s="96"/>
      <c r="FQ798" s="96"/>
      <c r="FR798" s="96"/>
      <c r="FS798" s="96"/>
      <c r="FT798" s="96"/>
      <c r="FU798" s="96"/>
      <c r="FV798" s="96"/>
      <c r="FW798" s="96"/>
      <c r="FX798" s="96"/>
      <c r="FY798" s="96"/>
      <c r="FZ798" s="96"/>
      <c r="GA798" s="96"/>
    </row>
    <row r="799" spans="1:52" s="167" customFormat="1" ht="15" customHeight="1">
      <c r="A799" s="112"/>
      <c r="B799" s="120" t="s">
        <v>689</v>
      </c>
      <c r="C799" s="138"/>
      <c r="D799" s="163">
        <f>SUM(D800:D802)</f>
        <v>5</v>
      </c>
      <c r="E799" s="163">
        <f>SUM(E800:E802)</f>
        <v>7</v>
      </c>
      <c r="F799" s="163">
        <f>SUM(F800:F802)</f>
        <v>8</v>
      </c>
      <c r="G799" s="163">
        <f>SUM(G800:G802)</f>
        <v>7</v>
      </c>
      <c r="H799" s="164"/>
      <c r="I799" s="164"/>
      <c r="J799" s="164"/>
      <c r="K799" s="165"/>
      <c r="L799" s="166"/>
      <c r="M799" s="118">
        <f t="shared" si="23"/>
        <v>27</v>
      </c>
      <c r="N799" s="166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/>
      <c r="AH799" s="166"/>
      <c r="AI799" s="166"/>
      <c r="AJ799" s="166"/>
      <c r="AK799" s="166"/>
      <c r="AL799" s="166"/>
      <c r="AM799" s="166"/>
      <c r="AN799" s="166"/>
      <c r="AO799" s="166"/>
      <c r="AP799" s="166"/>
      <c r="AQ799" s="166"/>
      <c r="AV799" s="168"/>
      <c r="AW799" s="169"/>
      <c r="AX799" s="169"/>
      <c r="AY799" s="169"/>
      <c r="AZ799" s="169"/>
    </row>
    <row r="800" spans="1:52" s="167" customFormat="1" ht="15" customHeight="1">
      <c r="A800" s="112"/>
      <c r="B800" s="128" t="s">
        <v>462</v>
      </c>
      <c r="C800" s="138" t="s">
        <v>1057</v>
      </c>
      <c r="D800" s="129" t="s">
        <v>562</v>
      </c>
      <c r="E800" s="103">
        <v>2</v>
      </c>
      <c r="F800" s="103">
        <v>1</v>
      </c>
      <c r="G800" s="129" t="s">
        <v>562</v>
      </c>
      <c r="H800" s="164"/>
      <c r="I800" s="164"/>
      <c r="J800" s="164"/>
      <c r="K800" s="165"/>
      <c r="L800" s="166"/>
      <c r="M800" s="118">
        <f t="shared" si="23"/>
        <v>3</v>
      </c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/>
      <c r="AH800" s="166"/>
      <c r="AI800" s="166"/>
      <c r="AJ800" s="166"/>
      <c r="AK800" s="166"/>
      <c r="AL800" s="166"/>
      <c r="AM800" s="166"/>
      <c r="AN800" s="166"/>
      <c r="AO800" s="166"/>
      <c r="AP800" s="166"/>
      <c r="AQ800" s="166"/>
      <c r="AV800" s="168"/>
      <c r="AW800" s="169"/>
      <c r="AX800" s="169"/>
      <c r="AY800" s="169"/>
      <c r="AZ800" s="169"/>
    </row>
    <row r="801" spans="1:52" s="167" customFormat="1" ht="15" customHeight="1">
      <c r="A801" s="112"/>
      <c r="B801" s="128" t="s">
        <v>644</v>
      </c>
      <c r="C801" s="146" t="s">
        <v>645</v>
      </c>
      <c r="D801" s="129">
        <v>5</v>
      </c>
      <c r="E801" s="103">
        <v>5</v>
      </c>
      <c r="F801" s="103">
        <v>5</v>
      </c>
      <c r="G801" s="129">
        <v>5</v>
      </c>
      <c r="H801" s="164"/>
      <c r="I801" s="164"/>
      <c r="J801" s="164"/>
      <c r="K801" s="165"/>
      <c r="L801" s="166"/>
      <c r="M801" s="118">
        <f t="shared" si="23"/>
        <v>20</v>
      </c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/>
      <c r="AH801" s="166"/>
      <c r="AI801" s="166"/>
      <c r="AJ801" s="166"/>
      <c r="AK801" s="166"/>
      <c r="AL801" s="166"/>
      <c r="AM801" s="166"/>
      <c r="AN801" s="166"/>
      <c r="AO801" s="166"/>
      <c r="AP801" s="166"/>
      <c r="AQ801" s="166"/>
      <c r="AV801" s="168"/>
      <c r="AW801" s="169"/>
      <c r="AX801" s="169"/>
      <c r="AY801" s="169"/>
      <c r="AZ801" s="169"/>
    </row>
    <row r="802" spans="1:52" s="167" customFormat="1" ht="15" customHeight="1">
      <c r="A802" s="112"/>
      <c r="B802" s="128" t="s">
        <v>1058</v>
      </c>
      <c r="C802" s="138" t="s">
        <v>1059</v>
      </c>
      <c r="D802" s="129" t="s">
        <v>562</v>
      </c>
      <c r="E802" s="129" t="s">
        <v>562</v>
      </c>
      <c r="F802" s="103">
        <v>2</v>
      </c>
      <c r="G802" s="103">
        <v>2</v>
      </c>
      <c r="H802" s="164"/>
      <c r="I802" s="164"/>
      <c r="J802" s="164"/>
      <c r="K802" s="165"/>
      <c r="L802" s="166"/>
      <c r="M802" s="118">
        <f t="shared" si="23"/>
        <v>4</v>
      </c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/>
      <c r="AH802" s="166"/>
      <c r="AI802" s="166"/>
      <c r="AJ802" s="166"/>
      <c r="AK802" s="166"/>
      <c r="AL802" s="166"/>
      <c r="AM802" s="166"/>
      <c r="AN802" s="166"/>
      <c r="AO802" s="166"/>
      <c r="AP802" s="166"/>
      <c r="AQ802" s="166"/>
      <c r="AV802" s="168"/>
      <c r="AW802" s="169"/>
      <c r="AX802" s="169"/>
      <c r="AY802" s="169"/>
      <c r="AZ802" s="169"/>
    </row>
    <row r="803" spans="1:183" s="102" customFormat="1" ht="15" customHeight="1">
      <c r="A803" s="112">
        <v>32</v>
      </c>
      <c r="B803" s="113" t="s">
        <v>202</v>
      </c>
      <c r="C803" s="114"/>
      <c r="D803" s="115" t="str">
        <f aca="true" t="shared" si="26" ref="D803:G804">D804</f>
        <v> -</v>
      </c>
      <c r="E803" s="115">
        <f t="shared" si="26"/>
        <v>1</v>
      </c>
      <c r="F803" s="115">
        <f t="shared" si="26"/>
        <v>3</v>
      </c>
      <c r="G803" s="115">
        <f t="shared" si="26"/>
        <v>4</v>
      </c>
      <c r="H803" s="134" t="s">
        <v>665</v>
      </c>
      <c r="I803" s="134">
        <v>1</v>
      </c>
      <c r="J803" s="135" t="s">
        <v>1015</v>
      </c>
      <c r="K803" s="79" t="s">
        <v>700</v>
      </c>
      <c r="L803" s="136"/>
      <c r="M803" s="118">
        <f t="shared" si="23"/>
        <v>8</v>
      </c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  <c r="AA803" s="96"/>
      <c r="AB803" s="96"/>
      <c r="AC803" s="96"/>
      <c r="AD803" s="96"/>
      <c r="AE803" s="96"/>
      <c r="AF803" s="96"/>
      <c r="AG803" s="96"/>
      <c r="AH803" s="96"/>
      <c r="AI803" s="96"/>
      <c r="AJ803" s="96"/>
      <c r="AK803" s="96"/>
      <c r="AL803" s="96"/>
      <c r="AM803" s="96"/>
      <c r="AN803" s="96"/>
      <c r="AO803" s="96"/>
      <c r="AP803" s="96"/>
      <c r="AQ803" s="96"/>
      <c r="AR803" s="96"/>
      <c r="AS803" s="96"/>
      <c r="AT803" s="96"/>
      <c r="AU803" s="96"/>
      <c r="AV803" s="96"/>
      <c r="AW803" s="96"/>
      <c r="AX803" s="96"/>
      <c r="AY803" s="96"/>
      <c r="AZ803" s="96"/>
      <c r="BA803" s="96"/>
      <c r="BB803" s="96"/>
      <c r="BC803" s="96"/>
      <c r="BD803" s="96"/>
      <c r="BE803" s="96"/>
      <c r="BF803" s="96"/>
      <c r="BG803" s="96"/>
      <c r="BH803" s="96"/>
      <c r="BI803" s="96"/>
      <c r="BJ803" s="96"/>
      <c r="BK803" s="96"/>
      <c r="BL803" s="96"/>
      <c r="BM803" s="96"/>
      <c r="BN803" s="96"/>
      <c r="BO803" s="96"/>
      <c r="BP803" s="96"/>
      <c r="BQ803" s="96"/>
      <c r="BR803" s="96"/>
      <c r="BS803" s="96"/>
      <c r="BT803" s="96"/>
      <c r="BU803" s="96"/>
      <c r="BV803" s="96"/>
      <c r="BW803" s="96"/>
      <c r="BX803" s="96"/>
      <c r="BY803" s="96"/>
      <c r="BZ803" s="96"/>
      <c r="CA803" s="96"/>
      <c r="CB803" s="96"/>
      <c r="CC803" s="96"/>
      <c r="CD803" s="96"/>
      <c r="CE803" s="96"/>
      <c r="CF803" s="96"/>
      <c r="CG803" s="96"/>
      <c r="CH803" s="96"/>
      <c r="CI803" s="96"/>
      <c r="CJ803" s="96"/>
      <c r="CK803" s="96"/>
      <c r="CL803" s="96"/>
      <c r="CM803" s="96"/>
      <c r="CN803" s="96"/>
      <c r="CO803" s="96"/>
      <c r="CP803" s="96"/>
      <c r="CQ803" s="96"/>
      <c r="CR803" s="96"/>
      <c r="CS803" s="96"/>
      <c r="CT803" s="96"/>
      <c r="CU803" s="96"/>
      <c r="CV803" s="96"/>
      <c r="CW803" s="96"/>
      <c r="CX803" s="96"/>
      <c r="CY803" s="96"/>
      <c r="CZ803" s="96"/>
      <c r="DA803" s="96"/>
      <c r="DB803" s="96"/>
      <c r="DC803" s="96"/>
      <c r="DD803" s="96"/>
      <c r="DE803" s="96"/>
      <c r="DF803" s="96"/>
      <c r="DG803" s="96"/>
      <c r="DH803" s="96"/>
      <c r="DI803" s="96"/>
      <c r="DJ803" s="96"/>
      <c r="DK803" s="96"/>
      <c r="DL803" s="96"/>
      <c r="DM803" s="96"/>
      <c r="DN803" s="96"/>
      <c r="DO803" s="96"/>
      <c r="DP803" s="96"/>
      <c r="DQ803" s="96"/>
      <c r="DR803" s="96"/>
      <c r="DS803" s="96"/>
      <c r="DT803" s="96"/>
      <c r="DU803" s="96"/>
      <c r="DV803" s="96"/>
      <c r="DW803" s="96"/>
      <c r="DX803" s="96"/>
      <c r="DY803" s="96"/>
      <c r="DZ803" s="96"/>
      <c r="EA803" s="96"/>
      <c r="EB803" s="96"/>
      <c r="EC803" s="96"/>
      <c r="ED803" s="96"/>
      <c r="EE803" s="96"/>
      <c r="EF803" s="96"/>
      <c r="EG803" s="96"/>
      <c r="EH803" s="96"/>
      <c r="EI803" s="96"/>
      <c r="EJ803" s="96"/>
      <c r="EK803" s="96"/>
      <c r="EL803" s="96"/>
      <c r="EM803" s="96"/>
      <c r="EN803" s="96"/>
      <c r="EO803" s="96"/>
      <c r="EP803" s="96"/>
      <c r="EQ803" s="96"/>
      <c r="ER803" s="96"/>
      <c r="ES803" s="96"/>
      <c r="ET803" s="96"/>
      <c r="EU803" s="96"/>
      <c r="EV803" s="96"/>
      <c r="EW803" s="96"/>
      <c r="EX803" s="96"/>
      <c r="EY803" s="96"/>
      <c r="EZ803" s="96"/>
      <c r="FA803" s="96"/>
      <c r="FB803" s="96"/>
      <c r="FC803" s="96"/>
      <c r="FD803" s="96"/>
      <c r="FE803" s="96"/>
      <c r="FF803" s="96"/>
      <c r="FG803" s="96"/>
      <c r="FH803" s="96"/>
      <c r="FI803" s="96"/>
      <c r="FJ803" s="96"/>
      <c r="FK803" s="96"/>
      <c r="FL803" s="96"/>
      <c r="FM803" s="96"/>
      <c r="FN803" s="96"/>
      <c r="FO803" s="96"/>
      <c r="FP803" s="96"/>
      <c r="FQ803" s="96"/>
      <c r="FR803" s="96"/>
      <c r="FS803" s="96"/>
      <c r="FT803" s="96"/>
      <c r="FU803" s="96"/>
      <c r="FV803" s="96"/>
      <c r="FW803" s="96"/>
      <c r="FX803" s="96"/>
      <c r="FY803" s="96"/>
      <c r="FZ803" s="96"/>
      <c r="GA803" s="96"/>
    </row>
    <row r="804" spans="1:52" s="167" customFormat="1" ht="15" customHeight="1">
      <c r="A804" s="112"/>
      <c r="B804" s="162" t="s">
        <v>689</v>
      </c>
      <c r="C804" s="138"/>
      <c r="D804" s="163" t="str">
        <f t="shared" si="26"/>
        <v> -</v>
      </c>
      <c r="E804" s="163">
        <f t="shared" si="26"/>
        <v>1</v>
      </c>
      <c r="F804" s="163">
        <f t="shared" si="26"/>
        <v>3</v>
      </c>
      <c r="G804" s="163">
        <f t="shared" si="26"/>
        <v>4</v>
      </c>
      <c r="H804" s="164"/>
      <c r="I804" s="164"/>
      <c r="J804" s="164"/>
      <c r="K804" s="165"/>
      <c r="L804" s="166"/>
      <c r="M804" s="118">
        <f t="shared" si="23"/>
        <v>8</v>
      </c>
      <c r="N804" s="166"/>
      <c r="O804" s="166"/>
      <c r="P804" s="166"/>
      <c r="Q804" s="166"/>
      <c r="R804" s="166"/>
      <c r="S804" s="166"/>
      <c r="T804" s="166"/>
      <c r="U804" s="166"/>
      <c r="V804" s="166"/>
      <c r="W804" s="166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/>
      <c r="AH804" s="166"/>
      <c r="AI804" s="166"/>
      <c r="AJ804" s="166"/>
      <c r="AK804" s="166"/>
      <c r="AL804" s="166"/>
      <c r="AM804" s="166"/>
      <c r="AN804" s="166"/>
      <c r="AO804" s="166"/>
      <c r="AP804" s="166"/>
      <c r="AQ804" s="166"/>
      <c r="AV804" s="168"/>
      <c r="AW804" s="169"/>
      <c r="AX804" s="169"/>
      <c r="AY804" s="169"/>
      <c r="AZ804" s="169"/>
    </row>
    <row r="805" spans="1:52" s="167" customFormat="1" ht="15" customHeight="1">
      <c r="A805" s="112"/>
      <c r="B805" s="148" t="s">
        <v>935</v>
      </c>
      <c r="C805" s="138" t="s">
        <v>936</v>
      </c>
      <c r="D805" s="129" t="s">
        <v>562</v>
      </c>
      <c r="E805" s="103">
        <v>1</v>
      </c>
      <c r="F805" s="103">
        <v>3</v>
      </c>
      <c r="G805" s="103">
        <v>4</v>
      </c>
      <c r="H805" s="164"/>
      <c r="I805" s="164"/>
      <c r="J805" s="164"/>
      <c r="K805" s="165"/>
      <c r="L805" s="166"/>
      <c r="M805" s="118">
        <f t="shared" si="23"/>
        <v>8</v>
      </c>
      <c r="N805" s="166"/>
      <c r="O805" s="166"/>
      <c r="P805" s="166"/>
      <c r="Q805" s="166"/>
      <c r="R805" s="166"/>
      <c r="S805" s="166"/>
      <c r="T805" s="166"/>
      <c r="U805" s="166"/>
      <c r="V805" s="166"/>
      <c r="W805" s="166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/>
      <c r="AH805" s="166"/>
      <c r="AI805" s="166"/>
      <c r="AJ805" s="166"/>
      <c r="AK805" s="166"/>
      <c r="AL805" s="166"/>
      <c r="AM805" s="166"/>
      <c r="AN805" s="166"/>
      <c r="AO805" s="166"/>
      <c r="AP805" s="166"/>
      <c r="AQ805" s="166"/>
      <c r="AV805" s="168"/>
      <c r="AW805" s="169"/>
      <c r="AX805" s="169"/>
      <c r="AY805" s="169"/>
      <c r="AZ805" s="169"/>
    </row>
    <row r="806" spans="1:183" s="102" customFormat="1" ht="15" customHeight="1">
      <c r="A806" s="112">
        <v>33</v>
      </c>
      <c r="B806" s="113" t="s">
        <v>203</v>
      </c>
      <c r="C806" s="114"/>
      <c r="D806" s="115">
        <f>SUM(D807,D813)</f>
        <v>33</v>
      </c>
      <c r="E806" s="115">
        <f>SUM(E807,E813)</f>
        <v>31</v>
      </c>
      <c r="F806" s="115">
        <f>SUM(F807,F813)</f>
        <v>33</v>
      </c>
      <c r="G806" s="115">
        <f>SUM(G807,G813)</f>
        <v>32</v>
      </c>
      <c r="H806" s="134" t="s">
        <v>665</v>
      </c>
      <c r="I806" s="134">
        <v>1</v>
      </c>
      <c r="J806" s="135" t="s">
        <v>1016</v>
      </c>
      <c r="K806" s="79" t="s">
        <v>101</v>
      </c>
      <c r="L806" s="136"/>
      <c r="M806" s="118">
        <f t="shared" si="23"/>
        <v>129</v>
      </c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  <c r="AA806" s="96"/>
      <c r="AB806" s="96"/>
      <c r="AC806" s="96"/>
      <c r="AD806" s="96"/>
      <c r="AE806" s="96"/>
      <c r="AF806" s="96"/>
      <c r="AG806" s="96"/>
      <c r="AH806" s="96"/>
      <c r="AI806" s="96"/>
      <c r="AJ806" s="96"/>
      <c r="AK806" s="96"/>
      <c r="AL806" s="96"/>
      <c r="AM806" s="96"/>
      <c r="AN806" s="96"/>
      <c r="AO806" s="96"/>
      <c r="AP806" s="96"/>
      <c r="AQ806" s="96"/>
      <c r="AR806" s="96"/>
      <c r="AS806" s="96"/>
      <c r="AT806" s="96"/>
      <c r="AU806" s="96"/>
      <c r="AV806" s="96"/>
      <c r="AW806" s="96"/>
      <c r="AX806" s="96"/>
      <c r="AY806" s="96"/>
      <c r="AZ806" s="96"/>
      <c r="BA806" s="96"/>
      <c r="BB806" s="96"/>
      <c r="BC806" s="96"/>
      <c r="BD806" s="96"/>
      <c r="BE806" s="96"/>
      <c r="BF806" s="96"/>
      <c r="BG806" s="96"/>
      <c r="BH806" s="96"/>
      <c r="BI806" s="96"/>
      <c r="BJ806" s="96"/>
      <c r="BK806" s="96"/>
      <c r="BL806" s="96"/>
      <c r="BM806" s="96"/>
      <c r="BN806" s="96"/>
      <c r="BO806" s="96"/>
      <c r="BP806" s="96"/>
      <c r="BQ806" s="96"/>
      <c r="BR806" s="96"/>
      <c r="BS806" s="96"/>
      <c r="BT806" s="96"/>
      <c r="BU806" s="96"/>
      <c r="BV806" s="96"/>
      <c r="BW806" s="96"/>
      <c r="BX806" s="96"/>
      <c r="BY806" s="96"/>
      <c r="BZ806" s="96"/>
      <c r="CA806" s="96"/>
      <c r="CB806" s="96"/>
      <c r="CC806" s="96"/>
      <c r="CD806" s="96"/>
      <c r="CE806" s="96"/>
      <c r="CF806" s="96"/>
      <c r="CG806" s="96"/>
      <c r="CH806" s="96"/>
      <c r="CI806" s="96"/>
      <c r="CJ806" s="96"/>
      <c r="CK806" s="96"/>
      <c r="CL806" s="96"/>
      <c r="CM806" s="96"/>
      <c r="CN806" s="96"/>
      <c r="CO806" s="96"/>
      <c r="CP806" s="96"/>
      <c r="CQ806" s="96"/>
      <c r="CR806" s="96"/>
      <c r="CS806" s="96"/>
      <c r="CT806" s="96"/>
      <c r="CU806" s="96"/>
      <c r="CV806" s="96"/>
      <c r="CW806" s="96"/>
      <c r="CX806" s="96"/>
      <c r="CY806" s="96"/>
      <c r="CZ806" s="96"/>
      <c r="DA806" s="96"/>
      <c r="DB806" s="96"/>
      <c r="DC806" s="96"/>
      <c r="DD806" s="96"/>
      <c r="DE806" s="96"/>
      <c r="DF806" s="96"/>
      <c r="DG806" s="96"/>
      <c r="DH806" s="96"/>
      <c r="DI806" s="96"/>
      <c r="DJ806" s="96"/>
      <c r="DK806" s="96"/>
      <c r="DL806" s="96"/>
      <c r="DM806" s="96"/>
      <c r="DN806" s="96"/>
      <c r="DO806" s="96"/>
      <c r="DP806" s="96"/>
      <c r="DQ806" s="96"/>
      <c r="DR806" s="96"/>
      <c r="DS806" s="96"/>
      <c r="DT806" s="96"/>
      <c r="DU806" s="96"/>
      <c r="DV806" s="96"/>
      <c r="DW806" s="96"/>
      <c r="DX806" s="96"/>
      <c r="DY806" s="96"/>
      <c r="DZ806" s="96"/>
      <c r="EA806" s="96"/>
      <c r="EB806" s="96"/>
      <c r="EC806" s="96"/>
      <c r="ED806" s="96"/>
      <c r="EE806" s="96"/>
      <c r="EF806" s="96"/>
      <c r="EG806" s="96"/>
      <c r="EH806" s="96"/>
      <c r="EI806" s="96"/>
      <c r="EJ806" s="96"/>
      <c r="EK806" s="96"/>
      <c r="EL806" s="96"/>
      <c r="EM806" s="96"/>
      <c r="EN806" s="96"/>
      <c r="EO806" s="96"/>
      <c r="EP806" s="96"/>
      <c r="EQ806" s="96"/>
      <c r="ER806" s="96"/>
      <c r="ES806" s="96"/>
      <c r="ET806" s="96"/>
      <c r="EU806" s="96"/>
      <c r="EV806" s="96"/>
      <c r="EW806" s="96"/>
      <c r="EX806" s="96"/>
      <c r="EY806" s="96"/>
      <c r="EZ806" s="96"/>
      <c r="FA806" s="96"/>
      <c r="FB806" s="96"/>
      <c r="FC806" s="96"/>
      <c r="FD806" s="96"/>
      <c r="FE806" s="96"/>
      <c r="FF806" s="96"/>
      <c r="FG806" s="96"/>
      <c r="FH806" s="96"/>
      <c r="FI806" s="96"/>
      <c r="FJ806" s="96"/>
      <c r="FK806" s="96"/>
      <c r="FL806" s="96"/>
      <c r="FM806" s="96"/>
      <c r="FN806" s="96"/>
      <c r="FO806" s="96"/>
      <c r="FP806" s="96"/>
      <c r="FQ806" s="96"/>
      <c r="FR806" s="96"/>
      <c r="FS806" s="96"/>
      <c r="FT806" s="96"/>
      <c r="FU806" s="96"/>
      <c r="FV806" s="96"/>
      <c r="FW806" s="96"/>
      <c r="FX806" s="96"/>
      <c r="FY806" s="96"/>
      <c r="FZ806" s="96"/>
      <c r="GA806" s="96"/>
    </row>
    <row r="807" spans="1:52" s="167" customFormat="1" ht="15" customHeight="1">
      <c r="A807" s="112"/>
      <c r="B807" s="162" t="s">
        <v>689</v>
      </c>
      <c r="C807" s="138"/>
      <c r="D807" s="163">
        <f>SUM(D808:D812)</f>
        <v>25</v>
      </c>
      <c r="E807" s="163">
        <f>SUM(E808:E812)</f>
        <v>23</v>
      </c>
      <c r="F807" s="163">
        <f>SUM(F808:F812)</f>
        <v>25</v>
      </c>
      <c r="G807" s="163">
        <f>SUM(G808:G812)</f>
        <v>24</v>
      </c>
      <c r="H807" s="164"/>
      <c r="I807" s="164"/>
      <c r="J807" s="164"/>
      <c r="K807" s="165"/>
      <c r="L807" s="166"/>
      <c r="M807" s="118">
        <f t="shared" si="23"/>
        <v>97</v>
      </c>
      <c r="N807" s="166"/>
      <c r="O807" s="166"/>
      <c r="P807" s="166"/>
      <c r="Q807" s="166"/>
      <c r="R807" s="166"/>
      <c r="S807" s="166"/>
      <c r="T807" s="166"/>
      <c r="U807" s="166"/>
      <c r="V807" s="166"/>
      <c r="W807" s="166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/>
      <c r="AH807" s="166"/>
      <c r="AI807" s="166"/>
      <c r="AJ807" s="166"/>
      <c r="AK807" s="166"/>
      <c r="AL807" s="166"/>
      <c r="AM807" s="166"/>
      <c r="AN807" s="166"/>
      <c r="AO807" s="166"/>
      <c r="AP807" s="166"/>
      <c r="AQ807" s="166"/>
      <c r="AV807" s="168"/>
      <c r="AW807" s="169"/>
      <c r="AX807" s="169"/>
      <c r="AY807" s="169"/>
      <c r="AZ807" s="169"/>
    </row>
    <row r="808" spans="1:52" s="167" customFormat="1" ht="15" customHeight="1">
      <c r="A808" s="112"/>
      <c r="B808" s="148" t="s">
        <v>1058</v>
      </c>
      <c r="C808" s="138" t="s">
        <v>1059</v>
      </c>
      <c r="D808" s="103">
        <v>13</v>
      </c>
      <c r="E808" s="129">
        <v>13</v>
      </c>
      <c r="F808" s="129">
        <v>13</v>
      </c>
      <c r="G808" s="129">
        <v>13</v>
      </c>
      <c r="H808" s="164"/>
      <c r="I808" s="164"/>
      <c r="J808" s="164"/>
      <c r="K808" s="165"/>
      <c r="L808" s="166"/>
      <c r="M808" s="118">
        <f t="shared" si="23"/>
        <v>52</v>
      </c>
      <c r="N808" s="166"/>
      <c r="O808" s="166"/>
      <c r="P808" s="166"/>
      <c r="Q808" s="166"/>
      <c r="R808" s="166"/>
      <c r="S808" s="166"/>
      <c r="T808" s="166"/>
      <c r="U808" s="166"/>
      <c r="V808" s="166"/>
      <c r="W808" s="166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/>
      <c r="AH808" s="166"/>
      <c r="AI808" s="166"/>
      <c r="AJ808" s="166"/>
      <c r="AK808" s="166"/>
      <c r="AL808" s="166"/>
      <c r="AM808" s="166"/>
      <c r="AN808" s="166"/>
      <c r="AO808" s="166"/>
      <c r="AP808" s="166"/>
      <c r="AQ808" s="166"/>
      <c r="AV808" s="168"/>
      <c r="AW808" s="169"/>
      <c r="AX808" s="169"/>
      <c r="AY808" s="169"/>
      <c r="AZ808" s="169"/>
    </row>
    <row r="809" spans="1:52" s="167" customFormat="1" ht="15" customHeight="1">
      <c r="A809" s="112"/>
      <c r="B809" s="148" t="s">
        <v>879</v>
      </c>
      <c r="C809" s="138">
        <v>15020132</v>
      </c>
      <c r="D809" s="103">
        <v>1</v>
      </c>
      <c r="E809" s="129" t="s">
        <v>562</v>
      </c>
      <c r="F809" s="129" t="s">
        <v>562</v>
      </c>
      <c r="G809" s="129" t="s">
        <v>562</v>
      </c>
      <c r="H809" s="164"/>
      <c r="I809" s="164"/>
      <c r="J809" s="164"/>
      <c r="K809" s="165"/>
      <c r="L809" s="166"/>
      <c r="M809" s="118">
        <f t="shared" si="23"/>
        <v>1</v>
      </c>
      <c r="N809" s="166"/>
      <c r="O809" s="166"/>
      <c r="P809" s="166"/>
      <c r="Q809" s="166"/>
      <c r="R809" s="166"/>
      <c r="S809" s="166"/>
      <c r="T809" s="166"/>
      <c r="U809" s="166"/>
      <c r="V809" s="166"/>
      <c r="W809" s="166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/>
      <c r="AH809" s="166"/>
      <c r="AI809" s="166"/>
      <c r="AJ809" s="166"/>
      <c r="AK809" s="166"/>
      <c r="AL809" s="166"/>
      <c r="AM809" s="166"/>
      <c r="AN809" s="166"/>
      <c r="AO809" s="166"/>
      <c r="AP809" s="166"/>
      <c r="AQ809" s="166"/>
      <c r="AV809" s="168"/>
      <c r="AW809" s="169"/>
      <c r="AX809" s="169"/>
      <c r="AY809" s="169"/>
      <c r="AZ809" s="169"/>
    </row>
    <row r="810" spans="1:52" s="167" customFormat="1" ht="15" customHeight="1">
      <c r="A810" s="112"/>
      <c r="B810" s="148" t="s">
        <v>738</v>
      </c>
      <c r="C810" s="138" t="s">
        <v>739</v>
      </c>
      <c r="D810" s="129">
        <v>10</v>
      </c>
      <c r="E810" s="129">
        <v>10</v>
      </c>
      <c r="F810" s="129">
        <v>11</v>
      </c>
      <c r="G810" s="129">
        <v>11</v>
      </c>
      <c r="H810" s="164"/>
      <c r="I810" s="164"/>
      <c r="J810" s="164"/>
      <c r="K810" s="165"/>
      <c r="L810" s="166"/>
      <c r="M810" s="118">
        <f t="shared" si="23"/>
        <v>42</v>
      </c>
      <c r="N810" s="166"/>
      <c r="O810" s="166"/>
      <c r="P810" s="166"/>
      <c r="Q810" s="166"/>
      <c r="R810" s="166"/>
      <c r="S810" s="166"/>
      <c r="T810" s="166"/>
      <c r="U810" s="166"/>
      <c r="V810" s="166"/>
      <c r="W810" s="166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/>
      <c r="AH810" s="166"/>
      <c r="AI810" s="166"/>
      <c r="AJ810" s="166"/>
      <c r="AK810" s="166"/>
      <c r="AL810" s="166"/>
      <c r="AM810" s="166"/>
      <c r="AN810" s="166"/>
      <c r="AO810" s="166"/>
      <c r="AP810" s="166"/>
      <c r="AQ810" s="166"/>
      <c r="AV810" s="168"/>
      <c r="AW810" s="169"/>
      <c r="AX810" s="169"/>
      <c r="AY810" s="169"/>
      <c r="AZ810" s="169"/>
    </row>
    <row r="811" spans="1:52" s="167" customFormat="1" ht="15" customHeight="1">
      <c r="A811" s="112"/>
      <c r="B811" s="148" t="s">
        <v>927</v>
      </c>
      <c r="C811" s="138" t="s">
        <v>928</v>
      </c>
      <c r="D811" s="129" t="s">
        <v>562</v>
      </c>
      <c r="E811" s="129" t="s">
        <v>562</v>
      </c>
      <c r="F811" s="103">
        <v>1</v>
      </c>
      <c r="G811" s="129" t="s">
        <v>562</v>
      </c>
      <c r="H811" s="164"/>
      <c r="I811" s="164"/>
      <c r="J811" s="164"/>
      <c r="K811" s="165"/>
      <c r="L811" s="166"/>
      <c r="M811" s="118">
        <f t="shared" si="23"/>
        <v>1</v>
      </c>
      <c r="N811" s="166"/>
      <c r="O811" s="166"/>
      <c r="P811" s="166"/>
      <c r="Q811" s="166"/>
      <c r="R811" s="166"/>
      <c r="S811" s="166"/>
      <c r="T811" s="166"/>
      <c r="U811" s="166"/>
      <c r="V811" s="166"/>
      <c r="W811" s="166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/>
      <c r="AH811" s="166"/>
      <c r="AI811" s="166"/>
      <c r="AJ811" s="166"/>
      <c r="AK811" s="166"/>
      <c r="AL811" s="166"/>
      <c r="AM811" s="166"/>
      <c r="AN811" s="166"/>
      <c r="AO811" s="166"/>
      <c r="AP811" s="166"/>
      <c r="AQ811" s="166"/>
      <c r="AV811" s="168"/>
      <c r="AW811" s="169"/>
      <c r="AX811" s="169"/>
      <c r="AY811" s="169"/>
      <c r="AZ811" s="169"/>
    </row>
    <row r="812" spans="1:52" s="167" customFormat="1" ht="15" customHeight="1">
      <c r="A812" s="112"/>
      <c r="B812" s="148" t="s">
        <v>1076</v>
      </c>
      <c r="C812" s="138">
        <v>17050137</v>
      </c>
      <c r="D812" s="103">
        <v>1</v>
      </c>
      <c r="E812" s="129" t="s">
        <v>562</v>
      </c>
      <c r="F812" s="129" t="s">
        <v>562</v>
      </c>
      <c r="G812" s="129" t="s">
        <v>562</v>
      </c>
      <c r="H812" s="164"/>
      <c r="I812" s="164"/>
      <c r="J812" s="164"/>
      <c r="K812" s="165"/>
      <c r="L812" s="166"/>
      <c r="M812" s="118">
        <f t="shared" si="23"/>
        <v>1</v>
      </c>
      <c r="N812" s="166"/>
      <c r="O812" s="166"/>
      <c r="P812" s="166"/>
      <c r="Q812" s="166"/>
      <c r="R812" s="166"/>
      <c r="S812" s="166"/>
      <c r="T812" s="166"/>
      <c r="U812" s="166"/>
      <c r="V812" s="166"/>
      <c r="W812" s="166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/>
      <c r="AH812" s="166"/>
      <c r="AI812" s="166"/>
      <c r="AJ812" s="166"/>
      <c r="AK812" s="166"/>
      <c r="AL812" s="166"/>
      <c r="AM812" s="166"/>
      <c r="AN812" s="166"/>
      <c r="AO812" s="166"/>
      <c r="AP812" s="166"/>
      <c r="AQ812" s="166"/>
      <c r="AV812" s="168"/>
      <c r="AW812" s="169"/>
      <c r="AX812" s="169"/>
      <c r="AY812" s="169"/>
      <c r="AZ812" s="169"/>
    </row>
    <row r="813" spans="1:52" s="167" customFormat="1" ht="15" customHeight="1">
      <c r="A813" s="112"/>
      <c r="B813" s="162" t="s">
        <v>690</v>
      </c>
      <c r="C813" s="138"/>
      <c r="D813" s="163">
        <f>D814</f>
        <v>8</v>
      </c>
      <c r="E813" s="163">
        <f>E814</f>
        <v>8</v>
      </c>
      <c r="F813" s="163">
        <f>F814</f>
        <v>8</v>
      </c>
      <c r="G813" s="163">
        <f>G814</f>
        <v>8</v>
      </c>
      <c r="H813" s="164"/>
      <c r="I813" s="164"/>
      <c r="J813" s="164"/>
      <c r="K813" s="165"/>
      <c r="L813" s="166"/>
      <c r="M813" s="118">
        <f t="shared" si="23"/>
        <v>32</v>
      </c>
      <c r="N813" s="166"/>
      <c r="O813" s="166"/>
      <c r="P813" s="166"/>
      <c r="Q813" s="166"/>
      <c r="R813" s="166"/>
      <c r="S813" s="166"/>
      <c r="T813" s="166"/>
      <c r="U813" s="166"/>
      <c r="V813" s="166"/>
      <c r="W813" s="166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/>
      <c r="AH813" s="166"/>
      <c r="AI813" s="166"/>
      <c r="AJ813" s="166"/>
      <c r="AK813" s="166"/>
      <c r="AL813" s="166"/>
      <c r="AM813" s="166"/>
      <c r="AN813" s="166"/>
      <c r="AO813" s="166"/>
      <c r="AP813" s="166"/>
      <c r="AQ813" s="166"/>
      <c r="AV813" s="168"/>
      <c r="AW813" s="169"/>
      <c r="AX813" s="169"/>
      <c r="AY813" s="169"/>
      <c r="AZ813" s="169"/>
    </row>
    <row r="814" spans="1:52" s="167" customFormat="1" ht="15" customHeight="1">
      <c r="A814" s="112"/>
      <c r="B814" s="172" t="s">
        <v>727</v>
      </c>
      <c r="C814" s="138" t="s">
        <v>728</v>
      </c>
      <c r="D814" s="103">
        <v>8</v>
      </c>
      <c r="E814" s="129">
        <v>8</v>
      </c>
      <c r="F814" s="129">
        <v>8</v>
      </c>
      <c r="G814" s="129">
        <v>8</v>
      </c>
      <c r="H814" s="164"/>
      <c r="I814" s="164"/>
      <c r="J814" s="164"/>
      <c r="K814" s="165"/>
      <c r="L814" s="166"/>
      <c r="M814" s="118">
        <f t="shared" si="23"/>
        <v>32</v>
      </c>
      <c r="N814" s="166"/>
      <c r="O814" s="166"/>
      <c r="P814" s="166"/>
      <c r="Q814" s="166"/>
      <c r="R814" s="166"/>
      <c r="S814" s="166"/>
      <c r="T814" s="166"/>
      <c r="U814" s="166"/>
      <c r="V814" s="166"/>
      <c r="W814" s="166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6"/>
      <c r="AH814" s="166"/>
      <c r="AI814" s="166"/>
      <c r="AJ814" s="166"/>
      <c r="AK814" s="166"/>
      <c r="AL814" s="166"/>
      <c r="AM814" s="166"/>
      <c r="AN814" s="166"/>
      <c r="AO814" s="166"/>
      <c r="AP814" s="166"/>
      <c r="AQ814" s="166"/>
      <c r="AV814" s="168"/>
      <c r="AW814" s="169"/>
      <c r="AX814" s="169"/>
      <c r="AY814" s="169"/>
      <c r="AZ814" s="169"/>
    </row>
    <row r="815" spans="1:183" s="102" customFormat="1" ht="15" customHeight="1">
      <c r="A815" s="112">
        <v>34</v>
      </c>
      <c r="B815" s="113" t="s">
        <v>204</v>
      </c>
      <c r="C815" s="114"/>
      <c r="D815" s="181">
        <f>SUM(D816,D824)</f>
        <v>4</v>
      </c>
      <c r="E815" s="181">
        <f>SUM(E816,E824)</f>
        <v>7</v>
      </c>
      <c r="F815" s="181">
        <f>SUM(F816,F824)</f>
        <v>4</v>
      </c>
      <c r="G815" s="181">
        <f>SUM(G816,G824)</f>
        <v>4</v>
      </c>
      <c r="H815" s="134" t="s">
        <v>665</v>
      </c>
      <c r="I815" s="134">
        <v>1</v>
      </c>
      <c r="J815" s="135" t="s">
        <v>0</v>
      </c>
      <c r="K815" s="79" t="s">
        <v>972</v>
      </c>
      <c r="L815" s="136"/>
      <c r="M815" s="118">
        <f t="shared" si="23"/>
        <v>19</v>
      </c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  <c r="AA815" s="96"/>
      <c r="AB815" s="96"/>
      <c r="AC815" s="96"/>
      <c r="AD815" s="96"/>
      <c r="AE815" s="96"/>
      <c r="AF815" s="96"/>
      <c r="AG815" s="96"/>
      <c r="AH815" s="96"/>
      <c r="AI815" s="96"/>
      <c r="AJ815" s="96"/>
      <c r="AK815" s="96"/>
      <c r="AL815" s="96"/>
      <c r="AM815" s="96"/>
      <c r="AN815" s="96"/>
      <c r="AO815" s="96"/>
      <c r="AP815" s="96"/>
      <c r="AQ815" s="96"/>
      <c r="AR815" s="96"/>
      <c r="AS815" s="96"/>
      <c r="AT815" s="96"/>
      <c r="AU815" s="96"/>
      <c r="AV815" s="96"/>
      <c r="AW815" s="96"/>
      <c r="AX815" s="96"/>
      <c r="AY815" s="96"/>
      <c r="AZ815" s="96"/>
      <c r="BA815" s="96"/>
      <c r="BB815" s="96"/>
      <c r="BC815" s="96"/>
      <c r="BD815" s="96"/>
      <c r="BE815" s="96"/>
      <c r="BF815" s="96"/>
      <c r="BG815" s="96"/>
      <c r="BH815" s="96"/>
      <c r="BI815" s="96"/>
      <c r="BJ815" s="96"/>
      <c r="BK815" s="96"/>
      <c r="BL815" s="96"/>
      <c r="BM815" s="96"/>
      <c r="BN815" s="96"/>
      <c r="BO815" s="96"/>
      <c r="BP815" s="96"/>
      <c r="BQ815" s="96"/>
      <c r="BR815" s="96"/>
      <c r="BS815" s="96"/>
      <c r="BT815" s="96"/>
      <c r="BU815" s="96"/>
      <c r="BV815" s="96"/>
      <c r="BW815" s="96"/>
      <c r="BX815" s="96"/>
      <c r="BY815" s="96"/>
      <c r="BZ815" s="96"/>
      <c r="CA815" s="96"/>
      <c r="CB815" s="96"/>
      <c r="CC815" s="96"/>
      <c r="CD815" s="96"/>
      <c r="CE815" s="96"/>
      <c r="CF815" s="96"/>
      <c r="CG815" s="96"/>
      <c r="CH815" s="96"/>
      <c r="CI815" s="96"/>
      <c r="CJ815" s="96"/>
      <c r="CK815" s="96"/>
      <c r="CL815" s="96"/>
      <c r="CM815" s="96"/>
      <c r="CN815" s="96"/>
      <c r="CO815" s="96"/>
      <c r="CP815" s="96"/>
      <c r="CQ815" s="96"/>
      <c r="CR815" s="96"/>
      <c r="CS815" s="96"/>
      <c r="CT815" s="96"/>
      <c r="CU815" s="96"/>
      <c r="CV815" s="96"/>
      <c r="CW815" s="96"/>
      <c r="CX815" s="96"/>
      <c r="CY815" s="96"/>
      <c r="CZ815" s="96"/>
      <c r="DA815" s="96"/>
      <c r="DB815" s="96"/>
      <c r="DC815" s="96"/>
      <c r="DD815" s="96"/>
      <c r="DE815" s="96"/>
      <c r="DF815" s="96"/>
      <c r="DG815" s="96"/>
      <c r="DH815" s="96"/>
      <c r="DI815" s="96"/>
      <c r="DJ815" s="96"/>
      <c r="DK815" s="96"/>
      <c r="DL815" s="96"/>
      <c r="DM815" s="96"/>
      <c r="DN815" s="96"/>
      <c r="DO815" s="96"/>
      <c r="DP815" s="96"/>
      <c r="DQ815" s="96"/>
      <c r="DR815" s="96"/>
      <c r="DS815" s="96"/>
      <c r="DT815" s="96"/>
      <c r="DU815" s="96"/>
      <c r="DV815" s="96"/>
      <c r="DW815" s="96"/>
      <c r="DX815" s="96"/>
      <c r="DY815" s="96"/>
      <c r="DZ815" s="96"/>
      <c r="EA815" s="96"/>
      <c r="EB815" s="96"/>
      <c r="EC815" s="96"/>
      <c r="ED815" s="96"/>
      <c r="EE815" s="96"/>
      <c r="EF815" s="96"/>
      <c r="EG815" s="96"/>
      <c r="EH815" s="96"/>
      <c r="EI815" s="96"/>
      <c r="EJ815" s="96"/>
      <c r="EK815" s="96"/>
      <c r="EL815" s="96"/>
      <c r="EM815" s="96"/>
      <c r="EN815" s="96"/>
      <c r="EO815" s="96"/>
      <c r="EP815" s="96"/>
      <c r="EQ815" s="96"/>
      <c r="ER815" s="96"/>
      <c r="ES815" s="96"/>
      <c r="ET815" s="96"/>
      <c r="EU815" s="96"/>
      <c r="EV815" s="96"/>
      <c r="EW815" s="96"/>
      <c r="EX815" s="96"/>
      <c r="EY815" s="96"/>
      <c r="EZ815" s="96"/>
      <c r="FA815" s="96"/>
      <c r="FB815" s="96"/>
      <c r="FC815" s="96"/>
      <c r="FD815" s="96"/>
      <c r="FE815" s="96"/>
      <c r="FF815" s="96"/>
      <c r="FG815" s="96"/>
      <c r="FH815" s="96"/>
      <c r="FI815" s="96"/>
      <c r="FJ815" s="96"/>
      <c r="FK815" s="96"/>
      <c r="FL815" s="96"/>
      <c r="FM815" s="96"/>
      <c r="FN815" s="96"/>
      <c r="FO815" s="96"/>
      <c r="FP815" s="96"/>
      <c r="FQ815" s="96"/>
      <c r="FR815" s="96"/>
      <c r="FS815" s="96"/>
      <c r="FT815" s="96"/>
      <c r="FU815" s="96"/>
      <c r="FV815" s="96"/>
      <c r="FW815" s="96"/>
      <c r="FX815" s="96"/>
      <c r="FY815" s="96"/>
      <c r="FZ815" s="96"/>
      <c r="GA815" s="96"/>
    </row>
    <row r="816" spans="1:43" s="126" customFormat="1" ht="15" customHeight="1">
      <c r="A816" s="119"/>
      <c r="B816" s="120" t="s">
        <v>689</v>
      </c>
      <c r="C816" s="121"/>
      <c r="D816" s="122">
        <f>SUM(D817:D823)</f>
        <v>4</v>
      </c>
      <c r="E816" s="122">
        <f>SUM(E817:E823)</f>
        <v>6</v>
      </c>
      <c r="F816" s="122">
        <f>SUM(F817:F823)</f>
        <v>2</v>
      </c>
      <c r="G816" s="122">
        <f>SUM(G817:G823)</f>
        <v>2</v>
      </c>
      <c r="H816" s="123"/>
      <c r="I816" s="123"/>
      <c r="J816" s="123"/>
      <c r="K816" s="124"/>
      <c r="L816" s="125"/>
      <c r="M816" s="118">
        <f t="shared" si="23"/>
        <v>14</v>
      </c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  <c r="Z816" s="125"/>
      <c r="AA816" s="125"/>
      <c r="AB816" s="125"/>
      <c r="AC816" s="125"/>
      <c r="AD816" s="125"/>
      <c r="AE816" s="125"/>
      <c r="AF816" s="125"/>
      <c r="AG816" s="125"/>
      <c r="AH816" s="125"/>
      <c r="AI816" s="125"/>
      <c r="AJ816" s="125"/>
      <c r="AK816" s="125"/>
      <c r="AL816" s="125"/>
      <c r="AM816" s="125"/>
      <c r="AN816" s="125"/>
      <c r="AO816" s="125"/>
      <c r="AP816" s="125"/>
      <c r="AQ816" s="125"/>
    </row>
    <row r="817" spans="1:43" s="133" customFormat="1" ht="15" customHeight="1">
      <c r="A817" s="127"/>
      <c r="B817" s="128" t="s">
        <v>867</v>
      </c>
      <c r="C817" s="80" t="s">
        <v>866</v>
      </c>
      <c r="D817" s="129">
        <v>1</v>
      </c>
      <c r="E817" s="129">
        <v>1</v>
      </c>
      <c r="F817" s="129" t="s">
        <v>562</v>
      </c>
      <c r="G817" s="129" t="s">
        <v>562</v>
      </c>
      <c r="H817" s="137"/>
      <c r="I817" s="137"/>
      <c r="J817" s="137"/>
      <c r="K817" s="131"/>
      <c r="L817" s="132"/>
      <c r="M817" s="118">
        <f t="shared" si="23"/>
        <v>2</v>
      </c>
      <c r="N817" s="132"/>
      <c r="O817" s="132"/>
      <c r="P817" s="132"/>
      <c r="Q817" s="132"/>
      <c r="R817" s="132"/>
      <c r="S817" s="132"/>
      <c r="T817" s="132"/>
      <c r="U817" s="132"/>
      <c r="V817" s="132"/>
      <c r="W817" s="132"/>
      <c r="X817" s="132"/>
      <c r="Y817" s="132"/>
      <c r="Z817" s="132"/>
      <c r="AA817" s="132"/>
      <c r="AB817" s="132"/>
      <c r="AC817" s="132"/>
      <c r="AD817" s="132"/>
      <c r="AE817" s="132"/>
      <c r="AF817" s="132"/>
      <c r="AG817" s="132"/>
      <c r="AH817" s="132"/>
      <c r="AI817" s="132"/>
      <c r="AJ817" s="132"/>
      <c r="AK817" s="132"/>
      <c r="AL817" s="132"/>
      <c r="AM817" s="132"/>
      <c r="AN817" s="132"/>
      <c r="AO817" s="132"/>
      <c r="AP817" s="132"/>
      <c r="AQ817" s="132"/>
    </row>
    <row r="818" spans="1:43" s="133" customFormat="1" ht="15" customHeight="1">
      <c r="A818" s="127"/>
      <c r="B818" s="128" t="s">
        <v>732</v>
      </c>
      <c r="C818" s="80" t="s">
        <v>733</v>
      </c>
      <c r="D818" s="129">
        <v>1</v>
      </c>
      <c r="E818" s="129">
        <v>1</v>
      </c>
      <c r="F818" s="129">
        <v>1</v>
      </c>
      <c r="G818" s="129">
        <v>1</v>
      </c>
      <c r="H818" s="137"/>
      <c r="I818" s="137"/>
      <c r="J818" s="137"/>
      <c r="K818" s="131"/>
      <c r="L818" s="132"/>
      <c r="M818" s="118">
        <f t="shared" si="23"/>
        <v>4</v>
      </c>
      <c r="N818" s="132"/>
      <c r="O818" s="132"/>
      <c r="P818" s="132"/>
      <c r="Q818" s="132"/>
      <c r="R818" s="132"/>
      <c r="S818" s="132"/>
      <c r="T818" s="132"/>
      <c r="U818" s="132"/>
      <c r="V818" s="132"/>
      <c r="W818" s="132"/>
      <c r="X818" s="132"/>
      <c r="Y818" s="132"/>
      <c r="Z818" s="132"/>
      <c r="AA818" s="132"/>
      <c r="AB818" s="132"/>
      <c r="AC818" s="132"/>
      <c r="AD818" s="132"/>
      <c r="AE818" s="132"/>
      <c r="AF818" s="132"/>
      <c r="AG818" s="132"/>
      <c r="AH818" s="132"/>
      <c r="AI818" s="132"/>
      <c r="AJ818" s="132"/>
      <c r="AK818" s="132"/>
      <c r="AL818" s="132"/>
      <c r="AM818" s="132"/>
      <c r="AN818" s="132"/>
      <c r="AO818" s="132"/>
      <c r="AP818" s="132"/>
      <c r="AQ818" s="132"/>
    </row>
    <row r="819" spans="1:43" s="133" customFormat="1" ht="15" customHeight="1">
      <c r="A819" s="127"/>
      <c r="B819" s="150" t="s">
        <v>760</v>
      </c>
      <c r="C819" s="151" t="s">
        <v>590</v>
      </c>
      <c r="D819" s="129">
        <v>1</v>
      </c>
      <c r="E819" s="129">
        <v>1</v>
      </c>
      <c r="F819" s="129" t="s">
        <v>562</v>
      </c>
      <c r="G819" s="129">
        <v>1</v>
      </c>
      <c r="H819" s="137"/>
      <c r="I819" s="137"/>
      <c r="J819" s="137"/>
      <c r="K819" s="131"/>
      <c r="L819" s="132"/>
      <c r="M819" s="118">
        <f t="shared" si="23"/>
        <v>3</v>
      </c>
      <c r="N819" s="132"/>
      <c r="O819" s="132"/>
      <c r="P819" s="132"/>
      <c r="Q819" s="132"/>
      <c r="R819" s="132"/>
      <c r="S819" s="132"/>
      <c r="T819" s="132"/>
      <c r="U819" s="132"/>
      <c r="V819" s="132"/>
      <c r="W819" s="132"/>
      <c r="X819" s="132"/>
      <c r="Y819" s="132"/>
      <c r="Z819" s="132"/>
      <c r="AA819" s="132"/>
      <c r="AB819" s="132"/>
      <c r="AC819" s="132"/>
      <c r="AD819" s="132"/>
      <c r="AE819" s="132"/>
      <c r="AF819" s="132"/>
      <c r="AG819" s="132"/>
      <c r="AH819" s="132"/>
      <c r="AI819" s="132"/>
      <c r="AJ819" s="132"/>
      <c r="AK819" s="132"/>
      <c r="AL819" s="132"/>
      <c r="AM819" s="132"/>
      <c r="AN819" s="132"/>
      <c r="AO819" s="132"/>
      <c r="AP819" s="132"/>
      <c r="AQ819" s="132"/>
    </row>
    <row r="820" spans="1:43" s="133" customFormat="1" ht="21.75" customHeight="1">
      <c r="A820" s="127"/>
      <c r="B820" s="183" t="s">
        <v>869</v>
      </c>
      <c r="C820" s="80" t="s">
        <v>868</v>
      </c>
      <c r="D820" s="129" t="s">
        <v>562</v>
      </c>
      <c r="E820" s="129">
        <v>1</v>
      </c>
      <c r="F820" s="129" t="s">
        <v>562</v>
      </c>
      <c r="G820" s="129" t="s">
        <v>562</v>
      </c>
      <c r="H820" s="137"/>
      <c r="I820" s="137"/>
      <c r="J820" s="137"/>
      <c r="K820" s="131"/>
      <c r="L820" s="132"/>
      <c r="M820" s="118">
        <f t="shared" si="23"/>
        <v>1</v>
      </c>
      <c r="N820" s="132"/>
      <c r="O820" s="132"/>
      <c r="P820" s="132"/>
      <c r="Q820" s="132"/>
      <c r="R820" s="132"/>
      <c r="S820" s="132"/>
      <c r="T820" s="132"/>
      <c r="U820" s="132"/>
      <c r="V820" s="132"/>
      <c r="W820" s="132"/>
      <c r="X820" s="132"/>
      <c r="Y820" s="132"/>
      <c r="Z820" s="132"/>
      <c r="AA820" s="132"/>
      <c r="AB820" s="132"/>
      <c r="AC820" s="132"/>
      <c r="AD820" s="132"/>
      <c r="AE820" s="132"/>
      <c r="AF820" s="132"/>
      <c r="AG820" s="132"/>
      <c r="AH820" s="132"/>
      <c r="AI820" s="132"/>
      <c r="AJ820" s="132"/>
      <c r="AK820" s="132"/>
      <c r="AL820" s="132"/>
      <c r="AM820" s="132"/>
      <c r="AN820" s="132"/>
      <c r="AO820" s="132"/>
      <c r="AP820" s="132"/>
      <c r="AQ820" s="132"/>
    </row>
    <row r="821" spans="1:43" s="133" customFormat="1" ht="14.25" customHeight="1">
      <c r="A821" s="127"/>
      <c r="B821" s="128" t="s">
        <v>1065</v>
      </c>
      <c r="C821" s="80" t="s">
        <v>1067</v>
      </c>
      <c r="D821" s="129" t="s">
        <v>562</v>
      </c>
      <c r="E821" s="129" t="s">
        <v>562</v>
      </c>
      <c r="F821" s="129">
        <v>1</v>
      </c>
      <c r="G821" s="129" t="s">
        <v>562</v>
      </c>
      <c r="H821" s="137"/>
      <c r="I821" s="137"/>
      <c r="J821" s="137"/>
      <c r="K821" s="131"/>
      <c r="L821" s="132"/>
      <c r="M821" s="118">
        <f t="shared" si="23"/>
        <v>1</v>
      </c>
      <c r="N821" s="132"/>
      <c r="O821" s="132"/>
      <c r="P821" s="132"/>
      <c r="Q821" s="132"/>
      <c r="R821" s="132"/>
      <c r="S821" s="132"/>
      <c r="T821" s="132"/>
      <c r="U821" s="132"/>
      <c r="V821" s="132"/>
      <c r="W821" s="132"/>
      <c r="X821" s="132"/>
      <c r="Y821" s="132"/>
      <c r="Z821" s="132"/>
      <c r="AA821" s="132"/>
      <c r="AB821" s="132"/>
      <c r="AC821" s="132"/>
      <c r="AD821" s="132"/>
      <c r="AE821" s="132"/>
      <c r="AF821" s="132"/>
      <c r="AG821" s="132"/>
      <c r="AH821" s="132"/>
      <c r="AI821" s="132"/>
      <c r="AJ821" s="132"/>
      <c r="AK821" s="132"/>
      <c r="AL821" s="132"/>
      <c r="AM821" s="132"/>
      <c r="AN821" s="132"/>
      <c r="AO821" s="132"/>
      <c r="AP821" s="132"/>
      <c r="AQ821" s="132"/>
    </row>
    <row r="822" spans="1:43" s="133" customFormat="1" ht="14.25" customHeight="1">
      <c r="A822" s="127"/>
      <c r="B822" s="128" t="s">
        <v>756</v>
      </c>
      <c r="C822" s="80" t="s">
        <v>757</v>
      </c>
      <c r="D822" s="129" t="s">
        <v>562</v>
      </c>
      <c r="E822" s="129">
        <v>1</v>
      </c>
      <c r="F822" s="129" t="s">
        <v>562</v>
      </c>
      <c r="G822" s="129" t="s">
        <v>562</v>
      </c>
      <c r="H822" s="137"/>
      <c r="I822" s="137"/>
      <c r="J822" s="137"/>
      <c r="K822" s="131"/>
      <c r="L822" s="132"/>
      <c r="M822" s="118">
        <f t="shared" si="23"/>
        <v>1</v>
      </c>
      <c r="N822" s="132"/>
      <c r="O822" s="132"/>
      <c r="P822" s="132"/>
      <c r="Q822" s="132"/>
      <c r="R822" s="132"/>
      <c r="S822" s="132"/>
      <c r="T822" s="132"/>
      <c r="U822" s="132"/>
      <c r="V822" s="132"/>
      <c r="W822" s="132"/>
      <c r="X822" s="132"/>
      <c r="Y822" s="132"/>
      <c r="Z822" s="132"/>
      <c r="AA822" s="132"/>
      <c r="AB822" s="132"/>
      <c r="AC822" s="132"/>
      <c r="AD822" s="132"/>
      <c r="AE822" s="132"/>
      <c r="AF822" s="132"/>
      <c r="AG822" s="132"/>
      <c r="AH822" s="132"/>
      <c r="AI822" s="132"/>
      <c r="AJ822" s="132"/>
      <c r="AK822" s="132"/>
      <c r="AL822" s="132"/>
      <c r="AM822" s="132"/>
      <c r="AN822" s="132"/>
      <c r="AO822" s="132"/>
      <c r="AP822" s="132"/>
      <c r="AQ822" s="132"/>
    </row>
    <row r="823" spans="1:43" s="133" customFormat="1" ht="14.25" customHeight="1">
      <c r="A823" s="127"/>
      <c r="B823" s="128" t="s">
        <v>871</v>
      </c>
      <c r="C823" s="80" t="s">
        <v>872</v>
      </c>
      <c r="D823" s="129">
        <v>1</v>
      </c>
      <c r="E823" s="129">
        <v>1</v>
      </c>
      <c r="F823" s="129" t="s">
        <v>562</v>
      </c>
      <c r="G823" s="129" t="s">
        <v>562</v>
      </c>
      <c r="H823" s="137"/>
      <c r="I823" s="137"/>
      <c r="J823" s="137"/>
      <c r="K823" s="131"/>
      <c r="L823" s="132"/>
      <c r="M823" s="118">
        <f t="shared" si="23"/>
        <v>2</v>
      </c>
      <c r="N823" s="132"/>
      <c r="O823" s="132"/>
      <c r="P823" s="132"/>
      <c r="Q823" s="132"/>
      <c r="R823" s="132"/>
      <c r="S823" s="132"/>
      <c r="T823" s="132"/>
      <c r="U823" s="132"/>
      <c r="V823" s="132"/>
      <c r="W823" s="132"/>
      <c r="X823" s="132"/>
      <c r="Y823" s="132"/>
      <c r="Z823" s="132"/>
      <c r="AA823" s="132"/>
      <c r="AB823" s="132"/>
      <c r="AC823" s="132"/>
      <c r="AD823" s="132"/>
      <c r="AE823" s="132"/>
      <c r="AF823" s="132"/>
      <c r="AG823" s="132"/>
      <c r="AH823" s="132"/>
      <c r="AI823" s="132"/>
      <c r="AJ823" s="132"/>
      <c r="AK823" s="132"/>
      <c r="AL823" s="132"/>
      <c r="AM823" s="132"/>
      <c r="AN823" s="132"/>
      <c r="AO823" s="132"/>
      <c r="AP823" s="132"/>
      <c r="AQ823" s="132"/>
    </row>
    <row r="824" spans="1:43" s="126" customFormat="1" ht="14.25" customHeight="1">
      <c r="A824" s="119"/>
      <c r="B824" s="120" t="s">
        <v>34</v>
      </c>
      <c r="C824" s="121"/>
      <c r="D824" s="122" t="str">
        <f>D827</f>
        <v> -</v>
      </c>
      <c r="E824" s="122">
        <f>SUM(E825:E827)</f>
        <v>1</v>
      </c>
      <c r="F824" s="122">
        <f>SUM(F825:F827)</f>
        <v>2</v>
      </c>
      <c r="G824" s="122">
        <f>SUM(G825:G827)</f>
        <v>2</v>
      </c>
      <c r="H824" s="123"/>
      <c r="I824" s="123"/>
      <c r="J824" s="123"/>
      <c r="K824" s="124"/>
      <c r="L824" s="125"/>
      <c r="M824" s="118">
        <f t="shared" si="23"/>
        <v>5</v>
      </c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  <c r="Z824" s="125"/>
      <c r="AA824" s="125"/>
      <c r="AB824" s="125"/>
      <c r="AC824" s="125"/>
      <c r="AD824" s="125"/>
      <c r="AE824" s="125"/>
      <c r="AF824" s="125"/>
      <c r="AG824" s="125"/>
      <c r="AH824" s="125"/>
      <c r="AI824" s="125"/>
      <c r="AJ824" s="125"/>
      <c r="AK824" s="125"/>
      <c r="AL824" s="125"/>
      <c r="AM824" s="125"/>
      <c r="AN824" s="125"/>
      <c r="AO824" s="125"/>
      <c r="AP824" s="125"/>
      <c r="AQ824" s="125"/>
    </row>
    <row r="825" spans="1:43" s="133" customFormat="1" ht="14.25" customHeight="1">
      <c r="A825" s="127"/>
      <c r="B825" s="145" t="s">
        <v>514</v>
      </c>
      <c r="C825" s="139" t="s">
        <v>62</v>
      </c>
      <c r="D825" s="129" t="s">
        <v>562</v>
      </c>
      <c r="E825" s="129" t="s">
        <v>562</v>
      </c>
      <c r="F825" s="129" t="s">
        <v>562</v>
      </c>
      <c r="G825" s="129">
        <v>1</v>
      </c>
      <c r="H825" s="137"/>
      <c r="I825" s="137"/>
      <c r="J825" s="137"/>
      <c r="K825" s="131"/>
      <c r="L825" s="132"/>
      <c r="M825" s="118">
        <f t="shared" si="23"/>
        <v>1</v>
      </c>
      <c r="N825" s="132"/>
      <c r="O825" s="132"/>
      <c r="P825" s="132"/>
      <c r="Q825" s="132"/>
      <c r="R825" s="132"/>
      <c r="S825" s="132"/>
      <c r="T825" s="132"/>
      <c r="U825" s="132"/>
      <c r="V825" s="132"/>
      <c r="W825" s="132"/>
      <c r="X825" s="132"/>
      <c r="Y825" s="132"/>
      <c r="Z825" s="132"/>
      <c r="AA825" s="132"/>
      <c r="AB825" s="132"/>
      <c r="AC825" s="132"/>
      <c r="AD825" s="132"/>
      <c r="AE825" s="132"/>
      <c r="AF825" s="132"/>
      <c r="AG825" s="132"/>
      <c r="AH825" s="132"/>
      <c r="AI825" s="132"/>
      <c r="AJ825" s="132"/>
      <c r="AK825" s="132"/>
      <c r="AL825" s="132"/>
      <c r="AM825" s="132"/>
      <c r="AN825" s="132"/>
      <c r="AO825" s="132"/>
      <c r="AP825" s="132"/>
      <c r="AQ825" s="132"/>
    </row>
    <row r="826" spans="1:43" s="133" customFormat="1" ht="14.25" customHeight="1">
      <c r="A826" s="127"/>
      <c r="B826" s="128" t="s">
        <v>651</v>
      </c>
      <c r="C826" s="138" t="s">
        <v>652</v>
      </c>
      <c r="D826" s="129" t="s">
        <v>562</v>
      </c>
      <c r="E826" s="129" t="s">
        <v>562</v>
      </c>
      <c r="F826" s="129">
        <v>2</v>
      </c>
      <c r="G826" s="129">
        <v>1</v>
      </c>
      <c r="H826" s="137"/>
      <c r="I826" s="137"/>
      <c r="J826" s="137"/>
      <c r="K826" s="131"/>
      <c r="L826" s="132"/>
      <c r="M826" s="118">
        <f t="shared" si="23"/>
        <v>3</v>
      </c>
      <c r="N826" s="132"/>
      <c r="O826" s="132"/>
      <c r="P826" s="132"/>
      <c r="Q826" s="132"/>
      <c r="R826" s="132"/>
      <c r="S826" s="132"/>
      <c r="T826" s="132"/>
      <c r="U826" s="132"/>
      <c r="V826" s="132"/>
      <c r="W826" s="132"/>
      <c r="X826" s="132"/>
      <c r="Y826" s="132"/>
      <c r="Z826" s="132"/>
      <c r="AA826" s="132"/>
      <c r="AB826" s="132"/>
      <c r="AC826" s="132"/>
      <c r="AD826" s="132"/>
      <c r="AE826" s="132"/>
      <c r="AF826" s="132"/>
      <c r="AG826" s="132"/>
      <c r="AH826" s="132"/>
      <c r="AI826" s="132"/>
      <c r="AJ826" s="132"/>
      <c r="AK826" s="132"/>
      <c r="AL826" s="132"/>
      <c r="AM826" s="132"/>
      <c r="AN826" s="132"/>
      <c r="AO826" s="132"/>
      <c r="AP826" s="132"/>
      <c r="AQ826" s="132"/>
    </row>
    <row r="827" spans="1:43" s="133" customFormat="1" ht="14.25" customHeight="1">
      <c r="A827" s="127"/>
      <c r="B827" s="145" t="s">
        <v>949</v>
      </c>
      <c r="C827" s="139" t="s">
        <v>950</v>
      </c>
      <c r="D827" s="129" t="s">
        <v>562</v>
      </c>
      <c r="E827" s="129">
        <v>1</v>
      </c>
      <c r="F827" s="129" t="s">
        <v>562</v>
      </c>
      <c r="G827" s="129" t="s">
        <v>562</v>
      </c>
      <c r="H827" s="137"/>
      <c r="I827" s="137"/>
      <c r="J827" s="137"/>
      <c r="K827" s="131"/>
      <c r="L827" s="132"/>
      <c r="M827" s="118">
        <f aca="true" t="shared" si="27" ref="M827:M890">SUM(D827:G827)</f>
        <v>1</v>
      </c>
      <c r="N827" s="132"/>
      <c r="O827" s="132"/>
      <c r="P827" s="132"/>
      <c r="Q827" s="132"/>
      <c r="R827" s="132"/>
      <c r="S827" s="132"/>
      <c r="T827" s="132"/>
      <c r="U827" s="132"/>
      <c r="V827" s="132"/>
      <c r="W827" s="132"/>
      <c r="X827" s="132"/>
      <c r="Y827" s="132"/>
      <c r="Z827" s="132"/>
      <c r="AA827" s="132"/>
      <c r="AB827" s="132"/>
      <c r="AC827" s="132"/>
      <c r="AD827" s="132"/>
      <c r="AE827" s="132"/>
      <c r="AF827" s="132"/>
      <c r="AG827" s="132"/>
      <c r="AH827" s="132"/>
      <c r="AI827" s="132"/>
      <c r="AJ827" s="132"/>
      <c r="AK827" s="132"/>
      <c r="AL827" s="132"/>
      <c r="AM827" s="132"/>
      <c r="AN827" s="132"/>
      <c r="AO827" s="132"/>
      <c r="AP827" s="132"/>
      <c r="AQ827" s="132"/>
    </row>
    <row r="828" spans="1:183" s="102" customFormat="1" ht="14.25" customHeight="1">
      <c r="A828" s="112">
        <v>35</v>
      </c>
      <c r="B828" s="113" t="s">
        <v>205</v>
      </c>
      <c r="C828" s="114"/>
      <c r="D828" s="115">
        <f>SUM(D829,D832)</f>
        <v>4</v>
      </c>
      <c r="E828" s="115">
        <f>SUM(E829,E832)</f>
        <v>3</v>
      </c>
      <c r="F828" s="115">
        <f>SUM(F829,F832)</f>
        <v>3</v>
      </c>
      <c r="G828" s="115">
        <f>SUM(G829,G832)</f>
        <v>3</v>
      </c>
      <c r="H828" s="134" t="s">
        <v>665</v>
      </c>
      <c r="I828" s="134">
        <v>1</v>
      </c>
      <c r="J828" s="135" t="s">
        <v>451</v>
      </c>
      <c r="K828" s="79" t="s">
        <v>197</v>
      </c>
      <c r="L828" s="136"/>
      <c r="M828" s="118">
        <f t="shared" si="27"/>
        <v>13</v>
      </c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  <c r="AA828" s="96"/>
      <c r="AB828" s="96"/>
      <c r="AC828" s="96"/>
      <c r="AD828" s="96"/>
      <c r="AE828" s="96"/>
      <c r="AF828" s="96"/>
      <c r="AG828" s="96"/>
      <c r="AH828" s="96"/>
      <c r="AI828" s="96"/>
      <c r="AJ828" s="96"/>
      <c r="AK828" s="96"/>
      <c r="AL828" s="96"/>
      <c r="AM828" s="96"/>
      <c r="AN828" s="96"/>
      <c r="AO828" s="96"/>
      <c r="AP828" s="96"/>
      <c r="AQ828" s="96"/>
      <c r="AR828" s="96"/>
      <c r="AS828" s="96"/>
      <c r="AT828" s="96"/>
      <c r="AU828" s="96"/>
      <c r="AV828" s="96"/>
      <c r="AW828" s="96"/>
      <c r="AX828" s="96"/>
      <c r="AY828" s="96"/>
      <c r="AZ828" s="96"/>
      <c r="BA828" s="96"/>
      <c r="BB828" s="96"/>
      <c r="BC828" s="96"/>
      <c r="BD828" s="96"/>
      <c r="BE828" s="96"/>
      <c r="BF828" s="96"/>
      <c r="BG828" s="96"/>
      <c r="BH828" s="96"/>
      <c r="BI828" s="96"/>
      <c r="BJ828" s="96"/>
      <c r="BK828" s="96"/>
      <c r="BL828" s="96"/>
      <c r="BM828" s="96"/>
      <c r="BN828" s="96"/>
      <c r="BO828" s="96"/>
      <c r="BP828" s="96"/>
      <c r="BQ828" s="96"/>
      <c r="BR828" s="96"/>
      <c r="BS828" s="96"/>
      <c r="BT828" s="96"/>
      <c r="BU828" s="96"/>
      <c r="BV828" s="96"/>
      <c r="BW828" s="96"/>
      <c r="BX828" s="96"/>
      <c r="BY828" s="96"/>
      <c r="BZ828" s="96"/>
      <c r="CA828" s="96"/>
      <c r="CB828" s="96"/>
      <c r="CC828" s="96"/>
      <c r="CD828" s="96"/>
      <c r="CE828" s="96"/>
      <c r="CF828" s="96"/>
      <c r="CG828" s="96"/>
      <c r="CH828" s="96"/>
      <c r="CI828" s="96"/>
      <c r="CJ828" s="96"/>
      <c r="CK828" s="96"/>
      <c r="CL828" s="96"/>
      <c r="CM828" s="96"/>
      <c r="CN828" s="96"/>
      <c r="CO828" s="96"/>
      <c r="CP828" s="96"/>
      <c r="CQ828" s="96"/>
      <c r="CR828" s="96"/>
      <c r="CS828" s="96"/>
      <c r="CT828" s="96"/>
      <c r="CU828" s="96"/>
      <c r="CV828" s="96"/>
      <c r="CW828" s="96"/>
      <c r="CX828" s="96"/>
      <c r="CY828" s="96"/>
      <c r="CZ828" s="96"/>
      <c r="DA828" s="96"/>
      <c r="DB828" s="96"/>
      <c r="DC828" s="96"/>
      <c r="DD828" s="96"/>
      <c r="DE828" s="96"/>
      <c r="DF828" s="96"/>
      <c r="DG828" s="96"/>
      <c r="DH828" s="96"/>
      <c r="DI828" s="96"/>
      <c r="DJ828" s="96"/>
      <c r="DK828" s="96"/>
      <c r="DL828" s="96"/>
      <c r="DM828" s="96"/>
      <c r="DN828" s="96"/>
      <c r="DO828" s="96"/>
      <c r="DP828" s="96"/>
      <c r="DQ828" s="96"/>
      <c r="DR828" s="96"/>
      <c r="DS828" s="96"/>
      <c r="DT828" s="96"/>
      <c r="DU828" s="96"/>
      <c r="DV828" s="96"/>
      <c r="DW828" s="96"/>
      <c r="DX828" s="96"/>
      <c r="DY828" s="96"/>
      <c r="DZ828" s="96"/>
      <c r="EA828" s="96"/>
      <c r="EB828" s="96"/>
      <c r="EC828" s="96"/>
      <c r="ED828" s="96"/>
      <c r="EE828" s="96"/>
      <c r="EF828" s="96"/>
      <c r="EG828" s="96"/>
      <c r="EH828" s="96"/>
      <c r="EI828" s="96"/>
      <c r="EJ828" s="96"/>
      <c r="EK828" s="96"/>
      <c r="EL828" s="96"/>
      <c r="EM828" s="96"/>
      <c r="EN828" s="96"/>
      <c r="EO828" s="96"/>
      <c r="EP828" s="96"/>
      <c r="EQ828" s="96"/>
      <c r="ER828" s="96"/>
      <c r="ES828" s="96"/>
      <c r="ET828" s="96"/>
      <c r="EU828" s="96"/>
      <c r="EV828" s="96"/>
      <c r="EW828" s="96"/>
      <c r="EX828" s="96"/>
      <c r="EY828" s="96"/>
      <c r="EZ828" s="96"/>
      <c r="FA828" s="96"/>
      <c r="FB828" s="96"/>
      <c r="FC828" s="96"/>
      <c r="FD828" s="96"/>
      <c r="FE828" s="96"/>
      <c r="FF828" s="96"/>
      <c r="FG828" s="96"/>
      <c r="FH828" s="96"/>
      <c r="FI828" s="96"/>
      <c r="FJ828" s="96"/>
      <c r="FK828" s="96"/>
      <c r="FL828" s="96"/>
      <c r="FM828" s="96"/>
      <c r="FN828" s="96"/>
      <c r="FO828" s="96"/>
      <c r="FP828" s="96"/>
      <c r="FQ828" s="96"/>
      <c r="FR828" s="96"/>
      <c r="FS828" s="96"/>
      <c r="FT828" s="96"/>
      <c r="FU828" s="96"/>
      <c r="FV828" s="96"/>
      <c r="FW828" s="96"/>
      <c r="FX828" s="96"/>
      <c r="FY828" s="96"/>
      <c r="FZ828" s="96"/>
      <c r="GA828" s="96"/>
    </row>
    <row r="829" spans="1:43" s="126" customFormat="1" ht="14.25" customHeight="1">
      <c r="A829" s="119"/>
      <c r="B829" s="120" t="s">
        <v>689</v>
      </c>
      <c r="C829" s="121"/>
      <c r="D829" s="122">
        <v>3</v>
      </c>
      <c r="E829" s="122">
        <v>3</v>
      </c>
      <c r="F829" s="122">
        <v>3</v>
      </c>
      <c r="G829" s="122">
        <v>3</v>
      </c>
      <c r="H829" s="123"/>
      <c r="I829" s="123"/>
      <c r="J829" s="123"/>
      <c r="K829" s="124"/>
      <c r="L829" s="125"/>
      <c r="M829" s="118">
        <f t="shared" si="27"/>
        <v>12</v>
      </c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  <c r="Z829" s="125"/>
      <c r="AA829" s="125"/>
      <c r="AB829" s="125"/>
      <c r="AC829" s="125"/>
      <c r="AD829" s="125"/>
      <c r="AE829" s="125"/>
      <c r="AF829" s="125"/>
      <c r="AG829" s="125"/>
      <c r="AH829" s="125"/>
      <c r="AI829" s="125"/>
      <c r="AJ829" s="125"/>
      <c r="AK829" s="125"/>
      <c r="AL829" s="125"/>
      <c r="AM829" s="125"/>
      <c r="AN829" s="125"/>
      <c r="AO829" s="125"/>
      <c r="AP829" s="125"/>
      <c r="AQ829" s="125"/>
    </row>
    <row r="830" spans="1:43" s="133" customFormat="1" ht="14.25" customHeight="1">
      <c r="A830" s="127"/>
      <c r="B830" s="128" t="s">
        <v>1052</v>
      </c>
      <c r="C830" s="80" t="s">
        <v>1054</v>
      </c>
      <c r="D830" s="129">
        <v>2</v>
      </c>
      <c r="E830" s="129">
        <v>2</v>
      </c>
      <c r="F830" s="129">
        <v>2</v>
      </c>
      <c r="G830" s="129">
        <v>2</v>
      </c>
      <c r="H830" s="137"/>
      <c r="I830" s="137"/>
      <c r="J830" s="137"/>
      <c r="K830" s="131"/>
      <c r="L830" s="132"/>
      <c r="M830" s="118">
        <f t="shared" si="27"/>
        <v>8</v>
      </c>
      <c r="N830" s="132"/>
      <c r="O830" s="132"/>
      <c r="P830" s="132"/>
      <c r="Q830" s="132"/>
      <c r="R830" s="132"/>
      <c r="S830" s="132"/>
      <c r="T830" s="132"/>
      <c r="U830" s="132"/>
      <c r="V830" s="132"/>
      <c r="W830" s="132"/>
      <c r="X830" s="132"/>
      <c r="Y830" s="132"/>
      <c r="Z830" s="132"/>
      <c r="AA830" s="132"/>
      <c r="AB830" s="132"/>
      <c r="AC830" s="132"/>
      <c r="AD830" s="132"/>
      <c r="AE830" s="132"/>
      <c r="AF830" s="132"/>
      <c r="AG830" s="132"/>
      <c r="AH830" s="132"/>
      <c r="AI830" s="132"/>
      <c r="AJ830" s="132"/>
      <c r="AK830" s="132"/>
      <c r="AL830" s="132"/>
      <c r="AM830" s="132"/>
      <c r="AN830" s="132"/>
      <c r="AO830" s="132"/>
      <c r="AP830" s="132"/>
      <c r="AQ830" s="132"/>
    </row>
    <row r="831" spans="1:43" s="133" customFormat="1" ht="14.25" customHeight="1">
      <c r="A831" s="127"/>
      <c r="B831" s="128" t="s">
        <v>1053</v>
      </c>
      <c r="C831" s="80" t="s">
        <v>1055</v>
      </c>
      <c r="D831" s="129">
        <v>1</v>
      </c>
      <c r="E831" s="129">
        <v>1</v>
      </c>
      <c r="F831" s="129">
        <v>1</v>
      </c>
      <c r="G831" s="129">
        <v>1</v>
      </c>
      <c r="H831" s="137"/>
      <c r="I831" s="137"/>
      <c r="J831" s="137"/>
      <c r="K831" s="131"/>
      <c r="L831" s="132"/>
      <c r="M831" s="118">
        <f t="shared" si="27"/>
        <v>4</v>
      </c>
      <c r="N831" s="132"/>
      <c r="O831" s="132"/>
      <c r="P831" s="132"/>
      <c r="Q831" s="132"/>
      <c r="R831" s="132"/>
      <c r="S831" s="132"/>
      <c r="T831" s="132"/>
      <c r="U831" s="132"/>
      <c r="V831" s="132"/>
      <c r="W831" s="132"/>
      <c r="X831" s="132"/>
      <c r="Y831" s="132"/>
      <c r="Z831" s="132"/>
      <c r="AA831" s="132"/>
      <c r="AB831" s="132"/>
      <c r="AC831" s="132"/>
      <c r="AD831" s="132"/>
      <c r="AE831" s="132"/>
      <c r="AF831" s="132"/>
      <c r="AG831" s="132"/>
      <c r="AH831" s="132"/>
      <c r="AI831" s="132"/>
      <c r="AJ831" s="132"/>
      <c r="AK831" s="132"/>
      <c r="AL831" s="132"/>
      <c r="AM831" s="132"/>
      <c r="AN831" s="132"/>
      <c r="AO831" s="132"/>
      <c r="AP831" s="132"/>
      <c r="AQ831" s="132"/>
    </row>
    <row r="832" spans="1:43" s="126" customFormat="1" ht="14.25" customHeight="1">
      <c r="A832" s="119"/>
      <c r="B832" s="120" t="s">
        <v>34</v>
      </c>
      <c r="C832" s="121"/>
      <c r="D832" s="122">
        <f>D833</f>
        <v>1</v>
      </c>
      <c r="E832" s="122" t="str">
        <f>E833</f>
        <v> -</v>
      </c>
      <c r="F832" s="122" t="str">
        <f>F833</f>
        <v> -</v>
      </c>
      <c r="G832" s="122" t="str">
        <f>G833</f>
        <v> -</v>
      </c>
      <c r="H832" s="123"/>
      <c r="I832" s="123"/>
      <c r="J832" s="123"/>
      <c r="K832" s="124"/>
      <c r="L832" s="125"/>
      <c r="M832" s="118">
        <f t="shared" si="27"/>
        <v>1</v>
      </c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  <c r="Z832" s="125"/>
      <c r="AA832" s="125"/>
      <c r="AB832" s="125"/>
      <c r="AC832" s="125"/>
      <c r="AD832" s="125"/>
      <c r="AE832" s="125"/>
      <c r="AF832" s="125"/>
      <c r="AG832" s="125"/>
      <c r="AH832" s="125"/>
      <c r="AI832" s="125"/>
      <c r="AJ832" s="125"/>
      <c r="AK832" s="125"/>
      <c r="AL832" s="125"/>
      <c r="AM832" s="125"/>
      <c r="AN832" s="125"/>
      <c r="AO832" s="125"/>
      <c r="AP832" s="125"/>
      <c r="AQ832" s="125"/>
    </row>
    <row r="833" spans="1:43" s="133" customFormat="1" ht="14.25" customHeight="1">
      <c r="A833" s="127"/>
      <c r="B833" s="128" t="s">
        <v>35</v>
      </c>
      <c r="C833" s="80" t="s">
        <v>516</v>
      </c>
      <c r="D833" s="129">
        <v>1</v>
      </c>
      <c r="E833" s="129" t="s">
        <v>562</v>
      </c>
      <c r="F833" s="129" t="s">
        <v>562</v>
      </c>
      <c r="G833" s="129" t="s">
        <v>562</v>
      </c>
      <c r="H833" s="137"/>
      <c r="I833" s="137"/>
      <c r="J833" s="137"/>
      <c r="K833" s="131"/>
      <c r="L833" s="132"/>
      <c r="M833" s="118">
        <f t="shared" si="27"/>
        <v>1</v>
      </c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  <c r="Z833" s="132"/>
      <c r="AA833" s="132"/>
      <c r="AB833" s="132"/>
      <c r="AC833" s="132"/>
      <c r="AD833" s="132"/>
      <c r="AE833" s="132"/>
      <c r="AF833" s="132"/>
      <c r="AG833" s="132"/>
      <c r="AH833" s="132"/>
      <c r="AI833" s="132"/>
      <c r="AJ833" s="132"/>
      <c r="AK833" s="132"/>
      <c r="AL833" s="132"/>
      <c r="AM833" s="132"/>
      <c r="AN833" s="132"/>
      <c r="AO833" s="132"/>
      <c r="AP833" s="132"/>
      <c r="AQ833" s="132"/>
    </row>
    <row r="834" spans="1:183" s="102" customFormat="1" ht="25.5" customHeight="1">
      <c r="A834" s="112">
        <v>36</v>
      </c>
      <c r="B834" s="113" t="s">
        <v>206</v>
      </c>
      <c r="C834" s="114"/>
      <c r="D834" s="115">
        <f>D835</f>
        <v>61</v>
      </c>
      <c r="E834" s="115">
        <f>E835</f>
        <v>51</v>
      </c>
      <c r="F834" s="115">
        <f>F835</f>
        <v>41</v>
      </c>
      <c r="G834" s="115">
        <f>G835</f>
        <v>41</v>
      </c>
      <c r="H834" s="134" t="s">
        <v>665</v>
      </c>
      <c r="I834" s="134">
        <v>1</v>
      </c>
      <c r="J834" s="159" t="s">
        <v>1044</v>
      </c>
      <c r="K834" s="79" t="s">
        <v>700</v>
      </c>
      <c r="L834" s="136"/>
      <c r="M834" s="118">
        <f t="shared" si="27"/>
        <v>194</v>
      </c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  <c r="AA834" s="96"/>
      <c r="AB834" s="96"/>
      <c r="AC834" s="96"/>
      <c r="AD834" s="96"/>
      <c r="AE834" s="96"/>
      <c r="AF834" s="96"/>
      <c r="AG834" s="96"/>
      <c r="AH834" s="96"/>
      <c r="AI834" s="96"/>
      <c r="AJ834" s="96"/>
      <c r="AK834" s="96"/>
      <c r="AL834" s="96"/>
      <c r="AM834" s="96"/>
      <c r="AN834" s="96"/>
      <c r="AO834" s="96"/>
      <c r="AP834" s="96"/>
      <c r="AQ834" s="96"/>
      <c r="AR834" s="96"/>
      <c r="AS834" s="96"/>
      <c r="AT834" s="96"/>
      <c r="AU834" s="96"/>
      <c r="AV834" s="96"/>
      <c r="AW834" s="96"/>
      <c r="AX834" s="96"/>
      <c r="AY834" s="96"/>
      <c r="AZ834" s="96"/>
      <c r="BA834" s="96"/>
      <c r="BB834" s="96"/>
      <c r="BC834" s="96"/>
      <c r="BD834" s="96"/>
      <c r="BE834" s="96"/>
      <c r="BF834" s="96"/>
      <c r="BG834" s="96"/>
      <c r="BH834" s="96"/>
      <c r="BI834" s="96"/>
      <c r="BJ834" s="96"/>
      <c r="BK834" s="96"/>
      <c r="BL834" s="96"/>
      <c r="BM834" s="96"/>
      <c r="BN834" s="96"/>
      <c r="BO834" s="96"/>
      <c r="BP834" s="96"/>
      <c r="BQ834" s="96"/>
      <c r="BR834" s="96"/>
      <c r="BS834" s="96"/>
      <c r="BT834" s="96"/>
      <c r="BU834" s="96"/>
      <c r="BV834" s="96"/>
      <c r="BW834" s="96"/>
      <c r="BX834" s="96"/>
      <c r="BY834" s="96"/>
      <c r="BZ834" s="96"/>
      <c r="CA834" s="96"/>
      <c r="CB834" s="96"/>
      <c r="CC834" s="96"/>
      <c r="CD834" s="96"/>
      <c r="CE834" s="96"/>
      <c r="CF834" s="96"/>
      <c r="CG834" s="96"/>
      <c r="CH834" s="96"/>
      <c r="CI834" s="96"/>
      <c r="CJ834" s="96"/>
      <c r="CK834" s="96"/>
      <c r="CL834" s="96"/>
      <c r="CM834" s="96"/>
      <c r="CN834" s="96"/>
      <c r="CO834" s="96"/>
      <c r="CP834" s="96"/>
      <c r="CQ834" s="96"/>
      <c r="CR834" s="96"/>
      <c r="CS834" s="96"/>
      <c r="CT834" s="96"/>
      <c r="CU834" s="96"/>
      <c r="CV834" s="96"/>
      <c r="CW834" s="96"/>
      <c r="CX834" s="96"/>
      <c r="CY834" s="96"/>
      <c r="CZ834" s="96"/>
      <c r="DA834" s="96"/>
      <c r="DB834" s="96"/>
      <c r="DC834" s="96"/>
      <c r="DD834" s="96"/>
      <c r="DE834" s="96"/>
      <c r="DF834" s="96"/>
      <c r="DG834" s="96"/>
      <c r="DH834" s="96"/>
      <c r="DI834" s="96"/>
      <c r="DJ834" s="96"/>
      <c r="DK834" s="96"/>
      <c r="DL834" s="96"/>
      <c r="DM834" s="96"/>
      <c r="DN834" s="96"/>
      <c r="DO834" s="96"/>
      <c r="DP834" s="96"/>
      <c r="DQ834" s="96"/>
      <c r="DR834" s="96"/>
      <c r="DS834" s="96"/>
      <c r="DT834" s="96"/>
      <c r="DU834" s="96"/>
      <c r="DV834" s="96"/>
      <c r="DW834" s="96"/>
      <c r="DX834" s="96"/>
      <c r="DY834" s="96"/>
      <c r="DZ834" s="96"/>
      <c r="EA834" s="96"/>
      <c r="EB834" s="96"/>
      <c r="EC834" s="96"/>
      <c r="ED834" s="96"/>
      <c r="EE834" s="96"/>
      <c r="EF834" s="96"/>
      <c r="EG834" s="96"/>
      <c r="EH834" s="96"/>
      <c r="EI834" s="96"/>
      <c r="EJ834" s="96"/>
      <c r="EK834" s="96"/>
      <c r="EL834" s="96"/>
      <c r="EM834" s="96"/>
      <c r="EN834" s="96"/>
      <c r="EO834" s="96"/>
      <c r="EP834" s="96"/>
      <c r="EQ834" s="96"/>
      <c r="ER834" s="96"/>
      <c r="ES834" s="96"/>
      <c r="ET834" s="96"/>
      <c r="EU834" s="96"/>
      <c r="EV834" s="96"/>
      <c r="EW834" s="96"/>
      <c r="EX834" s="96"/>
      <c r="EY834" s="96"/>
      <c r="EZ834" s="96"/>
      <c r="FA834" s="96"/>
      <c r="FB834" s="96"/>
      <c r="FC834" s="96"/>
      <c r="FD834" s="96"/>
      <c r="FE834" s="96"/>
      <c r="FF834" s="96"/>
      <c r="FG834" s="96"/>
      <c r="FH834" s="96"/>
      <c r="FI834" s="96"/>
      <c r="FJ834" s="96"/>
      <c r="FK834" s="96"/>
      <c r="FL834" s="96"/>
      <c r="FM834" s="96"/>
      <c r="FN834" s="96"/>
      <c r="FO834" s="96"/>
      <c r="FP834" s="96"/>
      <c r="FQ834" s="96"/>
      <c r="FR834" s="96"/>
      <c r="FS834" s="96"/>
      <c r="FT834" s="96"/>
      <c r="FU834" s="96"/>
      <c r="FV834" s="96"/>
      <c r="FW834" s="96"/>
      <c r="FX834" s="96"/>
      <c r="FY834" s="96"/>
      <c r="FZ834" s="96"/>
      <c r="GA834" s="96"/>
    </row>
    <row r="835" spans="1:52" s="167" customFormat="1" ht="12">
      <c r="A835" s="112"/>
      <c r="B835" s="162" t="s">
        <v>689</v>
      </c>
      <c r="C835" s="138"/>
      <c r="D835" s="163">
        <f>SUM(D836:D838)</f>
        <v>61</v>
      </c>
      <c r="E835" s="163">
        <f>SUM(E836:E838)</f>
        <v>51</v>
      </c>
      <c r="F835" s="163">
        <f>SUM(F836:F838)</f>
        <v>41</v>
      </c>
      <c r="G835" s="163">
        <f>SUM(G836:G838)</f>
        <v>41</v>
      </c>
      <c r="H835" s="164"/>
      <c r="I835" s="164"/>
      <c r="J835" s="164"/>
      <c r="K835" s="165"/>
      <c r="L835" s="166"/>
      <c r="M835" s="118">
        <f t="shared" si="27"/>
        <v>194</v>
      </c>
      <c r="N835" s="166"/>
      <c r="O835" s="166"/>
      <c r="P835" s="166"/>
      <c r="Q835" s="166"/>
      <c r="R835" s="166"/>
      <c r="S835" s="166"/>
      <c r="T835" s="166"/>
      <c r="U835" s="166"/>
      <c r="V835" s="166"/>
      <c r="W835" s="166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/>
      <c r="AH835" s="166"/>
      <c r="AI835" s="166"/>
      <c r="AJ835" s="166"/>
      <c r="AK835" s="166"/>
      <c r="AL835" s="166"/>
      <c r="AM835" s="166"/>
      <c r="AN835" s="166"/>
      <c r="AO835" s="166"/>
      <c r="AP835" s="166"/>
      <c r="AQ835" s="166"/>
      <c r="AV835" s="168"/>
      <c r="AW835" s="169"/>
      <c r="AX835" s="169"/>
      <c r="AY835" s="169"/>
      <c r="AZ835" s="169"/>
    </row>
    <row r="836" spans="1:52" s="167" customFormat="1" ht="15" customHeight="1">
      <c r="A836" s="112"/>
      <c r="B836" s="148" t="s">
        <v>927</v>
      </c>
      <c r="C836" s="138" t="s">
        <v>928</v>
      </c>
      <c r="D836" s="103">
        <v>45</v>
      </c>
      <c r="E836" s="129">
        <v>35</v>
      </c>
      <c r="F836" s="129">
        <v>25</v>
      </c>
      <c r="G836" s="103">
        <v>25</v>
      </c>
      <c r="H836" s="164"/>
      <c r="I836" s="164"/>
      <c r="J836" s="164"/>
      <c r="K836" s="165"/>
      <c r="L836" s="166"/>
      <c r="M836" s="118">
        <f t="shared" si="27"/>
        <v>130</v>
      </c>
      <c r="N836" s="166"/>
      <c r="O836" s="166"/>
      <c r="P836" s="166"/>
      <c r="Q836" s="166"/>
      <c r="R836" s="166"/>
      <c r="S836" s="166"/>
      <c r="T836" s="166"/>
      <c r="U836" s="166"/>
      <c r="V836" s="166"/>
      <c r="W836" s="166"/>
      <c r="X836" s="166"/>
      <c r="Y836" s="166"/>
      <c r="Z836" s="166"/>
      <c r="AA836" s="166"/>
      <c r="AB836" s="166"/>
      <c r="AC836" s="166"/>
      <c r="AD836" s="166"/>
      <c r="AE836" s="166"/>
      <c r="AF836" s="166"/>
      <c r="AG836" s="166"/>
      <c r="AH836" s="166"/>
      <c r="AI836" s="166"/>
      <c r="AJ836" s="166"/>
      <c r="AK836" s="166"/>
      <c r="AL836" s="166"/>
      <c r="AM836" s="166"/>
      <c r="AN836" s="166"/>
      <c r="AO836" s="166"/>
      <c r="AP836" s="166"/>
      <c r="AQ836" s="166"/>
      <c r="AV836" s="168"/>
      <c r="AW836" s="169"/>
      <c r="AX836" s="169"/>
      <c r="AY836" s="169"/>
      <c r="AZ836" s="169"/>
    </row>
    <row r="837" spans="1:52" s="167" customFormat="1" ht="15" customHeight="1">
      <c r="A837" s="112"/>
      <c r="B837" s="148" t="s">
        <v>31</v>
      </c>
      <c r="C837" s="138" t="s">
        <v>30</v>
      </c>
      <c r="D837" s="103">
        <v>15</v>
      </c>
      <c r="E837" s="129">
        <v>15</v>
      </c>
      <c r="F837" s="129">
        <v>15</v>
      </c>
      <c r="G837" s="103">
        <v>15</v>
      </c>
      <c r="H837" s="164"/>
      <c r="I837" s="164"/>
      <c r="J837" s="164"/>
      <c r="K837" s="165"/>
      <c r="L837" s="166"/>
      <c r="M837" s="118">
        <f t="shared" si="27"/>
        <v>60</v>
      </c>
      <c r="N837" s="166"/>
      <c r="O837" s="166"/>
      <c r="P837" s="166"/>
      <c r="Q837" s="166"/>
      <c r="R837" s="166"/>
      <c r="S837" s="166"/>
      <c r="T837" s="166"/>
      <c r="U837" s="166"/>
      <c r="V837" s="166"/>
      <c r="W837" s="166"/>
      <c r="X837" s="166"/>
      <c r="Y837" s="166"/>
      <c r="Z837" s="166"/>
      <c r="AA837" s="166"/>
      <c r="AB837" s="166"/>
      <c r="AC837" s="166"/>
      <c r="AD837" s="166"/>
      <c r="AE837" s="166"/>
      <c r="AF837" s="166"/>
      <c r="AG837" s="166"/>
      <c r="AH837" s="166"/>
      <c r="AI837" s="166"/>
      <c r="AJ837" s="166"/>
      <c r="AK837" s="166"/>
      <c r="AL837" s="166"/>
      <c r="AM837" s="166"/>
      <c r="AN837" s="166"/>
      <c r="AO837" s="166"/>
      <c r="AP837" s="166"/>
      <c r="AQ837" s="166"/>
      <c r="AV837" s="168"/>
      <c r="AW837" s="169"/>
      <c r="AX837" s="169"/>
      <c r="AY837" s="169"/>
      <c r="AZ837" s="169"/>
    </row>
    <row r="838" spans="1:52" s="167" customFormat="1" ht="15" customHeight="1">
      <c r="A838" s="112"/>
      <c r="B838" s="148" t="s">
        <v>470</v>
      </c>
      <c r="C838" s="146" t="s">
        <v>471</v>
      </c>
      <c r="D838" s="103">
        <v>1</v>
      </c>
      <c r="E838" s="103">
        <v>1</v>
      </c>
      <c r="F838" s="103">
        <v>1</v>
      </c>
      <c r="G838" s="103">
        <v>1</v>
      </c>
      <c r="H838" s="164"/>
      <c r="I838" s="164"/>
      <c r="J838" s="164"/>
      <c r="K838" s="165"/>
      <c r="L838" s="166"/>
      <c r="M838" s="118">
        <f t="shared" si="27"/>
        <v>4</v>
      </c>
      <c r="N838" s="166"/>
      <c r="O838" s="166"/>
      <c r="P838" s="166"/>
      <c r="Q838" s="166"/>
      <c r="R838" s="166"/>
      <c r="S838" s="166"/>
      <c r="T838" s="166"/>
      <c r="U838" s="166"/>
      <c r="V838" s="166"/>
      <c r="W838" s="166"/>
      <c r="X838" s="166"/>
      <c r="Y838" s="166"/>
      <c r="Z838" s="166"/>
      <c r="AA838" s="166"/>
      <c r="AB838" s="166"/>
      <c r="AC838" s="166"/>
      <c r="AD838" s="166"/>
      <c r="AE838" s="166"/>
      <c r="AF838" s="166"/>
      <c r="AG838" s="166"/>
      <c r="AH838" s="166"/>
      <c r="AI838" s="166"/>
      <c r="AJ838" s="166"/>
      <c r="AK838" s="166"/>
      <c r="AL838" s="166"/>
      <c r="AM838" s="166"/>
      <c r="AN838" s="166"/>
      <c r="AO838" s="166"/>
      <c r="AP838" s="166"/>
      <c r="AQ838" s="166"/>
      <c r="AV838" s="168"/>
      <c r="AW838" s="169"/>
      <c r="AX838" s="169"/>
      <c r="AY838" s="169"/>
      <c r="AZ838" s="169"/>
    </row>
    <row r="839" spans="1:183" s="102" customFormat="1" ht="15" customHeight="1">
      <c r="A839" s="112">
        <v>37</v>
      </c>
      <c r="B839" s="113" t="s">
        <v>207</v>
      </c>
      <c r="C839" s="114"/>
      <c r="D839" s="115">
        <f aca="true" t="shared" si="28" ref="D839:G840">D840</f>
        <v>1</v>
      </c>
      <c r="E839" s="115" t="str">
        <f t="shared" si="28"/>
        <v> -</v>
      </c>
      <c r="F839" s="115">
        <f t="shared" si="28"/>
        <v>1</v>
      </c>
      <c r="G839" s="115" t="str">
        <f t="shared" si="28"/>
        <v> -</v>
      </c>
      <c r="H839" s="134" t="s">
        <v>665</v>
      </c>
      <c r="I839" s="134">
        <v>1</v>
      </c>
      <c r="J839" s="135" t="s">
        <v>1096</v>
      </c>
      <c r="K839" s="79" t="s">
        <v>948</v>
      </c>
      <c r="L839" s="136"/>
      <c r="M839" s="118">
        <f t="shared" si="27"/>
        <v>2</v>
      </c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  <c r="AA839" s="96"/>
      <c r="AB839" s="96"/>
      <c r="AC839" s="96"/>
      <c r="AD839" s="96"/>
      <c r="AE839" s="96"/>
      <c r="AF839" s="96"/>
      <c r="AG839" s="96"/>
      <c r="AH839" s="96"/>
      <c r="AI839" s="96"/>
      <c r="AJ839" s="96"/>
      <c r="AK839" s="96"/>
      <c r="AL839" s="96"/>
      <c r="AM839" s="96"/>
      <c r="AN839" s="96"/>
      <c r="AO839" s="96"/>
      <c r="AP839" s="96"/>
      <c r="AQ839" s="96"/>
      <c r="AR839" s="96"/>
      <c r="AS839" s="96"/>
      <c r="AT839" s="96"/>
      <c r="AU839" s="96"/>
      <c r="AV839" s="96"/>
      <c r="AW839" s="96"/>
      <c r="AX839" s="96"/>
      <c r="AY839" s="96"/>
      <c r="AZ839" s="96"/>
      <c r="BA839" s="96"/>
      <c r="BB839" s="96"/>
      <c r="BC839" s="96"/>
      <c r="BD839" s="96"/>
      <c r="BE839" s="96"/>
      <c r="BF839" s="96"/>
      <c r="BG839" s="96"/>
      <c r="BH839" s="96"/>
      <c r="BI839" s="96"/>
      <c r="BJ839" s="96"/>
      <c r="BK839" s="96"/>
      <c r="BL839" s="96"/>
      <c r="BM839" s="96"/>
      <c r="BN839" s="96"/>
      <c r="BO839" s="96"/>
      <c r="BP839" s="96"/>
      <c r="BQ839" s="96"/>
      <c r="BR839" s="96"/>
      <c r="BS839" s="96"/>
      <c r="BT839" s="96"/>
      <c r="BU839" s="96"/>
      <c r="BV839" s="96"/>
      <c r="BW839" s="96"/>
      <c r="BX839" s="96"/>
      <c r="BY839" s="96"/>
      <c r="BZ839" s="96"/>
      <c r="CA839" s="96"/>
      <c r="CB839" s="96"/>
      <c r="CC839" s="96"/>
      <c r="CD839" s="96"/>
      <c r="CE839" s="96"/>
      <c r="CF839" s="96"/>
      <c r="CG839" s="96"/>
      <c r="CH839" s="96"/>
      <c r="CI839" s="96"/>
      <c r="CJ839" s="96"/>
      <c r="CK839" s="96"/>
      <c r="CL839" s="96"/>
      <c r="CM839" s="96"/>
      <c r="CN839" s="96"/>
      <c r="CO839" s="96"/>
      <c r="CP839" s="96"/>
      <c r="CQ839" s="96"/>
      <c r="CR839" s="96"/>
      <c r="CS839" s="96"/>
      <c r="CT839" s="96"/>
      <c r="CU839" s="96"/>
      <c r="CV839" s="96"/>
      <c r="CW839" s="96"/>
      <c r="CX839" s="96"/>
      <c r="CY839" s="96"/>
      <c r="CZ839" s="96"/>
      <c r="DA839" s="96"/>
      <c r="DB839" s="96"/>
      <c r="DC839" s="96"/>
      <c r="DD839" s="96"/>
      <c r="DE839" s="96"/>
      <c r="DF839" s="96"/>
      <c r="DG839" s="96"/>
      <c r="DH839" s="96"/>
      <c r="DI839" s="96"/>
      <c r="DJ839" s="96"/>
      <c r="DK839" s="96"/>
      <c r="DL839" s="96"/>
      <c r="DM839" s="96"/>
      <c r="DN839" s="96"/>
      <c r="DO839" s="96"/>
      <c r="DP839" s="96"/>
      <c r="DQ839" s="96"/>
      <c r="DR839" s="96"/>
      <c r="DS839" s="96"/>
      <c r="DT839" s="96"/>
      <c r="DU839" s="96"/>
      <c r="DV839" s="96"/>
      <c r="DW839" s="96"/>
      <c r="DX839" s="96"/>
      <c r="DY839" s="96"/>
      <c r="DZ839" s="96"/>
      <c r="EA839" s="96"/>
      <c r="EB839" s="96"/>
      <c r="EC839" s="96"/>
      <c r="ED839" s="96"/>
      <c r="EE839" s="96"/>
      <c r="EF839" s="96"/>
      <c r="EG839" s="96"/>
      <c r="EH839" s="96"/>
      <c r="EI839" s="96"/>
      <c r="EJ839" s="96"/>
      <c r="EK839" s="96"/>
      <c r="EL839" s="96"/>
      <c r="EM839" s="96"/>
      <c r="EN839" s="96"/>
      <c r="EO839" s="96"/>
      <c r="EP839" s="96"/>
      <c r="EQ839" s="96"/>
      <c r="ER839" s="96"/>
      <c r="ES839" s="96"/>
      <c r="ET839" s="96"/>
      <c r="EU839" s="96"/>
      <c r="EV839" s="96"/>
      <c r="EW839" s="96"/>
      <c r="EX839" s="96"/>
      <c r="EY839" s="96"/>
      <c r="EZ839" s="96"/>
      <c r="FA839" s="96"/>
      <c r="FB839" s="96"/>
      <c r="FC839" s="96"/>
      <c r="FD839" s="96"/>
      <c r="FE839" s="96"/>
      <c r="FF839" s="96"/>
      <c r="FG839" s="96"/>
      <c r="FH839" s="96"/>
      <c r="FI839" s="96"/>
      <c r="FJ839" s="96"/>
      <c r="FK839" s="96"/>
      <c r="FL839" s="96"/>
      <c r="FM839" s="96"/>
      <c r="FN839" s="96"/>
      <c r="FO839" s="96"/>
      <c r="FP839" s="96"/>
      <c r="FQ839" s="96"/>
      <c r="FR839" s="96"/>
      <c r="FS839" s="96"/>
      <c r="FT839" s="96"/>
      <c r="FU839" s="96"/>
      <c r="FV839" s="96"/>
      <c r="FW839" s="96"/>
      <c r="FX839" s="96"/>
      <c r="FY839" s="96"/>
      <c r="FZ839" s="96"/>
      <c r="GA839" s="96"/>
    </row>
    <row r="840" spans="1:43" s="126" customFormat="1" ht="15" customHeight="1">
      <c r="A840" s="119"/>
      <c r="B840" s="120" t="s">
        <v>689</v>
      </c>
      <c r="C840" s="121"/>
      <c r="D840" s="122">
        <f t="shared" si="28"/>
        <v>1</v>
      </c>
      <c r="E840" s="122" t="str">
        <f t="shared" si="28"/>
        <v> -</v>
      </c>
      <c r="F840" s="122">
        <f t="shared" si="28"/>
        <v>1</v>
      </c>
      <c r="G840" s="122" t="str">
        <f t="shared" si="28"/>
        <v> -</v>
      </c>
      <c r="H840" s="123"/>
      <c r="I840" s="123"/>
      <c r="J840" s="123"/>
      <c r="K840" s="124"/>
      <c r="L840" s="125"/>
      <c r="M840" s="118">
        <f t="shared" si="27"/>
        <v>2</v>
      </c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  <c r="Z840" s="125"/>
      <c r="AA840" s="125"/>
      <c r="AB840" s="125"/>
      <c r="AC840" s="125"/>
      <c r="AD840" s="125"/>
      <c r="AE840" s="125"/>
      <c r="AF840" s="125"/>
      <c r="AG840" s="125"/>
      <c r="AH840" s="125"/>
      <c r="AI840" s="125"/>
      <c r="AJ840" s="125"/>
      <c r="AK840" s="125"/>
      <c r="AL840" s="125"/>
      <c r="AM840" s="125"/>
      <c r="AN840" s="125"/>
      <c r="AO840" s="125"/>
      <c r="AP840" s="125"/>
      <c r="AQ840" s="125"/>
    </row>
    <row r="841" spans="1:43" s="133" customFormat="1" ht="15" customHeight="1">
      <c r="A841" s="127"/>
      <c r="B841" s="128" t="s">
        <v>521</v>
      </c>
      <c r="C841" s="80" t="s">
        <v>546</v>
      </c>
      <c r="D841" s="129">
        <v>1</v>
      </c>
      <c r="E841" s="129" t="s">
        <v>562</v>
      </c>
      <c r="F841" s="129">
        <v>1</v>
      </c>
      <c r="G841" s="129" t="s">
        <v>562</v>
      </c>
      <c r="H841" s="130"/>
      <c r="I841" s="130"/>
      <c r="J841" s="130"/>
      <c r="K841" s="131"/>
      <c r="L841" s="132"/>
      <c r="M841" s="118">
        <f t="shared" si="27"/>
        <v>2</v>
      </c>
      <c r="N841" s="132"/>
      <c r="O841" s="132"/>
      <c r="P841" s="132"/>
      <c r="Q841" s="132"/>
      <c r="R841" s="132"/>
      <c r="S841" s="132"/>
      <c r="T841" s="132"/>
      <c r="U841" s="132"/>
      <c r="V841" s="132"/>
      <c r="W841" s="132"/>
      <c r="X841" s="132"/>
      <c r="Y841" s="132"/>
      <c r="Z841" s="132"/>
      <c r="AA841" s="132"/>
      <c r="AB841" s="132"/>
      <c r="AC841" s="132"/>
      <c r="AD841" s="132"/>
      <c r="AE841" s="132"/>
      <c r="AF841" s="132"/>
      <c r="AG841" s="132"/>
      <c r="AH841" s="132"/>
      <c r="AI841" s="132"/>
      <c r="AJ841" s="132"/>
      <c r="AK841" s="132"/>
      <c r="AL841" s="132"/>
      <c r="AM841" s="132"/>
      <c r="AN841" s="132"/>
      <c r="AO841" s="132"/>
      <c r="AP841" s="132"/>
      <c r="AQ841" s="132"/>
    </row>
    <row r="842" spans="1:183" s="102" customFormat="1" ht="15" customHeight="1">
      <c r="A842" s="112">
        <v>38</v>
      </c>
      <c r="B842" s="113" t="s">
        <v>208</v>
      </c>
      <c r="C842" s="114"/>
      <c r="D842" s="115">
        <f aca="true" t="shared" si="29" ref="D842:G843">D843</f>
        <v>3</v>
      </c>
      <c r="E842" s="115">
        <f t="shared" si="29"/>
        <v>4</v>
      </c>
      <c r="F842" s="115">
        <f t="shared" si="29"/>
        <v>3</v>
      </c>
      <c r="G842" s="115">
        <f t="shared" si="29"/>
        <v>3</v>
      </c>
      <c r="H842" s="134" t="s">
        <v>665</v>
      </c>
      <c r="I842" s="134">
        <v>1</v>
      </c>
      <c r="J842" s="135" t="s">
        <v>1096</v>
      </c>
      <c r="K842" s="79" t="s">
        <v>86</v>
      </c>
      <c r="L842" s="136"/>
      <c r="M842" s="118">
        <f t="shared" si="27"/>
        <v>13</v>
      </c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  <c r="AA842" s="96"/>
      <c r="AB842" s="96"/>
      <c r="AC842" s="96"/>
      <c r="AD842" s="96"/>
      <c r="AE842" s="96"/>
      <c r="AF842" s="96"/>
      <c r="AG842" s="96"/>
      <c r="AH842" s="96"/>
      <c r="AI842" s="96"/>
      <c r="AJ842" s="96"/>
      <c r="AK842" s="96"/>
      <c r="AL842" s="96"/>
      <c r="AM842" s="96"/>
      <c r="AN842" s="96"/>
      <c r="AO842" s="96"/>
      <c r="AP842" s="96"/>
      <c r="AQ842" s="96"/>
      <c r="AR842" s="96"/>
      <c r="AS842" s="96"/>
      <c r="AT842" s="96"/>
      <c r="AU842" s="96"/>
      <c r="AV842" s="96"/>
      <c r="AW842" s="96"/>
      <c r="AX842" s="96"/>
      <c r="AY842" s="96"/>
      <c r="AZ842" s="96"/>
      <c r="BA842" s="96"/>
      <c r="BB842" s="96"/>
      <c r="BC842" s="96"/>
      <c r="BD842" s="96"/>
      <c r="BE842" s="96"/>
      <c r="BF842" s="96"/>
      <c r="BG842" s="96"/>
      <c r="BH842" s="96"/>
      <c r="BI842" s="96"/>
      <c r="BJ842" s="96"/>
      <c r="BK842" s="96"/>
      <c r="BL842" s="96"/>
      <c r="BM842" s="96"/>
      <c r="BN842" s="96"/>
      <c r="BO842" s="96"/>
      <c r="BP842" s="96"/>
      <c r="BQ842" s="96"/>
      <c r="BR842" s="96"/>
      <c r="BS842" s="96"/>
      <c r="BT842" s="96"/>
      <c r="BU842" s="96"/>
      <c r="BV842" s="96"/>
      <c r="BW842" s="96"/>
      <c r="BX842" s="96"/>
      <c r="BY842" s="96"/>
      <c r="BZ842" s="96"/>
      <c r="CA842" s="96"/>
      <c r="CB842" s="96"/>
      <c r="CC842" s="96"/>
      <c r="CD842" s="96"/>
      <c r="CE842" s="96"/>
      <c r="CF842" s="96"/>
      <c r="CG842" s="96"/>
      <c r="CH842" s="96"/>
      <c r="CI842" s="96"/>
      <c r="CJ842" s="96"/>
      <c r="CK842" s="96"/>
      <c r="CL842" s="96"/>
      <c r="CM842" s="96"/>
      <c r="CN842" s="96"/>
      <c r="CO842" s="96"/>
      <c r="CP842" s="96"/>
      <c r="CQ842" s="96"/>
      <c r="CR842" s="96"/>
      <c r="CS842" s="96"/>
      <c r="CT842" s="96"/>
      <c r="CU842" s="96"/>
      <c r="CV842" s="96"/>
      <c r="CW842" s="96"/>
      <c r="CX842" s="96"/>
      <c r="CY842" s="96"/>
      <c r="CZ842" s="96"/>
      <c r="DA842" s="96"/>
      <c r="DB842" s="96"/>
      <c r="DC842" s="96"/>
      <c r="DD842" s="96"/>
      <c r="DE842" s="96"/>
      <c r="DF842" s="96"/>
      <c r="DG842" s="96"/>
      <c r="DH842" s="96"/>
      <c r="DI842" s="96"/>
      <c r="DJ842" s="96"/>
      <c r="DK842" s="96"/>
      <c r="DL842" s="96"/>
      <c r="DM842" s="96"/>
      <c r="DN842" s="96"/>
      <c r="DO842" s="96"/>
      <c r="DP842" s="96"/>
      <c r="DQ842" s="96"/>
      <c r="DR842" s="96"/>
      <c r="DS842" s="96"/>
      <c r="DT842" s="96"/>
      <c r="DU842" s="96"/>
      <c r="DV842" s="96"/>
      <c r="DW842" s="96"/>
      <c r="DX842" s="96"/>
      <c r="DY842" s="96"/>
      <c r="DZ842" s="96"/>
      <c r="EA842" s="96"/>
      <c r="EB842" s="96"/>
      <c r="EC842" s="96"/>
      <c r="ED842" s="96"/>
      <c r="EE842" s="96"/>
      <c r="EF842" s="96"/>
      <c r="EG842" s="96"/>
      <c r="EH842" s="96"/>
      <c r="EI842" s="96"/>
      <c r="EJ842" s="96"/>
      <c r="EK842" s="96"/>
      <c r="EL842" s="96"/>
      <c r="EM842" s="96"/>
      <c r="EN842" s="96"/>
      <c r="EO842" s="96"/>
      <c r="EP842" s="96"/>
      <c r="EQ842" s="96"/>
      <c r="ER842" s="96"/>
      <c r="ES842" s="96"/>
      <c r="ET842" s="96"/>
      <c r="EU842" s="96"/>
      <c r="EV842" s="96"/>
      <c r="EW842" s="96"/>
      <c r="EX842" s="96"/>
      <c r="EY842" s="96"/>
      <c r="EZ842" s="96"/>
      <c r="FA842" s="96"/>
      <c r="FB842" s="96"/>
      <c r="FC842" s="96"/>
      <c r="FD842" s="96"/>
      <c r="FE842" s="96"/>
      <c r="FF842" s="96"/>
      <c r="FG842" s="96"/>
      <c r="FH842" s="96"/>
      <c r="FI842" s="96"/>
      <c r="FJ842" s="96"/>
      <c r="FK842" s="96"/>
      <c r="FL842" s="96"/>
      <c r="FM842" s="96"/>
      <c r="FN842" s="96"/>
      <c r="FO842" s="96"/>
      <c r="FP842" s="96"/>
      <c r="FQ842" s="96"/>
      <c r="FR842" s="96"/>
      <c r="FS842" s="96"/>
      <c r="FT842" s="96"/>
      <c r="FU842" s="96"/>
      <c r="FV842" s="96"/>
      <c r="FW842" s="96"/>
      <c r="FX842" s="96"/>
      <c r="FY842" s="96"/>
      <c r="FZ842" s="96"/>
      <c r="GA842" s="96"/>
    </row>
    <row r="843" spans="1:43" s="126" customFormat="1" ht="15" customHeight="1">
      <c r="A843" s="119"/>
      <c r="B843" s="120" t="s">
        <v>690</v>
      </c>
      <c r="C843" s="121"/>
      <c r="D843" s="122">
        <f t="shared" si="29"/>
        <v>3</v>
      </c>
      <c r="E843" s="122">
        <f t="shared" si="29"/>
        <v>4</v>
      </c>
      <c r="F843" s="122">
        <f t="shared" si="29"/>
        <v>3</v>
      </c>
      <c r="G843" s="122">
        <f t="shared" si="29"/>
        <v>3</v>
      </c>
      <c r="H843" s="123"/>
      <c r="I843" s="123"/>
      <c r="J843" s="123"/>
      <c r="K843" s="124"/>
      <c r="L843" s="125"/>
      <c r="M843" s="118">
        <f t="shared" si="27"/>
        <v>13</v>
      </c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  <c r="Z843" s="125"/>
      <c r="AA843" s="125"/>
      <c r="AB843" s="125"/>
      <c r="AC843" s="125"/>
      <c r="AD843" s="125"/>
      <c r="AE843" s="125"/>
      <c r="AF843" s="125"/>
      <c r="AG843" s="125"/>
      <c r="AH843" s="125"/>
      <c r="AI843" s="125"/>
      <c r="AJ843" s="125"/>
      <c r="AK843" s="125"/>
      <c r="AL843" s="125"/>
      <c r="AM843" s="125"/>
      <c r="AN843" s="125"/>
      <c r="AO843" s="125"/>
      <c r="AP843" s="125"/>
      <c r="AQ843" s="125"/>
    </row>
    <row r="844" spans="1:43" s="133" customFormat="1" ht="15" customHeight="1">
      <c r="A844" s="127"/>
      <c r="B844" s="128" t="s">
        <v>986</v>
      </c>
      <c r="C844" s="80" t="s">
        <v>987</v>
      </c>
      <c r="D844" s="129">
        <v>3</v>
      </c>
      <c r="E844" s="129">
        <v>4</v>
      </c>
      <c r="F844" s="129">
        <v>3</v>
      </c>
      <c r="G844" s="129">
        <v>3</v>
      </c>
      <c r="H844" s="130"/>
      <c r="I844" s="130"/>
      <c r="J844" s="130"/>
      <c r="K844" s="131"/>
      <c r="L844" s="132"/>
      <c r="M844" s="118">
        <f t="shared" si="27"/>
        <v>13</v>
      </c>
      <c r="N844" s="132"/>
      <c r="O844" s="132"/>
      <c r="P844" s="132"/>
      <c r="Q844" s="132"/>
      <c r="R844" s="132"/>
      <c r="S844" s="132"/>
      <c r="T844" s="132"/>
      <c r="U844" s="132"/>
      <c r="V844" s="132"/>
      <c r="W844" s="132"/>
      <c r="X844" s="132"/>
      <c r="Y844" s="132"/>
      <c r="Z844" s="132"/>
      <c r="AA844" s="132"/>
      <c r="AB844" s="132"/>
      <c r="AC844" s="132"/>
      <c r="AD844" s="132"/>
      <c r="AE844" s="132"/>
      <c r="AF844" s="132"/>
      <c r="AG844" s="132"/>
      <c r="AH844" s="132"/>
      <c r="AI844" s="132"/>
      <c r="AJ844" s="132"/>
      <c r="AK844" s="132"/>
      <c r="AL844" s="132"/>
      <c r="AM844" s="132"/>
      <c r="AN844" s="132"/>
      <c r="AO844" s="132"/>
      <c r="AP844" s="132"/>
      <c r="AQ844" s="132"/>
    </row>
    <row r="845" spans="1:183" s="102" customFormat="1" ht="15" customHeight="1">
      <c r="A845" s="112">
        <v>39</v>
      </c>
      <c r="B845" s="113" t="s">
        <v>209</v>
      </c>
      <c r="C845" s="114"/>
      <c r="D845" s="115" t="str">
        <f aca="true" t="shared" si="30" ref="D845:G846">D846</f>
        <v> -</v>
      </c>
      <c r="E845" s="115">
        <f t="shared" si="30"/>
        <v>1</v>
      </c>
      <c r="F845" s="115">
        <f t="shared" si="30"/>
        <v>1</v>
      </c>
      <c r="G845" s="115">
        <f t="shared" si="30"/>
        <v>1</v>
      </c>
      <c r="H845" s="134" t="s">
        <v>664</v>
      </c>
      <c r="I845" s="134">
        <v>2</v>
      </c>
      <c r="J845" s="135" t="s">
        <v>501</v>
      </c>
      <c r="K845" s="79" t="s">
        <v>763</v>
      </c>
      <c r="L845" s="136"/>
      <c r="M845" s="118">
        <f t="shared" si="27"/>
        <v>3</v>
      </c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  <c r="AA845" s="96"/>
      <c r="AB845" s="96"/>
      <c r="AC845" s="96"/>
      <c r="AD845" s="96"/>
      <c r="AE845" s="96"/>
      <c r="AF845" s="96"/>
      <c r="AG845" s="96"/>
      <c r="AH845" s="96"/>
      <c r="AI845" s="96"/>
      <c r="AJ845" s="96"/>
      <c r="AK845" s="96"/>
      <c r="AL845" s="96"/>
      <c r="AM845" s="96"/>
      <c r="AN845" s="96"/>
      <c r="AO845" s="96"/>
      <c r="AP845" s="96"/>
      <c r="AQ845" s="96"/>
      <c r="AR845" s="96"/>
      <c r="AS845" s="96"/>
      <c r="AT845" s="96"/>
      <c r="AU845" s="96"/>
      <c r="AV845" s="96"/>
      <c r="AW845" s="96"/>
      <c r="AX845" s="96"/>
      <c r="AY845" s="96"/>
      <c r="AZ845" s="96"/>
      <c r="BA845" s="96"/>
      <c r="BB845" s="96"/>
      <c r="BC845" s="96"/>
      <c r="BD845" s="96"/>
      <c r="BE845" s="96"/>
      <c r="BF845" s="96"/>
      <c r="BG845" s="96"/>
      <c r="BH845" s="96"/>
      <c r="BI845" s="96"/>
      <c r="BJ845" s="96"/>
      <c r="BK845" s="96"/>
      <c r="BL845" s="96"/>
      <c r="BM845" s="96"/>
      <c r="BN845" s="96"/>
      <c r="BO845" s="96"/>
      <c r="BP845" s="96"/>
      <c r="BQ845" s="96"/>
      <c r="BR845" s="96"/>
      <c r="BS845" s="96"/>
      <c r="BT845" s="96"/>
      <c r="BU845" s="96"/>
      <c r="BV845" s="96"/>
      <c r="BW845" s="96"/>
      <c r="BX845" s="96"/>
      <c r="BY845" s="96"/>
      <c r="BZ845" s="96"/>
      <c r="CA845" s="96"/>
      <c r="CB845" s="96"/>
      <c r="CC845" s="96"/>
      <c r="CD845" s="96"/>
      <c r="CE845" s="96"/>
      <c r="CF845" s="96"/>
      <c r="CG845" s="96"/>
      <c r="CH845" s="96"/>
      <c r="CI845" s="96"/>
      <c r="CJ845" s="96"/>
      <c r="CK845" s="96"/>
      <c r="CL845" s="96"/>
      <c r="CM845" s="96"/>
      <c r="CN845" s="96"/>
      <c r="CO845" s="96"/>
      <c r="CP845" s="96"/>
      <c r="CQ845" s="96"/>
      <c r="CR845" s="96"/>
      <c r="CS845" s="96"/>
      <c r="CT845" s="96"/>
      <c r="CU845" s="96"/>
      <c r="CV845" s="96"/>
      <c r="CW845" s="96"/>
      <c r="CX845" s="96"/>
      <c r="CY845" s="96"/>
      <c r="CZ845" s="96"/>
      <c r="DA845" s="96"/>
      <c r="DB845" s="96"/>
      <c r="DC845" s="96"/>
      <c r="DD845" s="96"/>
      <c r="DE845" s="96"/>
      <c r="DF845" s="96"/>
      <c r="DG845" s="96"/>
      <c r="DH845" s="96"/>
      <c r="DI845" s="96"/>
      <c r="DJ845" s="96"/>
      <c r="DK845" s="96"/>
      <c r="DL845" s="96"/>
      <c r="DM845" s="96"/>
      <c r="DN845" s="96"/>
      <c r="DO845" s="96"/>
      <c r="DP845" s="96"/>
      <c r="DQ845" s="96"/>
      <c r="DR845" s="96"/>
      <c r="DS845" s="96"/>
      <c r="DT845" s="96"/>
      <c r="DU845" s="96"/>
      <c r="DV845" s="96"/>
      <c r="DW845" s="96"/>
      <c r="DX845" s="96"/>
      <c r="DY845" s="96"/>
      <c r="DZ845" s="96"/>
      <c r="EA845" s="96"/>
      <c r="EB845" s="96"/>
      <c r="EC845" s="96"/>
      <c r="ED845" s="96"/>
      <c r="EE845" s="96"/>
      <c r="EF845" s="96"/>
      <c r="EG845" s="96"/>
      <c r="EH845" s="96"/>
      <c r="EI845" s="96"/>
      <c r="EJ845" s="96"/>
      <c r="EK845" s="96"/>
      <c r="EL845" s="96"/>
      <c r="EM845" s="96"/>
      <c r="EN845" s="96"/>
      <c r="EO845" s="96"/>
      <c r="EP845" s="96"/>
      <c r="EQ845" s="96"/>
      <c r="ER845" s="96"/>
      <c r="ES845" s="96"/>
      <c r="ET845" s="96"/>
      <c r="EU845" s="96"/>
      <c r="EV845" s="96"/>
      <c r="EW845" s="96"/>
      <c r="EX845" s="96"/>
      <c r="EY845" s="96"/>
      <c r="EZ845" s="96"/>
      <c r="FA845" s="96"/>
      <c r="FB845" s="96"/>
      <c r="FC845" s="96"/>
      <c r="FD845" s="96"/>
      <c r="FE845" s="96"/>
      <c r="FF845" s="96"/>
      <c r="FG845" s="96"/>
      <c r="FH845" s="96"/>
      <c r="FI845" s="96"/>
      <c r="FJ845" s="96"/>
      <c r="FK845" s="96"/>
      <c r="FL845" s="96"/>
      <c r="FM845" s="96"/>
      <c r="FN845" s="96"/>
      <c r="FO845" s="96"/>
      <c r="FP845" s="96"/>
      <c r="FQ845" s="96"/>
      <c r="FR845" s="96"/>
      <c r="FS845" s="96"/>
      <c r="FT845" s="96"/>
      <c r="FU845" s="96"/>
      <c r="FV845" s="96"/>
      <c r="FW845" s="96"/>
      <c r="FX845" s="96"/>
      <c r="FY845" s="96"/>
      <c r="FZ845" s="96"/>
      <c r="GA845" s="96"/>
    </row>
    <row r="846" spans="1:43" s="126" customFormat="1" ht="15" customHeight="1">
      <c r="A846" s="119"/>
      <c r="B846" s="120" t="s">
        <v>34</v>
      </c>
      <c r="C846" s="121"/>
      <c r="D846" s="122" t="str">
        <f t="shared" si="30"/>
        <v> -</v>
      </c>
      <c r="E846" s="122">
        <f t="shared" si="30"/>
        <v>1</v>
      </c>
      <c r="F846" s="122">
        <f t="shared" si="30"/>
        <v>1</v>
      </c>
      <c r="G846" s="122">
        <f t="shared" si="30"/>
        <v>1</v>
      </c>
      <c r="K846" s="184"/>
      <c r="L846" s="125"/>
      <c r="M846" s="118">
        <f t="shared" si="27"/>
        <v>3</v>
      </c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  <c r="Z846" s="125"/>
      <c r="AA846" s="125"/>
      <c r="AB846" s="125"/>
      <c r="AC846" s="125"/>
      <c r="AD846" s="125"/>
      <c r="AE846" s="125"/>
      <c r="AF846" s="125"/>
      <c r="AG846" s="125"/>
      <c r="AH846" s="125"/>
      <c r="AI846" s="125"/>
      <c r="AJ846" s="125"/>
      <c r="AK846" s="125"/>
      <c r="AL846" s="125"/>
      <c r="AM846" s="125"/>
      <c r="AN846" s="125"/>
      <c r="AO846" s="125"/>
      <c r="AP846" s="125"/>
      <c r="AQ846" s="125"/>
    </row>
    <row r="847" spans="1:43" s="133" customFormat="1" ht="26.25" customHeight="1">
      <c r="A847" s="127"/>
      <c r="B847" s="128" t="s">
        <v>753</v>
      </c>
      <c r="C847" s="80" t="s">
        <v>764</v>
      </c>
      <c r="D847" s="129" t="s">
        <v>562</v>
      </c>
      <c r="E847" s="129">
        <v>1</v>
      </c>
      <c r="F847" s="129">
        <v>1</v>
      </c>
      <c r="G847" s="129">
        <v>1</v>
      </c>
      <c r="K847" s="185"/>
      <c r="L847" s="132"/>
      <c r="M847" s="118">
        <f t="shared" si="27"/>
        <v>3</v>
      </c>
      <c r="N847" s="132"/>
      <c r="O847" s="132"/>
      <c r="P847" s="132"/>
      <c r="Q847" s="132"/>
      <c r="R847" s="132"/>
      <c r="S847" s="132"/>
      <c r="T847" s="132"/>
      <c r="U847" s="132"/>
      <c r="V847" s="132"/>
      <c r="W847" s="132"/>
      <c r="X847" s="132"/>
      <c r="Y847" s="132"/>
      <c r="Z847" s="132"/>
      <c r="AA847" s="132"/>
      <c r="AB847" s="132"/>
      <c r="AC847" s="132"/>
      <c r="AD847" s="132"/>
      <c r="AE847" s="132"/>
      <c r="AF847" s="132"/>
      <c r="AG847" s="132"/>
      <c r="AH847" s="132"/>
      <c r="AI847" s="132"/>
      <c r="AJ847" s="132"/>
      <c r="AK847" s="132"/>
      <c r="AL847" s="132"/>
      <c r="AM847" s="132"/>
      <c r="AN847" s="132"/>
      <c r="AO847" s="132"/>
      <c r="AP847" s="132"/>
      <c r="AQ847" s="132"/>
    </row>
    <row r="848" spans="1:183" s="102" customFormat="1" ht="13.5" customHeight="1">
      <c r="A848" s="112">
        <v>40</v>
      </c>
      <c r="B848" s="113" t="s">
        <v>210</v>
      </c>
      <c r="C848" s="114"/>
      <c r="D848" s="115">
        <f>SUM(D849,D853,D855)</f>
        <v>29</v>
      </c>
      <c r="E848" s="115" t="s">
        <v>562</v>
      </c>
      <c r="F848" s="115" t="s">
        <v>562</v>
      </c>
      <c r="G848" s="115" t="s">
        <v>562</v>
      </c>
      <c r="H848" s="134" t="s">
        <v>664</v>
      </c>
      <c r="I848" s="134">
        <v>2</v>
      </c>
      <c r="J848" s="135" t="s">
        <v>501</v>
      </c>
      <c r="K848" s="79"/>
      <c r="L848" s="136"/>
      <c r="M848" s="118">
        <f t="shared" si="27"/>
        <v>29</v>
      </c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  <c r="AA848" s="96"/>
      <c r="AB848" s="96"/>
      <c r="AC848" s="96"/>
      <c r="AD848" s="96"/>
      <c r="AE848" s="96"/>
      <c r="AF848" s="96"/>
      <c r="AG848" s="96"/>
      <c r="AH848" s="96"/>
      <c r="AI848" s="96"/>
      <c r="AJ848" s="96"/>
      <c r="AK848" s="96"/>
      <c r="AL848" s="96"/>
      <c r="AM848" s="96"/>
      <c r="AN848" s="96"/>
      <c r="AO848" s="96"/>
      <c r="AP848" s="96"/>
      <c r="AQ848" s="96"/>
      <c r="AR848" s="96"/>
      <c r="AS848" s="96"/>
      <c r="AT848" s="96"/>
      <c r="AU848" s="96"/>
      <c r="AV848" s="96"/>
      <c r="AW848" s="96"/>
      <c r="AX848" s="96"/>
      <c r="AY848" s="96"/>
      <c r="AZ848" s="96"/>
      <c r="BA848" s="96"/>
      <c r="BB848" s="96"/>
      <c r="BC848" s="96"/>
      <c r="BD848" s="96"/>
      <c r="BE848" s="96"/>
      <c r="BF848" s="96"/>
      <c r="BG848" s="96"/>
      <c r="BH848" s="96"/>
      <c r="BI848" s="96"/>
      <c r="BJ848" s="96"/>
      <c r="BK848" s="96"/>
      <c r="BL848" s="96"/>
      <c r="BM848" s="96"/>
      <c r="BN848" s="96"/>
      <c r="BO848" s="96"/>
      <c r="BP848" s="96"/>
      <c r="BQ848" s="96"/>
      <c r="BR848" s="96"/>
      <c r="BS848" s="96"/>
      <c r="BT848" s="96"/>
      <c r="BU848" s="96"/>
      <c r="BV848" s="96"/>
      <c r="BW848" s="96"/>
      <c r="BX848" s="96"/>
      <c r="BY848" s="96"/>
      <c r="BZ848" s="96"/>
      <c r="CA848" s="96"/>
      <c r="CB848" s="96"/>
      <c r="CC848" s="96"/>
      <c r="CD848" s="96"/>
      <c r="CE848" s="96"/>
      <c r="CF848" s="96"/>
      <c r="CG848" s="96"/>
      <c r="CH848" s="96"/>
      <c r="CI848" s="96"/>
      <c r="CJ848" s="96"/>
      <c r="CK848" s="96"/>
      <c r="CL848" s="96"/>
      <c r="CM848" s="96"/>
      <c r="CN848" s="96"/>
      <c r="CO848" s="96"/>
      <c r="CP848" s="96"/>
      <c r="CQ848" s="96"/>
      <c r="CR848" s="96"/>
      <c r="CS848" s="96"/>
      <c r="CT848" s="96"/>
      <c r="CU848" s="96"/>
      <c r="CV848" s="96"/>
      <c r="CW848" s="96"/>
      <c r="CX848" s="96"/>
      <c r="CY848" s="96"/>
      <c r="CZ848" s="96"/>
      <c r="DA848" s="96"/>
      <c r="DB848" s="96"/>
      <c r="DC848" s="96"/>
      <c r="DD848" s="96"/>
      <c r="DE848" s="96"/>
      <c r="DF848" s="96"/>
      <c r="DG848" s="96"/>
      <c r="DH848" s="96"/>
      <c r="DI848" s="96"/>
      <c r="DJ848" s="96"/>
      <c r="DK848" s="96"/>
      <c r="DL848" s="96"/>
      <c r="DM848" s="96"/>
      <c r="DN848" s="96"/>
      <c r="DO848" s="96"/>
      <c r="DP848" s="96"/>
      <c r="DQ848" s="96"/>
      <c r="DR848" s="96"/>
      <c r="DS848" s="96"/>
      <c r="DT848" s="96"/>
      <c r="DU848" s="96"/>
      <c r="DV848" s="96"/>
      <c r="DW848" s="96"/>
      <c r="DX848" s="96"/>
      <c r="DY848" s="96"/>
      <c r="DZ848" s="96"/>
      <c r="EA848" s="96"/>
      <c r="EB848" s="96"/>
      <c r="EC848" s="96"/>
      <c r="ED848" s="96"/>
      <c r="EE848" s="96"/>
      <c r="EF848" s="96"/>
      <c r="EG848" s="96"/>
      <c r="EH848" s="96"/>
      <c r="EI848" s="96"/>
      <c r="EJ848" s="96"/>
      <c r="EK848" s="96"/>
      <c r="EL848" s="96"/>
      <c r="EM848" s="96"/>
      <c r="EN848" s="96"/>
      <c r="EO848" s="96"/>
      <c r="EP848" s="96"/>
      <c r="EQ848" s="96"/>
      <c r="ER848" s="96"/>
      <c r="ES848" s="96"/>
      <c r="ET848" s="96"/>
      <c r="EU848" s="96"/>
      <c r="EV848" s="96"/>
      <c r="EW848" s="96"/>
      <c r="EX848" s="96"/>
      <c r="EY848" s="96"/>
      <c r="EZ848" s="96"/>
      <c r="FA848" s="96"/>
      <c r="FB848" s="96"/>
      <c r="FC848" s="96"/>
      <c r="FD848" s="96"/>
      <c r="FE848" s="96"/>
      <c r="FF848" s="96"/>
      <c r="FG848" s="96"/>
      <c r="FH848" s="96"/>
      <c r="FI848" s="96"/>
      <c r="FJ848" s="96"/>
      <c r="FK848" s="96"/>
      <c r="FL848" s="96"/>
      <c r="FM848" s="96"/>
      <c r="FN848" s="96"/>
      <c r="FO848" s="96"/>
      <c r="FP848" s="96"/>
      <c r="FQ848" s="96"/>
      <c r="FR848" s="96"/>
      <c r="FS848" s="96"/>
      <c r="FT848" s="96"/>
      <c r="FU848" s="96"/>
      <c r="FV848" s="96"/>
      <c r="FW848" s="96"/>
      <c r="FX848" s="96"/>
      <c r="FY848" s="96"/>
      <c r="FZ848" s="96"/>
      <c r="GA848" s="96"/>
    </row>
    <row r="849" spans="1:52" s="167" customFormat="1" ht="12">
      <c r="A849" s="112"/>
      <c r="B849" s="120" t="s">
        <v>689</v>
      </c>
      <c r="C849" s="138"/>
      <c r="D849" s="163">
        <f>SUM(D850:D852)</f>
        <v>3</v>
      </c>
      <c r="E849" s="163" t="s">
        <v>562</v>
      </c>
      <c r="F849" s="163" t="s">
        <v>562</v>
      </c>
      <c r="G849" s="163" t="s">
        <v>562</v>
      </c>
      <c r="H849" s="163">
        <f>SUM(H850:H852)</f>
        <v>0</v>
      </c>
      <c r="I849" s="163">
        <f>SUM(I850:I852)</f>
        <v>0</v>
      </c>
      <c r="J849" s="163">
        <f>SUM(J850:J852)</f>
        <v>0</v>
      </c>
      <c r="K849" s="165"/>
      <c r="L849" s="166"/>
      <c r="M849" s="118">
        <f t="shared" si="27"/>
        <v>3</v>
      </c>
      <c r="N849" s="166"/>
      <c r="O849" s="166"/>
      <c r="P849" s="166"/>
      <c r="Q849" s="166"/>
      <c r="R849" s="166"/>
      <c r="S849" s="166"/>
      <c r="T849" s="166"/>
      <c r="U849" s="166"/>
      <c r="V849" s="166"/>
      <c r="W849" s="166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6"/>
      <c r="AH849" s="166"/>
      <c r="AI849" s="166"/>
      <c r="AJ849" s="166"/>
      <c r="AK849" s="166"/>
      <c r="AL849" s="166"/>
      <c r="AM849" s="166"/>
      <c r="AN849" s="166"/>
      <c r="AO849" s="166"/>
      <c r="AP849" s="166"/>
      <c r="AQ849" s="166"/>
      <c r="AV849" s="168"/>
      <c r="AW849" s="169"/>
      <c r="AX849" s="169"/>
      <c r="AY849" s="169"/>
      <c r="AZ849" s="169"/>
    </row>
    <row r="850" spans="1:52" s="167" customFormat="1" ht="15.75" customHeight="1">
      <c r="A850" s="112"/>
      <c r="B850" s="128" t="s">
        <v>565</v>
      </c>
      <c r="C850" s="138" t="s">
        <v>1063</v>
      </c>
      <c r="D850" s="129">
        <v>1</v>
      </c>
      <c r="E850" s="129" t="s">
        <v>562</v>
      </c>
      <c r="F850" s="129" t="s">
        <v>562</v>
      </c>
      <c r="G850" s="129" t="s">
        <v>562</v>
      </c>
      <c r="H850" s="164"/>
      <c r="I850" s="164"/>
      <c r="J850" s="164"/>
      <c r="K850" s="165"/>
      <c r="L850" s="166"/>
      <c r="M850" s="118">
        <f t="shared" si="27"/>
        <v>1</v>
      </c>
      <c r="N850" s="166"/>
      <c r="O850" s="166"/>
      <c r="P850" s="166"/>
      <c r="Q850" s="166"/>
      <c r="R850" s="166"/>
      <c r="S850" s="166"/>
      <c r="T850" s="166"/>
      <c r="U850" s="166"/>
      <c r="V850" s="166"/>
      <c r="W850" s="166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6"/>
      <c r="AH850" s="166"/>
      <c r="AI850" s="166"/>
      <c r="AJ850" s="166"/>
      <c r="AK850" s="166"/>
      <c r="AL850" s="166"/>
      <c r="AM850" s="166"/>
      <c r="AN850" s="166"/>
      <c r="AO850" s="166"/>
      <c r="AP850" s="166"/>
      <c r="AQ850" s="166"/>
      <c r="AV850" s="168"/>
      <c r="AW850" s="169"/>
      <c r="AX850" s="169"/>
      <c r="AY850" s="169"/>
      <c r="AZ850" s="169"/>
    </row>
    <row r="851" spans="1:52" s="167" customFormat="1" ht="15.75" customHeight="1">
      <c r="A851" s="112"/>
      <c r="B851" s="128" t="s">
        <v>828</v>
      </c>
      <c r="C851" s="138" t="s">
        <v>829</v>
      </c>
      <c r="D851" s="129">
        <v>1</v>
      </c>
      <c r="E851" s="129" t="s">
        <v>562</v>
      </c>
      <c r="F851" s="129" t="s">
        <v>562</v>
      </c>
      <c r="G851" s="129" t="s">
        <v>562</v>
      </c>
      <c r="H851" s="164"/>
      <c r="I851" s="164"/>
      <c r="J851" s="164"/>
      <c r="K851" s="165"/>
      <c r="L851" s="166"/>
      <c r="M851" s="118">
        <f t="shared" si="27"/>
        <v>1</v>
      </c>
      <c r="N851" s="166"/>
      <c r="O851" s="166"/>
      <c r="P851" s="166"/>
      <c r="Q851" s="166"/>
      <c r="R851" s="166"/>
      <c r="S851" s="166"/>
      <c r="T851" s="166"/>
      <c r="U851" s="166"/>
      <c r="V851" s="166"/>
      <c r="W851" s="166"/>
      <c r="X851" s="166"/>
      <c r="Y851" s="166"/>
      <c r="Z851" s="166"/>
      <c r="AA851" s="166"/>
      <c r="AB851" s="166"/>
      <c r="AC851" s="166"/>
      <c r="AD851" s="166"/>
      <c r="AE851" s="166"/>
      <c r="AF851" s="166"/>
      <c r="AG851" s="166"/>
      <c r="AH851" s="166"/>
      <c r="AI851" s="166"/>
      <c r="AJ851" s="166"/>
      <c r="AK851" s="166"/>
      <c r="AL851" s="166"/>
      <c r="AM851" s="166"/>
      <c r="AN851" s="166"/>
      <c r="AO851" s="166"/>
      <c r="AP851" s="166"/>
      <c r="AQ851" s="166"/>
      <c r="AV851" s="168"/>
      <c r="AW851" s="169"/>
      <c r="AX851" s="169"/>
      <c r="AY851" s="169"/>
      <c r="AZ851" s="169"/>
    </row>
    <row r="852" spans="1:52" s="167" customFormat="1" ht="25.5" customHeight="1">
      <c r="A852" s="112"/>
      <c r="B852" s="128" t="s">
        <v>507</v>
      </c>
      <c r="C852" s="138" t="s">
        <v>508</v>
      </c>
      <c r="D852" s="129">
        <v>1</v>
      </c>
      <c r="E852" s="129" t="s">
        <v>562</v>
      </c>
      <c r="F852" s="129" t="s">
        <v>562</v>
      </c>
      <c r="G852" s="129" t="s">
        <v>562</v>
      </c>
      <c r="H852" s="164"/>
      <c r="I852" s="164"/>
      <c r="J852" s="164"/>
      <c r="K852" s="165"/>
      <c r="L852" s="166"/>
      <c r="M852" s="118">
        <f t="shared" si="27"/>
        <v>1</v>
      </c>
      <c r="N852" s="166"/>
      <c r="O852" s="166"/>
      <c r="P852" s="166"/>
      <c r="Q852" s="166"/>
      <c r="R852" s="166"/>
      <c r="S852" s="166"/>
      <c r="T852" s="166"/>
      <c r="U852" s="166"/>
      <c r="V852" s="166"/>
      <c r="W852" s="166"/>
      <c r="X852" s="166"/>
      <c r="Y852" s="166"/>
      <c r="Z852" s="166"/>
      <c r="AA852" s="166"/>
      <c r="AB852" s="166"/>
      <c r="AC852" s="166"/>
      <c r="AD852" s="166"/>
      <c r="AE852" s="166"/>
      <c r="AF852" s="166"/>
      <c r="AG852" s="166"/>
      <c r="AH852" s="166"/>
      <c r="AI852" s="166"/>
      <c r="AJ852" s="166"/>
      <c r="AK852" s="166"/>
      <c r="AL852" s="166"/>
      <c r="AM852" s="166"/>
      <c r="AN852" s="166"/>
      <c r="AO852" s="166"/>
      <c r="AP852" s="166"/>
      <c r="AQ852" s="166"/>
      <c r="AV852" s="168"/>
      <c r="AW852" s="169"/>
      <c r="AX852" s="169"/>
      <c r="AY852" s="169"/>
      <c r="AZ852" s="169"/>
    </row>
    <row r="853" spans="1:43" s="126" customFormat="1" ht="15.75" customHeight="1">
      <c r="A853" s="119"/>
      <c r="B853" s="120" t="s">
        <v>690</v>
      </c>
      <c r="C853" s="121"/>
      <c r="D853" s="122">
        <f>D854</f>
        <v>21</v>
      </c>
      <c r="E853" s="122" t="str">
        <f>E854</f>
        <v> -</v>
      </c>
      <c r="F853" s="122" t="str">
        <f>F854</f>
        <v> -</v>
      </c>
      <c r="G853" s="122" t="str">
        <f>G854</f>
        <v> -</v>
      </c>
      <c r="H853" s="123"/>
      <c r="I853" s="123"/>
      <c r="J853" s="123"/>
      <c r="K853" s="124"/>
      <c r="L853" s="125"/>
      <c r="M853" s="118">
        <f t="shared" si="27"/>
        <v>21</v>
      </c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  <c r="Z853" s="125"/>
      <c r="AA853" s="125"/>
      <c r="AB853" s="125"/>
      <c r="AC853" s="125"/>
      <c r="AD853" s="125"/>
      <c r="AE853" s="125"/>
      <c r="AF853" s="125"/>
      <c r="AG853" s="125"/>
      <c r="AH853" s="125"/>
      <c r="AI853" s="125"/>
      <c r="AJ853" s="125"/>
      <c r="AK853" s="125"/>
      <c r="AL853" s="125"/>
      <c r="AM853" s="125"/>
      <c r="AN853" s="125"/>
      <c r="AO853" s="125"/>
      <c r="AP853" s="125"/>
      <c r="AQ853" s="125"/>
    </row>
    <row r="854" spans="1:52" s="167" customFormat="1" ht="15.75" customHeight="1">
      <c r="A854" s="112"/>
      <c r="B854" s="172" t="s">
        <v>727</v>
      </c>
      <c r="C854" s="138" t="s">
        <v>728</v>
      </c>
      <c r="D854" s="129">
        <v>21</v>
      </c>
      <c r="E854" s="129" t="s">
        <v>562</v>
      </c>
      <c r="F854" s="129" t="s">
        <v>562</v>
      </c>
      <c r="G854" s="129" t="s">
        <v>562</v>
      </c>
      <c r="H854" s="164"/>
      <c r="I854" s="164"/>
      <c r="J854" s="164"/>
      <c r="K854" s="165"/>
      <c r="L854" s="166"/>
      <c r="M854" s="118">
        <f t="shared" si="27"/>
        <v>21</v>
      </c>
      <c r="N854" s="166"/>
      <c r="O854" s="166"/>
      <c r="P854" s="166"/>
      <c r="Q854" s="166"/>
      <c r="R854" s="166"/>
      <c r="S854" s="166"/>
      <c r="T854" s="166"/>
      <c r="U854" s="166"/>
      <c r="V854" s="166"/>
      <c r="W854" s="166"/>
      <c r="X854" s="166"/>
      <c r="Y854" s="166"/>
      <c r="Z854" s="166"/>
      <c r="AA854" s="166"/>
      <c r="AB854" s="166"/>
      <c r="AC854" s="166"/>
      <c r="AD854" s="166"/>
      <c r="AE854" s="166"/>
      <c r="AF854" s="166"/>
      <c r="AG854" s="166"/>
      <c r="AH854" s="166"/>
      <c r="AI854" s="166"/>
      <c r="AJ854" s="166"/>
      <c r="AK854" s="166"/>
      <c r="AL854" s="166"/>
      <c r="AM854" s="166"/>
      <c r="AN854" s="166"/>
      <c r="AO854" s="166"/>
      <c r="AP854" s="166"/>
      <c r="AQ854" s="166"/>
      <c r="AV854" s="168"/>
      <c r="AW854" s="169"/>
      <c r="AX854" s="169"/>
      <c r="AY854" s="169"/>
      <c r="AZ854" s="169"/>
    </row>
    <row r="855" spans="1:43" s="126" customFormat="1" ht="15.75" customHeight="1">
      <c r="A855" s="119"/>
      <c r="B855" s="120" t="s">
        <v>34</v>
      </c>
      <c r="C855" s="121"/>
      <c r="D855" s="122">
        <f>SUM(D856:D857)</f>
        <v>5</v>
      </c>
      <c r="E855" s="122" t="str">
        <f>E856</f>
        <v> -</v>
      </c>
      <c r="F855" s="122" t="str">
        <f>F856</f>
        <v> -</v>
      </c>
      <c r="G855" s="122" t="str">
        <f>G856</f>
        <v> -</v>
      </c>
      <c r="K855" s="184"/>
      <c r="L855" s="125"/>
      <c r="M855" s="118">
        <f t="shared" si="27"/>
        <v>5</v>
      </c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  <c r="Z855" s="125"/>
      <c r="AA855" s="125"/>
      <c r="AB855" s="125"/>
      <c r="AC855" s="125"/>
      <c r="AD855" s="125"/>
      <c r="AE855" s="125"/>
      <c r="AF855" s="125"/>
      <c r="AG855" s="125"/>
      <c r="AH855" s="125"/>
      <c r="AI855" s="125"/>
      <c r="AJ855" s="125"/>
      <c r="AK855" s="125"/>
      <c r="AL855" s="125"/>
      <c r="AM855" s="125"/>
      <c r="AN855" s="125"/>
      <c r="AO855" s="125"/>
      <c r="AP855" s="125"/>
      <c r="AQ855" s="125"/>
    </row>
    <row r="856" spans="1:43" s="133" customFormat="1" ht="15.75" customHeight="1">
      <c r="A856" s="127"/>
      <c r="B856" s="128" t="s">
        <v>761</v>
      </c>
      <c r="C856" s="80" t="s">
        <v>762</v>
      </c>
      <c r="D856" s="129">
        <v>4</v>
      </c>
      <c r="E856" s="129" t="s">
        <v>562</v>
      </c>
      <c r="F856" s="129" t="s">
        <v>562</v>
      </c>
      <c r="G856" s="129" t="s">
        <v>562</v>
      </c>
      <c r="K856" s="185"/>
      <c r="L856" s="132"/>
      <c r="M856" s="118">
        <f t="shared" si="27"/>
        <v>4</v>
      </c>
      <c r="N856" s="132"/>
      <c r="O856" s="132"/>
      <c r="P856" s="132"/>
      <c r="Q856" s="132"/>
      <c r="R856" s="132"/>
      <c r="S856" s="132"/>
      <c r="T856" s="132"/>
      <c r="U856" s="132"/>
      <c r="V856" s="132"/>
      <c r="W856" s="132"/>
      <c r="X856" s="132"/>
      <c r="Y856" s="132"/>
      <c r="Z856" s="132"/>
      <c r="AA856" s="132"/>
      <c r="AB856" s="132"/>
      <c r="AC856" s="132"/>
      <c r="AD856" s="132"/>
      <c r="AE856" s="132"/>
      <c r="AF856" s="132"/>
      <c r="AG856" s="132"/>
      <c r="AH856" s="132"/>
      <c r="AI856" s="132"/>
      <c r="AJ856" s="132"/>
      <c r="AK856" s="132"/>
      <c r="AL856" s="132"/>
      <c r="AM856" s="132"/>
      <c r="AN856" s="132"/>
      <c r="AO856" s="132"/>
      <c r="AP856" s="132"/>
      <c r="AQ856" s="132"/>
    </row>
    <row r="857" spans="1:43" s="133" customFormat="1" ht="15.75" customHeight="1">
      <c r="A857" s="127"/>
      <c r="B857" s="145" t="s">
        <v>39</v>
      </c>
      <c r="C857" s="139" t="s">
        <v>38</v>
      </c>
      <c r="D857" s="129">
        <v>1</v>
      </c>
      <c r="E857" s="129" t="s">
        <v>562</v>
      </c>
      <c r="F857" s="129" t="s">
        <v>562</v>
      </c>
      <c r="G857" s="129" t="s">
        <v>562</v>
      </c>
      <c r="K857" s="185"/>
      <c r="L857" s="132"/>
      <c r="M857" s="118">
        <f t="shared" si="27"/>
        <v>1</v>
      </c>
      <c r="N857" s="132"/>
      <c r="O857" s="132"/>
      <c r="P857" s="132"/>
      <c r="Q857" s="132"/>
      <c r="R857" s="132"/>
      <c r="S857" s="132"/>
      <c r="T857" s="132"/>
      <c r="U857" s="132"/>
      <c r="V857" s="132"/>
      <c r="W857" s="132"/>
      <c r="X857" s="132"/>
      <c r="Y857" s="132"/>
      <c r="Z857" s="132"/>
      <c r="AA857" s="132"/>
      <c r="AB857" s="132"/>
      <c r="AC857" s="132"/>
      <c r="AD857" s="132"/>
      <c r="AE857" s="132"/>
      <c r="AF857" s="132"/>
      <c r="AG857" s="132"/>
      <c r="AH857" s="132"/>
      <c r="AI857" s="132"/>
      <c r="AJ857" s="132"/>
      <c r="AK857" s="132"/>
      <c r="AL857" s="132"/>
      <c r="AM857" s="132"/>
      <c r="AN857" s="132"/>
      <c r="AO857" s="132"/>
      <c r="AP857" s="132"/>
      <c r="AQ857" s="132"/>
    </row>
    <row r="858" spans="1:183" s="102" customFormat="1" ht="15.75" customHeight="1">
      <c r="A858" s="112">
        <v>41</v>
      </c>
      <c r="B858" s="113" t="s">
        <v>211</v>
      </c>
      <c r="C858" s="114"/>
      <c r="D858" s="115">
        <f>SUM(D859,D861)</f>
        <v>10</v>
      </c>
      <c r="E858" s="115">
        <f>SUM(E859,E861)</f>
        <v>10</v>
      </c>
      <c r="F858" s="115">
        <f>SUM(F859,F861)</f>
        <v>10</v>
      </c>
      <c r="G858" s="115">
        <f>SUM(G859,G861)</f>
        <v>10</v>
      </c>
      <c r="H858" s="134" t="s">
        <v>664</v>
      </c>
      <c r="I858" s="134">
        <v>2</v>
      </c>
      <c r="J858" s="135" t="s">
        <v>501</v>
      </c>
      <c r="K858" s="79"/>
      <c r="L858" s="136"/>
      <c r="M858" s="118">
        <f t="shared" si="27"/>
        <v>40</v>
      </c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  <c r="AA858" s="96"/>
      <c r="AB858" s="96"/>
      <c r="AC858" s="96"/>
      <c r="AD858" s="96"/>
      <c r="AE858" s="96"/>
      <c r="AF858" s="96"/>
      <c r="AG858" s="96"/>
      <c r="AH858" s="96"/>
      <c r="AI858" s="96"/>
      <c r="AJ858" s="96"/>
      <c r="AK858" s="96"/>
      <c r="AL858" s="96"/>
      <c r="AM858" s="96"/>
      <c r="AN858" s="96"/>
      <c r="AO858" s="96"/>
      <c r="AP858" s="96"/>
      <c r="AQ858" s="96"/>
      <c r="AR858" s="96"/>
      <c r="AS858" s="96"/>
      <c r="AT858" s="96"/>
      <c r="AU858" s="96"/>
      <c r="AV858" s="96"/>
      <c r="AW858" s="96"/>
      <c r="AX858" s="96"/>
      <c r="AY858" s="96"/>
      <c r="AZ858" s="96"/>
      <c r="BA858" s="96"/>
      <c r="BB858" s="96"/>
      <c r="BC858" s="96"/>
      <c r="BD858" s="96"/>
      <c r="BE858" s="96"/>
      <c r="BF858" s="96"/>
      <c r="BG858" s="96"/>
      <c r="BH858" s="96"/>
      <c r="BI858" s="96"/>
      <c r="BJ858" s="96"/>
      <c r="BK858" s="96"/>
      <c r="BL858" s="96"/>
      <c r="BM858" s="96"/>
      <c r="BN858" s="96"/>
      <c r="BO858" s="96"/>
      <c r="BP858" s="96"/>
      <c r="BQ858" s="96"/>
      <c r="BR858" s="96"/>
      <c r="BS858" s="96"/>
      <c r="BT858" s="96"/>
      <c r="BU858" s="96"/>
      <c r="BV858" s="96"/>
      <c r="BW858" s="96"/>
      <c r="BX858" s="96"/>
      <c r="BY858" s="96"/>
      <c r="BZ858" s="96"/>
      <c r="CA858" s="96"/>
      <c r="CB858" s="96"/>
      <c r="CC858" s="96"/>
      <c r="CD858" s="96"/>
      <c r="CE858" s="96"/>
      <c r="CF858" s="96"/>
      <c r="CG858" s="96"/>
      <c r="CH858" s="96"/>
      <c r="CI858" s="96"/>
      <c r="CJ858" s="96"/>
      <c r="CK858" s="96"/>
      <c r="CL858" s="96"/>
      <c r="CM858" s="96"/>
      <c r="CN858" s="96"/>
      <c r="CO858" s="96"/>
      <c r="CP858" s="96"/>
      <c r="CQ858" s="96"/>
      <c r="CR858" s="96"/>
      <c r="CS858" s="96"/>
      <c r="CT858" s="96"/>
      <c r="CU858" s="96"/>
      <c r="CV858" s="96"/>
      <c r="CW858" s="96"/>
      <c r="CX858" s="96"/>
      <c r="CY858" s="96"/>
      <c r="CZ858" s="96"/>
      <c r="DA858" s="96"/>
      <c r="DB858" s="96"/>
      <c r="DC858" s="96"/>
      <c r="DD858" s="96"/>
      <c r="DE858" s="96"/>
      <c r="DF858" s="96"/>
      <c r="DG858" s="96"/>
      <c r="DH858" s="96"/>
      <c r="DI858" s="96"/>
      <c r="DJ858" s="96"/>
      <c r="DK858" s="96"/>
      <c r="DL858" s="96"/>
      <c r="DM858" s="96"/>
      <c r="DN858" s="96"/>
      <c r="DO858" s="96"/>
      <c r="DP858" s="96"/>
      <c r="DQ858" s="96"/>
      <c r="DR858" s="96"/>
      <c r="DS858" s="96"/>
      <c r="DT858" s="96"/>
      <c r="DU858" s="96"/>
      <c r="DV858" s="96"/>
      <c r="DW858" s="96"/>
      <c r="DX858" s="96"/>
      <c r="DY858" s="96"/>
      <c r="DZ858" s="96"/>
      <c r="EA858" s="96"/>
      <c r="EB858" s="96"/>
      <c r="EC858" s="96"/>
      <c r="ED858" s="96"/>
      <c r="EE858" s="96"/>
      <c r="EF858" s="96"/>
      <c r="EG858" s="96"/>
      <c r="EH858" s="96"/>
      <c r="EI858" s="96"/>
      <c r="EJ858" s="96"/>
      <c r="EK858" s="96"/>
      <c r="EL858" s="96"/>
      <c r="EM858" s="96"/>
      <c r="EN858" s="96"/>
      <c r="EO858" s="96"/>
      <c r="EP858" s="96"/>
      <c r="EQ858" s="96"/>
      <c r="ER858" s="96"/>
      <c r="ES858" s="96"/>
      <c r="ET858" s="96"/>
      <c r="EU858" s="96"/>
      <c r="EV858" s="96"/>
      <c r="EW858" s="96"/>
      <c r="EX858" s="96"/>
      <c r="EY858" s="96"/>
      <c r="EZ858" s="96"/>
      <c r="FA858" s="96"/>
      <c r="FB858" s="96"/>
      <c r="FC858" s="96"/>
      <c r="FD858" s="96"/>
      <c r="FE858" s="96"/>
      <c r="FF858" s="96"/>
      <c r="FG858" s="96"/>
      <c r="FH858" s="96"/>
      <c r="FI858" s="96"/>
      <c r="FJ858" s="96"/>
      <c r="FK858" s="96"/>
      <c r="FL858" s="96"/>
      <c r="FM858" s="96"/>
      <c r="FN858" s="96"/>
      <c r="FO858" s="96"/>
      <c r="FP858" s="96"/>
      <c r="FQ858" s="96"/>
      <c r="FR858" s="96"/>
      <c r="FS858" s="96"/>
      <c r="FT858" s="96"/>
      <c r="FU858" s="96"/>
      <c r="FV858" s="96"/>
      <c r="FW858" s="96"/>
      <c r="FX858" s="96"/>
      <c r="FY858" s="96"/>
      <c r="FZ858" s="96"/>
      <c r="GA858" s="96"/>
    </row>
    <row r="859" spans="1:52" s="167" customFormat="1" ht="15.75" customHeight="1">
      <c r="A859" s="112"/>
      <c r="B859" s="120" t="s">
        <v>689</v>
      </c>
      <c r="C859" s="138"/>
      <c r="D859" s="163">
        <f aca="true" t="shared" si="31" ref="D859:J859">SUM(D860:D860)</f>
        <v>7</v>
      </c>
      <c r="E859" s="163">
        <f t="shared" si="31"/>
        <v>7</v>
      </c>
      <c r="F859" s="163">
        <f t="shared" si="31"/>
        <v>7</v>
      </c>
      <c r="G859" s="163">
        <f t="shared" si="31"/>
        <v>7</v>
      </c>
      <c r="H859" s="163">
        <f t="shared" si="31"/>
        <v>0</v>
      </c>
      <c r="I859" s="163">
        <f t="shared" si="31"/>
        <v>0</v>
      </c>
      <c r="J859" s="163">
        <f t="shared" si="31"/>
        <v>0</v>
      </c>
      <c r="K859" s="165"/>
      <c r="L859" s="166"/>
      <c r="M859" s="118">
        <f t="shared" si="27"/>
        <v>28</v>
      </c>
      <c r="N859" s="166"/>
      <c r="O859" s="166"/>
      <c r="P859" s="166"/>
      <c r="Q859" s="166"/>
      <c r="R859" s="166"/>
      <c r="S859" s="166"/>
      <c r="T859" s="166"/>
      <c r="U859" s="166"/>
      <c r="V859" s="166"/>
      <c r="W859" s="166"/>
      <c r="X859" s="166"/>
      <c r="Y859" s="166"/>
      <c r="Z859" s="166"/>
      <c r="AA859" s="166"/>
      <c r="AB859" s="166"/>
      <c r="AC859" s="166"/>
      <c r="AD859" s="166"/>
      <c r="AE859" s="166"/>
      <c r="AF859" s="166"/>
      <c r="AG859" s="166"/>
      <c r="AH859" s="166"/>
      <c r="AI859" s="166"/>
      <c r="AJ859" s="166"/>
      <c r="AK859" s="166"/>
      <c r="AL859" s="166"/>
      <c r="AM859" s="166"/>
      <c r="AN859" s="166"/>
      <c r="AO859" s="166"/>
      <c r="AP859" s="166"/>
      <c r="AQ859" s="166"/>
      <c r="AV859" s="168"/>
      <c r="AW859" s="169"/>
      <c r="AX859" s="169"/>
      <c r="AY859" s="169"/>
      <c r="AZ859" s="169"/>
    </row>
    <row r="860" spans="1:52" s="167" customFormat="1" ht="15.75" customHeight="1">
      <c r="A860" s="112"/>
      <c r="B860" s="148" t="s">
        <v>738</v>
      </c>
      <c r="C860" s="138" t="s">
        <v>739</v>
      </c>
      <c r="D860" s="129">
        <v>7</v>
      </c>
      <c r="E860" s="129">
        <v>7</v>
      </c>
      <c r="F860" s="129">
        <v>7</v>
      </c>
      <c r="G860" s="129">
        <v>7</v>
      </c>
      <c r="H860" s="164"/>
      <c r="I860" s="164"/>
      <c r="J860" s="164"/>
      <c r="K860" s="165"/>
      <c r="L860" s="166"/>
      <c r="M860" s="118">
        <f t="shared" si="27"/>
        <v>28</v>
      </c>
      <c r="N860" s="166"/>
      <c r="O860" s="166"/>
      <c r="P860" s="166"/>
      <c r="Q860" s="166"/>
      <c r="R860" s="166"/>
      <c r="S860" s="166"/>
      <c r="T860" s="166"/>
      <c r="U860" s="166"/>
      <c r="V860" s="166"/>
      <c r="W860" s="166"/>
      <c r="X860" s="166"/>
      <c r="Y860" s="166"/>
      <c r="Z860" s="166"/>
      <c r="AA860" s="166"/>
      <c r="AB860" s="166"/>
      <c r="AC860" s="166"/>
      <c r="AD860" s="166"/>
      <c r="AE860" s="166"/>
      <c r="AF860" s="166"/>
      <c r="AG860" s="166"/>
      <c r="AH860" s="166"/>
      <c r="AI860" s="166"/>
      <c r="AJ860" s="166"/>
      <c r="AK860" s="166"/>
      <c r="AL860" s="166"/>
      <c r="AM860" s="166"/>
      <c r="AN860" s="166"/>
      <c r="AO860" s="166"/>
      <c r="AP860" s="166"/>
      <c r="AQ860" s="166"/>
      <c r="AV860" s="168"/>
      <c r="AW860" s="169"/>
      <c r="AX860" s="169"/>
      <c r="AY860" s="169"/>
      <c r="AZ860" s="169"/>
    </row>
    <row r="861" spans="1:43" s="126" customFormat="1" ht="15.75" customHeight="1">
      <c r="A861" s="119"/>
      <c r="B861" s="120" t="s">
        <v>690</v>
      </c>
      <c r="C861" s="121"/>
      <c r="D861" s="122">
        <f>D862</f>
        <v>3</v>
      </c>
      <c r="E861" s="122">
        <f>E862</f>
        <v>3</v>
      </c>
      <c r="F861" s="122">
        <f>F862</f>
        <v>3</v>
      </c>
      <c r="G861" s="122">
        <f>G862</f>
        <v>3</v>
      </c>
      <c r="H861" s="123"/>
      <c r="I861" s="123"/>
      <c r="J861" s="123"/>
      <c r="K861" s="124"/>
      <c r="L861" s="125"/>
      <c r="M861" s="118">
        <f t="shared" si="27"/>
        <v>12</v>
      </c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  <c r="Y861" s="125"/>
      <c r="Z861" s="125"/>
      <c r="AA861" s="125"/>
      <c r="AB861" s="125"/>
      <c r="AC861" s="125"/>
      <c r="AD861" s="125"/>
      <c r="AE861" s="125"/>
      <c r="AF861" s="125"/>
      <c r="AG861" s="125"/>
      <c r="AH861" s="125"/>
      <c r="AI861" s="125"/>
      <c r="AJ861" s="125"/>
      <c r="AK861" s="125"/>
      <c r="AL861" s="125"/>
      <c r="AM861" s="125"/>
      <c r="AN861" s="125"/>
      <c r="AO861" s="125"/>
      <c r="AP861" s="125"/>
      <c r="AQ861" s="125"/>
    </row>
    <row r="862" spans="1:52" s="167" customFormat="1" ht="15.75" customHeight="1">
      <c r="A862" s="112"/>
      <c r="B862" s="172" t="s">
        <v>727</v>
      </c>
      <c r="C862" s="138" t="s">
        <v>728</v>
      </c>
      <c r="D862" s="129">
        <v>3</v>
      </c>
      <c r="E862" s="129">
        <v>3</v>
      </c>
      <c r="F862" s="129">
        <v>3</v>
      </c>
      <c r="G862" s="129">
        <v>3</v>
      </c>
      <c r="H862" s="164"/>
      <c r="I862" s="164"/>
      <c r="J862" s="164"/>
      <c r="K862" s="165"/>
      <c r="L862" s="166"/>
      <c r="M862" s="118">
        <f t="shared" si="27"/>
        <v>12</v>
      </c>
      <c r="N862" s="166"/>
      <c r="O862" s="166"/>
      <c r="P862" s="166"/>
      <c r="Q862" s="166"/>
      <c r="R862" s="166"/>
      <c r="S862" s="166"/>
      <c r="T862" s="166"/>
      <c r="U862" s="166"/>
      <c r="V862" s="166"/>
      <c r="W862" s="166"/>
      <c r="X862" s="166"/>
      <c r="Y862" s="166"/>
      <c r="Z862" s="166"/>
      <c r="AA862" s="166"/>
      <c r="AB862" s="166"/>
      <c r="AC862" s="166"/>
      <c r="AD862" s="166"/>
      <c r="AE862" s="166"/>
      <c r="AF862" s="166"/>
      <c r="AG862" s="166"/>
      <c r="AH862" s="166"/>
      <c r="AI862" s="166"/>
      <c r="AJ862" s="166"/>
      <c r="AK862" s="166"/>
      <c r="AL862" s="166"/>
      <c r="AM862" s="166"/>
      <c r="AN862" s="166"/>
      <c r="AO862" s="166"/>
      <c r="AP862" s="166"/>
      <c r="AQ862" s="166"/>
      <c r="AV862" s="168"/>
      <c r="AW862" s="169"/>
      <c r="AX862" s="169"/>
      <c r="AY862" s="169"/>
      <c r="AZ862" s="169"/>
    </row>
    <row r="863" spans="1:13" ht="15.75" customHeight="1">
      <c r="A863" s="240" t="s">
        <v>682</v>
      </c>
      <c r="B863" s="240"/>
      <c r="C863" s="240"/>
      <c r="D863" s="240"/>
      <c r="E863" s="240"/>
      <c r="F863" s="240"/>
      <c r="G863" s="240"/>
      <c r="H863" s="106"/>
      <c r="I863" s="106"/>
      <c r="J863" s="107"/>
      <c r="K863" s="108"/>
      <c r="M863" s="118">
        <f t="shared" si="27"/>
        <v>0</v>
      </c>
    </row>
    <row r="864" spans="1:13" ht="15.75" customHeight="1">
      <c r="A864" s="234" t="s">
        <v>699</v>
      </c>
      <c r="B864" s="234"/>
      <c r="C864" s="234"/>
      <c r="D864" s="234"/>
      <c r="E864" s="234"/>
      <c r="F864" s="234"/>
      <c r="G864" s="234"/>
      <c r="H864" s="109"/>
      <c r="I864" s="109"/>
      <c r="J864" s="110"/>
      <c r="K864" s="111"/>
      <c r="M864" s="118">
        <f t="shared" si="27"/>
        <v>0</v>
      </c>
    </row>
    <row r="865" spans="1:183" s="102" customFormat="1" ht="15.75" customHeight="1">
      <c r="A865" s="112">
        <v>42</v>
      </c>
      <c r="B865" s="113" t="s">
        <v>212</v>
      </c>
      <c r="C865" s="114"/>
      <c r="D865" s="115">
        <f>SUM(D866,D878)</f>
        <v>24</v>
      </c>
      <c r="E865" s="115">
        <f>SUM(E866,E878)</f>
        <v>33</v>
      </c>
      <c r="F865" s="115">
        <f>SUM(F866,F878)</f>
        <v>8</v>
      </c>
      <c r="G865" s="115">
        <f>SUM(G866,G878)</f>
        <v>7</v>
      </c>
      <c r="H865" s="115" t="e">
        <f>SUM(H866,#REF!,H878)</f>
        <v>#REF!</v>
      </c>
      <c r="I865" s="115" t="e">
        <f>SUM(I866,#REF!,I878)</f>
        <v>#REF!</v>
      </c>
      <c r="J865" s="115" t="e">
        <f>SUM(J866,#REF!,J878)</f>
        <v>#REF!</v>
      </c>
      <c r="K865" s="79" t="s">
        <v>101</v>
      </c>
      <c r="L865" s="136"/>
      <c r="M865" s="118">
        <f t="shared" si="27"/>
        <v>72</v>
      </c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  <c r="AA865" s="96"/>
      <c r="AB865" s="96"/>
      <c r="AC865" s="96"/>
      <c r="AD865" s="96"/>
      <c r="AE865" s="96"/>
      <c r="AF865" s="96"/>
      <c r="AG865" s="96"/>
      <c r="AH865" s="96"/>
      <c r="AI865" s="96"/>
      <c r="AJ865" s="96"/>
      <c r="AK865" s="96"/>
      <c r="AL865" s="96"/>
      <c r="AM865" s="96"/>
      <c r="AN865" s="96"/>
      <c r="AO865" s="96"/>
      <c r="AP865" s="96"/>
      <c r="AQ865" s="96"/>
      <c r="AR865" s="96"/>
      <c r="AS865" s="96"/>
      <c r="AT865" s="96"/>
      <c r="AU865" s="96"/>
      <c r="AV865" s="96"/>
      <c r="AW865" s="96"/>
      <c r="AX865" s="96"/>
      <c r="AY865" s="96"/>
      <c r="AZ865" s="96"/>
      <c r="BA865" s="96"/>
      <c r="BB865" s="96"/>
      <c r="BC865" s="96"/>
      <c r="BD865" s="96"/>
      <c r="BE865" s="96"/>
      <c r="BF865" s="96"/>
      <c r="BG865" s="96"/>
      <c r="BH865" s="96"/>
      <c r="BI865" s="96"/>
      <c r="BJ865" s="96"/>
      <c r="BK865" s="96"/>
      <c r="BL865" s="96"/>
      <c r="BM865" s="96"/>
      <c r="BN865" s="96"/>
      <c r="BO865" s="96"/>
      <c r="BP865" s="96"/>
      <c r="BQ865" s="96"/>
      <c r="BR865" s="96"/>
      <c r="BS865" s="96"/>
      <c r="BT865" s="96"/>
      <c r="BU865" s="96"/>
      <c r="BV865" s="96"/>
      <c r="BW865" s="96"/>
      <c r="BX865" s="96"/>
      <c r="BY865" s="96"/>
      <c r="BZ865" s="96"/>
      <c r="CA865" s="96"/>
      <c r="CB865" s="96"/>
      <c r="CC865" s="96"/>
      <c r="CD865" s="96"/>
      <c r="CE865" s="96"/>
      <c r="CF865" s="96"/>
      <c r="CG865" s="96"/>
      <c r="CH865" s="96"/>
      <c r="CI865" s="96"/>
      <c r="CJ865" s="96"/>
      <c r="CK865" s="96"/>
      <c r="CL865" s="96"/>
      <c r="CM865" s="96"/>
      <c r="CN865" s="96"/>
      <c r="CO865" s="96"/>
      <c r="CP865" s="96"/>
      <c r="CQ865" s="96"/>
      <c r="CR865" s="96"/>
      <c r="CS865" s="96"/>
      <c r="CT865" s="96"/>
      <c r="CU865" s="96"/>
      <c r="CV865" s="96"/>
      <c r="CW865" s="96"/>
      <c r="CX865" s="96"/>
      <c r="CY865" s="96"/>
      <c r="CZ865" s="96"/>
      <c r="DA865" s="96"/>
      <c r="DB865" s="96"/>
      <c r="DC865" s="96"/>
      <c r="DD865" s="96"/>
      <c r="DE865" s="96"/>
      <c r="DF865" s="96"/>
      <c r="DG865" s="96"/>
      <c r="DH865" s="96"/>
      <c r="DI865" s="96"/>
      <c r="DJ865" s="96"/>
      <c r="DK865" s="96"/>
      <c r="DL865" s="96"/>
      <c r="DM865" s="96"/>
      <c r="DN865" s="96"/>
      <c r="DO865" s="96"/>
      <c r="DP865" s="96"/>
      <c r="DQ865" s="96"/>
      <c r="DR865" s="96"/>
      <c r="DS865" s="96"/>
      <c r="DT865" s="96"/>
      <c r="DU865" s="96"/>
      <c r="DV865" s="96"/>
      <c r="DW865" s="96"/>
      <c r="DX865" s="96"/>
      <c r="DY865" s="96"/>
      <c r="DZ865" s="96"/>
      <c r="EA865" s="96"/>
      <c r="EB865" s="96"/>
      <c r="EC865" s="96"/>
      <c r="ED865" s="96"/>
      <c r="EE865" s="96"/>
      <c r="EF865" s="96"/>
      <c r="EG865" s="96"/>
      <c r="EH865" s="96"/>
      <c r="EI865" s="96"/>
      <c r="EJ865" s="96"/>
      <c r="EK865" s="96"/>
      <c r="EL865" s="96"/>
      <c r="EM865" s="96"/>
      <c r="EN865" s="96"/>
      <c r="EO865" s="96"/>
      <c r="EP865" s="96"/>
      <c r="EQ865" s="96"/>
      <c r="ER865" s="96"/>
      <c r="ES865" s="96"/>
      <c r="ET865" s="96"/>
      <c r="EU865" s="96"/>
      <c r="EV865" s="96"/>
      <c r="EW865" s="96"/>
      <c r="EX865" s="96"/>
      <c r="EY865" s="96"/>
      <c r="EZ865" s="96"/>
      <c r="FA865" s="96"/>
      <c r="FB865" s="96"/>
      <c r="FC865" s="96"/>
      <c r="FD865" s="96"/>
      <c r="FE865" s="96"/>
      <c r="FF865" s="96"/>
      <c r="FG865" s="96"/>
      <c r="FH865" s="96"/>
      <c r="FI865" s="96"/>
      <c r="FJ865" s="96"/>
      <c r="FK865" s="96"/>
      <c r="FL865" s="96"/>
      <c r="FM865" s="96"/>
      <c r="FN865" s="96"/>
      <c r="FO865" s="96"/>
      <c r="FP865" s="96"/>
      <c r="FQ865" s="96"/>
      <c r="FR865" s="96"/>
      <c r="FS865" s="96"/>
      <c r="FT865" s="96"/>
      <c r="FU865" s="96"/>
      <c r="FV865" s="96"/>
      <c r="FW865" s="96"/>
      <c r="FX865" s="96"/>
      <c r="FY865" s="96"/>
      <c r="FZ865" s="96"/>
      <c r="GA865" s="96"/>
    </row>
    <row r="866" spans="1:52" s="167" customFormat="1" ht="15.75" customHeight="1">
      <c r="A866" s="112"/>
      <c r="B866" s="120" t="s">
        <v>689</v>
      </c>
      <c r="C866" s="138"/>
      <c r="D866" s="163">
        <f>SUM(D867:D877)</f>
        <v>21</v>
      </c>
      <c r="E866" s="163">
        <f>SUM(E867:E877)</f>
        <v>30</v>
      </c>
      <c r="F866" s="163">
        <f>SUM(F867:F877)</f>
        <v>5</v>
      </c>
      <c r="G866" s="163">
        <f>SUM(G867:G877)</f>
        <v>5</v>
      </c>
      <c r="H866" s="164"/>
      <c r="I866" s="164"/>
      <c r="J866" s="164"/>
      <c r="K866" s="165"/>
      <c r="L866" s="166"/>
      <c r="M866" s="118">
        <f t="shared" si="27"/>
        <v>61</v>
      </c>
      <c r="N866" s="166"/>
      <c r="O866" s="166"/>
      <c r="P866" s="166"/>
      <c r="Q866" s="166"/>
      <c r="R866" s="166"/>
      <c r="S866" s="166"/>
      <c r="T866" s="166"/>
      <c r="U866" s="166"/>
      <c r="V866" s="166"/>
      <c r="W866" s="166"/>
      <c r="X866" s="166"/>
      <c r="Y866" s="166"/>
      <c r="Z866" s="166"/>
      <c r="AA866" s="166"/>
      <c r="AB866" s="166"/>
      <c r="AC866" s="166"/>
      <c r="AD866" s="166"/>
      <c r="AE866" s="166"/>
      <c r="AF866" s="166"/>
      <c r="AG866" s="166"/>
      <c r="AH866" s="166"/>
      <c r="AI866" s="166"/>
      <c r="AJ866" s="166"/>
      <c r="AK866" s="166"/>
      <c r="AL866" s="166"/>
      <c r="AM866" s="166"/>
      <c r="AN866" s="166"/>
      <c r="AO866" s="166"/>
      <c r="AP866" s="166"/>
      <c r="AQ866" s="166"/>
      <c r="AV866" s="168"/>
      <c r="AW866" s="169"/>
      <c r="AX866" s="169"/>
      <c r="AY866" s="169"/>
      <c r="AZ866" s="169"/>
    </row>
    <row r="867" spans="1:52" s="167" customFormat="1" ht="15.75" customHeight="1">
      <c r="A867" s="112"/>
      <c r="B867" s="128" t="s">
        <v>643</v>
      </c>
      <c r="C867" s="138" t="s">
        <v>742</v>
      </c>
      <c r="D867" s="103">
        <v>1</v>
      </c>
      <c r="E867" s="103">
        <v>2</v>
      </c>
      <c r="F867" s="129" t="s">
        <v>562</v>
      </c>
      <c r="G867" s="129" t="s">
        <v>562</v>
      </c>
      <c r="H867" s="164"/>
      <c r="I867" s="164"/>
      <c r="J867" s="164"/>
      <c r="K867" s="165"/>
      <c r="L867" s="166"/>
      <c r="M867" s="118">
        <f t="shared" si="27"/>
        <v>3</v>
      </c>
      <c r="N867" s="166"/>
      <c r="O867" s="166"/>
      <c r="P867" s="166"/>
      <c r="Q867" s="166"/>
      <c r="R867" s="166"/>
      <c r="S867" s="166"/>
      <c r="T867" s="166"/>
      <c r="U867" s="166"/>
      <c r="V867" s="166"/>
      <c r="W867" s="166"/>
      <c r="X867" s="166"/>
      <c r="Y867" s="166"/>
      <c r="Z867" s="166"/>
      <c r="AA867" s="166"/>
      <c r="AB867" s="166"/>
      <c r="AC867" s="166"/>
      <c r="AD867" s="166"/>
      <c r="AE867" s="166"/>
      <c r="AF867" s="166"/>
      <c r="AG867" s="166"/>
      <c r="AH867" s="166"/>
      <c r="AI867" s="166"/>
      <c r="AJ867" s="166"/>
      <c r="AK867" s="166"/>
      <c r="AL867" s="166"/>
      <c r="AM867" s="166"/>
      <c r="AN867" s="166"/>
      <c r="AO867" s="166"/>
      <c r="AP867" s="166"/>
      <c r="AQ867" s="166"/>
      <c r="AV867" s="168"/>
      <c r="AW867" s="169"/>
      <c r="AX867" s="169"/>
      <c r="AY867" s="169"/>
      <c r="AZ867" s="169"/>
    </row>
    <row r="868" spans="1:52" s="167" customFormat="1" ht="15.75" customHeight="1">
      <c r="A868" s="112"/>
      <c r="B868" s="128" t="s">
        <v>1047</v>
      </c>
      <c r="C868" s="138" t="s">
        <v>1048</v>
      </c>
      <c r="D868" s="103">
        <v>2</v>
      </c>
      <c r="E868" s="103">
        <v>3</v>
      </c>
      <c r="F868" s="129" t="s">
        <v>562</v>
      </c>
      <c r="G868" s="129" t="s">
        <v>562</v>
      </c>
      <c r="H868" s="164"/>
      <c r="I868" s="164"/>
      <c r="J868" s="164"/>
      <c r="K868" s="165"/>
      <c r="L868" s="166"/>
      <c r="M868" s="118">
        <f t="shared" si="27"/>
        <v>5</v>
      </c>
      <c r="N868" s="166"/>
      <c r="O868" s="166"/>
      <c r="P868" s="166"/>
      <c r="Q868" s="166"/>
      <c r="R868" s="166"/>
      <c r="S868" s="166"/>
      <c r="T868" s="166"/>
      <c r="U868" s="166"/>
      <c r="V868" s="166"/>
      <c r="W868" s="166"/>
      <c r="X868" s="166"/>
      <c r="Y868" s="166"/>
      <c r="Z868" s="166"/>
      <c r="AA868" s="166"/>
      <c r="AB868" s="166"/>
      <c r="AC868" s="166"/>
      <c r="AD868" s="166"/>
      <c r="AE868" s="166"/>
      <c r="AF868" s="166"/>
      <c r="AG868" s="166"/>
      <c r="AH868" s="166"/>
      <c r="AI868" s="166"/>
      <c r="AJ868" s="166"/>
      <c r="AK868" s="166"/>
      <c r="AL868" s="166"/>
      <c r="AM868" s="166"/>
      <c r="AN868" s="166"/>
      <c r="AO868" s="166"/>
      <c r="AP868" s="166"/>
      <c r="AQ868" s="166"/>
      <c r="AV868" s="168"/>
      <c r="AW868" s="169"/>
      <c r="AX868" s="169"/>
      <c r="AY868" s="169"/>
      <c r="AZ868" s="169"/>
    </row>
    <row r="869" spans="1:52" s="167" customFormat="1" ht="15.75" customHeight="1">
      <c r="A869" s="112"/>
      <c r="B869" s="128" t="s">
        <v>565</v>
      </c>
      <c r="C869" s="138">
        <v>24010138</v>
      </c>
      <c r="D869" s="103">
        <v>3</v>
      </c>
      <c r="E869" s="103">
        <v>2</v>
      </c>
      <c r="F869" s="129" t="s">
        <v>562</v>
      </c>
      <c r="G869" s="129" t="s">
        <v>562</v>
      </c>
      <c r="H869" s="164"/>
      <c r="I869" s="164"/>
      <c r="J869" s="164"/>
      <c r="K869" s="165"/>
      <c r="L869" s="166"/>
      <c r="M869" s="118">
        <f t="shared" si="27"/>
        <v>5</v>
      </c>
      <c r="N869" s="166"/>
      <c r="O869" s="166"/>
      <c r="P869" s="166"/>
      <c r="Q869" s="166"/>
      <c r="R869" s="166"/>
      <c r="S869" s="166"/>
      <c r="T869" s="166"/>
      <c r="U869" s="166"/>
      <c r="V869" s="166"/>
      <c r="W869" s="166"/>
      <c r="X869" s="166"/>
      <c r="Y869" s="166"/>
      <c r="Z869" s="166"/>
      <c r="AA869" s="166"/>
      <c r="AB869" s="166"/>
      <c r="AC869" s="166"/>
      <c r="AD869" s="166"/>
      <c r="AE869" s="166"/>
      <c r="AF869" s="166"/>
      <c r="AG869" s="166"/>
      <c r="AH869" s="166"/>
      <c r="AI869" s="166"/>
      <c r="AJ869" s="166"/>
      <c r="AK869" s="166"/>
      <c r="AL869" s="166"/>
      <c r="AM869" s="166"/>
      <c r="AN869" s="166"/>
      <c r="AO869" s="166"/>
      <c r="AP869" s="166"/>
      <c r="AQ869" s="166"/>
      <c r="AV869" s="168"/>
      <c r="AW869" s="169"/>
      <c r="AX869" s="169"/>
      <c r="AY869" s="169"/>
      <c r="AZ869" s="169"/>
    </row>
    <row r="870" spans="1:52" s="167" customFormat="1" ht="15.75" customHeight="1">
      <c r="A870" s="112"/>
      <c r="B870" s="128" t="s">
        <v>644</v>
      </c>
      <c r="C870" s="146" t="s">
        <v>645</v>
      </c>
      <c r="D870" s="103">
        <v>1</v>
      </c>
      <c r="E870" s="103">
        <v>1</v>
      </c>
      <c r="F870" s="129" t="s">
        <v>562</v>
      </c>
      <c r="G870" s="129" t="s">
        <v>562</v>
      </c>
      <c r="H870" s="164"/>
      <c r="I870" s="164"/>
      <c r="J870" s="164"/>
      <c r="K870" s="165"/>
      <c r="L870" s="166"/>
      <c r="M870" s="118">
        <f t="shared" si="27"/>
        <v>2</v>
      </c>
      <c r="N870" s="166"/>
      <c r="O870" s="166"/>
      <c r="P870" s="166"/>
      <c r="Q870" s="166"/>
      <c r="R870" s="166"/>
      <c r="S870" s="166"/>
      <c r="T870" s="166"/>
      <c r="U870" s="166"/>
      <c r="V870" s="166"/>
      <c r="W870" s="166"/>
      <c r="X870" s="166"/>
      <c r="Y870" s="166"/>
      <c r="Z870" s="166"/>
      <c r="AA870" s="166"/>
      <c r="AB870" s="166"/>
      <c r="AC870" s="166"/>
      <c r="AD870" s="166"/>
      <c r="AE870" s="166"/>
      <c r="AF870" s="166"/>
      <c r="AG870" s="166"/>
      <c r="AH870" s="166"/>
      <c r="AI870" s="166"/>
      <c r="AJ870" s="166"/>
      <c r="AK870" s="166"/>
      <c r="AL870" s="166"/>
      <c r="AM870" s="166"/>
      <c r="AN870" s="166"/>
      <c r="AO870" s="166"/>
      <c r="AP870" s="166"/>
      <c r="AQ870" s="166"/>
      <c r="AV870" s="168"/>
      <c r="AW870" s="169"/>
      <c r="AX870" s="169"/>
      <c r="AY870" s="169"/>
      <c r="AZ870" s="169"/>
    </row>
    <row r="871" spans="1:52" s="167" customFormat="1" ht="15.75" customHeight="1">
      <c r="A871" s="112"/>
      <c r="B871" s="128" t="s">
        <v>828</v>
      </c>
      <c r="C871" s="138">
        <v>15060232</v>
      </c>
      <c r="D871" s="103">
        <v>1</v>
      </c>
      <c r="E871" s="103">
        <v>1</v>
      </c>
      <c r="F871" s="129" t="s">
        <v>562</v>
      </c>
      <c r="G871" s="129" t="s">
        <v>562</v>
      </c>
      <c r="H871" s="164"/>
      <c r="I871" s="164"/>
      <c r="J871" s="164"/>
      <c r="K871" s="165"/>
      <c r="L871" s="166"/>
      <c r="M871" s="118">
        <f t="shared" si="27"/>
        <v>2</v>
      </c>
      <c r="N871" s="166"/>
      <c r="O871" s="166"/>
      <c r="P871" s="166"/>
      <c r="Q871" s="166"/>
      <c r="R871" s="166"/>
      <c r="S871" s="166"/>
      <c r="T871" s="166"/>
      <c r="U871" s="166"/>
      <c r="V871" s="166"/>
      <c r="W871" s="166"/>
      <c r="X871" s="166"/>
      <c r="Y871" s="166"/>
      <c r="Z871" s="166"/>
      <c r="AA871" s="166"/>
      <c r="AB871" s="166"/>
      <c r="AC871" s="166"/>
      <c r="AD871" s="166"/>
      <c r="AE871" s="166"/>
      <c r="AF871" s="166"/>
      <c r="AG871" s="166"/>
      <c r="AH871" s="166"/>
      <c r="AI871" s="166"/>
      <c r="AJ871" s="166"/>
      <c r="AK871" s="166"/>
      <c r="AL871" s="166"/>
      <c r="AM871" s="166"/>
      <c r="AN871" s="166"/>
      <c r="AO871" s="166"/>
      <c r="AP871" s="166"/>
      <c r="AQ871" s="166"/>
      <c r="AV871" s="168"/>
      <c r="AW871" s="169"/>
      <c r="AX871" s="169"/>
      <c r="AY871" s="169"/>
      <c r="AZ871" s="169"/>
    </row>
    <row r="872" spans="1:52" s="167" customFormat="1" ht="15.75" customHeight="1">
      <c r="A872" s="112"/>
      <c r="B872" s="128" t="s">
        <v>877</v>
      </c>
      <c r="C872" s="80" t="s">
        <v>878</v>
      </c>
      <c r="D872" s="103">
        <v>5</v>
      </c>
      <c r="E872" s="103">
        <v>5</v>
      </c>
      <c r="F872" s="129">
        <v>5</v>
      </c>
      <c r="G872" s="129">
        <v>5</v>
      </c>
      <c r="H872" s="164"/>
      <c r="I872" s="164"/>
      <c r="J872" s="164"/>
      <c r="K872" s="165"/>
      <c r="L872" s="166"/>
      <c r="M872" s="118">
        <f t="shared" si="27"/>
        <v>20</v>
      </c>
      <c r="N872" s="166"/>
      <c r="O872" s="166"/>
      <c r="P872" s="166"/>
      <c r="Q872" s="166"/>
      <c r="R872" s="166"/>
      <c r="S872" s="166"/>
      <c r="T872" s="166"/>
      <c r="U872" s="166"/>
      <c r="V872" s="166"/>
      <c r="W872" s="166"/>
      <c r="X872" s="166"/>
      <c r="Y872" s="166"/>
      <c r="Z872" s="166"/>
      <c r="AA872" s="166"/>
      <c r="AB872" s="166"/>
      <c r="AC872" s="166"/>
      <c r="AD872" s="166"/>
      <c r="AE872" s="166"/>
      <c r="AF872" s="166"/>
      <c r="AG872" s="166"/>
      <c r="AH872" s="166"/>
      <c r="AI872" s="166"/>
      <c r="AJ872" s="166"/>
      <c r="AK872" s="166"/>
      <c r="AL872" s="166"/>
      <c r="AM872" s="166"/>
      <c r="AN872" s="166"/>
      <c r="AO872" s="166"/>
      <c r="AP872" s="166"/>
      <c r="AQ872" s="166"/>
      <c r="AV872" s="168"/>
      <c r="AW872" s="169"/>
      <c r="AX872" s="169"/>
      <c r="AY872" s="169"/>
      <c r="AZ872" s="169"/>
    </row>
    <row r="873" spans="1:52" s="167" customFormat="1" ht="15.75" customHeight="1">
      <c r="A873" s="112"/>
      <c r="B873" s="128" t="s">
        <v>512</v>
      </c>
      <c r="C873" s="138">
        <v>15040229</v>
      </c>
      <c r="D873" s="103">
        <v>1</v>
      </c>
      <c r="E873" s="129" t="s">
        <v>562</v>
      </c>
      <c r="F873" s="129" t="s">
        <v>562</v>
      </c>
      <c r="G873" s="129" t="s">
        <v>562</v>
      </c>
      <c r="H873" s="164"/>
      <c r="I873" s="164"/>
      <c r="J873" s="164"/>
      <c r="K873" s="165"/>
      <c r="L873" s="166"/>
      <c r="M873" s="118">
        <f t="shared" si="27"/>
        <v>1</v>
      </c>
      <c r="N873" s="166"/>
      <c r="O873" s="166"/>
      <c r="P873" s="166"/>
      <c r="Q873" s="166"/>
      <c r="R873" s="166"/>
      <c r="S873" s="166"/>
      <c r="T873" s="166"/>
      <c r="U873" s="166"/>
      <c r="V873" s="166"/>
      <c r="W873" s="166"/>
      <c r="X873" s="166"/>
      <c r="Y873" s="166"/>
      <c r="Z873" s="166"/>
      <c r="AA873" s="166"/>
      <c r="AB873" s="166"/>
      <c r="AC873" s="166"/>
      <c r="AD873" s="166"/>
      <c r="AE873" s="166"/>
      <c r="AF873" s="166"/>
      <c r="AG873" s="166"/>
      <c r="AH873" s="166"/>
      <c r="AI873" s="166"/>
      <c r="AJ873" s="166"/>
      <c r="AK873" s="166"/>
      <c r="AL873" s="166"/>
      <c r="AM873" s="166"/>
      <c r="AN873" s="166"/>
      <c r="AO873" s="166"/>
      <c r="AP873" s="166"/>
      <c r="AQ873" s="166"/>
      <c r="AV873" s="168"/>
      <c r="AW873" s="169"/>
      <c r="AX873" s="169"/>
      <c r="AY873" s="169"/>
      <c r="AZ873" s="169"/>
    </row>
    <row r="874" spans="1:52" s="167" customFormat="1" ht="15.75" customHeight="1">
      <c r="A874" s="112"/>
      <c r="B874" s="128" t="s">
        <v>1061</v>
      </c>
      <c r="C874" s="138">
        <v>15020221</v>
      </c>
      <c r="D874" s="103">
        <v>1</v>
      </c>
      <c r="E874" s="129" t="s">
        <v>562</v>
      </c>
      <c r="F874" s="129" t="s">
        <v>562</v>
      </c>
      <c r="G874" s="129" t="s">
        <v>562</v>
      </c>
      <c r="H874" s="164"/>
      <c r="I874" s="164"/>
      <c r="J874" s="164"/>
      <c r="K874" s="165"/>
      <c r="L874" s="166"/>
      <c r="M874" s="118">
        <f t="shared" si="27"/>
        <v>1</v>
      </c>
      <c r="N874" s="166"/>
      <c r="O874" s="166"/>
      <c r="P874" s="166"/>
      <c r="Q874" s="166"/>
      <c r="R874" s="166"/>
      <c r="S874" s="166"/>
      <c r="T874" s="166"/>
      <c r="U874" s="166"/>
      <c r="V874" s="166"/>
      <c r="W874" s="166"/>
      <c r="X874" s="166"/>
      <c r="Y874" s="166"/>
      <c r="Z874" s="166"/>
      <c r="AA874" s="166"/>
      <c r="AB874" s="166"/>
      <c r="AC874" s="166"/>
      <c r="AD874" s="166"/>
      <c r="AE874" s="166"/>
      <c r="AF874" s="166"/>
      <c r="AG874" s="166"/>
      <c r="AH874" s="166"/>
      <c r="AI874" s="166"/>
      <c r="AJ874" s="166"/>
      <c r="AK874" s="166"/>
      <c r="AL874" s="166"/>
      <c r="AM874" s="166"/>
      <c r="AN874" s="166"/>
      <c r="AO874" s="166"/>
      <c r="AP874" s="166"/>
      <c r="AQ874" s="166"/>
      <c r="AV874" s="168"/>
      <c r="AW874" s="169"/>
      <c r="AX874" s="169"/>
      <c r="AY874" s="169"/>
      <c r="AZ874" s="169"/>
    </row>
    <row r="875" spans="1:52" s="167" customFormat="1" ht="15.75" customHeight="1">
      <c r="A875" s="112"/>
      <c r="B875" s="128" t="s">
        <v>442</v>
      </c>
      <c r="C875" s="138" t="s">
        <v>443</v>
      </c>
      <c r="D875" s="103">
        <v>1</v>
      </c>
      <c r="E875" s="129" t="s">
        <v>562</v>
      </c>
      <c r="F875" s="129" t="s">
        <v>562</v>
      </c>
      <c r="G875" s="129" t="s">
        <v>562</v>
      </c>
      <c r="H875" s="164"/>
      <c r="I875" s="164"/>
      <c r="J875" s="164"/>
      <c r="K875" s="165"/>
      <c r="L875" s="166"/>
      <c r="M875" s="118">
        <f t="shared" si="27"/>
        <v>1</v>
      </c>
      <c r="N875" s="166"/>
      <c r="O875" s="166"/>
      <c r="P875" s="166"/>
      <c r="Q875" s="166"/>
      <c r="R875" s="166"/>
      <c r="S875" s="166"/>
      <c r="T875" s="166"/>
      <c r="U875" s="166"/>
      <c r="V875" s="166"/>
      <c r="W875" s="166"/>
      <c r="X875" s="166"/>
      <c r="Y875" s="166"/>
      <c r="Z875" s="166"/>
      <c r="AA875" s="166"/>
      <c r="AB875" s="166"/>
      <c r="AC875" s="166"/>
      <c r="AD875" s="166"/>
      <c r="AE875" s="166"/>
      <c r="AF875" s="166"/>
      <c r="AG875" s="166"/>
      <c r="AH875" s="166"/>
      <c r="AI875" s="166"/>
      <c r="AJ875" s="166"/>
      <c r="AK875" s="166"/>
      <c r="AL875" s="166"/>
      <c r="AM875" s="166"/>
      <c r="AN875" s="166"/>
      <c r="AO875" s="166"/>
      <c r="AP875" s="166"/>
      <c r="AQ875" s="166"/>
      <c r="AV875" s="168"/>
      <c r="AW875" s="169"/>
      <c r="AX875" s="169"/>
      <c r="AY875" s="169"/>
      <c r="AZ875" s="169"/>
    </row>
    <row r="876" spans="1:52" s="167" customFormat="1" ht="24.75" customHeight="1">
      <c r="A876" s="112"/>
      <c r="B876" s="128" t="s">
        <v>915</v>
      </c>
      <c r="C876" s="138" t="s">
        <v>508</v>
      </c>
      <c r="D876" s="103">
        <v>4</v>
      </c>
      <c r="E876" s="103">
        <v>15</v>
      </c>
      <c r="F876" s="129" t="s">
        <v>562</v>
      </c>
      <c r="G876" s="129" t="s">
        <v>562</v>
      </c>
      <c r="H876" s="164"/>
      <c r="I876" s="164"/>
      <c r="J876" s="164"/>
      <c r="K876" s="165"/>
      <c r="L876" s="166"/>
      <c r="M876" s="118">
        <f t="shared" si="27"/>
        <v>19</v>
      </c>
      <c r="N876" s="166"/>
      <c r="O876" s="166"/>
      <c r="P876" s="166"/>
      <c r="Q876" s="166"/>
      <c r="R876" s="166"/>
      <c r="S876" s="166"/>
      <c r="T876" s="166"/>
      <c r="U876" s="166"/>
      <c r="V876" s="166"/>
      <c r="W876" s="166"/>
      <c r="X876" s="166"/>
      <c r="Y876" s="166"/>
      <c r="Z876" s="166"/>
      <c r="AA876" s="166"/>
      <c r="AB876" s="166"/>
      <c r="AC876" s="166"/>
      <c r="AD876" s="166"/>
      <c r="AE876" s="166"/>
      <c r="AF876" s="166"/>
      <c r="AG876" s="166"/>
      <c r="AH876" s="166"/>
      <c r="AI876" s="166"/>
      <c r="AJ876" s="166"/>
      <c r="AK876" s="166"/>
      <c r="AL876" s="166"/>
      <c r="AM876" s="166"/>
      <c r="AN876" s="166"/>
      <c r="AO876" s="166"/>
      <c r="AP876" s="166"/>
      <c r="AQ876" s="166"/>
      <c r="AV876" s="168"/>
      <c r="AW876" s="169"/>
      <c r="AX876" s="169"/>
      <c r="AY876" s="169"/>
      <c r="AZ876" s="169"/>
    </row>
    <row r="877" spans="1:52" s="167" customFormat="1" ht="15" customHeight="1">
      <c r="A877" s="112"/>
      <c r="B877" s="128" t="s">
        <v>1021</v>
      </c>
      <c r="C877" s="138" t="s">
        <v>1026</v>
      </c>
      <c r="D877" s="103">
        <v>1</v>
      </c>
      <c r="E877" s="103">
        <v>1</v>
      </c>
      <c r="F877" s="129" t="s">
        <v>562</v>
      </c>
      <c r="G877" s="129" t="s">
        <v>562</v>
      </c>
      <c r="H877" s="164"/>
      <c r="I877" s="164"/>
      <c r="J877" s="164"/>
      <c r="K877" s="165"/>
      <c r="L877" s="166"/>
      <c r="M877" s="118">
        <f t="shared" si="27"/>
        <v>2</v>
      </c>
      <c r="N877" s="166"/>
      <c r="O877" s="166"/>
      <c r="P877" s="166"/>
      <c r="Q877" s="166"/>
      <c r="R877" s="166"/>
      <c r="S877" s="166"/>
      <c r="T877" s="166"/>
      <c r="U877" s="166"/>
      <c r="V877" s="166"/>
      <c r="W877" s="166"/>
      <c r="X877" s="166"/>
      <c r="Y877" s="166"/>
      <c r="Z877" s="166"/>
      <c r="AA877" s="166"/>
      <c r="AB877" s="166"/>
      <c r="AC877" s="166"/>
      <c r="AD877" s="166"/>
      <c r="AE877" s="166"/>
      <c r="AF877" s="166"/>
      <c r="AG877" s="166"/>
      <c r="AH877" s="166"/>
      <c r="AI877" s="166"/>
      <c r="AJ877" s="166"/>
      <c r="AK877" s="166"/>
      <c r="AL877" s="166"/>
      <c r="AM877" s="166"/>
      <c r="AN877" s="166"/>
      <c r="AO877" s="166"/>
      <c r="AP877" s="166"/>
      <c r="AQ877" s="166"/>
      <c r="AV877" s="168"/>
      <c r="AW877" s="169"/>
      <c r="AX877" s="169"/>
      <c r="AY877" s="169"/>
      <c r="AZ877" s="169"/>
    </row>
    <row r="878" spans="1:43" s="126" customFormat="1" ht="15" customHeight="1">
      <c r="A878" s="119"/>
      <c r="B878" s="120" t="s">
        <v>34</v>
      </c>
      <c r="C878" s="121"/>
      <c r="D878" s="122">
        <f>SUM(D879:D880)</f>
        <v>3</v>
      </c>
      <c r="E878" s="122">
        <f>SUM(E879:E880)</f>
        <v>3</v>
      </c>
      <c r="F878" s="122">
        <f>SUM(F879:F880)</f>
        <v>3</v>
      </c>
      <c r="G878" s="122">
        <f>SUM(G879:G880)</f>
        <v>2</v>
      </c>
      <c r="K878" s="184"/>
      <c r="L878" s="125"/>
      <c r="M878" s="118">
        <f t="shared" si="27"/>
        <v>11</v>
      </c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  <c r="Z878" s="125"/>
      <c r="AA878" s="125"/>
      <c r="AB878" s="125"/>
      <c r="AC878" s="125"/>
      <c r="AD878" s="125"/>
      <c r="AE878" s="125"/>
      <c r="AF878" s="125"/>
      <c r="AG878" s="125"/>
      <c r="AH878" s="125"/>
      <c r="AI878" s="125"/>
      <c r="AJ878" s="125"/>
      <c r="AK878" s="125"/>
      <c r="AL878" s="125"/>
      <c r="AM878" s="125"/>
      <c r="AN878" s="125"/>
      <c r="AO878" s="125"/>
      <c r="AP878" s="125"/>
      <c r="AQ878" s="125"/>
    </row>
    <row r="879" spans="1:43" s="133" customFormat="1" ht="15" customHeight="1">
      <c r="A879" s="127"/>
      <c r="B879" s="128" t="s">
        <v>52</v>
      </c>
      <c r="C879" s="80" t="s">
        <v>53</v>
      </c>
      <c r="D879" s="129">
        <v>2</v>
      </c>
      <c r="E879" s="129">
        <v>2</v>
      </c>
      <c r="F879" s="129">
        <v>1</v>
      </c>
      <c r="G879" s="129">
        <v>1</v>
      </c>
      <c r="H879" s="137"/>
      <c r="I879" s="137"/>
      <c r="J879" s="137"/>
      <c r="K879" s="131"/>
      <c r="L879" s="132"/>
      <c r="M879" s="118">
        <f t="shared" si="27"/>
        <v>6</v>
      </c>
      <c r="N879" s="132"/>
      <c r="O879" s="132"/>
      <c r="P879" s="132"/>
      <c r="Q879" s="132"/>
      <c r="R879" s="132"/>
      <c r="S879" s="132"/>
      <c r="T879" s="132"/>
      <c r="U879" s="132"/>
      <c r="V879" s="132"/>
      <c r="W879" s="132"/>
      <c r="X879" s="132"/>
      <c r="Y879" s="132"/>
      <c r="Z879" s="132"/>
      <c r="AA879" s="132"/>
      <c r="AB879" s="132"/>
      <c r="AC879" s="132"/>
      <c r="AD879" s="132"/>
      <c r="AE879" s="132"/>
      <c r="AF879" s="132"/>
      <c r="AG879" s="132"/>
      <c r="AH879" s="132"/>
      <c r="AI879" s="132"/>
      <c r="AJ879" s="132"/>
      <c r="AK879" s="132"/>
      <c r="AL879" s="132"/>
      <c r="AM879" s="132"/>
      <c r="AN879" s="132"/>
      <c r="AO879" s="132"/>
      <c r="AP879" s="132"/>
      <c r="AQ879" s="132"/>
    </row>
    <row r="880" spans="1:43" s="133" customFormat="1" ht="15" customHeight="1">
      <c r="A880" s="127"/>
      <c r="B880" s="128" t="s">
        <v>35</v>
      </c>
      <c r="C880" s="139" t="s">
        <v>516</v>
      </c>
      <c r="D880" s="129">
        <v>1</v>
      </c>
      <c r="E880" s="129">
        <v>1</v>
      </c>
      <c r="F880" s="129">
        <v>2</v>
      </c>
      <c r="G880" s="129">
        <v>1</v>
      </c>
      <c r="K880" s="185"/>
      <c r="L880" s="132"/>
      <c r="M880" s="118">
        <f t="shared" si="27"/>
        <v>5</v>
      </c>
      <c r="N880" s="132"/>
      <c r="O880" s="132"/>
      <c r="P880" s="132"/>
      <c r="Q880" s="132"/>
      <c r="R880" s="132"/>
      <c r="S880" s="132"/>
      <c r="T880" s="132"/>
      <c r="U880" s="132"/>
      <c r="V880" s="132"/>
      <c r="W880" s="132"/>
      <c r="X880" s="132"/>
      <c r="Y880" s="132"/>
      <c r="Z880" s="132"/>
      <c r="AA880" s="132"/>
      <c r="AB880" s="132"/>
      <c r="AC880" s="132"/>
      <c r="AD880" s="132"/>
      <c r="AE880" s="132"/>
      <c r="AF880" s="132"/>
      <c r="AG880" s="132"/>
      <c r="AH880" s="132"/>
      <c r="AI880" s="132"/>
      <c r="AJ880" s="132"/>
      <c r="AK880" s="132"/>
      <c r="AL880" s="132"/>
      <c r="AM880" s="132"/>
      <c r="AN880" s="132"/>
      <c r="AO880" s="132"/>
      <c r="AP880" s="132"/>
      <c r="AQ880" s="132"/>
    </row>
    <row r="881" spans="1:183" s="102" customFormat="1" ht="15" customHeight="1">
      <c r="A881" s="112">
        <v>43</v>
      </c>
      <c r="B881" s="113" t="s">
        <v>213</v>
      </c>
      <c r="C881" s="114"/>
      <c r="D881" s="115">
        <f>SUM(D882,D893)</f>
        <v>37</v>
      </c>
      <c r="E881" s="115">
        <f>SUM(E882,E893)</f>
        <v>38</v>
      </c>
      <c r="F881" s="115">
        <f>SUM(F882,F893)</f>
        <v>38</v>
      </c>
      <c r="G881" s="115">
        <f>SUM(G882,G893)</f>
        <v>38</v>
      </c>
      <c r="H881" s="134" t="s">
        <v>664</v>
      </c>
      <c r="I881" s="134">
        <v>2</v>
      </c>
      <c r="J881" s="135" t="s">
        <v>863</v>
      </c>
      <c r="K881" s="79" t="s">
        <v>700</v>
      </c>
      <c r="L881" s="136"/>
      <c r="M881" s="118">
        <f t="shared" si="27"/>
        <v>151</v>
      </c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  <c r="AA881" s="96"/>
      <c r="AB881" s="96"/>
      <c r="AC881" s="96"/>
      <c r="AD881" s="96"/>
      <c r="AE881" s="96"/>
      <c r="AF881" s="96"/>
      <c r="AG881" s="96"/>
      <c r="AH881" s="96"/>
      <c r="AI881" s="96"/>
      <c r="AJ881" s="96"/>
      <c r="AK881" s="96"/>
      <c r="AL881" s="96"/>
      <c r="AM881" s="96"/>
      <c r="AN881" s="96"/>
      <c r="AO881" s="96"/>
      <c r="AP881" s="96"/>
      <c r="AQ881" s="96"/>
      <c r="AR881" s="96"/>
      <c r="AS881" s="96"/>
      <c r="AT881" s="96"/>
      <c r="AU881" s="96"/>
      <c r="AV881" s="96"/>
      <c r="AW881" s="96"/>
      <c r="AX881" s="96"/>
      <c r="AY881" s="96"/>
      <c r="AZ881" s="96"/>
      <c r="BA881" s="96"/>
      <c r="BB881" s="96"/>
      <c r="BC881" s="96"/>
      <c r="BD881" s="96"/>
      <c r="BE881" s="96"/>
      <c r="BF881" s="96"/>
      <c r="BG881" s="96"/>
      <c r="BH881" s="96"/>
      <c r="BI881" s="96"/>
      <c r="BJ881" s="96"/>
      <c r="BK881" s="96"/>
      <c r="BL881" s="96"/>
      <c r="BM881" s="96"/>
      <c r="BN881" s="96"/>
      <c r="BO881" s="96"/>
      <c r="BP881" s="96"/>
      <c r="BQ881" s="96"/>
      <c r="BR881" s="96"/>
      <c r="BS881" s="96"/>
      <c r="BT881" s="96"/>
      <c r="BU881" s="96"/>
      <c r="BV881" s="96"/>
      <c r="BW881" s="96"/>
      <c r="BX881" s="96"/>
      <c r="BY881" s="96"/>
      <c r="BZ881" s="96"/>
      <c r="CA881" s="96"/>
      <c r="CB881" s="96"/>
      <c r="CC881" s="96"/>
      <c r="CD881" s="96"/>
      <c r="CE881" s="96"/>
      <c r="CF881" s="96"/>
      <c r="CG881" s="96"/>
      <c r="CH881" s="96"/>
      <c r="CI881" s="96"/>
      <c r="CJ881" s="96"/>
      <c r="CK881" s="96"/>
      <c r="CL881" s="96"/>
      <c r="CM881" s="96"/>
      <c r="CN881" s="96"/>
      <c r="CO881" s="96"/>
      <c r="CP881" s="96"/>
      <c r="CQ881" s="96"/>
      <c r="CR881" s="96"/>
      <c r="CS881" s="96"/>
      <c r="CT881" s="96"/>
      <c r="CU881" s="96"/>
      <c r="CV881" s="96"/>
      <c r="CW881" s="96"/>
      <c r="CX881" s="96"/>
      <c r="CY881" s="96"/>
      <c r="CZ881" s="96"/>
      <c r="DA881" s="96"/>
      <c r="DB881" s="96"/>
      <c r="DC881" s="96"/>
      <c r="DD881" s="96"/>
      <c r="DE881" s="96"/>
      <c r="DF881" s="96"/>
      <c r="DG881" s="96"/>
      <c r="DH881" s="96"/>
      <c r="DI881" s="96"/>
      <c r="DJ881" s="96"/>
      <c r="DK881" s="96"/>
      <c r="DL881" s="96"/>
      <c r="DM881" s="96"/>
      <c r="DN881" s="96"/>
      <c r="DO881" s="96"/>
      <c r="DP881" s="96"/>
      <c r="DQ881" s="96"/>
      <c r="DR881" s="96"/>
      <c r="DS881" s="96"/>
      <c r="DT881" s="96"/>
      <c r="DU881" s="96"/>
      <c r="DV881" s="96"/>
      <c r="DW881" s="96"/>
      <c r="DX881" s="96"/>
      <c r="DY881" s="96"/>
      <c r="DZ881" s="96"/>
      <c r="EA881" s="96"/>
      <c r="EB881" s="96"/>
      <c r="EC881" s="96"/>
      <c r="ED881" s="96"/>
      <c r="EE881" s="96"/>
      <c r="EF881" s="96"/>
      <c r="EG881" s="96"/>
      <c r="EH881" s="96"/>
      <c r="EI881" s="96"/>
      <c r="EJ881" s="96"/>
      <c r="EK881" s="96"/>
      <c r="EL881" s="96"/>
      <c r="EM881" s="96"/>
      <c r="EN881" s="96"/>
      <c r="EO881" s="96"/>
      <c r="EP881" s="96"/>
      <c r="EQ881" s="96"/>
      <c r="ER881" s="96"/>
      <c r="ES881" s="96"/>
      <c r="ET881" s="96"/>
      <c r="EU881" s="96"/>
      <c r="EV881" s="96"/>
      <c r="EW881" s="96"/>
      <c r="EX881" s="96"/>
      <c r="EY881" s="96"/>
      <c r="EZ881" s="96"/>
      <c r="FA881" s="96"/>
      <c r="FB881" s="96"/>
      <c r="FC881" s="96"/>
      <c r="FD881" s="96"/>
      <c r="FE881" s="96"/>
      <c r="FF881" s="96"/>
      <c r="FG881" s="96"/>
      <c r="FH881" s="96"/>
      <c r="FI881" s="96"/>
      <c r="FJ881" s="96"/>
      <c r="FK881" s="96"/>
      <c r="FL881" s="96"/>
      <c r="FM881" s="96"/>
      <c r="FN881" s="96"/>
      <c r="FO881" s="96"/>
      <c r="FP881" s="96"/>
      <c r="FQ881" s="96"/>
      <c r="FR881" s="96"/>
      <c r="FS881" s="96"/>
      <c r="FT881" s="96"/>
      <c r="FU881" s="96"/>
      <c r="FV881" s="96"/>
      <c r="FW881" s="96"/>
      <c r="FX881" s="96"/>
      <c r="FY881" s="96"/>
      <c r="FZ881" s="96"/>
      <c r="GA881" s="96"/>
    </row>
    <row r="882" spans="1:52" s="167" customFormat="1" ht="15" customHeight="1">
      <c r="A882" s="112"/>
      <c r="B882" s="162" t="s">
        <v>689</v>
      </c>
      <c r="C882" s="138"/>
      <c r="D882" s="163">
        <f>SUM(D883:D892)</f>
        <v>35</v>
      </c>
      <c r="E882" s="163">
        <f>SUM(E883:E892)</f>
        <v>36</v>
      </c>
      <c r="F882" s="163">
        <f>SUM(F883:F892)</f>
        <v>36</v>
      </c>
      <c r="G882" s="163">
        <f>SUM(G883:G892)</f>
        <v>36</v>
      </c>
      <c r="H882" s="164"/>
      <c r="I882" s="164"/>
      <c r="J882" s="164"/>
      <c r="K882" s="165"/>
      <c r="L882" s="166"/>
      <c r="M882" s="118">
        <f t="shared" si="27"/>
        <v>143</v>
      </c>
      <c r="N882" s="166"/>
      <c r="O882" s="166"/>
      <c r="P882" s="166"/>
      <c r="Q882" s="166"/>
      <c r="R882" s="166"/>
      <c r="S882" s="166"/>
      <c r="T882" s="166"/>
      <c r="U882" s="166"/>
      <c r="V882" s="166"/>
      <c r="W882" s="166"/>
      <c r="X882" s="166"/>
      <c r="Y882" s="166"/>
      <c r="Z882" s="166"/>
      <c r="AA882" s="166"/>
      <c r="AB882" s="166"/>
      <c r="AC882" s="166"/>
      <c r="AD882" s="166"/>
      <c r="AE882" s="166"/>
      <c r="AF882" s="166"/>
      <c r="AG882" s="166"/>
      <c r="AH882" s="166"/>
      <c r="AI882" s="166"/>
      <c r="AJ882" s="166"/>
      <c r="AK882" s="166"/>
      <c r="AL882" s="166"/>
      <c r="AM882" s="166"/>
      <c r="AN882" s="166"/>
      <c r="AO882" s="166"/>
      <c r="AP882" s="166"/>
      <c r="AQ882" s="166"/>
      <c r="AV882" s="168"/>
      <c r="AW882" s="169"/>
      <c r="AX882" s="169"/>
      <c r="AY882" s="169"/>
      <c r="AZ882" s="169"/>
    </row>
    <row r="883" spans="1:52" s="167" customFormat="1" ht="15" customHeight="1">
      <c r="A883" s="112"/>
      <c r="B883" s="148" t="s">
        <v>462</v>
      </c>
      <c r="C883" s="138" t="s">
        <v>1057</v>
      </c>
      <c r="D883" s="103">
        <v>10</v>
      </c>
      <c r="E883" s="103">
        <v>10</v>
      </c>
      <c r="F883" s="103">
        <v>10</v>
      </c>
      <c r="G883" s="103">
        <v>10</v>
      </c>
      <c r="H883" s="164"/>
      <c r="I883" s="164"/>
      <c r="J883" s="164"/>
      <c r="K883" s="165"/>
      <c r="L883" s="166"/>
      <c r="M883" s="118">
        <f t="shared" si="27"/>
        <v>40</v>
      </c>
      <c r="N883" s="166"/>
      <c r="O883" s="166"/>
      <c r="P883" s="166"/>
      <c r="Q883" s="166"/>
      <c r="R883" s="166"/>
      <c r="S883" s="166"/>
      <c r="T883" s="166"/>
      <c r="U883" s="166"/>
      <c r="V883" s="166"/>
      <c r="W883" s="166"/>
      <c r="X883" s="166"/>
      <c r="Y883" s="166"/>
      <c r="Z883" s="166"/>
      <c r="AA883" s="166"/>
      <c r="AB883" s="166"/>
      <c r="AC883" s="166"/>
      <c r="AD883" s="166"/>
      <c r="AE883" s="166"/>
      <c r="AF883" s="166"/>
      <c r="AG883" s="166"/>
      <c r="AH883" s="166"/>
      <c r="AI883" s="166"/>
      <c r="AJ883" s="166"/>
      <c r="AK883" s="166"/>
      <c r="AL883" s="166"/>
      <c r="AM883" s="166"/>
      <c r="AN883" s="166"/>
      <c r="AO883" s="166"/>
      <c r="AP883" s="166"/>
      <c r="AQ883" s="166"/>
      <c r="AV883" s="168"/>
      <c r="AW883" s="169"/>
      <c r="AX883" s="169"/>
      <c r="AY883" s="169"/>
      <c r="AZ883" s="169"/>
    </row>
    <row r="884" spans="1:52" s="167" customFormat="1" ht="15" customHeight="1">
      <c r="A884" s="112"/>
      <c r="B884" s="148" t="s">
        <v>1058</v>
      </c>
      <c r="C884" s="138" t="s">
        <v>1059</v>
      </c>
      <c r="D884" s="103">
        <v>2</v>
      </c>
      <c r="E884" s="103">
        <v>2</v>
      </c>
      <c r="F884" s="103">
        <v>2</v>
      </c>
      <c r="G884" s="103">
        <v>2</v>
      </c>
      <c r="H884" s="164"/>
      <c r="I884" s="164"/>
      <c r="J884" s="164"/>
      <c r="K884" s="165"/>
      <c r="L884" s="166"/>
      <c r="M884" s="118">
        <f t="shared" si="27"/>
        <v>8</v>
      </c>
      <c r="N884" s="166"/>
      <c r="O884" s="166"/>
      <c r="P884" s="166"/>
      <c r="Q884" s="166"/>
      <c r="R884" s="166"/>
      <c r="S884" s="166"/>
      <c r="T884" s="166"/>
      <c r="U884" s="166"/>
      <c r="V884" s="166"/>
      <c r="W884" s="166"/>
      <c r="X884" s="166"/>
      <c r="Y884" s="166"/>
      <c r="Z884" s="166"/>
      <c r="AA884" s="166"/>
      <c r="AB884" s="166"/>
      <c r="AC884" s="166"/>
      <c r="AD884" s="166"/>
      <c r="AE884" s="166"/>
      <c r="AF884" s="166"/>
      <c r="AG884" s="166"/>
      <c r="AH884" s="166"/>
      <c r="AI884" s="166"/>
      <c r="AJ884" s="166"/>
      <c r="AK884" s="166"/>
      <c r="AL884" s="166"/>
      <c r="AM884" s="166"/>
      <c r="AN884" s="166"/>
      <c r="AO884" s="166"/>
      <c r="AP884" s="166"/>
      <c r="AQ884" s="166"/>
      <c r="AV884" s="168"/>
      <c r="AW884" s="169"/>
      <c r="AX884" s="169"/>
      <c r="AY884" s="169"/>
      <c r="AZ884" s="169"/>
    </row>
    <row r="885" spans="1:52" s="167" customFormat="1" ht="15" customHeight="1">
      <c r="A885" s="112"/>
      <c r="B885" s="148" t="s">
        <v>565</v>
      </c>
      <c r="C885" s="138">
        <v>24010138</v>
      </c>
      <c r="D885" s="129" t="s">
        <v>562</v>
      </c>
      <c r="E885" s="103">
        <v>1</v>
      </c>
      <c r="F885" s="103">
        <v>1</v>
      </c>
      <c r="G885" s="103">
        <v>1</v>
      </c>
      <c r="H885" s="164"/>
      <c r="I885" s="164"/>
      <c r="J885" s="164"/>
      <c r="K885" s="165"/>
      <c r="L885" s="166"/>
      <c r="M885" s="118">
        <f t="shared" si="27"/>
        <v>3</v>
      </c>
      <c r="N885" s="166"/>
      <c r="O885" s="166"/>
      <c r="P885" s="166"/>
      <c r="Q885" s="166"/>
      <c r="R885" s="166"/>
      <c r="S885" s="166"/>
      <c r="T885" s="166"/>
      <c r="U885" s="166"/>
      <c r="V885" s="166"/>
      <c r="W885" s="166"/>
      <c r="X885" s="166"/>
      <c r="Y885" s="166"/>
      <c r="Z885" s="166"/>
      <c r="AA885" s="166"/>
      <c r="AB885" s="166"/>
      <c r="AC885" s="166"/>
      <c r="AD885" s="166"/>
      <c r="AE885" s="166"/>
      <c r="AF885" s="166"/>
      <c r="AG885" s="166"/>
      <c r="AH885" s="166"/>
      <c r="AI885" s="166"/>
      <c r="AJ885" s="166"/>
      <c r="AK885" s="166"/>
      <c r="AL885" s="166"/>
      <c r="AM885" s="166"/>
      <c r="AN885" s="166"/>
      <c r="AO885" s="166"/>
      <c r="AP885" s="166"/>
      <c r="AQ885" s="166"/>
      <c r="AV885" s="168"/>
      <c r="AW885" s="169"/>
      <c r="AX885" s="169"/>
      <c r="AY885" s="169"/>
      <c r="AZ885" s="169"/>
    </row>
    <row r="886" spans="1:52" s="167" customFormat="1" ht="15" customHeight="1">
      <c r="A886" s="112"/>
      <c r="B886" s="148" t="s">
        <v>1064</v>
      </c>
      <c r="C886" s="138" t="s">
        <v>1066</v>
      </c>
      <c r="D886" s="103">
        <v>1</v>
      </c>
      <c r="E886" s="103">
        <v>1</v>
      </c>
      <c r="F886" s="103">
        <v>1</v>
      </c>
      <c r="G886" s="103">
        <v>1</v>
      </c>
      <c r="H886" s="164"/>
      <c r="I886" s="164"/>
      <c r="J886" s="164"/>
      <c r="K886" s="165"/>
      <c r="L886" s="166"/>
      <c r="M886" s="118">
        <f t="shared" si="27"/>
        <v>4</v>
      </c>
      <c r="N886" s="166"/>
      <c r="O886" s="166"/>
      <c r="P886" s="166"/>
      <c r="Q886" s="166"/>
      <c r="R886" s="166"/>
      <c r="S886" s="166"/>
      <c r="T886" s="166"/>
      <c r="U886" s="166"/>
      <c r="V886" s="166"/>
      <c r="W886" s="166"/>
      <c r="X886" s="166"/>
      <c r="Y886" s="166"/>
      <c r="Z886" s="166"/>
      <c r="AA886" s="166"/>
      <c r="AB886" s="166"/>
      <c r="AC886" s="166"/>
      <c r="AD886" s="166"/>
      <c r="AE886" s="166"/>
      <c r="AF886" s="166"/>
      <c r="AG886" s="166"/>
      <c r="AH886" s="166"/>
      <c r="AI886" s="166"/>
      <c r="AJ886" s="166"/>
      <c r="AK886" s="166"/>
      <c r="AL886" s="166"/>
      <c r="AM886" s="166"/>
      <c r="AN886" s="166"/>
      <c r="AO886" s="166"/>
      <c r="AP886" s="166"/>
      <c r="AQ886" s="166"/>
      <c r="AV886" s="168"/>
      <c r="AW886" s="169"/>
      <c r="AX886" s="169"/>
      <c r="AY886" s="169"/>
      <c r="AZ886" s="169"/>
    </row>
    <row r="887" spans="1:52" s="167" customFormat="1" ht="15" customHeight="1">
      <c r="A887" s="112"/>
      <c r="B887" s="148" t="s">
        <v>570</v>
      </c>
      <c r="C887" s="138" t="s">
        <v>571</v>
      </c>
      <c r="D887" s="129" t="s">
        <v>562</v>
      </c>
      <c r="E887" s="129" t="s">
        <v>562</v>
      </c>
      <c r="F887" s="103">
        <v>1</v>
      </c>
      <c r="G887" s="103">
        <v>1</v>
      </c>
      <c r="H887" s="164"/>
      <c r="I887" s="164"/>
      <c r="J887" s="164"/>
      <c r="K887" s="165"/>
      <c r="L887" s="166"/>
      <c r="M887" s="118">
        <f t="shared" si="27"/>
        <v>2</v>
      </c>
      <c r="N887" s="166"/>
      <c r="O887" s="166"/>
      <c r="P887" s="166"/>
      <c r="Q887" s="166"/>
      <c r="R887" s="166"/>
      <c r="S887" s="166"/>
      <c r="T887" s="166"/>
      <c r="U887" s="166"/>
      <c r="V887" s="166"/>
      <c r="W887" s="166"/>
      <c r="X887" s="166"/>
      <c r="Y887" s="166"/>
      <c r="Z887" s="166"/>
      <c r="AA887" s="166"/>
      <c r="AB887" s="166"/>
      <c r="AC887" s="166"/>
      <c r="AD887" s="166"/>
      <c r="AE887" s="166"/>
      <c r="AF887" s="166"/>
      <c r="AG887" s="166"/>
      <c r="AH887" s="166"/>
      <c r="AI887" s="166"/>
      <c r="AJ887" s="166"/>
      <c r="AK887" s="166"/>
      <c r="AL887" s="166"/>
      <c r="AM887" s="166"/>
      <c r="AN887" s="166"/>
      <c r="AO887" s="166"/>
      <c r="AP887" s="166"/>
      <c r="AQ887" s="166"/>
      <c r="AV887" s="168"/>
      <c r="AW887" s="169"/>
      <c r="AX887" s="169"/>
      <c r="AY887" s="169"/>
      <c r="AZ887" s="169"/>
    </row>
    <row r="888" spans="1:52" s="167" customFormat="1" ht="15" customHeight="1">
      <c r="A888" s="112"/>
      <c r="B888" s="148" t="s">
        <v>447</v>
      </c>
      <c r="C888" s="138" t="s">
        <v>923</v>
      </c>
      <c r="D888" s="129">
        <v>2</v>
      </c>
      <c r="E888" s="129">
        <v>2</v>
      </c>
      <c r="F888" s="103">
        <v>2</v>
      </c>
      <c r="G888" s="103">
        <v>2</v>
      </c>
      <c r="H888" s="164"/>
      <c r="I888" s="164"/>
      <c r="J888" s="164"/>
      <c r="K888" s="165"/>
      <c r="L888" s="166"/>
      <c r="M888" s="118">
        <f t="shared" si="27"/>
        <v>8</v>
      </c>
      <c r="N888" s="166"/>
      <c r="O888" s="166"/>
      <c r="P888" s="166"/>
      <c r="Q888" s="166"/>
      <c r="R888" s="166"/>
      <c r="S888" s="166"/>
      <c r="T888" s="166"/>
      <c r="U888" s="166"/>
      <c r="V888" s="166"/>
      <c r="W888" s="166"/>
      <c r="X888" s="166"/>
      <c r="Y888" s="166"/>
      <c r="Z888" s="166"/>
      <c r="AA888" s="166"/>
      <c r="AB888" s="166"/>
      <c r="AC888" s="166"/>
      <c r="AD888" s="166"/>
      <c r="AE888" s="166"/>
      <c r="AF888" s="166"/>
      <c r="AG888" s="166"/>
      <c r="AH888" s="166"/>
      <c r="AI888" s="166"/>
      <c r="AJ888" s="166"/>
      <c r="AK888" s="166"/>
      <c r="AL888" s="166"/>
      <c r="AM888" s="166"/>
      <c r="AN888" s="166"/>
      <c r="AO888" s="166"/>
      <c r="AP888" s="166"/>
      <c r="AQ888" s="166"/>
      <c r="AV888" s="168"/>
      <c r="AW888" s="169"/>
      <c r="AX888" s="169"/>
      <c r="AY888" s="169"/>
      <c r="AZ888" s="169"/>
    </row>
    <row r="889" spans="1:52" s="167" customFormat="1" ht="15" customHeight="1">
      <c r="A889" s="112"/>
      <c r="B889" s="148" t="s">
        <v>901</v>
      </c>
      <c r="C889" s="138" t="s">
        <v>902</v>
      </c>
      <c r="D889" s="103">
        <v>1</v>
      </c>
      <c r="E889" s="103">
        <v>1</v>
      </c>
      <c r="F889" s="103">
        <v>1</v>
      </c>
      <c r="G889" s="103">
        <v>1</v>
      </c>
      <c r="H889" s="164"/>
      <c r="I889" s="164"/>
      <c r="J889" s="164"/>
      <c r="K889" s="165"/>
      <c r="L889" s="166"/>
      <c r="M889" s="118">
        <f t="shared" si="27"/>
        <v>4</v>
      </c>
      <c r="N889" s="166"/>
      <c r="O889" s="166"/>
      <c r="P889" s="166"/>
      <c r="Q889" s="166"/>
      <c r="R889" s="166"/>
      <c r="S889" s="166"/>
      <c r="T889" s="166"/>
      <c r="U889" s="166"/>
      <c r="V889" s="166"/>
      <c r="W889" s="166"/>
      <c r="X889" s="166"/>
      <c r="Y889" s="166"/>
      <c r="Z889" s="166"/>
      <c r="AA889" s="166"/>
      <c r="AB889" s="166"/>
      <c r="AC889" s="166"/>
      <c r="AD889" s="166"/>
      <c r="AE889" s="166"/>
      <c r="AF889" s="166"/>
      <c r="AG889" s="166"/>
      <c r="AH889" s="166"/>
      <c r="AI889" s="166"/>
      <c r="AJ889" s="166"/>
      <c r="AK889" s="166"/>
      <c r="AL889" s="166"/>
      <c r="AM889" s="166"/>
      <c r="AN889" s="166"/>
      <c r="AO889" s="166"/>
      <c r="AP889" s="166"/>
      <c r="AQ889" s="166"/>
      <c r="AV889" s="168"/>
      <c r="AW889" s="169"/>
      <c r="AX889" s="169"/>
      <c r="AY889" s="169"/>
      <c r="AZ889" s="169"/>
    </row>
    <row r="890" spans="1:52" s="167" customFormat="1" ht="15" customHeight="1">
      <c r="A890" s="112"/>
      <c r="B890" s="148" t="s">
        <v>741</v>
      </c>
      <c r="C890" s="138" t="s">
        <v>1030</v>
      </c>
      <c r="D890" s="103">
        <v>1</v>
      </c>
      <c r="E890" s="103">
        <v>1</v>
      </c>
      <c r="F890" s="103">
        <v>1</v>
      </c>
      <c r="G890" s="103">
        <v>1</v>
      </c>
      <c r="H890" s="164"/>
      <c r="I890" s="164"/>
      <c r="J890" s="164"/>
      <c r="K890" s="165"/>
      <c r="L890" s="166"/>
      <c r="M890" s="118">
        <f t="shared" si="27"/>
        <v>4</v>
      </c>
      <c r="N890" s="166"/>
      <c r="O890" s="166"/>
      <c r="P890" s="166"/>
      <c r="Q890" s="166"/>
      <c r="R890" s="166"/>
      <c r="S890" s="166"/>
      <c r="T890" s="166"/>
      <c r="U890" s="166"/>
      <c r="V890" s="166"/>
      <c r="W890" s="166"/>
      <c r="X890" s="166"/>
      <c r="Y890" s="166"/>
      <c r="Z890" s="166"/>
      <c r="AA890" s="166"/>
      <c r="AB890" s="166"/>
      <c r="AC890" s="166"/>
      <c r="AD890" s="166"/>
      <c r="AE890" s="166"/>
      <c r="AF890" s="166"/>
      <c r="AG890" s="166"/>
      <c r="AH890" s="166"/>
      <c r="AI890" s="166"/>
      <c r="AJ890" s="166"/>
      <c r="AK890" s="166"/>
      <c r="AL890" s="166"/>
      <c r="AM890" s="166"/>
      <c r="AN890" s="166"/>
      <c r="AO890" s="166"/>
      <c r="AP890" s="166"/>
      <c r="AQ890" s="166"/>
      <c r="AV890" s="168"/>
      <c r="AW890" s="169"/>
      <c r="AX890" s="169"/>
      <c r="AY890" s="169"/>
      <c r="AZ890" s="169"/>
    </row>
    <row r="891" spans="1:52" s="167" customFormat="1" ht="15" customHeight="1">
      <c r="A891" s="112"/>
      <c r="B891" s="148" t="s">
        <v>913</v>
      </c>
      <c r="C891" s="138" t="s">
        <v>914</v>
      </c>
      <c r="D891" s="103">
        <v>3</v>
      </c>
      <c r="E891" s="103">
        <v>3</v>
      </c>
      <c r="F891" s="103">
        <v>2</v>
      </c>
      <c r="G891" s="103">
        <v>2</v>
      </c>
      <c r="H891" s="164"/>
      <c r="I891" s="164"/>
      <c r="J891" s="164"/>
      <c r="K891" s="165"/>
      <c r="L891" s="166"/>
      <c r="M891" s="118">
        <f aca="true" t="shared" si="32" ref="M891:M954">SUM(D891:G891)</f>
        <v>10</v>
      </c>
      <c r="N891" s="166"/>
      <c r="O891" s="166"/>
      <c r="P891" s="166"/>
      <c r="Q891" s="166"/>
      <c r="R891" s="166"/>
      <c r="S891" s="166"/>
      <c r="T891" s="166"/>
      <c r="U891" s="166"/>
      <c r="V891" s="166"/>
      <c r="W891" s="166"/>
      <c r="X891" s="166"/>
      <c r="Y891" s="166"/>
      <c r="Z891" s="166"/>
      <c r="AA891" s="166"/>
      <c r="AB891" s="166"/>
      <c r="AC891" s="166"/>
      <c r="AD891" s="166"/>
      <c r="AE891" s="166"/>
      <c r="AF891" s="166"/>
      <c r="AG891" s="166"/>
      <c r="AH891" s="166"/>
      <c r="AI891" s="166"/>
      <c r="AJ891" s="166"/>
      <c r="AK891" s="166"/>
      <c r="AL891" s="166"/>
      <c r="AM891" s="166"/>
      <c r="AN891" s="166"/>
      <c r="AO891" s="166"/>
      <c r="AP891" s="166"/>
      <c r="AQ891" s="166"/>
      <c r="AV891" s="168"/>
      <c r="AW891" s="169"/>
      <c r="AX891" s="169"/>
      <c r="AY891" s="169"/>
      <c r="AZ891" s="169"/>
    </row>
    <row r="892" spans="1:52" s="167" customFormat="1" ht="15" customHeight="1">
      <c r="A892" s="112"/>
      <c r="B892" s="148" t="s">
        <v>488</v>
      </c>
      <c r="C892" s="138" t="s">
        <v>489</v>
      </c>
      <c r="D892" s="103">
        <v>15</v>
      </c>
      <c r="E892" s="103">
        <v>15</v>
      </c>
      <c r="F892" s="103">
        <v>15</v>
      </c>
      <c r="G892" s="103">
        <v>15</v>
      </c>
      <c r="H892" s="164"/>
      <c r="I892" s="164"/>
      <c r="J892" s="164"/>
      <c r="K892" s="165"/>
      <c r="L892" s="166"/>
      <c r="M892" s="118">
        <f t="shared" si="32"/>
        <v>60</v>
      </c>
      <c r="N892" s="166"/>
      <c r="O892" s="166"/>
      <c r="P892" s="166"/>
      <c r="Q892" s="166"/>
      <c r="R892" s="166"/>
      <c r="S892" s="166"/>
      <c r="T892" s="166"/>
      <c r="U892" s="166"/>
      <c r="V892" s="166"/>
      <c r="W892" s="166"/>
      <c r="X892" s="166"/>
      <c r="Y892" s="166"/>
      <c r="Z892" s="166"/>
      <c r="AA892" s="166"/>
      <c r="AB892" s="166"/>
      <c r="AC892" s="166"/>
      <c r="AD892" s="166"/>
      <c r="AE892" s="166"/>
      <c r="AF892" s="166"/>
      <c r="AG892" s="166"/>
      <c r="AH892" s="166"/>
      <c r="AI892" s="166"/>
      <c r="AJ892" s="166"/>
      <c r="AK892" s="166"/>
      <c r="AL892" s="166"/>
      <c r="AM892" s="166"/>
      <c r="AN892" s="166"/>
      <c r="AO892" s="166"/>
      <c r="AP892" s="166"/>
      <c r="AQ892" s="166"/>
      <c r="AV892" s="168"/>
      <c r="AW892" s="169"/>
      <c r="AX892" s="169"/>
      <c r="AY892" s="169"/>
      <c r="AZ892" s="169"/>
    </row>
    <row r="893" spans="1:43" s="126" customFormat="1" ht="15" customHeight="1">
      <c r="A893" s="119"/>
      <c r="B893" s="120" t="s">
        <v>34</v>
      </c>
      <c r="C893" s="121"/>
      <c r="D893" s="122">
        <f>SUM(D894:D895)</f>
        <v>2</v>
      </c>
      <c r="E893" s="122">
        <f>SUM(E894:E895)</f>
        <v>2</v>
      </c>
      <c r="F893" s="122">
        <f>SUM(F894:F895)</f>
        <v>2</v>
      </c>
      <c r="G893" s="122">
        <f>SUM(G894:G895)</f>
        <v>2</v>
      </c>
      <c r="K893" s="184"/>
      <c r="L893" s="125"/>
      <c r="M893" s="118">
        <f t="shared" si="32"/>
        <v>8</v>
      </c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  <c r="Z893" s="125"/>
      <c r="AA893" s="125"/>
      <c r="AB893" s="125"/>
      <c r="AC893" s="125"/>
      <c r="AD893" s="125"/>
      <c r="AE893" s="125"/>
      <c r="AF893" s="125"/>
      <c r="AG893" s="125"/>
      <c r="AH893" s="125"/>
      <c r="AI893" s="125"/>
      <c r="AJ893" s="125"/>
      <c r="AK893" s="125"/>
      <c r="AL893" s="125"/>
      <c r="AM893" s="125"/>
      <c r="AN893" s="125"/>
      <c r="AO893" s="125"/>
      <c r="AP893" s="125"/>
      <c r="AQ893" s="125"/>
    </row>
    <row r="894" spans="1:43" s="133" customFormat="1" ht="15" customHeight="1">
      <c r="A894" s="127"/>
      <c r="B894" s="128" t="s">
        <v>52</v>
      </c>
      <c r="C894" s="80" t="s">
        <v>53</v>
      </c>
      <c r="D894" s="129">
        <v>1</v>
      </c>
      <c r="E894" s="129">
        <v>1</v>
      </c>
      <c r="F894" s="129">
        <v>1</v>
      </c>
      <c r="G894" s="129">
        <v>1</v>
      </c>
      <c r="H894" s="137"/>
      <c r="I894" s="137"/>
      <c r="J894" s="137"/>
      <c r="K894" s="131"/>
      <c r="L894" s="132"/>
      <c r="M894" s="118">
        <f t="shared" si="32"/>
        <v>4</v>
      </c>
      <c r="N894" s="132"/>
      <c r="O894" s="132"/>
      <c r="P894" s="132"/>
      <c r="Q894" s="132"/>
      <c r="R894" s="132"/>
      <c r="S894" s="132"/>
      <c r="T894" s="132"/>
      <c r="U894" s="132"/>
      <c r="V894" s="132"/>
      <c r="W894" s="132"/>
      <c r="X894" s="132"/>
      <c r="Y894" s="132"/>
      <c r="Z894" s="132"/>
      <c r="AA894" s="132"/>
      <c r="AB894" s="132"/>
      <c r="AC894" s="132"/>
      <c r="AD894" s="132"/>
      <c r="AE894" s="132"/>
      <c r="AF894" s="132"/>
      <c r="AG894" s="132"/>
      <c r="AH894" s="132"/>
      <c r="AI894" s="132"/>
      <c r="AJ894" s="132"/>
      <c r="AK894" s="132"/>
      <c r="AL894" s="132"/>
      <c r="AM894" s="132"/>
      <c r="AN894" s="132"/>
      <c r="AO894" s="132"/>
      <c r="AP894" s="132"/>
      <c r="AQ894" s="132"/>
    </row>
    <row r="895" spans="1:43" s="133" customFormat="1" ht="15" customHeight="1">
      <c r="A895" s="127"/>
      <c r="B895" s="186" t="s">
        <v>885</v>
      </c>
      <c r="C895" s="187" t="s">
        <v>886</v>
      </c>
      <c r="D895" s="129">
        <v>1</v>
      </c>
      <c r="E895" s="129">
        <v>1</v>
      </c>
      <c r="F895" s="129">
        <v>1</v>
      </c>
      <c r="G895" s="129">
        <v>1</v>
      </c>
      <c r="K895" s="185"/>
      <c r="L895" s="132"/>
      <c r="M895" s="118">
        <f t="shared" si="32"/>
        <v>4</v>
      </c>
      <c r="N895" s="132"/>
      <c r="O895" s="132"/>
      <c r="P895" s="132"/>
      <c r="Q895" s="132"/>
      <c r="R895" s="132"/>
      <c r="S895" s="132"/>
      <c r="T895" s="132"/>
      <c r="U895" s="132"/>
      <c r="V895" s="132"/>
      <c r="W895" s="132"/>
      <c r="X895" s="132"/>
      <c r="Y895" s="132"/>
      <c r="Z895" s="132"/>
      <c r="AA895" s="132"/>
      <c r="AB895" s="132"/>
      <c r="AC895" s="132"/>
      <c r="AD895" s="132"/>
      <c r="AE895" s="132"/>
      <c r="AF895" s="132"/>
      <c r="AG895" s="132"/>
      <c r="AH895" s="132"/>
      <c r="AI895" s="132"/>
      <c r="AJ895" s="132"/>
      <c r="AK895" s="132"/>
      <c r="AL895" s="132"/>
      <c r="AM895" s="132"/>
      <c r="AN895" s="132"/>
      <c r="AO895" s="132"/>
      <c r="AP895" s="132"/>
      <c r="AQ895" s="132"/>
    </row>
    <row r="896" spans="1:183" s="102" customFormat="1" ht="15" customHeight="1">
      <c r="A896" s="112">
        <v>44</v>
      </c>
      <c r="B896" s="113" t="s">
        <v>214</v>
      </c>
      <c r="C896" s="114"/>
      <c r="D896" s="115">
        <f>D897</f>
        <v>7</v>
      </c>
      <c r="E896" s="115">
        <f>E897</f>
        <v>7</v>
      </c>
      <c r="F896" s="115">
        <f>F897</f>
        <v>4</v>
      </c>
      <c r="G896" s="115">
        <f>G897</f>
        <v>4</v>
      </c>
      <c r="H896" s="134" t="s">
        <v>664</v>
      </c>
      <c r="I896" s="134">
        <v>2</v>
      </c>
      <c r="J896" s="135" t="s">
        <v>946</v>
      </c>
      <c r="K896" s="79" t="s">
        <v>100</v>
      </c>
      <c r="L896" s="136"/>
      <c r="M896" s="118">
        <f t="shared" si="32"/>
        <v>22</v>
      </c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  <c r="AA896" s="96"/>
      <c r="AB896" s="96"/>
      <c r="AC896" s="96"/>
      <c r="AD896" s="96"/>
      <c r="AE896" s="96"/>
      <c r="AF896" s="96"/>
      <c r="AG896" s="96"/>
      <c r="AH896" s="96"/>
      <c r="AI896" s="96"/>
      <c r="AJ896" s="96"/>
      <c r="AK896" s="96"/>
      <c r="AL896" s="96"/>
      <c r="AM896" s="96"/>
      <c r="AN896" s="96"/>
      <c r="AO896" s="96"/>
      <c r="AP896" s="96"/>
      <c r="AQ896" s="96"/>
      <c r="AR896" s="96"/>
      <c r="AS896" s="96"/>
      <c r="AT896" s="96"/>
      <c r="AU896" s="96"/>
      <c r="AV896" s="96"/>
      <c r="AW896" s="96"/>
      <c r="AX896" s="96"/>
      <c r="AY896" s="96"/>
      <c r="AZ896" s="96"/>
      <c r="BA896" s="96"/>
      <c r="BB896" s="96"/>
      <c r="BC896" s="96"/>
      <c r="BD896" s="96"/>
      <c r="BE896" s="96"/>
      <c r="BF896" s="96"/>
      <c r="BG896" s="96"/>
      <c r="BH896" s="96"/>
      <c r="BI896" s="96"/>
      <c r="BJ896" s="96"/>
      <c r="BK896" s="96"/>
      <c r="BL896" s="96"/>
      <c r="BM896" s="96"/>
      <c r="BN896" s="96"/>
      <c r="BO896" s="96"/>
      <c r="BP896" s="96"/>
      <c r="BQ896" s="96"/>
      <c r="BR896" s="96"/>
      <c r="BS896" s="96"/>
      <c r="BT896" s="96"/>
      <c r="BU896" s="96"/>
      <c r="BV896" s="96"/>
      <c r="BW896" s="96"/>
      <c r="BX896" s="96"/>
      <c r="BY896" s="96"/>
      <c r="BZ896" s="96"/>
      <c r="CA896" s="96"/>
      <c r="CB896" s="96"/>
      <c r="CC896" s="96"/>
      <c r="CD896" s="96"/>
      <c r="CE896" s="96"/>
      <c r="CF896" s="96"/>
      <c r="CG896" s="96"/>
      <c r="CH896" s="96"/>
      <c r="CI896" s="96"/>
      <c r="CJ896" s="96"/>
      <c r="CK896" s="96"/>
      <c r="CL896" s="96"/>
      <c r="CM896" s="96"/>
      <c r="CN896" s="96"/>
      <c r="CO896" s="96"/>
      <c r="CP896" s="96"/>
      <c r="CQ896" s="96"/>
      <c r="CR896" s="96"/>
      <c r="CS896" s="96"/>
      <c r="CT896" s="96"/>
      <c r="CU896" s="96"/>
      <c r="CV896" s="96"/>
      <c r="CW896" s="96"/>
      <c r="CX896" s="96"/>
      <c r="CY896" s="96"/>
      <c r="CZ896" s="96"/>
      <c r="DA896" s="96"/>
      <c r="DB896" s="96"/>
      <c r="DC896" s="96"/>
      <c r="DD896" s="96"/>
      <c r="DE896" s="96"/>
      <c r="DF896" s="96"/>
      <c r="DG896" s="96"/>
      <c r="DH896" s="96"/>
      <c r="DI896" s="96"/>
      <c r="DJ896" s="96"/>
      <c r="DK896" s="96"/>
      <c r="DL896" s="96"/>
      <c r="DM896" s="96"/>
      <c r="DN896" s="96"/>
      <c r="DO896" s="96"/>
      <c r="DP896" s="96"/>
      <c r="DQ896" s="96"/>
      <c r="DR896" s="96"/>
      <c r="DS896" s="96"/>
      <c r="DT896" s="96"/>
      <c r="DU896" s="96"/>
      <c r="DV896" s="96"/>
      <c r="DW896" s="96"/>
      <c r="DX896" s="96"/>
      <c r="DY896" s="96"/>
      <c r="DZ896" s="96"/>
      <c r="EA896" s="96"/>
      <c r="EB896" s="96"/>
      <c r="EC896" s="96"/>
      <c r="ED896" s="96"/>
      <c r="EE896" s="96"/>
      <c r="EF896" s="96"/>
      <c r="EG896" s="96"/>
      <c r="EH896" s="96"/>
      <c r="EI896" s="96"/>
      <c r="EJ896" s="96"/>
      <c r="EK896" s="96"/>
      <c r="EL896" s="96"/>
      <c r="EM896" s="96"/>
      <c r="EN896" s="96"/>
      <c r="EO896" s="96"/>
      <c r="EP896" s="96"/>
      <c r="EQ896" s="96"/>
      <c r="ER896" s="96"/>
      <c r="ES896" s="96"/>
      <c r="ET896" s="96"/>
      <c r="EU896" s="96"/>
      <c r="EV896" s="96"/>
      <c r="EW896" s="96"/>
      <c r="EX896" s="96"/>
      <c r="EY896" s="96"/>
      <c r="EZ896" s="96"/>
      <c r="FA896" s="96"/>
      <c r="FB896" s="96"/>
      <c r="FC896" s="96"/>
      <c r="FD896" s="96"/>
      <c r="FE896" s="96"/>
      <c r="FF896" s="96"/>
      <c r="FG896" s="96"/>
      <c r="FH896" s="96"/>
      <c r="FI896" s="96"/>
      <c r="FJ896" s="96"/>
      <c r="FK896" s="96"/>
      <c r="FL896" s="96"/>
      <c r="FM896" s="96"/>
      <c r="FN896" s="96"/>
      <c r="FO896" s="96"/>
      <c r="FP896" s="96"/>
      <c r="FQ896" s="96"/>
      <c r="FR896" s="96"/>
      <c r="FS896" s="96"/>
      <c r="FT896" s="96"/>
      <c r="FU896" s="96"/>
      <c r="FV896" s="96"/>
      <c r="FW896" s="96"/>
      <c r="FX896" s="96"/>
      <c r="FY896" s="96"/>
      <c r="FZ896" s="96"/>
      <c r="GA896" s="96"/>
    </row>
    <row r="897" spans="1:52" s="167" customFormat="1" ht="15" customHeight="1">
      <c r="A897" s="112"/>
      <c r="B897" s="120" t="s">
        <v>689</v>
      </c>
      <c r="C897" s="138"/>
      <c r="D897" s="163">
        <f>SUM(D898:D901)</f>
        <v>7</v>
      </c>
      <c r="E897" s="163">
        <f>SUM(E898:E901)</f>
        <v>7</v>
      </c>
      <c r="F897" s="163">
        <f>SUM(F898:F901)</f>
        <v>4</v>
      </c>
      <c r="G897" s="163">
        <f>SUM(G898:G901)</f>
        <v>4</v>
      </c>
      <c r="H897" s="164"/>
      <c r="I897" s="164"/>
      <c r="J897" s="164"/>
      <c r="K897" s="165"/>
      <c r="L897" s="166"/>
      <c r="M897" s="118">
        <f t="shared" si="32"/>
        <v>22</v>
      </c>
      <c r="N897" s="166"/>
      <c r="O897" s="166"/>
      <c r="P897" s="166"/>
      <c r="Q897" s="166"/>
      <c r="R897" s="166"/>
      <c r="S897" s="166"/>
      <c r="T897" s="166"/>
      <c r="U897" s="166"/>
      <c r="V897" s="166"/>
      <c r="W897" s="166"/>
      <c r="X897" s="166"/>
      <c r="Y897" s="166"/>
      <c r="Z897" s="166"/>
      <c r="AA897" s="166"/>
      <c r="AB897" s="166"/>
      <c r="AC897" s="166"/>
      <c r="AD897" s="166"/>
      <c r="AE897" s="166"/>
      <c r="AF897" s="166"/>
      <c r="AG897" s="166"/>
      <c r="AH897" s="166"/>
      <c r="AI897" s="166"/>
      <c r="AJ897" s="166"/>
      <c r="AK897" s="166"/>
      <c r="AL897" s="166"/>
      <c r="AM897" s="166"/>
      <c r="AN897" s="166"/>
      <c r="AO897" s="166"/>
      <c r="AP897" s="166"/>
      <c r="AQ897" s="166"/>
      <c r="AV897" s="168"/>
      <c r="AW897" s="169"/>
      <c r="AX897" s="169"/>
      <c r="AY897" s="169"/>
      <c r="AZ897" s="169"/>
    </row>
    <row r="898" spans="1:52" s="167" customFormat="1" ht="15" customHeight="1">
      <c r="A898" s="112"/>
      <c r="B898" s="128" t="s">
        <v>1058</v>
      </c>
      <c r="C898" s="138" t="s">
        <v>1059</v>
      </c>
      <c r="D898" s="103">
        <v>2</v>
      </c>
      <c r="E898" s="129" t="s">
        <v>562</v>
      </c>
      <c r="F898" s="129" t="s">
        <v>562</v>
      </c>
      <c r="G898" s="129" t="s">
        <v>562</v>
      </c>
      <c r="H898" s="164"/>
      <c r="I898" s="164"/>
      <c r="J898" s="164"/>
      <c r="K898" s="165"/>
      <c r="L898" s="166"/>
      <c r="M898" s="118">
        <f t="shared" si="32"/>
        <v>2</v>
      </c>
      <c r="N898" s="166"/>
      <c r="O898" s="166"/>
      <c r="P898" s="166"/>
      <c r="Q898" s="166"/>
      <c r="R898" s="166"/>
      <c r="S898" s="166"/>
      <c r="T898" s="166"/>
      <c r="U898" s="166"/>
      <c r="V898" s="166"/>
      <c r="W898" s="166"/>
      <c r="X898" s="166"/>
      <c r="Y898" s="166"/>
      <c r="Z898" s="166"/>
      <c r="AA898" s="166"/>
      <c r="AB898" s="166"/>
      <c r="AC898" s="166"/>
      <c r="AD898" s="166"/>
      <c r="AE898" s="166"/>
      <c r="AF898" s="166"/>
      <c r="AG898" s="166"/>
      <c r="AH898" s="166"/>
      <c r="AI898" s="166"/>
      <c r="AJ898" s="166"/>
      <c r="AK898" s="166"/>
      <c r="AL898" s="166"/>
      <c r="AM898" s="166"/>
      <c r="AN898" s="166"/>
      <c r="AO898" s="166"/>
      <c r="AP898" s="166"/>
      <c r="AQ898" s="166"/>
      <c r="AV898" s="168"/>
      <c r="AW898" s="169"/>
      <c r="AX898" s="169"/>
      <c r="AY898" s="169"/>
      <c r="AZ898" s="169"/>
    </row>
    <row r="899" spans="1:52" s="167" customFormat="1" ht="15" customHeight="1">
      <c r="A899" s="112"/>
      <c r="B899" s="128" t="s">
        <v>447</v>
      </c>
      <c r="C899" s="138" t="s">
        <v>923</v>
      </c>
      <c r="D899" s="103">
        <v>3</v>
      </c>
      <c r="E899" s="103">
        <v>3</v>
      </c>
      <c r="F899" s="129">
        <v>2</v>
      </c>
      <c r="G899" s="129">
        <v>2</v>
      </c>
      <c r="H899" s="164"/>
      <c r="I899" s="164"/>
      <c r="J899" s="164"/>
      <c r="K899" s="165"/>
      <c r="L899" s="166"/>
      <c r="M899" s="118">
        <f t="shared" si="32"/>
        <v>10</v>
      </c>
      <c r="N899" s="166"/>
      <c r="O899" s="166"/>
      <c r="P899" s="166"/>
      <c r="Q899" s="166"/>
      <c r="R899" s="166"/>
      <c r="S899" s="166"/>
      <c r="T899" s="166"/>
      <c r="U899" s="166"/>
      <c r="V899" s="166"/>
      <c r="W899" s="166"/>
      <c r="X899" s="166"/>
      <c r="Y899" s="166"/>
      <c r="Z899" s="166"/>
      <c r="AA899" s="166"/>
      <c r="AB899" s="166"/>
      <c r="AC899" s="166"/>
      <c r="AD899" s="166"/>
      <c r="AE899" s="166"/>
      <c r="AF899" s="166"/>
      <c r="AG899" s="166"/>
      <c r="AH899" s="166"/>
      <c r="AI899" s="166"/>
      <c r="AJ899" s="166"/>
      <c r="AK899" s="166"/>
      <c r="AL899" s="166"/>
      <c r="AM899" s="166"/>
      <c r="AN899" s="166"/>
      <c r="AO899" s="166"/>
      <c r="AP899" s="166"/>
      <c r="AQ899" s="166"/>
      <c r="AV899" s="168"/>
      <c r="AW899" s="169"/>
      <c r="AX899" s="169"/>
      <c r="AY899" s="169"/>
      <c r="AZ899" s="169"/>
    </row>
    <row r="900" spans="1:52" s="167" customFormat="1" ht="15" customHeight="1">
      <c r="A900" s="112"/>
      <c r="B900" s="128" t="s">
        <v>658</v>
      </c>
      <c r="C900" s="80" t="s">
        <v>659</v>
      </c>
      <c r="D900" s="129">
        <v>2</v>
      </c>
      <c r="E900" s="129">
        <v>3</v>
      </c>
      <c r="F900" s="129">
        <v>2</v>
      </c>
      <c r="G900" s="129">
        <v>2</v>
      </c>
      <c r="H900" s="164"/>
      <c r="I900" s="164"/>
      <c r="J900" s="164"/>
      <c r="K900" s="165"/>
      <c r="L900" s="166"/>
      <c r="M900" s="118">
        <f t="shared" si="32"/>
        <v>9</v>
      </c>
      <c r="N900" s="166"/>
      <c r="O900" s="166"/>
      <c r="P900" s="166"/>
      <c r="Q900" s="166"/>
      <c r="R900" s="166"/>
      <c r="S900" s="166"/>
      <c r="T900" s="166"/>
      <c r="U900" s="166"/>
      <c r="V900" s="166"/>
      <c r="W900" s="166"/>
      <c r="X900" s="166"/>
      <c r="Y900" s="166"/>
      <c r="Z900" s="166"/>
      <c r="AA900" s="166"/>
      <c r="AB900" s="166"/>
      <c r="AC900" s="166"/>
      <c r="AD900" s="166"/>
      <c r="AE900" s="166"/>
      <c r="AF900" s="166"/>
      <c r="AG900" s="166"/>
      <c r="AH900" s="166"/>
      <c r="AI900" s="166"/>
      <c r="AJ900" s="166"/>
      <c r="AK900" s="166"/>
      <c r="AL900" s="166"/>
      <c r="AM900" s="166"/>
      <c r="AN900" s="166"/>
      <c r="AO900" s="166"/>
      <c r="AP900" s="166"/>
      <c r="AQ900" s="166"/>
      <c r="AV900" s="168"/>
      <c r="AW900" s="169"/>
      <c r="AX900" s="169"/>
      <c r="AY900" s="169"/>
      <c r="AZ900" s="169"/>
    </row>
    <row r="901" spans="1:52" s="167" customFormat="1" ht="15" customHeight="1">
      <c r="A901" s="112"/>
      <c r="B901" s="148" t="s">
        <v>870</v>
      </c>
      <c r="C901" s="138" t="s">
        <v>926</v>
      </c>
      <c r="D901" s="129" t="s">
        <v>562</v>
      </c>
      <c r="E901" s="129">
        <v>1</v>
      </c>
      <c r="F901" s="129" t="s">
        <v>562</v>
      </c>
      <c r="G901" s="129" t="s">
        <v>562</v>
      </c>
      <c r="H901" s="164"/>
      <c r="I901" s="164"/>
      <c r="J901" s="164"/>
      <c r="K901" s="165"/>
      <c r="L901" s="166"/>
      <c r="M901" s="118">
        <f t="shared" si="32"/>
        <v>1</v>
      </c>
      <c r="N901" s="166"/>
      <c r="O901" s="166"/>
      <c r="P901" s="166"/>
      <c r="Q901" s="166"/>
      <c r="R901" s="166"/>
      <c r="S901" s="166"/>
      <c r="T901" s="166"/>
      <c r="U901" s="166"/>
      <c r="V901" s="166"/>
      <c r="W901" s="166"/>
      <c r="X901" s="166"/>
      <c r="Y901" s="166"/>
      <c r="Z901" s="166"/>
      <c r="AA901" s="166"/>
      <c r="AB901" s="166"/>
      <c r="AC901" s="166"/>
      <c r="AD901" s="166"/>
      <c r="AE901" s="166"/>
      <c r="AF901" s="166"/>
      <c r="AG901" s="166"/>
      <c r="AH901" s="166"/>
      <c r="AI901" s="166"/>
      <c r="AJ901" s="166"/>
      <c r="AK901" s="166"/>
      <c r="AL901" s="166"/>
      <c r="AM901" s="166"/>
      <c r="AN901" s="166"/>
      <c r="AO901" s="166"/>
      <c r="AP901" s="166"/>
      <c r="AQ901" s="166"/>
      <c r="AV901" s="168"/>
      <c r="AW901" s="169"/>
      <c r="AX901" s="169"/>
      <c r="AY901" s="169"/>
      <c r="AZ901" s="169"/>
    </row>
    <row r="902" spans="1:183" s="102" customFormat="1" ht="15" customHeight="1">
      <c r="A902" s="112">
        <v>45</v>
      </c>
      <c r="B902" s="113" t="s">
        <v>215</v>
      </c>
      <c r="C902" s="114"/>
      <c r="D902" s="115">
        <f>SUM(D903,D907,D909)</f>
        <v>52</v>
      </c>
      <c r="E902" s="115">
        <f>SUM(E903,E907,E909)</f>
        <v>53</v>
      </c>
      <c r="F902" s="115">
        <f>SUM(F903,F907,F909)</f>
        <v>46</v>
      </c>
      <c r="G902" s="115">
        <f>SUM(G903,G907,G909)</f>
        <v>45</v>
      </c>
      <c r="H902" s="134" t="s">
        <v>664</v>
      </c>
      <c r="I902" s="134">
        <v>2</v>
      </c>
      <c r="J902" s="135" t="s">
        <v>862</v>
      </c>
      <c r="K902" s="79" t="s">
        <v>32</v>
      </c>
      <c r="L902" s="136"/>
      <c r="M902" s="118">
        <f t="shared" si="32"/>
        <v>196</v>
      </c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  <c r="AA902" s="96"/>
      <c r="AB902" s="96"/>
      <c r="AC902" s="96"/>
      <c r="AD902" s="96"/>
      <c r="AE902" s="96"/>
      <c r="AF902" s="96"/>
      <c r="AG902" s="96"/>
      <c r="AH902" s="96"/>
      <c r="AI902" s="96"/>
      <c r="AJ902" s="96"/>
      <c r="AK902" s="96"/>
      <c r="AL902" s="96"/>
      <c r="AM902" s="96"/>
      <c r="AN902" s="96"/>
      <c r="AO902" s="96"/>
      <c r="AP902" s="96"/>
      <c r="AQ902" s="96"/>
      <c r="AR902" s="96"/>
      <c r="AS902" s="96"/>
      <c r="AT902" s="96"/>
      <c r="AU902" s="96"/>
      <c r="AV902" s="96"/>
      <c r="AW902" s="96"/>
      <c r="AX902" s="96"/>
      <c r="AY902" s="96"/>
      <c r="AZ902" s="96"/>
      <c r="BA902" s="96"/>
      <c r="BB902" s="96"/>
      <c r="BC902" s="96"/>
      <c r="BD902" s="96"/>
      <c r="BE902" s="96"/>
      <c r="BF902" s="96"/>
      <c r="BG902" s="96"/>
      <c r="BH902" s="96"/>
      <c r="BI902" s="96"/>
      <c r="BJ902" s="96"/>
      <c r="BK902" s="96"/>
      <c r="BL902" s="96"/>
      <c r="BM902" s="96"/>
      <c r="BN902" s="96"/>
      <c r="BO902" s="96"/>
      <c r="BP902" s="96"/>
      <c r="BQ902" s="96"/>
      <c r="BR902" s="96"/>
      <c r="BS902" s="96"/>
      <c r="BT902" s="96"/>
      <c r="BU902" s="96"/>
      <c r="BV902" s="96"/>
      <c r="BW902" s="96"/>
      <c r="BX902" s="96"/>
      <c r="BY902" s="96"/>
      <c r="BZ902" s="96"/>
      <c r="CA902" s="96"/>
      <c r="CB902" s="96"/>
      <c r="CC902" s="96"/>
      <c r="CD902" s="96"/>
      <c r="CE902" s="96"/>
      <c r="CF902" s="96"/>
      <c r="CG902" s="96"/>
      <c r="CH902" s="96"/>
      <c r="CI902" s="96"/>
      <c r="CJ902" s="96"/>
      <c r="CK902" s="96"/>
      <c r="CL902" s="96"/>
      <c r="CM902" s="96"/>
      <c r="CN902" s="96"/>
      <c r="CO902" s="96"/>
      <c r="CP902" s="96"/>
      <c r="CQ902" s="96"/>
      <c r="CR902" s="96"/>
      <c r="CS902" s="96"/>
      <c r="CT902" s="96"/>
      <c r="CU902" s="96"/>
      <c r="CV902" s="96"/>
      <c r="CW902" s="96"/>
      <c r="CX902" s="96"/>
      <c r="CY902" s="96"/>
      <c r="CZ902" s="96"/>
      <c r="DA902" s="96"/>
      <c r="DB902" s="96"/>
      <c r="DC902" s="96"/>
      <c r="DD902" s="96"/>
      <c r="DE902" s="96"/>
      <c r="DF902" s="96"/>
      <c r="DG902" s="96"/>
      <c r="DH902" s="96"/>
      <c r="DI902" s="96"/>
      <c r="DJ902" s="96"/>
      <c r="DK902" s="96"/>
      <c r="DL902" s="96"/>
      <c r="DM902" s="96"/>
      <c r="DN902" s="96"/>
      <c r="DO902" s="96"/>
      <c r="DP902" s="96"/>
      <c r="DQ902" s="96"/>
      <c r="DR902" s="96"/>
      <c r="DS902" s="96"/>
      <c r="DT902" s="96"/>
      <c r="DU902" s="96"/>
      <c r="DV902" s="96"/>
      <c r="DW902" s="96"/>
      <c r="DX902" s="96"/>
      <c r="DY902" s="96"/>
      <c r="DZ902" s="96"/>
      <c r="EA902" s="96"/>
      <c r="EB902" s="96"/>
      <c r="EC902" s="96"/>
      <c r="ED902" s="96"/>
      <c r="EE902" s="96"/>
      <c r="EF902" s="96"/>
      <c r="EG902" s="96"/>
      <c r="EH902" s="96"/>
      <c r="EI902" s="96"/>
      <c r="EJ902" s="96"/>
      <c r="EK902" s="96"/>
      <c r="EL902" s="96"/>
      <c r="EM902" s="96"/>
      <c r="EN902" s="96"/>
      <c r="EO902" s="96"/>
      <c r="EP902" s="96"/>
      <c r="EQ902" s="96"/>
      <c r="ER902" s="96"/>
      <c r="ES902" s="96"/>
      <c r="ET902" s="96"/>
      <c r="EU902" s="96"/>
      <c r="EV902" s="96"/>
      <c r="EW902" s="96"/>
      <c r="EX902" s="96"/>
      <c r="EY902" s="96"/>
      <c r="EZ902" s="96"/>
      <c r="FA902" s="96"/>
      <c r="FB902" s="96"/>
      <c r="FC902" s="96"/>
      <c r="FD902" s="96"/>
      <c r="FE902" s="96"/>
      <c r="FF902" s="96"/>
      <c r="FG902" s="96"/>
      <c r="FH902" s="96"/>
      <c r="FI902" s="96"/>
      <c r="FJ902" s="96"/>
      <c r="FK902" s="96"/>
      <c r="FL902" s="96"/>
      <c r="FM902" s="96"/>
      <c r="FN902" s="96"/>
      <c r="FO902" s="96"/>
      <c r="FP902" s="96"/>
      <c r="FQ902" s="96"/>
      <c r="FR902" s="96"/>
      <c r="FS902" s="96"/>
      <c r="FT902" s="96"/>
      <c r="FU902" s="96"/>
      <c r="FV902" s="96"/>
      <c r="FW902" s="96"/>
      <c r="FX902" s="96"/>
      <c r="FY902" s="96"/>
      <c r="FZ902" s="96"/>
      <c r="GA902" s="96"/>
    </row>
    <row r="903" spans="1:52" s="167" customFormat="1" ht="15" customHeight="1">
      <c r="A903" s="112"/>
      <c r="B903" s="120" t="s">
        <v>689</v>
      </c>
      <c r="C903" s="138"/>
      <c r="D903" s="163">
        <f aca="true" t="shared" si="33" ref="D903:J903">SUM(D904:D906)</f>
        <v>46</v>
      </c>
      <c r="E903" s="163">
        <f t="shared" si="33"/>
        <v>46</v>
      </c>
      <c r="F903" s="163">
        <f t="shared" si="33"/>
        <v>42</v>
      </c>
      <c r="G903" s="163">
        <f t="shared" si="33"/>
        <v>42</v>
      </c>
      <c r="H903" s="163">
        <f t="shared" si="33"/>
        <v>0</v>
      </c>
      <c r="I903" s="163">
        <f t="shared" si="33"/>
        <v>0</v>
      </c>
      <c r="J903" s="163">
        <f t="shared" si="33"/>
        <v>0</v>
      </c>
      <c r="K903" s="165"/>
      <c r="L903" s="166"/>
      <c r="M903" s="118">
        <f t="shared" si="32"/>
        <v>176</v>
      </c>
      <c r="N903" s="166"/>
      <c r="O903" s="166"/>
      <c r="P903" s="166"/>
      <c r="Q903" s="166"/>
      <c r="R903" s="166"/>
      <c r="S903" s="166"/>
      <c r="T903" s="166"/>
      <c r="U903" s="166"/>
      <c r="V903" s="166"/>
      <c r="W903" s="166"/>
      <c r="X903" s="166"/>
      <c r="Y903" s="166"/>
      <c r="Z903" s="166"/>
      <c r="AA903" s="166"/>
      <c r="AB903" s="166"/>
      <c r="AC903" s="166"/>
      <c r="AD903" s="166"/>
      <c r="AE903" s="166"/>
      <c r="AF903" s="166"/>
      <c r="AG903" s="166"/>
      <c r="AH903" s="166"/>
      <c r="AI903" s="166"/>
      <c r="AJ903" s="166"/>
      <c r="AK903" s="166"/>
      <c r="AL903" s="166"/>
      <c r="AM903" s="166"/>
      <c r="AN903" s="166"/>
      <c r="AO903" s="166"/>
      <c r="AP903" s="166"/>
      <c r="AQ903" s="166"/>
      <c r="AV903" s="168"/>
      <c r="AW903" s="169"/>
      <c r="AX903" s="169"/>
      <c r="AY903" s="169"/>
      <c r="AZ903" s="169"/>
    </row>
    <row r="904" spans="1:52" s="167" customFormat="1" ht="15" customHeight="1">
      <c r="A904" s="112"/>
      <c r="B904" s="128" t="s">
        <v>447</v>
      </c>
      <c r="C904" s="138" t="s">
        <v>923</v>
      </c>
      <c r="D904" s="103">
        <v>28</v>
      </c>
      <c r="E904" s="103">
        <v>28</v>
      </c>
      <c r="F904" s="129">
        <v>20</v>
      </c>
      <c r="G904" s="129">
        <v>20</v>
      </c>
      <c r="H904" s="164"/>
      <c r="I904" s="164"/>
      <c r="J904" s="164"/>
      <c r="K904" s="165"/>
      <c r="L904" s="166"/>
      <c r="M904" s="118">
        <f t="shared" si="32"/>
        <v>96</v>
      </c>
      <c r="N904" s="166"/>
      <c r="O904" s="166"/>
      <c r="P904" s="166"/>
      <c r="Q904" s="166"/>
      <c r="R904" s="166"/>
      <c r="S904" s="166"/>
      <c r="T904" s="166"/>
      <c r="U904" s="166"/>
      <c r="V904" s="166"/>
      <c r="W904" s="166"/>
      <c r="X904" s="166"/>
      <c r="Y904" s="166"/>
      <c r="Z904" s="166"/>
      <c r="AA904" s="166"/>
      <c r="AB904" s="166"/>
      <c r="AC904" s="166"/>
      <c r="AD904" s="166"/>
      <c r="AE904" s="166"/>
      <c r="AF904" s="166"/>
      <c r="AG904" s="166"/>
      <c r="AH904" s="166"/>
      <c r="AI904" s="166"/>
      <c r="AJ904" s="166"/>
      <c r="AK904" s="166"/>
      <c r="AL904" s="166"/>
      <c r="AM904" s="166"/>
      <c r="AN904" s="166"/>
      <c r="AO904" s="166"/>
      <c r="AP904" s="166"/>
      <c r="AQ904" s="166"/>
      <c r="AV904" s="168"/>
      <c r="AW904" s="169"/>
      <c r="AX904" s="169"/>
      <c r="AY904" s="169"/>
      <c r="AZ904" s="169"/>
    </row>
    <row r="905" spans="1:52" s="167" customFormat="1" ht="15" customHeight="1">
      <c r="A905" s="112"/>
      <c r="B905" s="128" t="s">
        <v>658</v>
      </c>
      <c r="C905" s="80" t="s">
        <v>659</v>
      </c>
      <c r="D905" s="129">
        <v>15</v>
      </c>
      <c r="E905" s="129">
        <v>15</v>
      </c>
      <c r="F905" s="129">
        <v>20</v>
      </c>
      <c r="G905" s="129">
        <v>20</v>
      </c>
      <c r="H905" s="164"/>
      <c r="I905" s="164"/>
      <c r="J905" s="164"/>
      <c r="K905" s="165"/>
      <c r="L905" s="166"/>
      <c r="M905" s="118">
        <f t="shared" si="32"/>
        <v>70</v>
      </c>
      <c r="N905" s="166"/>
      <c r="O905" s="166"/>
      <c r="P905" s="166"/>
      <c r="Q905" s="166"/>
      <c r="R905" s="166"/>
      <c r="S905" s="166"/>
      <c r="T905" s="166"/>
      <c r="U905" s="166"/>
      <c r="V905" s="166"/>
      <c r="W905" s="166"/>
      <c r="X905" s="166"/>
      <c r="Y905" s="166"/>
      <c r="Z905" s="166"/>
      <c r="AA905" s="166"/>
      <c r="AB905" s="166"/>
      <c r="AC905" s="166"/>
      <c r="AD905" s="166"/>
      <c r="AE905" s="166"/>
      <c r="AF905" s="166"/>
      <c r="AG905" s="166"/>
      <c r="AH905" s="166"/>
      <c r="AI905" s="166"/>
      <c r="AJ905" s="166"/>
      <c r="AK905" s="166"/>
      <c r="AL905" s="166"/>
      <c r="AM905" s="166"/>
      <c r="AN905" s="166"/>
      <c r="AO905" s="166"/>
      <c r="AP905" s="166"/>
      <c r="AQ905" s="166"/>
      <c r="AV905" s="168"/>
      <c r="AW905" s="169"/>
      <c r="AX905" s="169"/>
      <c r="AY905" s="169"/>
      <c r="AZ905" s="169"/>
    </row>
    <row r="906" spans="1:52" s="167" customFormat="1" ht="15" customHeight="1">
      <c r="A906" s="112"/>
      <c r="B906" s="148" t="s">
        <v>870</v>
      </c>
      <c r="C906" s="138" t="s">
        <v>926</v>
      </c>
      <c r="D906" s="129">
        <v>3</v>
      </c>
      <c r="E906" s="129">
        <v>3</v>
      </c>
      <c r="F906" s="129">
        <v>2</v>
      </c>
      <c r="G906" s="129">
        <v>2</v>
      </c>
      <c r="H906" s="164"/>
      <c r="I906" s="164"/>
      <c r="J906" s="164"/>
      <c r="K906" s="165"/>
      <c r="L906" s="166"/>
      <c r="M906" s="118">
        <f t="shared" si="32"/>
        <v>10</v>
      </c>
      <c r="N906" s="166"/>
      <c r="O906" s="166"/>
      <c r="P906" s="166"/>
      <c r="Q906" s="166"/>
      <c r="R906" s="166"/>
      <c r="S906" s="166"/>
      <c r="T906" s="166"/>
      <c r="U906" s="166"/>
      <c r="V906" s="166"/>
      <c r="W906" s="166"/>
      <c r="X906" s="166"/>
      <c r="Y906" s="166"/>
      <c r="Z906" s="166"/>
      <c r="AA906" s="166"/>
      <c r="AB906" s="166"/>
      <c r="AC906" s="166"/>
      <c r="AD906" s="166"/>
      <c r="AE906" s="166"/>
      <c r="AF906" s="166"/>
      <c r="AG906" s="166"/>
      <c r="AH906" s="166"/>
      <c r="AI906" s="166"/>
      <c r="AJ906" s="166"/>
      <c r="AK906" s="166"/>
      <c r="AL906" s="166"/>
      <c r="AM906" s="166"/>
      <c r="AN906" s="166"/>
      <c r="AO906" s="166"/>
      <c r="AP906" s="166"/>
      <c r="AQ906" s="166"/>
      <c r="AV906" s="168"/>
      <c r="AW906" s="169"/>
      <c r="AX906" s="169"/>
      <c r="AY906" s="169"/>
      <c r="AZ906" s="169"/>
    </row>
    <row r="907" spans="1:52" s="167" customFormat="1" ht="15" customHeight="1">
      <c r="A907" s="112"/>
      <c r="B907" s="120" t="s">
        <v>690</v>
      </c>
      <c r="C907" s="138"/>
      <c r="D907" s="163">
        <f>D908</f>
        <v>4</v>
      </c>
      <c r="E907" s="163">
        <f>E908</f>
        <v>3</v>
      </c>
      <c r="F907" s="163">
        <f>F908</f>
        <v>3</v>
      </c>
      <c r="G907" s="163">
        <f>G908</f>
        <v>1</v>
      </c>
      <c r="H907" s="164"/>
      <c r="I907" s="164"/>
      <c r="J907" s="164"/>
      <c r="K907" s="165"/>
      <c r="L907" s="166"/>
      <c r="M907" s="118">
        <f t="shared" si="32"/>
        <v>11</v>
      </c>
      <c r="N907" s="166"/>
      <c r="O907" s="166"/>
      <c r="P907" s="166"/>
      <c r="Q907" s="166"/>
      <c r="R907" s="166"/>
      <c r="S907" s="166"/>
      <c r="T907" s="166"/>
      <c r="U907" s="166"/>
      <c r="V907" s="166"/>
      <c r="W907" s="166"/>
      <c r="X907" s="166"/>
      <c r="Y907" s="166"/>
      <c r="Z907" s="166"/>
      <c r="AA907" s="166"/>
      <c r="AB907" s="166"/>
      <c r="AC907" s="166"/>
      <c r="AD907" s="166"/>
      <c r="AE907" s="166"/>
      <c r="AF907" s="166"/>
      <c r="AG907" s="166"/>
      <c r="AH907" s="166"/>
      <c r="AI907" s="166"/>
      <c r="AJ907" s="166"/>
      <c r="AK907" s="166"/>
      <c r="AL907" s="166"/>
      <c r="AM907" s="166"/>
      <c r="AN907" s="166"/>
      <c r="AO907" s="166"/>
      <c r="AP907" s="166"/>
      <c r="AQ907" s="166"/>
      <c r="AV907" s="168"/>
      <c r="AW907" s="169"/>
      <c r="AX907" s="169"/>
      <c r="AY907" s="169"/>
      <c r="AZ907" s="169"/>
    </row>
    <row r="908" spans="1:52" s="167" customFormat="1" ht="15" customHeight="1">
      <c r="A908" s="112"/>
      <c r="B908" s="128" t="s">
        <v>439</v>
      </c>
      <c r="C908" s="80">
        <v>15100151</v>
      </c>
      <c r="D908" s="129">
        <v>4</v>
      </c>
      <c r="E908" s="129">
        <v>3</v>
      </c>
      <c r="F908" s="129">
        <v>3</v>
      </c>
      <c r="G908" s="129">
        <v>1</v>
      </c>
      <c r="H908" s="164"/>
      <c r="I908" s="164"/>
      <c r="J908" s="164"/>
      <c r="K908" s="165"/>
      <c r="L908" s="166"/>
      <c r="M908" s="118">
        <f t="shared" si="32"/>
        <v>11</v>
      </c>
      <c r="N908" s="166"/>
      <c r="O908" s="166"/>
      <c r="P908" s="166"/>
      <c r="Q908" s="166"/>
      <c r="R908" s="166"/>
      <c r="S908" s="166"/>
      <c r="T908" s="166"/>
      <c r="U908" s="166"/>
      <c r="V908" s="166"/>
      <c r="W908" s="166"/>
      <c r="X908" s="166"/>
      <c r="Y908" s="166"/>
      <c r="Z908" s="166"/>
      <c r="AA908" s="166"/>
      <c r="AB908" s="166"/>
      <c r="AC908" s="166"/>
      <c r="AD908" s="166"/>
      <c r="AE908" s="166"/>
      <c r="AF908" s="166"/>
      <c r="AG908" s="166"/>
      <c r="AH908" s="166"/>
      <c r="AI908" s="166"/>
      <c r="AJ908" s="166"/>
      <c r="AK908" s="166"/>
      <c r="AL908" s="166"/>
      <c r="AM908" s="166"/>
      <c r="AN908" s="166"/>
      <c r="AO908" s="166"/>
      <c r="AP908" s="166"/>
      <c r="AQ908" s="166"/>
      <c r="AV908" s="168"/>
      <c r="AW908" s="169"/>
      <c r="AX908" s="169"/>
      <c r="AY908" s="169"/>
      <c r="AZ908" s="169"/>
    </row>
    <row r="909" spans="1:52" s="167" customFormat="1" ht="15" customHeight="1">
      <c r="A909" s="112"/>
      <c r="B909" s="120" t="s">
        <v>34</v>
      </c>
      <c r="C909" s="138"/>
      <c r="D909" s="163">
        <f>SUM(D910:D914)</f>
        <v>2</v>
      </c>
      <c r="E909" s="163">
        <f>SUM(E910:E914)</f>
        <v>4</v>
      </c>
      <c r="F909" s="163">
        <f>SUM(F910:F914)</f>
        <v>1</v>
      </c>
      <c r="G909" s="163">
        <f>SUM(G910:G914)</f>
        <v>2</v>
      </c>
      <c r="H909" s="164"/>
      <c r="I909" s="164"/>
      <c r="J909" s="164"/>
      <c r="K909" s="165"/>
      <c r="L909" s="166"/>
      <c r="M909" s="118">
        <f t="shared" si="32"/>
        <v>9</v>
      </c>
      <c r="N909" s="166"/>
      <c r="O909" s="166"/>
      <c r="P909" s="166"/>
      <c r="Q909" s="166"/>
      <c r="R909" s="166"/>
      <c r="S909" s="166"/>
      <c r="T909" s="166"/>
      <c r="U909" s="166"/>
      <c r="V909" s="166"/>
      <c r="W909" s="166"/>
      <c r="X909" s="166"/>
      <c r="Y909" s="166"/>
      <c r="Z909" s="166"/>
      <c r="AA909" s="166"/>
      <c r="AB909" s="166"/>
      <c r="AC909" s="166"/>
      <c r="AD909" s="166"/>
      <c r="AE909" s="166"/>
      <c r="AF909" s="166"/>
      <c r="AG909" s="166"/>
      <c r="AH909" s="166"/>
      <c r="AI909" s="166"/>
      <c r="AJ909" s="166"/>
      <c r="AK909" s="166"/>
      <c r="AL909" s="166"/>
      <c r="AM909" s="166"/>
      <c r="AN909" s="166"/>
      <c r="AO909" s="166"/>
      <c r="AP909" s="166"/>
      <c r="AQ909" s="166"/>
      <c r="AV909" s="168"/>
      <c r="AW909" s="169"/>
      <c r="AX909" s="169"/>
      <c r="AY909" s="169"/>
      <c r="AZ909" s="169"/>
    </row>
    <row r="910" spans="1:52" s="167" customFormat="1" ht="15" customHeight="1">
      <c r="A910" s="112"/>
      <c r="B910" s="128" t="s">
        <v>615</v>
      </c>
      <c r="C910" s="80" t="s">
        <v>616</v>
      </c>
      <c r="D910" s="129" t="s">
        <v>562</v>
      </c>
      <c r="E910" s="129">
        <v>2</v>
      </c>
      <c r="F910" s="129" t="s">
        <v>562</v>
      </c>
      <c r="G910" s="129">
        <v>1</v>
      </c>
      <c r="H910" s="164"/>
      <c r="I910" s="164"/>
      <c r="J910" s="164"/>
      <c r="K910" s="165"/>
      <c r="L910" s="166"/>
      <c r="M910" s="118">
        <f t="shared" si="32"/>
        <v>3</v>
      </c>
      <c r="N910" s="166"/>
      <c r="O910" s="166"/>
      <c r="P910" s="166"/>
      <c r="Q910" s="166"/>
      <c r="R910" s="166"/>
      <c r="S910" s="166"/>
      <c r="T910" s="166"/>
      <c r="U910" s="166"/>
      <c r="V910" s="166"/>
      <c r="W910" s="166"/>
      <c r="X910" s="166"/>
      <c r="Y910" s="166"/>
      <c r="Z910" s="166"/>
      <c r="AA910" s="166"/>
      <c r="AB910" s="166"/>
      <c r="AC910" s="166"/>
      <c r="AD910" s="166"/>
      <c r="AE910" s="166"/>
      <c r="AF910" s="166"/>
      <c r="AG910" s="166"/>
      <c r="AH910" s="166"/>
      <c r="AI910" s="166"/>
      <c r="AJ910" s="166"/>
      <c r="AK910" s="166"/>
      <c r="AL910" s="166"/>
      <c r="AM910" s="166"/>
      <c r="AN910" s="166"/>
      <c r="AO910" s="166"/>
      <c r="AP910" s="166"/>
      <c r="AQ910" s="166"/>
      <c r="AV910" s="168"/>
      <c r="AW910" s="169"/>
      <c r="AX910" s="169"/>
      <c r="AY910" s="169"/>
      <c r="AZ910" s="169"/>
    </row>
    <row r="911" spans="1:52" s="167" customFormat="1" ht="15" customHeight="1">
      <c r="A911" s="112"/>
      <c r="B911" s="128" t="s">
        <v>617</v>
      </c>
      <c r="C911" s="80" t="s">
        <v>618</v>
      </c>
      <c r="D911" s="129">
        <v>1</v>
      </c>
      <c r="E911" s="129" t="s">
        <v>562</v>
      </c>
      <c r="F911" s="129" t="s">
        <v>562</v>
      </c>
      <c r="G911" s="129" t="s">
        <v>562</v>
      </c>
      <c r="H911" s="164"/>
      <c r="I911" s="164"/>
      <c r="J911" s="164"/>
      <c r="K911" s="165"/>
      <c r="L911" s="166"/>
      <c r="M911" s="118">
        <f t="shared" si="32"/>
        <v>1</v>
      </c>
      <c r="N911" s="166"/>
      <c r="O911" s="166"/>
      <c r="P911" s="166"/>
      <c r="Q911" s="166"/>
      <c r="R911" s="166"/>
      <c r="S911" s="166"/>
      <c r="T911" s="166"/>
      <c r="U911" s="166"/>
      <c r="V911" s="166"/>
      <c r="W911" s="166"/>
      <c r="X911" s="166"/>
      <c r="Y911" s="166"/>
      <c r="Z911" s="166"/>
      <c r="AA911" s="166"/>
      <c r="AB911" s="166"/>
      <c r="AC911" s="166"/>
      <c r="AD911" s="166"/>
      <c r="AE911" s="166"/>
      <c r="AF911" s="166"/>
      <c r="AG911" s="166"/>
      <c r="AH911" s="166"/>
      <c r="AI911" s="166"/>
      <c r="AJ911" s="166"/>
      <c r="AK911" s="166"/>
      <c r="AL911" s="166"/>
      <c r="AM911" s="166"/>
      <c r="AN911" s="166"/>
      <c r="AO911" s="166"/>
      <c r="AP911" s="166"/>
      <c r="AQ911" s="166"/>
      <c r="AV911" s="168"/>
      <c r="AW911" s="169"/>
      <c r="AX911" s="169"/>
      <c r="AY911" s="169"/>
      <c r="AZ911" s="169"/>
    </row>
    <row r="912" spans="1:52" s="167" customFormat="1" ht="15" customHeight="1">
      <c r="A912" s="112"/>
      <c r="B912" s="145" t="s">
        <v>39</v>
      </c>
      <c r="C912" s="139" t="s">
        <v>38</v>
      </c>
      <c r="D912" s="129" t="s">
        <v>562</v>
      </c>
      <c r="E912" s="129">
        <v>2</v>
      </c>
      <c r="F912" s="129" t="s">
        <v>562</v>
      </c>
      <c r="G912" s="129">
        <v>1</v>
      </c>
      <c r="H912" s="164"/>
      <c r="I912" s="164"/>
      <c r="J912" s="164"/>
      <c r="K912" s="165"/>
      <c r="L912" s="166"/>
      <c r="M912" s="118">
        <f t="shared" si="32"/>
        <v>3</v>
      </c>
      <c r="N912" s="166"/>
      <c r="O912" s="166"/>
      <c r="P912" s="166"/>
      <c r="Q912" s="166"/>
      <c r="R912" s="166"/>
      <c r="S912" s="166"/>
      <c r="T912" s="166"/>
      <c r="U912" s="166"/>
      <c r="V912" s="166"/>
      <c r="W912" s="166"/>
      <c r="X912" s="166"/>
      <c r="Y912" s="166"/>
      <c r="Z912" s="166"/>
      <c r="AA912" s="166"/>
      <c r="AB912" s="166"/>
      <c r="AC912" s="166"/>
      <c r="AD912" s="166"/>
      <c r="AE912" s="166"/>
      <c r="AF912" s="166"/>
      <c r="AG912" s="166"/>
      <c r="AH912" s="166"/>
      <c r="AI912" s="166"/>
      <c r="AJ912" s="166"/>
      <c r="AK912" s="166"/>
      <c r="AL912" s="166"/>
      <c r="AM912" s="166"/>
      <c r="AN912" s="166"/>
      <c r="AO912" s="166"/>
      <c r="AP912" s="166"/>
      <c r="AQ912" s="166"/>
      <c r="AV912" s="168"/>
      <c r="AW912" s="169"/>
      <c r="AX912" s="169"/>
      <c r="AY912" s="169"/>
      <c r="AZ912" s="169"/>
    </row>
    <row r="913" spans="1:52" s="167" customFormat="1" ht="15" customHeight="1">
      <c r="A913" s="112"/>
      <c r="B913" s="128" t="s">
        <v>817</v>
      </c>
      <c r="C913" s="80" t="s">
        <v>818</v>
      </c>
      <c r="D913" s="129" t="s">
        <v>562</v>
      </c>
      <c r="E913" s="129" t="s">
        <v>562</v>
      </c>
      <c r="F913" s="129">
        <v>1</v>
      </c>
      <c r="G913" s="129" t="s">
        <v>562</v>
      </c>
      <c r="H913" s="164"/>
      <c r="I913" s="164"/>
      <c r="J913" s="164"/>
      <c r="K913" s="165"/>
      <c r="L913" s="166"/>
      <c r="M913" s="118">
        <f t="shared" si="32"/>
        <v>1</v>
      </c>
      <c r="N913" s="166"/>
      <c r="O913" s="166"/>
      <c r="P913" s="166"/>
      <c r="Q913" s="166"/>
      <c r="R913" s="166"/>
      <c r="S913" s="166"/>
      <c r="T913" s="166"/>
      <c r="U913" s="166"/>
      <c r="V913" s="166"/>
      <c r="W913" s="166"/>
      <c r="X913" s="166"/>
      <c r="Y913" s="166"/>
      <c r="Z913" s="166"/>
      <c r="AA913" s="166"/>
      <c r="AB913" s="166"/>
      <c r="AC913" s="166"/>
      <c r="AD913" s="166"/>
      <c r="AE913" s="166"/>
      <c r="AF913" s="166"/>
      <c r="AG913" s="166"/>
      <c r="AH913" s="166"/>
      <c r="AI913" s="166"/>
      <c r="AJ913" s="166"/>
      <c r="AK913" s="166"/>
      <c r="AL913" s="166"/>
      <c r="AM913" s="166"/>
      <c r="AN913" s="166"/>
      <c r="AO913" s="166"/>
      <c r="AP913" s="166"/>
      <c r="AQ913" s="166"/>
      <c r="AV913" s="168"/>
      <c r="AW913" s="169"/>
      <c r="AX913" s="169"/>
      <c r="AY913" s="169"/>
      <c r="AZ913" s="169"/>
    </row>
    <row r="914" spans="1:52" s="167" customFormat="1" ht="15" customHeight="1">
      <c r="A914" s="112"/>
      <c r="B914" s="128" t="s">
        <v>619</v>
      </c>
      <c r="C914" s="80" t="s">
        <v>620</v>
      </c>
      <c r="D914" s="129">
        <v>1</v>
      </c>
      <c r="E914" s="129" t="s">
        <v>562</v>
      </c>
      <c r="F914" s="129" t="s">
        <v>562</v>
      </c>
      <c r="G914" s="129" t="s">
        <v>562</v>
      </c>
      <c r="H914" s="164"/>
      <c r="I914" s="164"/>
      <c r="J914" s="164"/>
      <c r="K914" s="165"/>
      <c r="L914" s="166"/>
      <c r="M914" s="118">
        <f t="shared" si="32"/>
        <v>1</v>
      </c>
      <c r="N914" s="166"/>
      <c r="O914" s="166"/>
      <c r="P914" s="166"/>
      <c r="Q914" s="166"/>
      <c r="R914" s="166"/>
      <c r="S914" s="166"/>
      <c r="T914" s="166"/>
      <c r="U914" s="166"/>
      <c r="V914" s="166"/>
      <c r="W914" s="166"/>
      <c r="X914" s="166"/>
      <c r="Y914" s="166"/>
      <c r="Z914" s="166"/>
      <c r="AA914" s="166"/>
      <c r="AB914" s="166"/>
      <c r="AC914" s="166"/>
      <c r="AD914" s="166"/>
      <c r="AE914" s="166"/>
      <c r="AF914" s="166"/>
      <c r="AG914" s="166"/>
      <c r="AH914" s="166"/>
      <c r="AI914" s="166"/>
      <c r="AJ914" s="166"/>
      <c r="AK914" s="166"/>
      <c r="AL914" s="166"/>
      <c r="AM914" s="166"/>
      <c r="AN914" s="166"/>
      <c r="AO914" s="166"/>
      <c r="AP914" s="166"/>
      <c r="AQ914" s="166"/>
      <c r="AV914" s="168"/>
      <c r="AW914" s="169"/>
      <c r="AX914" s="169"/>
      <c r="AY914" s="169"/>
      <c r="AZ914" s="169"/>
    </row>
    <row r="915" spans="1:183" s="102" customFormat="1" ht="15" customHeight="1">
      <c r="A915" s="112">
        <v>46</v>
      </c>
      <c r="B915" s="113" t="s">
        <v>216</v>
      </c>
      <c r="C915" s="114"/>
      <c r="D915" s="115">
        <f>SUM(D916,D923)</f>
        <v>7</v>
      </c>
      <c r="E915" s="115">
        <f>SUM(E916,E923)</f>
        <v>3</v>
      </c>
      <c r="F915" s="115" t="s">
        <v>562</v>
      </c>
      <c r="G915" s="115" t="s">
        <v>562</v>
      </c>
      <c r="H915" s="134" t="s">
        <v>664</v>
      </c>
      <c r="I915" s="134">
        <v>2</v>
      </c>
      <c r="J915" s="135" t="s">
        <v>961</v>
      </c>
      <c r="K915" s="79" t="s">
        <v>948</v>
      </c>
      <c r="L915" s="136"/>
      <c r="M915" s="118">
        <f t="shared" si="32"/>
        <v>10</v>
      </c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  <c r="AA915" s="96"/>
      <c r="AB915" s="96"/>
      <c r="AC915" s="96"/>
      <c r="AD915" s="96"/>
      <c r="AE915" s="96"/>
      <c r="AF915" s="96"/>
      <c r="AG915" s="96"/>
      <c r="AH915" s="96"/>
      <c r="AI915" s="96"/>
      <c r="AJ915" s="96"/>
      <c r="AK915" s="96"/>
      <c r="AL915" s="96"/>
      <c r="AM915" s="96"/>
      <c r="AN915" s="96"/>
      <c r="AO915" s="96"/>
      <c r="AP915" s="96"/>
      <c r="AQ915" s="96"/>
      <c r="AR915" s="96"/>
      <c r="AS915" s="96"/>
      <c r="AT915" s="96"/>
      <c r="AU915" s="96"/>
      <c r="AV915" s="96"/>
      <c r="AW915" s="96"/>
      <c r="AX915" s="96"/>
      <c r="AY915" s="96"/>
      <c r="AZ915" s="96"/>
      <c r="BA915" s="96"/>
      <c r="BB915" s="96"/>
      <c r="BC915" s="96"/>
      <c r="BD915" s="96"/>
      <c r="BE915" s="96"/>
      <c r="BF915" s="96"/>
      <c r="BG915" s="96"/>
      <c r="BH915" s="96"/>
      <c r="BI915" s="96"/>
      <c r="BJ915" s="96"/>
      <c r="BK915" s="96"/>
      <c r="BL915" s="96"/>
      <c r="BM915" s="96"/>
      <c r="BN915" s="96"/>
      <c r="BO915" s="96"/>
      <c r="BP915" s="96"/>
      <c r="BQ915" s="96"/>
      <c r="BR915" s="96"/>
      <c r="BS915" s="96"/>
      <c r="BT915" s="96"/>
      <c r="BU915" s="96"/>
      <c r="BV915" s="96"/>
      <c r="BW915" s="96"/>
      <c r="BX915" s="96"/>
      <c r="BY915" s="96"/>
      <c r="BZ915" s="96"/>
      <c r="CA915" s="96"/>
      <c r="CB915" s="96"/>
      <c r="CC915" s="96"/>
      <c r="CD915" s="96"/>
      <c r="CE915" s="96"/>
      <c r="CF915" s="96"/>
      <c r="CG915" s="96"/>
      <c r="CH915" s="96"/>
      <c r="CI915" s="96"/>
      <c r="CJ915" s="96"/>
      <c r="CK915" s="96"/>
      <c r="CL915" s="96"/>
      <c r="CM915" s="96"/>
      <c r="CN915" s="96"/>
      <c r="CO915" s="96"/>
      <c r="CP915" s="96"/>
      <c r="CQ915" s="96"/>
      <c r="CR915" s="96"/>
      <c r="CS915" s="96"/>
      <c r="CT915" s="96"/>
      <c r="CU915" s="96"/>
      <c r="CV915" s="96"/>
      <c r="CW915" s="96"/>
      <c r="CX915" s="96"/>
      <c r="CY915" s="96"/>
      <c r="CZ915" s="96"/>
      <c r="DA915" s="96"/>
      <c r="DB915" s="96"/>
      <c r="DC915" s="96"/>
      <c r="DD915" s="96"/>
      <c r="DE915" s="96"/>
      <c r="DF915" s="96"/>
      <c r="DG915" s="96"/>
      <c r="DH915" s="96"/>
      <c r="DI915" s="96"/>
      <c r="DJ915" s="96"/>
      <c r="DK915" s="96"/>
      <c r="DL915" s="96"/>
      <c r="DM915" s="96"/>
      <c r="DN915" s="96"/>
      <c r="DO915" s="96"/>
      <c r="DP915" s="96"/>
      <c r="DQ915" s="96"/>
      <c r="DR915" s="96"/>
      <c r="DS915" s="96"/>
      <c r="DT915" s="96"/>
      <c r="DU915" s="96"/>
      <c r="DV915" s="96"/>
      <c r="DW915" s="96"/>
      <c r="DX915" s="96"/>
      <c r="DY915" s="96"/>
      <c r="DZ915" s="96"/>
      <c r="EA915" s="96"/>
      <c r="EB915" s="96"/>
      <c r="EC915" s="96"/>
      <c r="ED915" s="96"/>
      <c r="EE915" s="96"/>
      <c r="EF915" s="96"/>
      <c r="EG915" s="96"/>
      <c r="EH915" s="96"/>
      <c r="EI915" s="96"/>
      <c r="EJ915" s="96"/>
      <c r="EK915" s="96"/>
      <c r="EL915" s="96"/>
      <c r="EM915" s="96"/>
      <c r="EN915" s="96"/>
      <c r="EO915" s="96"/>
      <c r="EP915" s="96"/>
      <c r="EQ915" s="96"/>
      <c r="ER915" s="96"/>
      <c r="ES915" s="96"/>
      <c r="ET915" s="96"/>
      <c r="EU915" s="96"/>
      <c r="EV915" s="96"/>
      <c r="EW915" s="96"/>
      <c r="EX915" s="96"/>
      <c r="EY915" s="96"/>
      <c r="EZ915" s="96"/>
      <c r="FA915" s="96"/>
      <c r="FB915" s="96"/>
      <c r="FC915" s="96"/>
      <c r="FD915" s="96"/>
      <c r="FE915" s="96"/>
      <c r="FF915" s="96"/>
      <c r="FG915" s="96"/>
      <c r="FH915" s="96"/>
      <c r="FI915" s="96"/>
      <c r="FJ915" s="96"/>
      <c r="FK915" s="96"/>
      <c r="FL915" s="96"/>
      <c r="FM915" s="96"/>
      <c r="FN915" s="96"/>
      <c r="FO915" s="96"/>
      <c r="FP915" s="96"/>
      <c r="FQ915" s="96"/>
      <c r="FR915" s="96"/>
      <c r="FS915" s="96"/>
      <c r="FT915" s="96"/>
      <c r="FU915" s="96"/>
      <c r="FV915" s="96"/>
      <c r="FW915" s="96"/>
      <c r="FX915" s="96"/>
      <c r="FY915" s="96"/>
      <c r="FZ915" s="96"/>
      <c r="GA915" s="96"/>
    </row>
    <row r="916" spans="1:43" s="126" customFormat="1" ht="15" customHeight="1">
      <c r="A916" s="119"/>
      <c r="B916" s="120" t="s">
        <v>689</v>
      </c>
      <c r="C916" s="121"/>
      <c r="D916" s="122">
        <f>SUM(D917:D922)</f>
        <v>6</v>
      </c>
      <c r="E916" s="122">
        <f>SUM(E917:E922)</f>
        <v>3</v>
      </c>
      <c r="F916" s="122" t="s">
        <v>562</v>
      </c>
      <c r="G916" s="122" t="s">
        <v>562</v>
      </c>
      <c r="H916" s="123"/>
      <c r="I916" s="123"/>
      <c r="J916" s="123"/>
      <c r="K916" s="124"/>
      <c r="L916" s="125"/>
      <c r="M916" s="118">
        <f t="shared" si="32"/>
        <v>9</v>
      </c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  <c r="Z916" s="125"/>
      <c r="AA916" s="125"/>
      <c r="AB916" s="125"/>
      <c r="AC916" s="125"/>
      <c r="AD916" s="125"/>
      <c r="AE916" s="125"/>
      <c r="AF916" s="125"/>
      <c r="AG916" s="125"/>
      <c r="AH916" s="125"/>
      <c r="AI916" s="125"/>
      <c r="AJ916" s="125"/>
      <c r="AK916" s="125"/>
      <c r="AL916" s="125"/>
      <c r="AM916" s="125"/>
      <c r="AN916" s="125"/>
      <c r="AO916" s="125"/>
      <c r="AP916" s="125"/>
      <c r="AQ916" s="125"/>
    </row>
    <row r="917" spans="1:43" s="133" customFormat="1" ht="15" customHeight="1">
      <c r="A917" s="127"/>
      <c r="B917" s="128" t="s">
        <v>1072</v>
      </c>
      <c r="C917" s="80" t="s">
        <v>1073</v>
      </c>
      <c r="D917" s="129">
        <v>1</v>
      </c>
      <c r="E917" s="129" t="s">
        <v>562</v>
      </c>
      <c r="F917" s="129" t="s">
        <v>562</v>
      </c>
      <c r="G917" s="129" t="s">
        <v>562</v>
      </c>
      <c r="H917" s="130"/>
      <c r="I917" s="130"/>
      <c r="J917" s="130"/>
      <c r="K917" s="131"/>
      <c r="L917" s="132"/>
      <c r="M917" s="118">
        <f t="shared" si="32"/>
        <v>1</v>
      </c>
      <c r="N917" s="132"/>
      <c r="O917" s="132"/>
      <c r="P917" s="132"/>
      <c r="Q917" s="132"/>
      <c r="R917" s="132"/>
      <c r="S917" s="132"/>
      <c r="T917" s="132"/>
      <c r="U917" s="132"/>
      <c r="V917" s="132"/>
      <c r="W917" s="132"/>
      <c r="X917" s="132"/>
      <c r="Y917" s="132"/>
      <c r="Z917" s="132"/>
      <c r="AA917" s="132"/>
      <c r="AB917" s="132"/>
      <c r="AC917" s="132"/>
      <c r="AD917" s="132"/>
      <c r="AE917" s="132"/>
      <c r="AF917" s="132"/>
      <c r="AG917" s="132"/>
      <c r="AH917" s="132"/>
      <c r="AI917" s="132"/>
      <c r="AJ917" s="132"/>
      <c r="AK917" s="132"/>
      <c r="AL917" s="132"/>
      <c r="AM917" s="132"/>
      <c r="AN917" s="132"/>
      <c r="AO917" s="132"/>
      <c r="AP917" s="132"/>
      <c r="AQ917" s="132"/>
    </row>
    <row r="918" spans="1:43" s="133" customFormat="1" ht="15" customHeight="1">
      <c r="A918" s="127"/>
      <c r="B918" s="128" t="s">
        <v>561</v>
      </c>
      <c r="C918" s="80" t="s">
        <v>504</v>
      </c>
      <c r="D918" s="129" t="s">
        <v>562</v>
      </c>
      <c r="E918" s="129">
        <v>1</v>
      </c>
      <c r="F918" s="129" t="s">
        <v>562</v>
      </c>
      <c r="G918" s="129" t="s">
        <v>562</v>
      </c>
      <c r="H918" s="130"/>
      <c r="I918" s="130"/>
      <c r="J918" s="130"/>
      <c r="K918" s="131"/>
      <c r="L918" s="132"/>
      <c r="M918" s="118">
        <f t="shared" si="32"/>
        <v>1</v>
      </c>
      <c r="N918" s="132"/>
      <c r="O918" s="132"/>
      <c r="P918" s="132"/>
      <c r="Q918" s="132"/>
      <c r="R918" s="132"/>
      <c r="S918" s="132"/>
      <c r="T918" s="132"/>
      <c r="U918" s="132"/>
      <c r="V918" s="132"/>
      <c r="W918" s="132"/>
      <c r="X918" s="132"/>
      <c r="Y918" s="132"/>
      <c r="Z918" s="132"/>
      <c r="AA918" s="132"/>
      <c r="AB918" s="132"/>
      <c r="AC918" s="132"/>
      <c r="AD918" s="132"/>
      <c r="AE918" s="132"/>
      <c r="AF918" s="132"/>
      <c r="AG918" s="132"/>
      <c r="AH918" s="132"/>
      <c r="AI918" s="132"/>
      <c r="AJ918" s="132"/>
      <c r="AK918" s="132"/>
      <c r="AL918" s="132"/>
      <c r="AM918" s="132"/>
      <c r="AN918" s="132"/>
      <c r="AO918" s="132"/>
      <c r="AP918" s="132"/>
      <c r="AQ918" s="132"/>
    </row>
    <row r="919" spans="1:43" s="133" customFormat="1" ht="24" customHeight="1">
      <c r="A919" s="127"/>
      <c r="B919" s="128" t="s">
        <v>507</v>
      </c>
      <c r="C919" s="80" t="s">
        <v>508</v>
      </c>
      <c r="D919" s="129">
        <v>1</v>
      </c>
      <c r="E919" s="129" t="s">
        <v>562</v>
      </c>
      <c r="F919" s="129" t="s">
        <v>562</v>
      </c>
      <c r="G919" s="129" t="s">
        <v>562</v>
      </c>
      <c r="H919" s="130"/>
      <c r="I919" s="130"/>
      <c r="J919" s="130"/>
      <c r="K919" s="131"/>
      <c r="L919" s="132"/>
      <c r="M919" s="118">
        <f t="shared" si="32"/>
        <v>1</v>
      </c>
      <c r="N919" s="132"/>
      <c r="O919" s="132"/>
      <c r="P919" s="132"/>
      <c r="Q919" s="132"/>
      <c r="R919" s="132"/>
      <c r="S919" s="132"/>
      <c r="T919" s="132"/>
      <c r="U919" s="132"/>
      <c r="V919" s="132"/>
      <c r="W919" s="132"/>
      <c r="X919" s="132"/>
      <c r="Y919" s="132"/>
      <c r="Z919" s="132"/>
      <c r="AA919" s="132"/>
      <c r="AB919" s="132"/>
      <c r="AC919" s="132"/>
      <c r="AD919" s="132"/>
      <c r="AE919" s="132"/>
      <c r="AF919" s="132"/>
      <c r="AG919" s="132"/>
      <c r="AH919" s="132"/>
      <c r="AI919" s="132"/>
      <c r="AJ919" s="132"/>
      <c r="AK919" s="132"/>
      <c r="AL919" s="132"/>
      <c r="AM919" s="132"/>
      <c r="AN919" s="132"/>
      <c r="AO919" s="132"/>
      <c r="AP919" s="132"/>
      <c r="AQ919" s="132"/>
    </row>
    <row r="920" spans="1:43" s="133" customFormat="1" ht="14.25" customHeight="1">
      <c r="A920" s="127"/>
      <c r="B920" s="128" t="s">
        <v>570</v>
      </c>
      <c r="C920" s="80" t="s">
        <v>571</v>
      </c>
      <c r="D920" s="129">
        <v>1</v>
      </c>
      <c r="E920" s="129" t="s">
        <v>562</v>
      </c>
      <c r="F920" s="129" t="s">
        <v>562</v>
      </c>
      <c r="G920" s="129" t="s">
        <v>562</v>
      </c>
      <c r="H920" s="130"/>
      <c r="I920" s="130"/>
      <c r="J920" s="130"/>
      <c r="K920" s="131"/>
      <c r="L920" s="132"/>
      <c r="M920" s="118">
        <f t="shared" si="32"/>
        <v>1</v>
      </c>
      <c r="N920" s="132"/>
      <c r="O920" s="132"/>
      <c r="P920" s="132"/>
      <c r="Q920" s="132"/>
      <c r="R920" s="132"/>
      <c r="S920" s="132"/>
      <c r="T920" s="132"/>
      <c r="U920" s="132"/>
      <c r="V920" s="132"/>
      <c r="W920" s="132"/>
      <c r="X920" s="132"/>
      <c r="Y920" s="132"/>
      <c r="Z920" s="132"/>
      <c r="AA920" s="132"/>
      <c r="AB920" s="132"/>
      <c r="AC920" s="132"/>
      <c r="AD920" s="132"/>
      <c r="AE920" s="132"/>
      <c r="AF920" s="132"/>
      <c r="AG920" s="132"/>
      <c r="AH920" s="132"/>
      <c r="AI920" s="132"/>
      <c r="AJ920" s="132"/>
      <c r="AK920" s="132"/>
      <c r="AL920" s="132"/>
      <c r="AM920" s="132"/>
      <c r="AN920" s="132"/>
      <c r="AO920" s="132"/>
      <c r="AP920" s="132"/>
      <c r="AQ920" s="132"/>
    </row>
    <row r="921" spans="1:43" s="133" customFormat="1" ht="13.5" customHeight="1">
      <c r="A921" s="127"/>
      <c r="B921" s="128" t="s">
        <v>574</v>
      </c>
      <c r="C921" s="80" t="s">
        <v>575</v>
      </c>
      <c r="D921" s="129">
        <v>1</v>
      </c>
      <c r="E921" s="129">
        <v>2</v>
      </c>
      <c r="F921" s="129" t="s">
        <v>562</v>
      </c>
      <c r="G921" s="129" t="s">
        <v>562</v>
      </c>
      <c r="H921" s="142"/>
      <c r="I921" s="142"/>
      <c r="J921" s="142"/>
      <c r="K921" s="131"/>
      <c r="L921" s="132"/>
      <c r="M921" s="118">
        <f t="shared" si="32"/>
        <v>3</v>
      </c>
      <c r="N921" s="132"/>
      <c r="O921" s="132"/>
      <c r="P921" s="132"/>
      <c r="Q921" s="132"/>
      <c r="R921" s="132"/>
      <c r="S921" s="132"/>
      <c r="T921" s="132"/>
      <c r="U921" s="132"/>
      <c r="V921" s="132"/>
      <c r="W921" s="132"/>
      <c r="X921" s="132"/>
      <c r="Y921" s="132"/>
      <c r="Z921" s="132"/>
      <c r="AA921" s="132"/>
      <c r="AB921" s="132"/>
      <c r="AC921" s="132"/>
      <c r="AD921" s="132"/>
      <c r="AE921" s="132"/>
      <c r="AF921" s="132"/>
      <c r="AG921" s="132"/>
      <c r="AH921" s="132"/>
      <c r="AI921" s="132"/>
      <c r="AJ921" s="132"/>
      <c r="AK921" s="132"/>
      <c r="AL921" s="132"/>
      <c r="AM921" s="132"/>
      <c r="AN921" s="132"/>
      <c r="AO921" s="132"/>
      <c r="AP921" s="132"/>
      <c r="AQ921" s="132"/>
    </row>
    <row r="922" spans="1:43" s="133" customFormat="1" ht="13.5" customHeight="1">
      <c r="A922" s="127"/>
      <c r="B922" s="128" t="s">
        <v>544</v>
      </c>
      <c r="C922" s="80" t="s">
        <v>545</v>
      </c>
      <c r="D922" s="129">
        <v>2</v>
      </c>
      <c r="E922" s="129" t="s">
        <v>562</v>
      </c>
      <c r="F922" s="129" t="s">
        <v>562</v>
      </c>
      <c r="G922" s="129" t="s">
        <v>562</v>
      </c>
      <c r="H922" s="142"/>
      <c r="I922" s="142"/>
      <c r="J922" s="142"/>
      <c r="K922" s="131"/>
      <c r="L922" s="132"/>
      <c r="M922" s="118">
        <f t="shared" si="32"/>
        <v>2</v>
      </c>
      <c r="N922" s="132"/>
      <c r="O922" s="132"/>
      <c r="P922" s="132"/>
      <c r="Q922" s="132"/>
      <c r="R922" s="132"/>
      <c r="S922" s="132"/>
      <c r="T922" s="132"/>
      <c r="U922" s="132"/>
      <c r="V922" s="132"/>
      <c r="W922" s="132"/>
      <c r="X922" s="132"/>
      <c r="Y922" s="132"/>
      <c r="Z922" s="132"/>
      <c r="AA922" s="132"/>
      <c r="AB922" s="132"/>
      <c r="AC922" s="132"/>
      <c r="AD922" s="132"/>
      <c r="AE922" s="132"/>
      <c r="AF922" s="132"/>
      <c r="AG922" s="132"/>
      <c r="AH922" s="132"/>
      <c r="AI922" s="132"/>
      <c r="AJ922" s="132"/>
      <c r="AK922" s="132"/>
      <c r="AL922" s="132"/>
      <c r="AM922" s="132"/>
      <c r="AN922" s="132"/>
      <c r="AO922" s="132"/>
      <c r="AP922" s="132"/>
      <c r="AQ922" s="132"/>
    </row>
    <row r="923" spans="1:43" s="126" customFormat="1" ht="13.5" customHeight="1">
      <c r="A923" s="119"/>
      <c r="B923" s="120" t="s">
        <v>690</v>
      </c>
      <c r="C923" s="121"/>
      <c r="D923" s="122">
        <f>D924</f>
        <v>1</v>
      </c>
      <c r="E923" s="122" t="str">
        <f>E924</f>
        <v> -</v>
      </c>
      <c r="F923" s="122" t="str">
        <f>F924</f>
        <v> -</v>
      </c>
      <c r="G923" s="122" t="str">
        <f>G924</f>
        <v> -</v>
      </c>
      <c r="H923" s="123"/>
      <c r="I923" s="123"/>
      <c r="J923" s="123"/>
      <c r="K923" s="124"/>
      <c r="L923" s="125"/>
      <c r="M923" s="118">
        <f t="shared" si="32"/>
        <v>1</v>
      </c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  <c r="Z923" s="125"/>
      <c r="AA923" s="125"/>
      <c r="AB923" s="125"/>
      <c r="AC923" s="125"/>
      <c r="AD923" s="125"/>
      <c r="AE923" s="125"/>
      <c r="AF923" s="125"/>
      <c r="AG923" s="125"/>
      <c r="AH923" s="125"/>
      <c r="AI923" s="125"/>
      <c r="AJ923" s="125"/>
      <c r="AK923" s="125"/>
      <c r="AL923" s="125"/>
      <c r="AM923" s="125"/>
      <c r="AN923" s="125"/>
      <c r="AO923" s="125"/>
      <c r="AP923" s="125"/>
      <c r="AQ923" s="125"/>
    </row>
    <row r="924" spans="1:43" s="133" customFormat="1" ht="13.5" customHeight="1">
      <c r="A924" s="127"/>
      <c r="B924" s="128" t="s">
        <v>572</v>
      </c>
      <c r="C924" s="80" t="s">
        <v>573</v>
      </c>
      <c r="D924" s="129">
        <v>1</v>
      </c>
      <c r="E924" s="129" t="s">
        <v>562</v>
      </c>
      <c r="F924" s="129" t="s">
        <v>562</v>
      </c>
      <c r="G924" s="129" t="s">
        <v>562</v>
      </c>
      <c r="H924" s="142"/>
      <c r="I924" s="142"/>
      <c r="J924" s="142"/>
      <c r="K924" s="143"/>
      <c r="L924" s="132"/>
      <c r="M924" s="118">
        <f t="shared" si="32"/>
        <v>1</v>
      </c>
      <c r="N924" s="132"/>
      <c r="O924" s="132"/>
      <c r="P924" s="132"/>
      <c r="Q924" s="132"/>
      <c r="R924" s="132"/>
      <c r="S924" s="132"/>
      <c r="T924" s="132"/>
      <c r="U924" s="132"/>
      <c r="V924" s="132"/>
      <c r="W924" s="132"/>
      <c r="X924" s="132"/>
      <c r="Y924" s="132"/>
      <c r="Z924" s="132"/>
      <c r="AA924" s="132"/>
      <c r="AB924" s="132"/>
      <c r="AC924" s="132"/>
      <c r="AD924" s="132"/>
      <c r="AE924" s="132"/>
      <c r="AF924" s="132"/>
      <c r="AG924" s="132"/>
      <c r="AH924" s="132"/>
      <c r="AI924" s="132"/>
      <c r="AJ924" s="132"/>
      <c r="AK924" s="132"/>
      <c r="AL924" s="132"/>
      <c r="AM924" s="132"/>
      <c r="AN924" s="132"/>
      <c r="AO924" s="132"/>
      <c r="AP924" s="132"/>
      <c r="AQ924" s="132"/>
    </row>
    <row r="925" spans="1:183" s="102" customFormat="1" ht="13.5" customHeight="1">
      <c r="A925" s="112">
        <v>47</v>
      </c>
      <c r="B925" s="113" t="s">
        <v>217</v>
      </c>
      <c r="C925" s="114"/>
      <c r="D925" s="115">
        <v>5</v>
      </c>
      <c r="E925" s="115" t="str">
        <f>E928</f>
        <v> -</v>
      </c>
      <c r="F925" s="115" t="str">
        <f>F928</f>
        <v> -</v>
      </c>
      <c r="G925" s="115" t="str">
        <f>G928</f>
        <v> -</v>
      </c>
      <c r="H925" s="134" t="s">
        <v>664</v>
      </c>
      <c r="I925" s="134">
        <v>2</v>
      </c>
      <c r="J925" s="135" t="s">
        <v>946</v>
      </c>
      <c r="K925" s="79" t="s">
        <v>814</v>
      </c>
      <c r="L925" s="136"/>
      <c r="M925" s="118">
        <f t="shared" si="32"/>
        <v>5</v>
      </c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  <c r="AA925" s="96"/>
      <c r="AB925" s="96"/>
      <c r="AC925" s="96"/>
      <c r="AD925" s="96"/>
      <c r="AE925" s="96"/>
      <c r="AF925" s="96"/>
      <c r="AG925" s="96"/>
      <c r="AH925" s="96"/>
      <c r="AI925" s="96"/>
      <c r="AJ925" s="96"/>
      <c r="AK925" s="96"/>
      <c r="AL925" s="96"/>
      <c r="AM925" s="96"/>
      <c r="AN925" s="96"/>
      <c r="AO925" s="96"/>
      <c r="AP925" s="96"/>
      <c r="AQ925" s="96"/>
      <c r="AR925" s="96"/>
      <c r="AS925" s="96"/>
      <c r="AT925" s="96"/>
      <c r="AU925" s="96"/>
      <c r="AV925" s="96"/>
      <c r="AW925" s="96"/>
      <c r="AX925" s="96"/>
      <c r="AY925" s="96"/>
      <c r="AZ925" s="96"/>
      <c r="BA925" s="96"/>
      <c r="BB925" s="96"/>
      <c r="BC925" s="96"/>
      <c r="BD925" s="96"/>
      <c r="BE925" s="96"/>
      <c r="BF925" s="96"/>
      <c r="BG925" s="96"/>
      <c r="BH925" s="96"/>
      <c r="BI925" s="96"/>
      <c r="BJ925" s="96"/>
      <c r="BK925" s="96"/>
      <c r="BL925" s="96"/>
      <c r="BM925" s="96"/>
      <c r="BN925" s="96"/>
      <c r="BO925" s="96"/>
      <c r="BP925" s="96"/>
      <c r="BQ925" s="96"/>
      <c r="BR925" s="96"/>
      <c r="BS925" s="96"/>
      <c r="BT925" s="96"/>
      <c r="BU925" s="96"/>
      <c r="BV925" s="96"/>
      <c r="BW925" s="96"/>
      <c r="BX925" s="96"/>
      <c r="BY925" s="96"/>
      <c r="BZ925" s="96"/>
      <c r="CA925" s="96"/>
      <c r="CB925" s="96"/>
      <c r="CC925" s="96"/>
      <c r="CD925" s="96"/>
      <c r="CE925" s="96"/>
      <c r="CF925" s="96"/>
      <c r="CG925" s="96"/>
      <c r="CH925" s="96"/>
      <c r="CI925" s="96"/>
      <c r="CJ925" s="96"/>
      <c r="CK925" s="96"/>
      <c r="CL925" s="96"/>
      <c r="CM925" s="96"/>
      <c r="CN925" s="96"/>
      <c r="CO925" s="96"/>
      <c r="CP925" s="96"/>
      <c r="CQ925" s="96"/>
      <c r="CR925" s="96"/>
      <c r="CS925" s="96"/>
      <c r="CT925" s="96"/>
      <c r="CU925" s="96"/>
      <c r="CV925" s="96"/>
      <c r="CW925" s="96"/>
      <c r="CX925" s="96"/>
      <c r="CY925" s="96"/>
      <c r="CZ925" s="96"/>
      <c r="DA925" s="96"/>
      <c r="DB925" s="96"/>
      <c r="DC925" s="96"/>
      <c r="DD925" s="96"/>
      <c r="DE925" s="96"/>
      <c r="DF925" s="96"/>
      <c r="DG925" s="96"/>
      <c r="DH925" s="96"/>
      <c r="DI925" s="96"/>
      <c r="DJ925" s="96"/>
      <c r="DK925" s="96"/>
      <c r="DL925" s="96"/>
      <c r="DM925" s="96"/>
      <c r="DN925" s="96"/>
      <c r="DO925" s="96"/>
      <c r="DP925" s="96"/>
      <c r="DQ925" s="96"/>
      <c r="DR925" s="96"/>
      <c r="DS925" s="96"/>
      <c r="DT925" s="96"/>
      <c r="DU925" s="96"/>
      <c r="DV925" s="96"/>
      <c r="DW925" s="96"/>
      <c r="DX925" s="96"/>
      <c r="DY925" s="96"/>
      <c r="DZ925" s="96"/>
      <c r="EA925" s="96"/>
      <c r="EB925" s="96"/>
      <c r="EC925" s="96"/>
      <c r="ED925" s="96"/>
      <c r="EE925" s="96"/>
      <c r="EF925" s="96"/>
      <c r="EG925" s="96"/>
      <c r="EH925" s="96"/>
      <c r="EI925" s="96"/>
      <c r="EJ925" s="96"/>
      <c r="EK925" s="96"/>
      <c r="EL925" s="96"/>
      <c r="EM925" s="96"/>
      <c r="EN925" s="96"/>
      <c r="EO925" s="96"/>
      <c r="EP925" s="96"/>
      <c r="EQ925" s="96"/>
      <c r="ER925" s="96"/>
      <c r="ES925" s="96"/>
      <c r="ET925" s="96"/>
      <c r="EU925" s="96"/>
      <c r="EV925" s="96"/>
      <c r="EW925" s="96"/>
      <c r="EX925" s="96"/>
      <c r="EY925" s="96"/>
      <c r="EZ925" s="96"/>
      <c r="FA925" s="96"/>
      <c r="FB925" s="96"/>
      <c r="FC925" s="96"/>
      <c r="FD925" s="96"/>
      <c r="FE925" s="96"/>
      <c r="FF925" s="96"/>
      <c r="FG925" s="96"/>
      <c r="FH925" s="96"/>
      <c r="FI925" s="96"/>
      <c r="FJ925" s="96"/>
      <c r="FK925" s="96"/>
      <c r="FL925" s="96"/>
      <c r="FM925" s="96"/>
      <c r="FN925" s="96"/>
      <c r="FO925" s="96"/>
      <c r="FP925" s="96"/>
      <c r="FQ925" s="96"/>
      <c r="FR925" s="96"/>
      <c r="FS925" s="96"/>
      <c r="FT925" s="96"/>
      <c r="FU925" s="96"/>
      <c r="FV925" s="96"/>
      <c r="FW925" s="96"/>
      <c r="FX925" s="96"/>
      <c r="FY925" s="96"/>
      <c r="FZ925" s="96"/>
      <c r="GA925" s="96"/>
    </row>
    <row r="926" spans="1:43" s="126" customFormat="1" ht="13.5" customHeight="1">
      <c r="A926" s="119"/>
      <c r="B926" s="120" t="s">
        <v>690</v>
      </c>
      <c r="C926" s="121"/>
      <c r="D926" s="122">
        <f>D927</f>
        <v>1</v>
      </c>
      <c r="E926" s="122" t="str">
        <f>E927</f>
        <v> -</v>
      </c>
      <c r="F926" s="122" t="str">
        <f>F927</f>
        <v> -</v>
      </c>
      <c r="G926" s="122" t="str">
        <f>G927</f>
        <v> -</v>
      </c>
      <c r="H926" s="123"/>
      <c r="I926" s="123"/>
      <c r="J926" s="123"/>
      <c r="K926" s="124"/>
      <c r="L926" s="125"/>
      <c r="M926" s="118">
        <f t="shared" si="32"/>
        <v>1</v>
      </c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  <c r="Z926" s="125"/>
      <c r="AA926" s="125"/>
      <c r="AB926" s="125"/>
      <c r="AC926" s="125"/>
      <c r="AD926" s="125"/>
      <c r="AE926" s="125"/>
      <c r="AF926" s="125"/>
      <c r="AG926" s="125"/>
      <c r="AH926" s="125"/>
      <c r="AI926" s="125"/>
      <c r="AJ926" s="125"/>
      <c r="AK926" s="125"/>
      <c r="AL926" s="125"/>
      <c r="AM926" s="125"/>
      <c r="AN926" s="125"/>
      <c r="AO926" s="125"/>
      <c r="AP926" s="125"/>
      <c r="AQ926" s="125"/>
    </row>
    <row r="927" spans="1:52" s="167" customFormat="1" ht="13.5" customHeight="1">
      <c r="A927" s="112"/>
      <c r="B927" s="128" t="s">
        <v>439</v>
      </c>
      <c r="C927" s="80">
        <v>15100151</v>
      </c>
      <c r="D927" s="129">
        <v>1</v>
      </c>
      <c r="E927" s="129" t="s">
        <v>562</v>
      </c>
      <c r="F927" s="129" t="s">
        <v>562</v>
      </c>
      <c r="G927" s="129" t="s">
        <v>562</v>
      </c>
      <c r="H927" s="164"/>
      <c r="I927" s="164"/>
      <c r="J927" s="164"/>
      <c r="K927" s="165"/>
      <c r="L927" s="166"/>
      <c r="M927" s="118">
        <f t="shared" si="32"/>
        <v>1</v>
      </c>
      <c r="N927" s="166"/>
      <c r="O927" s="166"/>
      <c r="P927" s="166"/>
      <c r="Q927" s="166"/>
      <c r="R927" s="166"/>
      <c r="S927" s="166"/>
      <c r="T927" s="166"/>
      <c r="U927" s="166"/>
      <c r="V927" s="166"/>
      <c r="W927" s="166"/>
      <c r="X927" s="166"/>
      <c r="Y927" s="166"/>
      <c r="Z927" s="166"/>
      <c r="AA927" s="166"/>
      <c r="AB927" s="166"/>
      <c r="AC927" s="166"/>
      <c r="AD927" s="166"/>
      <c r="AE927" s="166"/>
      <c r="AF927" s="166"/>
      <c r="AG927" s="166"/>
      <c r="AH927" s="166"/>
      <c r="AI927" s="166"/>
      <c r="AJ927" s="166"/>
      <c r="AK927" s="166"/>
      <c r="AL927" s="166"/>
      <c r="AM927" s="166"/>
      <c r="AN927" s="166"/>
      <c r="AO927" s="166"/>
      <c r="AP927" s="166"/>
      <c r="AQ927" s="166"/>
      <c r="AV927" s="168"/>
      <c r="AW927" s="169"/>
      <c r="AX927" s="169"/>
      <c r="AY927" s="169"/>
      <c r="AZ927" s="169"/>
    </row>
    <row r="928" spans="1:52" s="167" customFormat="1" ht="13.5" customHeight="1">
      <c r="A928" s="112"/>
      <c r="B928" s="120" t="s">
        <v>34</v>
      </c>
      <c r="C928" s="138"/>
      <c r="D928" s="163">
        <f>SUM(D929:D929)</f>
        <v>4</v>
      </c>
      <c r="E928" s="163" t="s">
        <v>562</v>
      </c>
      <c r="F928" s="163" t="s">
        <v>562</v>
      </c>
      <c r="G928" s="163" t="s">
        <v>562</v>
      </c>
      <c r="H928" s="164"/>
      <c r="I928" s="164"/>
      <c r="J928" s="164"/>
      <c r="K928" s="165"/>
      <c r="L928" s="166"/>
      <c r="M928" s="118">
        <f t="shared" si="32"/>
        <v>4</v>
      </c>
      <c r="N928" s="166"/>
      <c r="O928" s="166"/>
      <c r="P928" s="166"/>
      <c r="Q928" s="166"/>
      <c r="R928" s="166"/>
      <c r="S928" s="166"/>
      <c r="T928" s="166"/>
      <c r="U928" s="166"/>
      <c r="V928" s="166"/>
      <c r="W928" s="166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6"/>
      <c r="AH928" s="166"/>
      <c r="AI928" s="166"/>
      <c r="AJ928" s="166"/>
      <c r="AK928" s="166"/>
      <c r="AL928" s="166"/>
      <c r="AM928" s="166"/>
      <c r="AN928" s="166"/>
      <c r="AO928" s="166"/>
      <c r="AP928" s="166"/>
      <c r="AQ928" s="166"/>
      <c r="AV928" s="168"/>
      <c r="AW928" s="169"/>
      <c r="AX928" s="169"/>
      <c r="AY928" s="169"/>
      <c r="AZ928" s="169"/>
    </row>
    <row r="929" spans="1:52" s="167" customFormat="1" ht="13.5" customHeight="1">
      <c r="A929" s="112"/>
      <c r="B929" s="128" t="s">
        <v>52</v>
      </c>
      <c r="C929" s="80" t="s">
        <v>53</v>
      </c>
      <c r="D929" s="129">
        <v>4</v>
      </c>
      <c r="E929" s="129" t="s">
        <v>562</v>
      </c>
      <c r="F929" s="129" t="s">
        <v>562</v>
      </c>
      <c r="G929" s="129" t="s">
        <v>562</v>
      </c>
      <c r="H929" s="164"/>
      <c r="I929" s="164"/>
      <c r="J929" s="164"/>
      <c r="K929" s="165"/>
      <c r="L929" s="166"/>
      <c r="M929" s="118">
        <f t="shared" si="32"/>
        <v>4</v>
      </c>
      <c r="N929" s="166"/>
      <c r="O929" s="166"/>
      <c r="P929" s="166"/>
      <c r="Q929" s="166"/>
      <c r="R929" s="166"/>
      <c r="S929" s="166"/>
      <c r="T929" s="166"/>
      <c r="U929" s="166"/>
      <c r="V929" s="166"/>
      <c r="W929" s="166"/>
      <c r="X929" s="166"/>
      <c r="Y929" s="166"/>
      <c r="Z929" s="166"/>
      <c r="AA929" s="166"/>
      <c r="AB929" s="166"/>
      <c r="AC929" s="166"/>
      <c r="AD929" s="166"/>
      <c r="AE929" s="166"/>
      <c r="AF929" s="166"/>
      <c r="AG929" s="166"/>
      <c r="AH929" s="166"/>
      <c r="AI929" s="166"/>
      <c r="AJ929" s="166"/>
      <c r="AK929" s="166"/>
      <c r="AL929" s="166"/>
      <c r="AM929" s="166"/>
      <c r="AN929" s="166"/>
      <c r="AO929" s="166"/>
      <c r="AP929" s="166"/>
      <c r="AQ929" s="166"/>
      <c r="AV929" s="168"/>
      <c r="AW929" s="169"/>
      <c r="AX929" s="169"/>
      <c r="AY929" s="169"/>
      <c r="AZ929" s="169"/>
    </row>
    <row r="930" spans="1:183" s="102" customFormat="1" ht="13.5" customHeight="1">
      <c r="A930" s="112">
        <v>48</v>
      </c>
      <c r="B930" s="113" t="s">
        <v>218</v>
      </c>
      <c r="C930" s="114"/>
      <c r="D930" s="115">
        <f>SUM(D931,D952,D955)</f>
        <v>36</v>
      </c>
      <c r="E930" s="115">
        <f>SUM(E931,E952,E955)</f>
        <v>42</v>
      </c>
      <c r="F930" s="115">
        <f>SUM(F931,F952,F955)</f>
        <v>31</v>
      </c>
      <c r="G930" s="115">
        <f>SUM(G931,G952,G955)</f>
        <v>20</v>
      </c>
      <c r="H930" s="134" t="s">
        <v>664</v>
      </c>
      <c r="I930" s="134">
        <v>2</v>
      </c>
      <c r="J930" s="135" t="s">
        <v>891</v>
      </c>
      <c r="K930" s="79" t="s">
        <v>700</v>
      </c>
      <c r="L930" s="136"/>
      <c r="M930" s="118">
        <f t="shared" si="32"/>
        <v>129</v>
      </c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  <c r="AA930" s="96"/>
      <c r="AB930" s="96"/>
      <c r="AC930" s="96"/>
      <c r="AD930" s="96"/>
      <c r="AE930" s="96"/>
      <c r="AF930" s="96"/>
      <c r="AG930" s="96"/>
      <c r="AH930" s="96"/>
      <c r="AI930" s="96"/>
      <c r="AJ930" s="96"/>
      <c r="AK930" s="96"/>
      <c r="AL930" s="96"/>
      <c r="AM930" s="96"/>
      <c r="AN930" s="96"/>
      <c r="AO930" s="96"/>
      <c r="AP930" s="96"/>
      <c r="AQ930" s="96"/>
      <c r="AR930" s="96"/>
      <c r="AS930" s="96"/>
      <c r="AT930" s="96"/>
      <c r="AU930" s="96"/>
      <c r="AV930" s="96"/>
      <c r="AW930" s="96"/>
      <c r="AX930" s="96"/>
      <c r="AY930" s="96"/>
      <c r="AZ930" s="96"/>
      <c r="BA930" s="96"/>
      <c r="BB930" s="96"/>
      <c r="BC930" s="96"/>
      <c r="BD930" s="96"/>
      <c r="BE930" s="96"/>
      <c r="BF930" s="96"/>
      <c r="BG930" s="96"/>
      <c r="BH930" s="96"/>
      <c r="BI930" s="96"/>
      <c r="BJ930" s="96"/>
      <c r="BK930" s="96"/>
      <c r="BL930" s="96"/>
      <c r="BM930" s="96"/>
      <c r="BN930" s="96"/>
      <c r="BO930" s="96"/>
      <c r="BP930" s="96"/>
      <c r="BQ930" s="96"/>
      <c r="BR930" s="96"/>
      <c r="BS930" s="96"/>
      <c r="BT930" s="96"/>
      <c r="BU930" s="96"/>
      <c r="BV930" s="96"/>
      <c r="BW930" s="96"/>
      <c r="BX930" s="96"/>
      <c r="BY930" s="96"/>
      <c r="BZ930" s="96"/>
      <c r="CA930" s="96"/>
      <c r="CB930" s="96"/>
      <c r="CC930" s="96"/>
      <c r="CD930" s="96"/>
      <c r="CE930" s="96"/>
      <c r="CF930" s="96"/>
      <c r="CG930" s="96"/>
      <c r="CH930" s="96"/>
      <c r="CI930" s="96"/>
      <c r="CJ930" s="96"/>
      <c r="CK930" s="96"/>
      <c r="CL930" s="96"/>
      <c r="CM930" s="96"/>
      <c r="CN930" s="96"/>
      <c r="CO930" s="96"/>
      <c r="CP930" s="96"/>
      <c r="CQ930" s="96"/>
      <c r="CR930" s="96"/>
      <c r="CS930" s="96"/>
      <c r="CT930" s="96"/>
      <c r="CU930" s="96"/>
      <c r="CV930" s="96"/>
      <c r="CW930" s="96"/>
      <c r="CX930" s="96"/>
      <c r="CY930" s="96"/>
      <c r="CZ930" s="96"/>
      <c r="DA930" s="96"/>
      <c r="DB930" s="96"/>
      <c r="DC930" s="96"/>
      <c r="DD930" s="96"/>
      <c r="DE930" s="96"/>
      <c r="DF930" s="96"/>
      <c r="DG930" s="96"/>
      <c r="DH930" s="96"/>
      <c r="DI930" s="96"/>
      <c r="DJ930" s="96"/>
      <c r="DK930" s="96"/>
      <c r="DL930" s="96"/>
      <c r="DM930" s="96"/>
      <c r="DN930" s="96"/>
      <c r="DO930" s="96"/>
      <c r="DP930" s="96"/>
      <c r="DQ930" s="96"/>
      <c r="DR930" s="96"/>
      <c r="DS930" s="96"/>
      <c r="DT930" s="96"/>
      <c r="DU930" s="96"/>
      <c r="DV930" s="96"/>
      <c r="DW930" s="96"/>
      <c r="DX930" s="96"/>
      <c r="DY930" s="96"/>
      <c r="DZ930" s="96"/>
      <c r="EA930" s="96"/>
      <c r="EB930" s="96"/>
      <c r="EC930" s="96"/>
      <c r="ED930" s="96"/>
      <c r="EE930" s="96"/>
      <c r="EF930" s="96"/>
      <c r="EG930" s="96"/>
      <c r="EH930" s="96"/>
      <c r="EI930" s="96"/>
      <c r="EJ930" s="96"/>
      <c r="EK930" s="96"/>
      <c r="EL930" s="96"/>
      <c r="EM930" s="96"/>
      <c r="EN930" s="96"/>
      <c r="EO930" s="96"/>
      <c r="EP930" s="96"/>
      <c r="EQ930" s="96"/>
      <c r="ER930" s="96"/>
      <c r="ES930" s="96"/>
      <c r="ET930" s="96"/>
      <c r="EU930" s="96"/>
      <c r="EV930" s="96"/>
      <c r="EW930" s="96"/>
      <c r="EX930" s="96"/>
      <c r="EY930" s="96"/>
      <c r="EZ930" s="96"/>
      <c r="FA930" s="96"/>
      <c r="FB930" s="96"/>
      <c r="FC930" s="96"/>
      <c r="FD930" s="96"/>
      <c r="FE930" s="96"/>
      <c r="FF930" s="96"/>
      <c r="FG930" s="96"/>
      <c r="FH930" s="96"/>
      <c r="FI930" s="96"/>
      <c r="FJ930" s="96"/>
      <c r="FK930" s="96"/>
      <c r="FL930" s="96"/>
      <c r="FM930" s="96"/>
      <c r="FN930" s="96"/>
      <c r="FO930" s="96"/>
      <c r="FP930" s="96"/>
      <c r="FQ930" s="96"/>
      <c r="FR930" s="96"/>
      <c r="FS930" s="96"/>
      <c r="FT930" s="96"/>
      <c r="FU930" s="96"/>
      <c r="FV930" s="96"/>
      <c r="FW930" s="96"/>
      <c r="FX930" s="96"/>
      <c r="FY930" s="96"/>
      <c r="FZ930" s="96"/>
      <c r="GA930" s="96"/>
    </row>
    <row r="931" spans="1:52" s="167" customFormat="1" ht="13.5" customHeight="1">
      <c r="A931" s="112"/>
      <c r="B931" s="162" t="s">
        <v>689</v>
      </c>
      <c r="C931" s="138"/>
      <c r="D931" s="171">
        <f>SUM(D932:D951)</f>
        <v>26</v>
      </c>
      <c r="E931" s="171">
        <f>SUM(E932:E951)</f>
        <v>30</v>
      </c>
      <c r="F931" s="171">
        <f>SUM(F932:F951)</f>
        <v>23</v>
      </c>
      <c r="G931" s="171">
        <f>SUM(G932:G951)</f>
        <v>10</v>
      </c>
      <c r="H931" s="164"/>
      <c r="I931" s="164"/>
      <c r="J931" s="164"/>
      <c r="K931" s="165"/>
      <c r="L931" s="166"/>
      <c r="M931" s="118">
        <f t="shared" si="32"/>
        <v>89</v>
      </c>
      <c r="N931" s="166"/>
      <c r="O931" s="166"/>
      <c r="P931" s="166"/>
      <c r="Q931" s="166"/>
      <c r="R931" s="166"/>
      <c r="S931" s="166"/>
      <c r="T931" s="166"/>
      <c r="U931" s="166"/>
      <c r="V931" s="166"/>
      <c r="W931" s="166"/>
      <c r="X931" s="166"/>
      <c r="Y931" s="166"/>
      <c r="Z931" s="166"/>
      <c r="AA931" s="166"/>
      <c r="AB931" s="166"/>
      <c r="AC931" s="166"/>
      <c r="AD931" s="166"/>
      <c r="AE931" s="166"/>
      <c r="AF931" s="166"/>
      <c r="AG931" s="166"/>
      <c r="AH931" s="166"/>
      <c r="AI931" s="166"/>
      <c r="AJ931" s="166"/>
      <c r="AK931" s="166"/>
      <c r="AL931" s="166"/>
      <c r="AM931" s="166"/>
      <c r="AN931" s="166"/>
      <c r="AO931" s="166"/>
      <c r="AP931" s="166"/>
      <c r="AQ931" s="166"/>
      <c r="AV931" s="168"/>
      <c r="AW931" s="169"/>
      <c r="AX931" s="169"/>
      <c r="AY931" s="169"/>
      <c r="AZ931" s="169"/>
    </row>
    <row r="932" spans="1:52" s="167" customFormat="1" ht="13.5" customHeight="1">
      <c r="A932" s="112"/>
      <c r="B932" s="148" t="s">
        <v>1064</v>
      </c>
      <c r="C932" s="138" t="s">
        <v>1066</v>
      </c>
      <c r="D932" s="129" t="s">
        <v>562</v>
      </c>
      <c r="E932" s="103">
        <v>1</v>
      </c>
      <c r="F932" s="103">
        <v>1</v>
      </c>
      <c r="G932" s="129" t="s">
        <v>562</v>
      </c>
      <c r="H932" s="164"/>
      <c r="I932" s="164"/>
      <c r="J932" s="164"/>
      <c r="K932" s="165"/>
      <c r="L932" s="166"/>
      <c r="M932" s="118">
        <f t="shared" si="32"/>
        <v>2</v>
      </c>
      <c r="N932" s="166"/>
      <c r="O932" s="166"/>
      <c r="P932" s="166"/>
      <c r="Q932" s="166"/>
      <c r="R932" s="166"/>
      <c r="S932" s="166"/>
      <c r="T932" s="166"/>
      <c r="U932" s="166"/>
      <c r="V932" s="166"/>
      <c r="W932" s="166"/>
      <c r="X932" s="166"/>
      <c r="Y932" s="166"/>
      <c r="Z932" s="166"/>
      <c r="AA932" s="166"/>
      <c r="AB932" s="166"/>
      <c r="AC932" s="166"/>
      <c r="AD932" s="166"/>
      <c r="AE932" s="166"/>
      <c r="AF932" s="166"/>
      <c r="AG932" s="166"/>
      <c r="AH932" s="166"/>
      <c r="AI932" s="166"/>
      <c r="AJ932" s="166"/>
      <c r="AK932" s="166"/>
      <c r="AL932" s="166"/>
      <c r="AM932" s="166"/>
      <c r="AN932" s="166"/>
      <c r="AO932" s="166"/>
      <c r="AP932" s="166"/>
      <c r="AQ932" s="166"/>
      <c r="AV932" s="168"/>
      <c r="AW932" s="169"/>
      <c r="AX932" s="169"/>
      <c r="AY932" s="169"/>
      <c r="AZ932" s="169"/>
    </row>
    <row r="933" spans="1:52" s="167" customFormat="1" ht="13.5" customHeight="1">
      <c r="A933" s="112"/>
      <c r="B933" s="148" t="s">
        <v>565</v>
      </c>
      <c r="C933" s="138">
        <v>24010138</v>
      </c>
      <c r="D933" s="103">
        <v>3</v>
      </c>
      <c r="E933" s="103">
        <v>2</v>
      </c>
      <c r="F933" s="103">
        <v>1</v>
      </c>
      <c r="G933" s="129" t="s">
        <v>562</v>
      </c>
      <c r="H933" s="164"/>
      <c r="I933" s="164"/>
      <c r="J933" s="164"/>
      <c r="K933" s="165"/>
      <c r="L933" s="166"/>
      <c r="M933" s="118">
        <f t="shared" si="32"/>
        <v>6</v>
      </c>
      <c r="N933" s="166"/>
      <c r="O933" s="166"/>
      <c r="P933" s="166"/>
      <c r="Q933" s="166"/>
      <c r="R933" s="166"/>
      <c r="S933" s="166"/>
      <c r="T933" s="166"/>
      <c r="U933" s="166"/>
      <c r="V933" s="166"/>
      <c r="W933" s="166"/>
      <c r="X933" s="166"/>
      <c r="Y933" s="166"/>
      <c r="Z933" s="166"/>
      <c r="AA933" s="166"/>
      <c r="AB933" s="166"/>
      <c r="AC933" s="166"/>
      <c r="AD933" s="166"/>
      <c r="AE933" s="166"/>
      <c r="AF933" s="166"/>
      <c r="AG933" s="166"/>
      <c r="AH933" s="166"/>
      <c r="AI933" s="166"/>
      <c r="AJ933" s="166"/>
      <c r="AK933" s="166"/>
      <c r="AL933" s="166"/>
      <c r="AM933" s="166"/>
      <c r="AN933" s="166"/>
      <c r="AO933" s="166"/>
      <c r="AP933" s="166"/>
      <c r="AQ933" s="166"/>
      <c r="AV933" s="168"/>
      <c r="AW933" s="169"/>
      <c r="AX933" s="169"/>
      <c r="AY933" s="169"/>
      <c r="AZ933" s="169"/>
    </row>
    <row r="934" spans="1:52" s="167" customFormat="1" ht="13.5" customHeight="1">
      <c r="A934" s="112"/>
      <c r="B934" s="148" t="s">
        <v>658</v>
      </c>
      <c r="C934" s="138" t="s">
        <v>659</v>
      </c>
      <c r="D934" s="129">
        <v>6</v>
      </c>
      <c r="E934" s="103">
        <v>7</v>
      </c>
      <c r="F934" s="129">
        <v>5</v>
      </c>
      <c r="G934" s="129">
        <v>2</v>
      </c>
      <c r="H934" s="164"/>
      <c r="I934" s="164"/>
      <c r="J934" s="164"/>
      <c r="K934" s="165"/>
      <c r="L934" s="166"/>
      <c r="M934" s="118">
        <f t="shared" si="32"/>
        <v>20</v>
      </c>
      <c r="N934" s="166"/>
      <c r="O934" s="166"/>
      <c r="P934" s="166"/>
      <c r="Q934" s="166"/>
      <c r="R934" s="166"/>
      <c r="S934" s="166"/>
      <c r="T934" s="166"/>
      <c r="U934" s="166"/>
      <c r="V934" s="166"/>
      <c r="W934" s="166"/>
      <c r="X934" s="166"/>
      <c r="Y934" s="166"/>
      <c r="Z934" s="166"/>
      <c r="AA934" s="166"/>
      <c r="AB934" s="166"/>
      <c r="AC934" s="166"/>
      <c r="AD934" s="166"/>
      <c r="AE934" s="166"/>
      <c r="AF934" s="166"/>
      <c r="AG934" s="166"/>
      <c r="AH934" s="166"/>
      <c r="AI934" s="166"/>
      <c r="AJ934" s="166"/>
      <c r="AK934" s="166"/>
      <c r="AL934" s="166"/>
      <c r="AM934" s="166"/>
      <c r="AN934" s="166"/>
      <c r="AO934" s="166"/>
      <c r="AP934" s="166"/>
      <c r="AQ934" s="166"/>
      <c r="AV934" s="168"/>
      <c r="AW934" s="169"/>
      <c r="AX934" s="169"/>
      <c r="AY934" s="169"/>
      <c r="AZ934" s="169"/>
    </row>
    <row r="935" spans="1:52" s="167" customFormat="1" ht="13.5" customHeight="1">
      <c r="A935" s="112"/>
      <c r="B935" s="148" t="s">
        <v>1074</v>
      </c>
      <c r="C935" s="138" t="s">
        <v>1075</v>
      </c>
      <c r="D935" s="129" t="s">
        <v>562</v>
      </c>
      <c r="E935" s="103">
        <v>1</v>
      </c>
      <c r="F935" s="129" t="s">
        <v>562</v>
      </c>
      <c r="G935" s="129" t="s">
        <v>562</v>
      </c>
      <c r="H935" s="164"/>
      <c r="I935" s="164"/>
      <c r="J935" s="164"/>
      <c r="K935" s="165"/>
      <c r="L935" s="166"/>
      <c r="M935" s="118">
        <f t="shared" si="32"/>
        <v>1</v>
      </c>
      <c r="N935" s="166"/>
      <c r="O935" s="166"/>
      <c r="P935" s="166"/>
      <c r="Q935" s="166"/>
      <c r="R935" s="166"/>
      <c r="S935" s="166"/>
      <c r="T935" s="166"/>
      <c r="U935" s="166"/>
      <c r="V935" s="166"/>
      <c r="W935" s="166"/>
      <c r="X935" s="166"/>
      <c r="Y935" s="166"/>
      <c r="Z935" s="166"/>
      <c r="AA935" s="166"/>
      <c r="AB935" s="166"/>
      <c r="AC935" s="166"/>
      <c r="AD935" s="166"/>
      <c r="AE935" s="166"/>
      <c r="AF935" s="166"/>
      <c r="AG935" s="166"/>
      <c r="AH935" s="166"/>
      <c r="AI935" s="166"/>
      <c r="AJ935" s="166"/>
      <c r="AK935" s="166"/>
      <c r="AL935" s="166"/>
      <c r="AM935" s="166"/>
      <c r="AN935" s="166"/>
      <c r="AO935" s="166"/>
      <c r="AP935" s="166"/>
      <c r="AQ935" s="166"/>
      <c r="AV935" s="168"/>
      <c r="AW935" s="169"/>
      <c r="AX935" s="169"/>
      <c r="AY935" s="169"/>
      <c r="AZ935" s="169"/>
    </row>
    <row r="936" spans="1:52" s="167" customFormat="1" ht="13.5" customHeight="1">
      <c r="A936" s="112"/>
      <c r="B936" s="148" t="s">
        <v>741</v>
      </c>
      <c r="C936" s="138" t="s">
        <v>1030</v>
      </c>
      <c r="D936" s="103">
        <v>1</v>
      </c>
      <c r="E936" s="103">
        <v>1</v>
      </c>
      <c r="F936" s="103">
        <v>2</v>
      </c>
      <c r="G936" s="129" t="s">
        <v>562</v>
      </c>
      <c r="H936" s="164"/>
      <c r="I936" s="164"/>
      <c r="J936" s="164"/>
      <c r="K936" s="165"/>
      <c r="L936" s="166"/>
      <c r="M936" s="118">
        <f t="shared" si="32"/>
        <v>4</v>
      </c>
      <c r="N936" s="166"/>
      <c r="O936" s="166"/>
      <c r="P936" s="166"/>
      <c r="Q936" s="166"/>
      <c r="R936" s="166"/>
      <c r="S936" s="166"/>
      <c r="T936" s="166"/>
      <c r="U936" s="166"/>
      <c r="V936" s="166"/>
      <c r="W936" s="166"/>
      <c r="X936" s="166"/>
      <c r="Y936" s="166"/>
      <c r="Z936" s="166"/>
      <c r="AA936" s="166"/>
      <c r="AB936" s="166"/>
      <c r="AC936" s="166"/>
      <c r="AD936" s="166"/>
      <c r="AE936" s="166"/>
      <c r="AF936" s="166"/>
      <c r="AG936" s="166"/>
      <c r="AH936" s="166"/>
      <c r="AI936" s="166"/>
      <c r="AJ936" s="166"/>
      <c r="AK936" s="166"/>
      <c r="AL936" s="166"/>
      <c r="AM936" s="166"/>
      <c r="AN936" s="166"/>
      <c r="AO936" s="166"/>
      <c r="AP936" s="166"/>
      <c r="AQ936" s="166"/>
      <c r="AV936" s="168"/>
      <c r="AW936" s="169"/>
      <c r="AX936" s="169"/>
      <c r="AY936" s="169"/>
      <c r="AZ936" s="169"/>
    </row>
    <row r="937" spans="1:52" s="167" customFormat="1" ht="13.5" customHeight="1">
      <c r="A937" s="112"/>
      <c r="B937" s="148" t="s">
        <v>490</v>
      </c>
      <c r="C937" s="138" t="s">
        <v>491</v>
      </c>
      <c r="D937" s="103">
        <v>1</v>
      </c>
      <c r="E937" s="103">
        <v>1</v>
      </c>
      <c r="F937" s="129" t="s">
        <v>562</v>
      </c>
      <c r="G937" s="129" t="s">
        <v>562</v>
      </c>
      <c r="H937" s="164"/>
      <c r="I937" s="164"/>
      <c r="J937" s="164"/>
      <c r="K937" s="165"/>
      <c r="L937" s="166"/>
      <c r="M937" s="118">
        <f t="shared" si="32"/>
        <v>2</v>
      </c>
      <c r="N937" s="166"/>
      <c r="O937" s="166"/>
      <c r="P937" s="166"/>
      <c r="Q937" s="166"/>
      <c r="R937" s="166"/>
      <c r="S937" s="166"/>
      <c r="T937" s="166"/>
      <c r="U937" s="166"/>
      <c r="V937" s="166"/>
      <c r="W937" s="166"/>
      <c r="X937" s="166"/>
      <c r="Y937" s="166"/>
      <c r="Z937" s="166"/>
      <c r="AA937" s="166"/>
      <c r="AB937" s="166"/>
      <c r="AC937" s="166"/>
      <c r="AD937" s="166"/>
      <c r="AE937" s="166"/>
      <c r="AF937" s="166"/>
      <c r="AG937" s="166"/>
      <c r="AH937" s="166"/>
      <c r="AI937" s="166"/>
      <c r="AJ937" s="166"/>
      <c r="AK937" s="166"/>
      <c r="AL937" s="166"/>
      <c r="AM937" s="166"/>
      <c r="AN937" s="166"/>
      <c r="AO937" s="166"/>
      <c r="AP937" s="166"/>
      <c r="AQ937" s="166"/>
      <c r="AV937" s="168"/>
      <c r="AW937" s="169"/>
      <c r="AX937" s="169"/>
      <c r="AY937" s="169"/>
      <c r="AZ937" s="169"/>
    </row>
    <row r="938" spans="1:52" s="167" customFormat="1" ht="13.5" customHeight="1">
      <c r="A938" s="112"/>
      <c r="B938" s="148" t="s">
        <v>448</v>
      </c>
      <c r="C938" s="138" t="s">
        <v>923</v>
      </c>
      <c r="D938" s="103">
        <v>1</v>
      </c>
      <c r="E938" s="103">
        <v>3</v>
      </c>
      <c r="F938" s="129">
        <v>3</v>
      </c>
      <c r="G938" s="129" t="s">
        <v>562</v>
      </c>
      <c r="H938" s="164"/>
      <c r="I938" s="164"/>
      <c r="J938" s="164"/>
      <c r="K938" s="165"/>
      <c r="L938" s="166"/>
      <c r="M938" s="118">
        <f t="shared" si="32"/>
        <v>7</v>
      </c>
      <c r="N938" s="166"/>
      <c r="O938" s="166"/>
      <c r="P938" s="166"/>
      <c r="Q938" s="166"/>
      <c r="R938" s="166"/>
      <c r="S938" s="166"/>
      <c r="T938" s="166"/>
      <c r="U938" s="166"/>
      <c r="V938" s="166"/>
      <c r="W938" s="166"/>
      <c r="X938" s="166"/>
      <c r="Y938" s="166"/>
      <c r="Z938" s="166"/>
      <c r="AA938" s="166"/>
      <c r="AB938" s="166"/>
      <c r="AC938" s="166"/>
      <c r="AD938" s="166"/>
      <c r="AE938" s="166"/>
      <c r="AF938" s="166"/>
      <c r="AG938" s="166"/>
      <c r="AH938" s="166"/>
      <c r="AI938" s="166"/>
      <c r="AJ938" s="166"/>
      <c r="AK938" s="166"/>
      <c r="AL938" s="166"/>
      <c r="AM938" s="166"/>
      <c r="AN938" s="166"/>
      <c r="AO938" s="166"/>
      <c r="AP938" s="166"/>
      <c r="AQ938" s="166"/>
      <c r="AV938" s="168"/>
      <c r="AW938" s="169"/>
      <c r="AX938" s="169"/>
      <c r="AY938" s="169"/>
      <c r="AZ938" s="169"/>
    </row>
    <row r="939" spans="1:52" s="167" customFormat="1" ht="13.5" customHeight="1">
      <c r="A939" s="112"/>
      <c r="B939" s="148" t="s">
        <v>492</v>
      </c>
      <c r="C939" s="138" t="s">
        <v>493</v>
      </c>
      <c r="D939" s="103">
        <v>4</v>
      </c>
      <c r="E939" s="103">
        <v>3</v>
      </c>
      <c r="F939" s="103">
        <v>2</v>
      </c>
      <c r="G939" s="103">
        <v>6</v>
      </c>
      <c r="H939" s="164"/>
      <c r="I939" s="164"/>
      <c r="J939" s="164"/>
      <c r="K939" s="165"/>
      <c r="L939" s="166"/>
      <c r="M939" s="118">
        <f t="shared" si="32"/>
        <v>15</v>
      </c>
      <c r="N939" s="166"/>
      <c r="O939" s="166"/>
      <c r="P939" s="166"/>
      <c r="Q939" s="166"/>
      <c r="R939" s="166"/>
      <c r="S939" s="166"/>
      <c r="T939" s="166"/>
      <c r="U939" s="166"/>
      <c r="V939" s="166"/>
      <c r="W939" s="166"/>
      <c r="X939" s="166"/>
      <c r="Y939" s="166"/>
      <c r="Z939" s="166"/>
      <c r="AA939" s="166"/>
      <c r="AB939" s="166"/>
      <c r="AC939" s="166"/>
      <c r="AD939" s="166"/>
      <c r="AE939" s="166"/>
      <c r="AF939" s="166"/>
      <c r="AG939" s="166"/>
      <c r="AH939" s="166"/>
      <c r="AI939" s="166"/>
      <c r="AJ939" s="166"/>
      <c r="AK939" s="166"/>
      <c r="AL939" s="166"/>
      <c r="AM939" s="166"/>
      <c r="AN939" s="166"/>
      <c r="AO939" s="166"/>
      <c r="AP939" s="166"/>
      <c r="AQ939" s="166"/>
      <c r="AV939" s="168"/>
      <c r="AW939" s="169"/>
      <c r="AX939" s="169"/>
      <c r="AY939" s="169"/>
      <c r="AZ939" s="169"/>
    </row>
    <row r="940" spans="1:52" s="167" customFormat="1" ht="13.5" customHeight="1">
      <c r="A940" s="112"/>
      <c r="B940" s="148" t="s">
        <v>494</v>
      </c>
      <c r="C940" s="138" t="s">
        <v>495</v>
      </c>
      <c r="D940" s="103">
        <v>1</v>
      </c>
      <c r="E940" s="103">
        <v>1</v>
      </c>
      <c r="F940" s="103">
        <v>1</v>
      </c>
      <c r="G940" s="129" t="s">
        <v>562</v>
      </c>
      <c r="H940" s="164"/>
      <c r="I940" s="164"/>
      <c r="J940" s="164"/>
      <c r="K940" s="165"/>
      <c r="L940" s="166"/>
      <c r="M940" s="118">
        <f t="shared" si="32"/>
        <v>3</v>
      </c>
      <c r="N940" s="166"/>
      <c r="O940" s="166"/>
      <c r="P940" s="166"/>
      <c r="Q940" s="166"/>
      <c r="R940" s="166"/>
      <c r="S940" s="166"/>
      <c r="T940" s="166"/>
      <c r="U940" s="166"/>
      <c r="V940" s="166"/>
      <c r="W940" s="166"/>
      <c r="X940" s="166"/>
      <c r="Y940" s="166"/>
      <c r="Z940" s="166"/>
      <c r="AA940" s="166"/>
      <c r="AB940" s="166"/>
      <c r="AC940" s="166"/>
      <c r="AD940" s="166"/>
      <c r="AE940" s="166"/>
      <c r="AF940" s="166"/>
      <c r="AG940" s="166"/>
      <c r="AH940" s="166"/>
      <c r="AI940" s="166"/>
      <c r="AJ940" s="166"/>
      <c r="AK940" s="166"/>
      <c r="AL940" s="166"/>
      <c r="AM940" s="166"/>
      <c r="AN940" s="166"/>
      <c r="AO940" s="166"/>
      <c r="AP940" s="166"/>
      <c r="AQ940" s="166"/>
      <c r="AV940" s="168"/>
      <c r="AW940" s="169"/>
      <c r="AX940" s="169"/>
      <c r="AY940" s="169"/>
      <c r="AZ940" s="169"/>
    </row>
    <row r="941" spans="1:52" s="167" customFormat="1" ht="13.5" customHeight="1">
      <c r="A941" s="112"/>
      <c r="B941" s="148" t="s">
        <v>496</v>
      </c>
      <c r="C941" s="138" t="s">
        <v>497</v>
      </c>
      <c r="D941" s="103">
        <v>1</v>
      </c>
      <c r="E941" s="103">
        <v>1</v>
      </c>
      <c r="F941" s="103">
        <v>1</v>
      </c>
      <c r="G941" s="129" t="s">
        <v>562</v>
      </c>
      <c r="H941" s="164"/>
      <c r="I941" s="164"/>
      <c r="J941" s="164"/>
      <c r="K941" s="165"/>
      <c r="L941" s="166"/>
      <c r="M941" s="118">
        <f t="shared" si="32"/>
        <v>3</v>
      </c>
      <c r="N941" s="166"/>
      <c r="O941" s="166"/>
      <c r="P941" s="166"/>
      <c r="Q941" s="166"/>
      <c r="R941" s="166"/>
      <c r="S941" s="166"/>
      <c r="T941" s="166"/>
      <c r="U941" s="166"/>
      <c r="V941" s="166"/>
      <c r="W941" s="166"/>
      <c r="X941" s="166"/>
      <c r="Y941" s="166"/>
      <c r="Z941" s="166"/>
      <c r="AA941" s="166"/>
      <c r="AB941" s="166"/>
      <c r="AC941" s="166"/>
      <c r="AD941" s="166"/>
      <c r="AE941" s="166"/>
      <c r="AF941" s="166"/>
      <c r="AG941" s="166"/>
      <c r="AH941" s="166"/>
      <c r="AI941" s="166"/>
      <c r="AJ941" s="166"/>
      <c r="AK941" s="166"/>
      <c r="AL941" s="166"/>
      <c r="AM941" s="166"/>
      <c r="AN941" s="166"/>
      <c r="AO941" s="166"/>
      <c r="AP941" s="166"/>
      <c r="AQ941" s="166"/>
      <c r="AV941" s="168"/>
      <c r="AW941" s="169"/>
      <c r="AX941" s="169"/>
      <c r="AY941" s="169"/>
      <c r="AZ941" s="169"/>
    </row>
    <row r="942" spans="1:52" s="167" customFormat="1" ht="13.5" customHeight="1">
      <c r="A942" s="112"/>
      <c r="B942" s="148" t="s">
        <v>498</v>
      </c>
      <c r="C942" s="138" t="s">
        <v>499</v>
      </c>
      <c r="D942" s="103">
        <v>1</v>
      </c>
      <c r="E942" s="129" t="s">
        <v>562</v>
      </c>
      <c r="F942" s="129" t="s">
        <v>562</v>
      </c>
      <c r="G942" s="129" t="s">
        <v>562</v>
      </c>
      <c r="H942" s="164"/>
      <c r="I942" s="164"/>
      <c r="J942" s="164"/>
      <c r="K942" s="165"/>
      <c r="L942" s="166"/>
      <c r="M942" s="118">
        <f t="shared" si="32"/>
        <v>1</v>
      </c>
      <c r="N942" s="166"/>
      <c r="O942" s="166"/>
      <c r="P942" s="166"/>
      <c r="Q942" s="166"/>
      <c r="R942" s="166"/>
      <c r="S942" s="166"/>
      <c r="T942" s="166"/>
      <c r="U942" s="166"/>
      <c r="V942" s="166"/>
      <c r="W942" s="166"/>
      <c r="X942" s="166"/>
      <c r="Y942" s="166"/>
      <c r="Z942" s="166"/>
      <c r="AA942" s="166"/>
      <c r="AB942" s="166"/>
      <c r="AC942" s="166"/>
      <c r="AD942" s="166"/>
      <c r="AE942" s="166"/>
      <c r="AF942" s="166"/>
      <c r="AG942" s="166"/>
      <c r="AH942" s="166"/>
      <c r="AI942" s="166"/>
      <c r="AJ942" s="166"/>
      <c r="AK942" s="166"/>
      <c r="AL942" s="166"/>
      <c r="AM942" s="166"/>
      <c r="AN942" s="166"/>
      <c r="AO942" s="166"/>
      <c r="AP942" s="166"/>
      <c r="AQ942" s="166"/>
      <c r="AV942" s="168"/>
      <c r="AW942" s="169"/>
      <c r="AX942" s="169"/>
      <c r="AY942" s="169"/>
      <c r="AZ942" s="169"/>
    </row>
    <row r="943" spans="1:52" s="167" customFormat="1" ht="13.5" customHeight="1">
      <c r="A943" s="112"/>
      <c r="B943" s="148" t="s">
        <v>1058</v>
      </c>
      <c r="C943" s="138" t="s">
        <v>1059</v>
      </c>
      <c r="D943" s="129" t="s">
        <v>562</v>
      </c>
      <c r="E943" s="129" t="s">
        <v>562</v>
      </c>
      <c r="F943" s="103">
        <v>1</v>
      </c>
      <c r="G943" s="129" t="s">
        <v>562</v>
      </c>
      <c r="H943" s="164"/>
      <c r="I943" s="164"/>
      <c r="J943" s="164"/>
      <c r="K943" s="165"/>
      <c r="L943" s="166"/>
      <c r="M943" s="118">
        <f t="shared" si="32"/>
        <v>1</v>
      </c>
      <c r="N943" s="166"/>
      <c r="O943" s="166"/>
      <c r="P943" s="166"/>
      <c r="Q943" s="166"/>
      <c r="R943" s="166"/>
      <c r="S943" s="166"/>
      <c r="T943" s="166"/>
      <c r="U943" s="166"/>
      <c r="V943" s="166"/>
      <c r="W943" s="166"/>
      <c r="X943" s="166"/>
      <c r="Y943" s="166"/>
      <c r="Z943" s="166"/>
      <c r="AA943" s="166"/>
      <c r="AB943" s="166"/>
      <c r="AC943" s="166"/>
      <c r="AD943" s="166"/>
      <c r="AE943" s="166"/>
      <c r="AF943" s="166"/>
      <c r="AG943" s="166"/>
      <c r="AH943" s="166"/>
      <c r="AI943" s="166"/>
      <c r="AJ943" s="166"/>
      <c r="AK943" s="166"/>
      <c r="AL943" s="166"/>
      <c r="AM943" s="166"/>
      <c r="AN943" s="166"/>
      <c r="AO943" s="166"/>
      <c r="AP943" s="166"/>
      <c r="AQ943" s="166"/>
      <c r="AV943" s="168"/>
      <c r="AW943" s="169"/>
      <c r="AX943" s="169"/>
      <c r="AY943" s="169"/>
      <c r="AZ943" s="169"/>
    </row>
    <row r="944" spans="1:52" s="167" customFormat="1" ht="25.5" customHeight="1">
      <c r="A944" s="112"/>
      <c r="B944" s="148" t="s">
        <v>7</v>
      </c>
      <c r="C944" s="138" t="s">
        <v>8</v>
      </c>
      <c r="D944" s="103">
        <v>1</v>
      </c>
      <c r="E944" s="103">
        <v>1</v>
      </c>
      <c r="F944" s="129" t="s">
        <v>562</v>
      </c>
      <c r="G944" s="129" t="s">
        <v>562</v>
      </c>
      <c r="H944" s="164"/>
      <c r="I944" s="164"/>
      <c r="J944" s="164"/>
      <c r="K944" s="165"/>
      <c r="L944" s="166"/>
      <c r="M944" s="118">
        <f t="shared" si="32"/>
        <v>2</v>
      </c>
      <c r="N944" s="166"/>
      <c r="O944" s="166"/>
      <c r="P944" s="166"/>
      <c r="Q944" s="166"/>
      <c r="R944" s="166"/>
      <c r="S944" s="166"/>
      <c r="T944" s="166"/>
      <c r="U944" s="166"/>
      <c r="V944" s="166"/>
      <c r="W944" s="166"/>
      <c r="X944" s="166"/>
      <c r="Y944" s="166"/>
      <c r="Z944" s="166"/>
      <c r="AA944" s="166"/>
      <c r="AB944" s="166"/>
      <c r="AC944" s="166"/>
      <c r="AD944" s="166"/>
      <c r="AE944" s="166"/>
      <c r="AF944" s="166"/>
      <c r="AG944" s="166"/>
      <c r="AH944" s="166"/>
      <c r="AI944" s="166"/>
      <c r="AJ944" s="166"/>
      <c r="AK944" s="166"/>
      <c r="AL944" s="166"/>
      <c r="AM944" s="166"/>
      <c r="AN944" s="166"/>
      <c r="AO944" s="166"/>
      <c r="AP944" s="166"/>
      <c r="AQ944" s="166"/>
      <c r="AV944" s="168"/>
      <c r="AW944" s="169"/>
      <c r="AX944" s="169"/>
      <c r="AY944" s="169"/>
      <c r="AZ944" s="169"/>
    </row>
    <row r="945" spans="1:52" s="167" customFormat="1" ht="14.25" customHeight="1">
      <c r="A945" s="112"/>
      <c r="B945" s="148" t="s">
        <v>462</v>
      </c>
      <c r="C945" s="138" t="s">
        <v>1057</v>
      </c>
      <c r="D945" s="103">
        <v>1</v>
      </c>
      <c r="E945" s="103">
        <v>2</v>
      </c>
      <c r="F945" s="103">
        <v>1</v>
      </c>
      <c r="G945" s="103">
        <v>1</v>
      </c>
      <c r="H945" s="164"/>
      <c r="I945" s="164"/>
      <c r="J945" s="164"/>
      <c r="K945" s="165"/>
      <c r="L945" s="166"/>
      <c r="M945" s="118">
        <f t="shared" si="32"/>
        <v>5</v>
      </c>
      <c r="N945" s="166"/>
      <c r="O945" s="166"/>
      <c r="P945" s="166"/>
      <c r="Q945" s="166"/>
      <c r="R945" s="166"/>
      <c r="S945" s="166"/>
      <c r="T945" s="166"/>
      <c r="U945" s="166"/>
      <c r="V945" s="166"/>
      <c r="W945" s="166"/>
      <c r="X945" s="166"/>
      <c r="Y945" s="166"/>
      <c r="Z945" s="166"/>
      <c r="AA945" s="166"/>
      <c r="AB945" s="166"/>
      <c r="AC945" s="166"/>
      <c r="AD945" s="166"/>
      <c r="AE945" s="166"/>
      <c r="AF945" s="166"/>
      <c r="AG945" s="166"/>
      <c r="AH945" s="166"/>
      <c r="AI945" s="166"/>
      <c r="AJ945" s="166"/>
      <c r="AK945" s="166"/>
      <c r="AL945" s="166"/>
      <c r="AM945" s="166"/>
      <c r="AN945" s="166"/>
      <c r="AO945" s="166"/>
      <c r="AP945" s="166"/>
      <c r="AQ945" s="166"/>
      <c r="AV945" s="168"/>
      <c r="AW945" s="169"/>
      <c r="AX945" s="169"/>
      <c r="AY945" s="169"/>
      <c r="AZ945" s="169"/>
    </row>
    <row r="946" spans="1:52" s="167" customFormat="1" ht="24" customHeight="1">
      <c r="A946" s="112"/>
      <c r="B946" s="148" t="s">
        <v>507</v>
      </c>
      <c r="C946" s="138" t="s">
        <v>508</v>
      </c>
      <c r="D946" s="103">
        <v>2</v>
      </c>
      <c r="E946" s="103">
        <v>2</v>
      </c>
      <c r="F946" s="103">
        <v>2</v>
      </c>
      <c r="G946" s="129" t="s">
        <v>562</v>
      </c>
      <c r="H946" s="164"/>
      <c r="I946" s="164"/>
      <c r="J946" s="164"/>
      <c r="K946" s="165"/>
      <c r="L946" s="166"/>
      <c r="M946" s="118">
        <f t="shared" si="32"/>
        <v>6</v>
      </c>
      <c r="N946" s="166"/>
      <c r="O946" s="166"/>
      <c r="P946" s="166"/>
      <c r="Q946" s="166"/>
      <c r="R946" s="166"/>
      <c r="S946" s="166"/>
      <c r="T946" s="166"/>
      <c r="U946" s="166"/>
      <c r="V946" s="166"/>
      <c r="W946" s="166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6"/>
      <c r="AH946" s="166"/>
      <c r="AI946" s="166"/>
      <c r="AJ946" s="166"/>
      <c r="AK946" s="166"/>
      <c r="AL946" s="166"/>
      <c r="AM946" s="166"/>
      <c r="AN946" s="166"/>
      <c r="AO946" s="166"/>
      <c r="AP946" s="166"/>
      <c r="AQ946" s="166"/>
      <c r="AV946" s="168"/>
      <c r="AW946" s="169"/>
      <c r="AX946" s="169"/>
      <c r="AY946" s="169"/>
      <c r="AZ946" s="169"/>
    </row>
    <row r="947" spans="1:52" s="167" customFormat="1" ht="12">
      <c r="A947" s="112"/>
      <c r="B947" s="148" t="s">
        <v>1021</v>
      </c>
      <c r="C947" s="138" t="s">
        <v>1026</v>
      </c>
      <c r="D947" s="103">
        <v>1</v>
      </c>
      <c r="E947" s="103">
        <v>1</v>
      </c>
      <c r="F947" s="103">
        <v>1</v>
      </c>
      <c r="G947" s="129" t="s">
        <v>562</v>
      </c>
      <c r="H947" s="164"/>
      <c r="I947" s="164"/>
      <c r="J947" s="164"/>
      <c r="K947" s="165"/>
      <c r="L947" s="166"/>
      <c r="M947" s="118">
        <f t="shared" si="32"/>
        <v>3</v>
      </c>
      <c r="N947" s="166"/>
      <c r="O947" s="166"/>
      <c r="P947" s="166"/>
      <c r="Q947" s="166"/>
      <c r="R947" s="166"/>
      <c r="S947" s="166"/>
      <c r="T947" s="166"/>
      <c r="U947" s="166"/>
      <c r="V947" s="166"/>
      <c r="W947" s="166"/>
      <c r="X947" s="166"/>
      <c r="Y947" s="166"/>
      <c r="Z947" s="166"/>
      <c r="AA947" s="166"/>
      <c r="AB947" s="166"/>
      <c r="AC947" s="166"/>
      <c r="AD947" s="166"/>
      <c r="AE947" s="166"/>
      <c r="AF947" s="166"/>
      <c r="AG947" s="166"/>
      <c r="AH947" s="166"/>
      <c r="AI947" s="166"/>
      <c r="AJ947" s="166"/>
      <c r="AK947" s="166"/>
      <c r="AL947" s="166"/>
      <c r="AM947" s="166"/>
      <c r="AN947" s="166"/>
      <c r="AO947" s="166"/>
      <c r="AP947" s="166"/>
      <c r="AQ947" s="166"/>
      <c r="AV947" s="168"/>
      <c r="AW947" s="169"/>
      <c r="AX947" s="169"/>
      <c r="AY947" s="169"/>
      <c r="AZ947" s="169"/>
    </row>
    <row r="948" spans="1:52" s="167" customFormat="1" ht="15" customHeight="1">
      <c r="A948" s="112"/>
      <c r="B948" s="148" t="s">
        <v>875</v>
      </c>
      <c r="C948" s="138" t="s">
        <v>876</v>
      </c>
      <c r="D948" s="129" t="s">
        <v>562</v>
      </c>
      <c r="E948" s="103">
        <v>1</v>
      </c>
      <c r="F948" s="129" t="s">
        <v>562</v>
      </c>
      <c r="G948" s="129" t="s">
        <v>562</v>
      </c>
      <c r="H948" s="164"/>
      <c r="I948" s="164"/>
      <c r="J948" s="164"/>
      <c r="K948" s="165"/>
      <c r="L948" s="166"/>
      <c r="M948" s="118">
        <f t="shared" si="32"/>
        <v>1</v>
      </c>
      <c r="N948" s="166"/>
      <c r="O948" s="166"/>
      <c r="P948" s="166"/>
      <c r="Q948" s="166"/>
      <c r="R948" s="166"/>
      <c r="S948" s="166"/>
      <c r="T948" s="166"/>
      <c r="U948" s="166"/>
      <c r="V948" s="166"/>
      <c r="W948" s="166"/>
      <c r="X948" s="166"/>
      <c r="Y948" s="166"/>
      <c r="Z948" s="166"/>
      <c r="AA948" s="166"/>
      <c r="AB948" s="166"/>
      <c r="AC948" s="166"/>
      <c r="AD948" s="166"/>
      <c r="AE948" s="166"/>
      <c r="AF948" s="166"/>
      <c r="AG948" s="166"/>
      <c r="AH948" s="166"/>
      <c r="AI948" s="166"/>
      <c r="AJ948" s="166"/>
      <c r="AK948" s="166"/>
      <c r="AL948" s="166"/>
      <c r="AM948" s="166"/>
      <c r="AN948" s="166"/>
      <c r="AO948" s="166"/>
      <c r="AP948" s="166"/>
      <c r="AQ948" s="166"/>
      <c r="AV948" s="168"/>
      <c r="AW948" s="169"/>
      <c r="AX948" s="169"/>
      <c r="AY948" s="169"/>
      <c r="AZ948" s="169"/>
    </row>
    <row r="949" spans="1:52" s="167" customFormat="1" ht="15" customHeight="1">
      <c r="A949" s="112"/>
      <c r="B949" s="148" t="s">
        <v>830</v>
      </c>
      <c r="C949" s="138">
        <v>15050133</v>
      </c>
      <c r="D949" s="129" t="s">
        <v>562</v>
      </c>
      <c r="E949" s="103">
        <v>1</v>
      </c>
      <c r="F949" s="129" t="s">
        <v>562</v>
      </c>
      <c r="G949" s="103">
        <v>1</v>
      </c>
      <c r="H949" s="164"/>
      <c r="I949" s="164"/>
      <c r="J949" s="164"/>
      <c r="K949" s="165"/>
      <c r="L949" s="166"/>
      <c r="M949" s="118">
        <f t="shared" si="32"/>
        <v>2</v>
      </c>
      <c r="N949" s="166"/>
      <c r="O949" s="166"/>
      <c r="P949" s="166"/>
      <c r="Q949" s="166"/>
      <c r="R949" s="166"/>
      <c r="S949" s="166"/>
      <c r="T949" s="166"/>
      <c r="U949" s="166"/>
      <c r="V949" s="166"/>
      <c r="W949" s="166"/>
      <c r="X949" s="166"/>
      <c r="Y949" s="166"/>
      <c r="Z949" s="166"/>
      <c r="AA949" s="166"/>
      <c r="AB949" s="166"/>
      <c r="AC949" s="166"/>
      <c r="AD949" s="166"/>
      <c r="AE949" s="166"/>
      <c r="AF949" s="166"/>
      <c r="AG949" s="166"/>
      <c r="AH949" s="166"/>
      <c r="AI949" s="166"/>
      <c r="AJ949" s="166"/>
      <c r="AK949" s="166"/>
      <c r="AL949" s="166"/>
      <c r="AM949" s="166"/>
      <c r="AN949" s="166"/>
      <c r="AO949" s="166"/>
      <c r="AP949" s="166"/>
      <c r="AQ949" s="166"/>
      <c r="AV949" s="168"/>
      <c r="AW949" s="169"/>
      <c r="AX949" s="169"/>
      <c r="AY949" s="169"/>
      <c r="AZ949" s="169"/>
    </row>
    <row r="950" spans="1:52" s="167" customFormat="1" ht="15" customHeight="1">
      <c r="A950" s="112"/>
      <c r="B950" s="148" t="s">
        <v>870</v>
      </c>
      <c r="C950" s="138" t="s">
        <v>926</v>
      </c>
      <c r="D950" s="129" t="s">
        <v>562</v>
      </c>
      <c r="E950" s="129" t="s">
        <v>562</v>
      </c>
      <c r="F950" s="129">
        <v>1</v>
      </c>
      <c r="G950" s="129" t="s">
        <v>562</v>
      </c>
      <c r="H950" s="164"/>
      <c r="I950" s="164"/>
      <c r="J950" s="164"/>
      <c r="K950" s="165"/>
      <c r="L950" s="166"/>
      <c r="M950" s="118">
        <f t="shared" si="32"/>
        <v>1</v>
      </c>
      <c r="N950" s="166"/>
      <c r="O950" s="166"/>
      <c r="P950" s="166"/>
      <c r="Q950" s="166"/>
      <c r="R950" s="166"/>
      <c r="S950" s="166"/>
      <c r="T950" s="166"/>
      <c r="U950" s="166"/>
      <c r="V950" s="166"/>
      <c r="W950" s="166"/>
      <c r="X950" s="166"/>
      <c r="Y950" s="166"/>
      <c r="Z950" s="166"/>
      <c r="AA950" s="166"/>
      <c r="AB950" s="166"/>
      <c r="AC950" s="166"/>
      <c r="AD950" s="166"/>
      <c r="AE950" s="166"/>
      <c r="AF950" s="166"/>
      <c r="AG950" s="166"/>
      <c r="AH950" s="166"/>
      <c r="AI950" s="166"/>
      <c r="AJ950" s="166"/>
      <c r="AK950" s="166"/>
      <c r="AL950" s="166"/>
      <c r="AM950" s="166"/>
      <c r="AN950" s="166"/>
      <c r="AO950" s="166"/>
      <c r="AP950" s="166"/>
      <c r="AQ950" s="166"/>
      <c r="AV950" s="168"/>
      <c r="AW950" s="169"/>
      <c r="AX950" s="169"/>
      <c r="AY950" s="169"/>
      <c r="AZ950" s="169"/>
    </row>
    <row r="951" spans="1:52" s="167" customFormat="1" ht="15" customHeight="1">
      <c r="A951" s="112"/>
      <c r="B951" s="148" t="s">
        <v>570</v>
      </c>
      <c r="C951" s="138" t="s">
        <v>571</v>
      </c>
      <c r="D951" s="103">
        <v>2</v>
      </c>
      <c r="E951" s="103">
        <v>1</v>
      </c>
      <c r="F951" s="103">
        <v>1</v>
      </c>
      <c r="G951" s="129" t="s">
        <v>562</v>
      </c>
      <c r="H951" s="164"/>
      <c r="I951" s="164"/>
      <c r="J951" s="164"/>
      <c r="K951" s="165"/>
      <c r="L951" s="166"/>
      <c r="M951" s="118">
        <f t="shared" si="32"/>
        <v>4</v>
      </c>
      <c r="N951" s="166"/>
      <c r="O951" s="166"/>
      <c r="P951" s="166"/>
      <c r="Q951" s="166"/>
      <c r="R951" s="166"/>
      <c r="S951" s="166"/>
      <c r="T951" s="166"/>
      <c r="U951" s="166"/>
      <c r="V951" s="166"/>
      <c r="W951" s="166"/>
      <c r="X951" s="166"/>
      <c r="Y951" s="166"/>
      <c r="Z951" s="166"/>
      <c r="AA951" s="166"/>
      <c r="AB951" s="166"/>
      <c r="AC951" s="166"/>
      <c r="AD951" s="166"/>
      <c r="AE951" s="166"/>
      <c r="AF951" s="166"/>
      <c r="AG951" s="166"/>
      <c r="AH951" s="166"/>
      <c r="AI951" s="166"/>
      <c r="AJ951" s="166"/>
      <c r="AK951" s="166"/>
      <c r="AL951" s="166"/>
      <c r="AM951" s="166"/>
      <c r="AN951" s="166"/>
      <c r="AO951" s="166"/>
      <c r="AP951" s="166"/>
      <c r="AQ951" s="166"/>
      <c r="AV951" s="168"/>
      <c r="AW951" s="169"/>
      <c r="AX951" s="169"/>
      <c r="AY951" s="169"/>
      <c r="AZ951" s="169"/>
    </row>
    <row r="952" spans="1:52" s="167" customFormat="1" ht="15" customHeight="1">
      <c r="A952" s="112"/>
      <c r="B952" s="162" t="s">
        <v>690</v>
      </c>
      <c r="C952" s="138"/>
      <c r="D952" s="171">
        <f>SUM(D953:D954)</f>
        <v>3</v>
      </c>
      <c r="E952" s="171">
        <f>SUM(E953:E954)</f>
        <v>5</v>
      </c>
      <c r="F952" s="171">
        <f>SUM(F953:F954)</f>
        <v>5</v>
      </c>
      <c r="G952" s="171">
        <f>SUM(G953:G954)</f>
        <v>2</v>
      </c>
      <c r="H952" s="164"/>
      <c r="I952" s="164"/>
      <c r="J952" s="164"/>
      <c r="K952" s="165"/>
      <c r="L952" s="166"/>
      <c r="M952" s="118">
        <f t="shared" si="32"/>
        <v>15</v>
      </c>
      <c r="N952" s="166"/>
      <c r="O952" s="166"/>
      <c r="P952" s="166"/>
      <c r="Q952" s="166"/>
      <c r="R952" s="166"/>
      <c r="S952" s="166"/>
      <c r="T952" s="166"/>
      <c r="U952" s="166"/>
      <c r="V952" s="166"/>
      <c r="W952" s="166"/>
      <c r="X952" s="166"/>
      <c r="Y952" s="166"/>
      <c r="Z952" s="166"/>
      <c r="AA952" s="166"/>
      <c r="AB952" s="166"/>
      <c r="AC952" s="166"/>
      <c r="AD952" s="166"/>
      <c r="AE952" s="166"/>
      <c r="AF952" s="166"/>
      <c r="AG952" s="166"/>
      <c r="AH952" s="166"/>
      <c r="AI952" s="166"/>
      <c r="AJ952" s="166"/>
      <c r="AK952" s="166"/>
      <c r="AL952" s="166"/>
      <c r="AM952" s="166"/>
      <c r="AN952" s="166"/>
      <c r="AO952" s="166"/>
      <c r="AP952" s="166"/>
      <c r="AQ952" s="166"/>
      <c r="AV952" s="168"/>
      <c r="AW952" s="169"/>
      <c r="AX952" s="169"/>
      <c r="AY952" s="169"/>
      <c r="AZ952" s="169"/>
    </row>
    <row r="953" spans="1:52" s="167" customFormat="1" ht="15" customHeight="1">
      <c r="A953" s="112"/>
      <c r="B953" s="148" t="s">
        <v>566</v>
      </c>
      <c r="C953" s="138" t="s">
        <v>957</v>
      </c>
      <c r="D953" s="103">
        <v>1</v>
      </c>
      <c r="E953" s="103">
        <v>2</v>
      </c>
      <c r="F953" s="103">
        <v>1</v>
      </c>
      <c r="G953" s="129" t="s">
        <v>562</v>
      </c>
      <c r="H953" s="164"/>
      <c r="I953" s="164"/>
      <c r="J953" s="164"/>
      <c r="K953" s="165"/>
      <c r="L953" s="166"/>
      <c r="M953" s="118">
        <f t="shared" si="32"/>
        <v>4</v>
      </c>
      <c r="N953" s="166"/>
      <c r="O953" s="166"/>
      <c r="P953" s="166"/>
      <c r="Q953" s="166"/>
      <c r="R953" s="166"/>
      <c r="S953" s="166"/>
      <c r="T953" s="166"/>
      <c r="U953" s="166"/>
      <c r="V953" s="166"/>
      <c r="W953" s="166"/>
      <c r="X953" s="166"/>
      <c r="Y953" s="166"/>
      <c r="Z953" s="166"/>
      <c r="AA953" s="166"/>
      <c r="AB953" s="166"/>
      <c r="AC953" s="166"/>
      <c r="AD953" s="166"/>
      <c r="AE953" s="166"/>
      <c r="AF953" s="166"/>
      <c r="AG953" s="166"/>
      <c r="AH953" s="166"/>
      <c r="AI953" s="166"/>
      <c r="AJ953" s="166"/>
      <c r="AK953" s="166"/>
      <c r="AL953" s="166"/>
      <c r="AM953" s="166"/>
      <c r="AN953" s="166"/>
      <c r="AO953" s="166"/>
      <c r="AP953" s="166"/>
      <c r="AQ953" s="166"/>
      <c r="AV953" s="168"/>
      <c r="AW953" s="169"/>
      <c r="AX953" s="169"/>
      <c r="AY953" s="169"/>
      <c r="AZ953" s="169"/>
    </row>
    <row r="954" spans="1:43" s="167" customFormat="1" ht="15" customHeight="1">
      <c r="A954" s="112"/>
      <c r="B954" s="128" t="s">
        <v>439</v>
      </c>
      <c r="C954" s="80">
        <v>15100151</v>
      </c>
      <c r="D954" s="103">
        <v>2</v>
      </c>
      <c r="E954" s="103">
        <v>3</v>
      </c>
      <c r="F954" s="103">
        <v>4</v>
      </c>
      <c r="G954" s="103">
        <v>2</v>
      </c>
      <c r="H954" s="188"/>
      <c r="I954" s="188"/>
      <c r="J954" s="188"/>
      <c r="K954" s="165"/>
      <c r="L954" s="166"/>
      <c r="M954" s="118">
        <f t="shared" si="32"/>
        <v>11</v>
      </c>
      <c r="N954" s="166"/>
      <c r="O954" s="166"/>
      <c r="P954" s="166"/>
      <c r="Q954" s="166"/>
      <c r="R954" s="166"/>
      <c r="S954" s="166"/>
      <c r="T954" s="166"/>
      <c r="U954" s="166"/>
      <c r="V954" s="166"/>
      <c r="W954" s="166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6"/>
      <c r="AH954" s="166"/>
      <c r="AI954" s="166"/>
      <c r="AJ954" s="166"/>
      <c r="AK954" s="166"/>
      <c r="AL954" s="166"/>
      <c r="AM954" s="166"/>
      <c r="AN954" s="166"/>
      <c r="AO954" s="166"/>
      <c r="AP954" s="166"/>
      <c r="AQ954" s="166"/>
    </row>
    <row r="955" spans="1:52" s="167" customFormat="1" ht="15" customHeight="1">
      <c r="A955" s="112"/>
      <c r="B955" s="162" t="s">
        <v>34</v>
      </c>
      <c r="C955" s="138"/>
      <c r="D955" s="171">
        <f>SUM(D956:D961)</f>
        <v>7</v>
      </c>
      <c r="E955" s="171">
        <f>SUM(E956:E961)</f>
        <v>7</v>
      </c>
      <c r="F955" s="171">
        <f>SUM(F956:F961)</f>
        <v>3</v>
      </c>
      <c r="G955" s="171">
        <f>SUM(G956:G961)</f>
        <v>8</v>
      </c>
      <c r="H955" s="164"/>
      <c r="I955" s="164"/>
      <c r="J955" s="164"/>
      <c r="K955" s="165"/>
      <c r="L955" s="166"/>
      <c r="M955" s="118">
        <f aca="true" t="shared" si="34" ref="M955:M1018">SUM(D955:G955)</f>
        <v>25</v>
      </c>
      <c r="N955" s="166"/>
      <c r="O955" s="166"/>
      <c r="P955" s="166"/>
      <c r="Q955" s="166"/>
      <c r="R955" s="166"/>
      <c r="S955" s="166"/>
      <c r="T955" s="166"/>
      <c r="U955" s="166"/>
      <c r="V955" s="166"/>
      <c r="W955" s="166"/>
      <c r="X955" s="166"/>
      <c r="Y955" s="166"/>
      <c r="Z955" s="166"/>
      <c r="AA955" s="166"/>
      <c r="AB955" s="166"/>
      <c r="AC955" s="166"/>
      <c r="AD955" s="166"/>
      <c r="AE955" s="166"/>
      <c r="AF955" s="166"/>
      <c r="AG955" s="166"/>
      <c r="AH955" s="166"/>
      <c r="AI955" s="166"/>
      <c r="AJ955" s="166"/>
      <c r="AK955" s="166"/>
      <c r="AL955" s="166"/>
      <c r="AM955" s="166"/>
      <c r="AN955" s="166"/>
      <c r="AO955" s="166"/>
      <c r="AP955" s="166"/>
      <c r="AQ955" s="166"/>
      <c r="AV955" s="168"/>
      <c r="AW955" s="169"/>
      <c r="AX955" s="169"/>
      <c r="AY955" s="169"/>
      <c r="AZ955" s="169"/>
    </row>
    <row r="956" spans="1:52" s="167" customFormat="1" ht="15" customHeight="1">
      <c r="A956" s="112"/>
      <c r="B956" s="172" t="s">
        <v>815</v>
      </c>
      <c r="C956" s="138" t="s">
        <v>816</v>
      </c>
      <c r="D956" s="103">
        <v>3</v>
      </c>
      <c r="E956" s="103">
        <v>3</v>
      </c>
      <c r="F956" s="103">
        <v>1</v>
      </c>
      <c r="G956" s="103">
        <v>5</v>
      </c>
      <c r="H956" s="164"/>
      <c r="I956" s="164"/>
      <c r="J956" s="164"/>
      <c r="K956" s="165"/>
      <c r="L956" s="166"/>
      <c r="M956" s="118">
        <f t="shared" si="34"/>
        <v>12</v>
      </c>
      <c r="N956" s="166"/>
      <c r="O956" s="166"/>
      <c r="P956" s="166"/>
      <c r="Q956" s="166"/>
      <c r="R956" s="166"/>
      <c r="S956" s="166"/>
      <c r="T956" s="166"/>
      <c r="U956" s="166"/>
      <c r="V956" s="166"/>
      <c r="W956" s="166"/>
      <c r="X956" s="166"/>
      <c r="Y956" s="166"/>
      <c r="Z956" s="166"/>
      <c r="AA956" s="166"/>
      <c r="AB956" s="166"/>
      <c r="AC956" s="166"/>
      <c r="AD956" s="166"/>
      <c r="AE956" s="166"/>
      <c r="AF956" s="166"/>
      <c r="AG956" s="166"/>
      <c r="AH956" s="166"/>
      <c r="AI956" s="166"/>
      <c r="AJ956" s="166"/>
      <c r="AK956" s="166"/>
      <c r="AL956" s="166"/>
      <c r="AM956" s="166"/>
      <c r="AN956" s="166"/>
      <c r="AO956" s="166"/>
      <c r="AP956" s="166"/>
      <c r="AQ956" s="166"/>
      <c r="AV956" s="168"/>
      <c r="AW956" s="169"/>
      <c r="AX956" s="169"/>
      <c r="AY956" s="169"/>
      <c r="AZ956" s="169"/>
    </row>
    <row r="957" spans="1:43" s="167" customFormat="1" ht="15" customHeight="1">
      <c r="A957" s="112"/>
      <c r="B957" s="172" t="s">
        <v>817</v>
      </c>
      <c r="C957" s="138" t="s">
        <v>818</v>
      </c>
      <c r="D957" s="103" t="s">
        <v>562</v>
      </c>
      <c r="E957" s="103">
        <v>2</v>
      </c>
      <c r="F957" s="103">
        <v>1</v>
      </c>
      <c r="G957" s="103" t="s">
        <v>562</v>
      </c>
      <c r="H957" s="188"/>
      <c r="I957" s="188"/>
      <c r="J957" s="188"/>
      <c r="K957" s="165"/>
      <c r="L957" s="166"/>
      <c r="M957" s="118">
        <f t="shared" si="34"/>
        <v>3</v>
      </c>
      <c r="N957" s="166"/>
      <c r="O957" s="166"/>
      <c r="P957" s="166"/>
      <c r="Q957" s="166"/>
      <c r="R957" s="166"/>
      <c r="S957" s="166"/>
      <c r="T957" s="166"/>
      <c r="U957" s="166"/>
      <c r="V957" s="166"/>
      <c r="W957" s="166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6"/>
      <c r="AH957" s="166"/>
      <c r="AI957" s="166"/>
      <c r="AJ957" s="166"/>
      <c r="AK957" s="166"/>
      <c r="AL957" s="166"/>
      <c r="AM957" s="166"/>
      <c r="AN957" s="166"/>
      <c r="AO957" s="166"/>
      <c r="AP957" s="166"/>
      <c r="AQ957" s="166"/>
    </row>
    <row r="958" spans="1:43" s="167" customFormat="1" ht="24.75" customHeight="1">
      <c r="A958" s="112"/>
      <c r="B958" s="172" t="s">
        <v>819</v>
      </c>
      <c r="C958" s="138" t="s">
        <v>820</v>
      </c>
      <c r="D958" s="103">
        <v>2</v>
      </c>
      <c r="E958" s="103">
        <v>2</v>
      </c>
      <c r="F958" s="103">
        <v>1</v>
      </c>
      <c r="G958" s="103">
        <v>1</v>
      </c>
      <c r="H958" s="188"/>
      <c r="I958" s="188"/>
      <c r="J958" s="188"/>
      <c r="K958" s="165"/>
      <c r="L958" s="166"/>
      <c r="M958" s="118">
        <f t="shared" si="34"/>
        <v>6</v>
      </c>
      <c r="N958" s="166"/>
      <c r="O958" s="166"/>
      <c r="P958" s="166"/>
      <c r="Q958" s="166"/>
      <c r="R958" s="166"/>
      <c r="S958" s="166"/>
      <c r="T958" s="166"/>
      <c r="U958" s="166"/>
      <c r="V958" s="166"/>
      <c r="W958" s="166"/>
      <c r="X958" s="166"/>
      <c r="Y958" s="166"/>
      <c r="Z958" s="166"/>
      <c r="AA958" s="166"/>
      <c r="AB958" s="166"/>
      <c r="AC958" s="166"/>
      <c r="AD958" s="166"/>
      <c r="AE958" s="166"/>
      <c r="AF958" s="166"/>
      <c r="AG958" s="166"/>
      <c r="AH958" s="166"/>
      <c r="AI958" s="166"/>
      <c r="AJ958" s="166"/>
      <c r="AK958" s="166"/>
      <c r="AL958" s="166"/>
      <c r="AM958" s="166"/>
      <c r="AN958" s="166"/>
      <c r="AO958" s="166"/>
      <c r="AP958" s="166"/>
      <c r="AQ958" s="166"/>
    </row>
    <row r="959" spans="1:43" s="167" customFormat="1" ht="14.25" customHeight="1">
      <c r="A959" s="112"/>
      <c r="B959" s="172" t="s">
        <v>779</v>
      </c>
      <c r="C959" s="138" t="s">
        <v>780</v>
      </c>
      <c r="D959" s="103">
        <v>2</v>
      </c>
      <c r="E959" s="103" t="s">
        <v>562</v>
      </c>
      <c r="F959" s="103" t="s">
        <v>562</v>
      </c>
      <c r="G959" s="103" t="s">
        <v>562</v>
      </c>
      <c r="H959" s="188"/>
      <c r="I959" s="188"/>
      <c r="J959" s="188"/>
      <c r="K959" s="165"/>
      <c r="L959" s="166"/>
      <c r="M959" s="118">
        <f t="shared" si="34"/>
        <v>2</v>
      </c>
      <c r="N959" s="166"/>
      <c r="O959" s="166"/>
      <c r="P959" s="166"/>
      <c r="Q959" s="166"/>
      <c r="R959" s="166"/>
      <c r="S959" s="166"/>
      <c r="T959" s="166"/>
      <c r="U959" s="166"/>
      <c r="V959" s="166"/>
      <c r="W959" s="166"/>
      <c r="X959" s="166"/>
      <c r="Y959" s="166"/>
      <c r="Z959" s="166"/>
      <c r="AA959" s="166"/>
      <c r="AB959" s="166"/>
      <c r="AC959" s="166"/>
      <c r="AD959" s="166"/>
      <c r="AE959" s="166"/>
      <c r="AF959" s="166"/>
      <c r="AG959" s="166"/>
      <c r="AH959" s="166"/>
      <c r="AI959" s="166"/>
      <c r="AJ959" s="166"/>
      <c r="AK959" s="166"/>
      <c r="AL959" s="166"/>
      <c r="AM959" s="166"/>
      <c r="AN959" s="166"/>
      <c r="AO959" s="166"/>
      <c r="AP959" s="166"/>
      <c r="AQ959" s="166"/>
    </row>
    <row r="960" spans="1:43" s="167" customFormat="1" ht="14.25" customHeight="1">
      <c r="A960" s="112"/>
      <c r="B960" s="128" t="s">
        <v>651</v>
      </c>
      <c r="C960" s="138" t="s">
        <v>652</v>
      </c>
      <c r="D960" s="103" t="s">
        <v>562</v>
      </c>
      <c r="E960" s="103" t="s">
        <v>562</v>
      </c>
      <c r="F960" s="103" t="s">
        <v>562</v>
      </c>
      <c r="G960" s="103">
        <v>1</v>
      </c>
      <c r="H960" s="188"/>
      <c r="I960" s="188"/>
      <c r="J960" s="188"/>
      <c r="K960" s="165"/>
      <c r="L960" s="166"/>
      <c r="M960" s="118">
        <f t="shared" si="34"/>
        <v>1</v>
      </c>
      <c r="N960" s="166"/>
      <c r="O960" s="166"/>
      <c r="P960" s="166"/>
      <c r="Q960" s="166"/>
      <c r="R960" s="166"/>
      <c r="S960" s="166"/>
      <c r="T960" s="166"/>
      <c r="U960" s="166"/>
      <c r="V960" s="166"/>
      <c r="W960" s="166"/>
      <c r="X960" s="166"/>
      <c r="Y960" s="166"/>
      <c r="Z960" s="166"/>
      <c r="AA960" s="166"/>
      <c r="AB960" s="166"/>
      <c r="AC960" s="166"/>
      <c r="AD960" s="166"/>
      <c r="AE960" s="166"/>
      <c r="AF960" s="166"/>
      <c r="AG960" s="166"/>
      <c r="AH960" s="166"/>
      <c r="AI960" s="166"/>
      <c r="AJ960" s="166"/>
      <c r="AK960" s="166"/>
      <c r="AL960" s="166"/>
      <c r="AM960" s="166"/>
      <c r="AN960" s="166"/>
      <c r="AO960" s="166"/>
      <c r="AP960" s="166"/>
      <c r="AQ960" s="166"/>
    </row>
    <row r="961" spans="1:43" s="167" customFormat="1" ht="14.25" customHeight="1">
      <c r="A961" s="112"/>
      <c r="B961" s="172" t="s">
        <v>795</v>
      </c>
      <c r="C961" s="138" t="s">
        <v>796</v>
      </c>
      <c r="D961" s="103" t="s">
        <v>562</v>
      </c>
      <c r="E961" s="103" t="s">
        <v>562</v>
      </c>
      <c r="F961" s="103" t="s">
        <v>562</v>
      </c>
      <c r="G961" s="103">
        <v>1</v>
      </c>
      <c r="H961" s="188"/>
      <c r="I961" s="188"/>
      <c r="J961" s="188"/>
      <c r="K961" s="165"/>
      <c r="L961" s="166"/>
      <c r="M961" s="118">
        <f t="shared" si="34"/>
        <v>1</v>
      </c>
      <c r="N961" s="166"/>
      <c r="O961" s="166"/>
      <c r="P961" s="166"/>
      <c r="Q961" s="166"/>
      <c r="R961" s="166"/>
      <c r="S961" s="166"/>
      <c r="T961" s="166"/>
      <c r="U961" s="166"/>
      <c r="V961" s="166"/>
      <c r="W961" s="166"/>
      <c r="X961" s="166"/>
      <c r="Y961" s="166"/>
      <c r="Z961" s="166"/>
      <c r="AA961" s="166"/>
      <c r="AB961" s="166"/>
      <c r="AC961" s="166"/>
      <c r="AD961" s="166"/>
      <c r="AE961" s="166"/>
      <c r="AF961" s="166"/>
      <c r="AG961" s="166"/>
      <c r="AH961" s="166"/>
      <c r="AI961" s="166"/>
      <c r="AJ961" s="166"/>
      <c r="AK961" s="166"/>
      <c r="AL961" s="166"/>
      <c r="AM961" s="166"/>
      <c r="AN961" s="166"/>
      <c r="AO961" s="166"/>
      <c r="AP961" s="166"/>
      <c r="AQ961" s="166"/>
    </row>
    <row r="962" spans="1:183" s="102" customFormat="1" ht="14.25" customHeight="1">
      <c r="A962" s="112">
        <v>49</v>
      </c>
      <c r="B962" s="113" t="s">
        <v>219</v>
      </c>
      <c r="C962" s="114"/>
      <c r="D962" s="115">
        <f>SUM(D963,D965,D968)</f>
        <v>19</v>
      </c>
      <c r="E962" s="115">
        <f>SUM(E963,E965,E968)</f>
        <v>18</v>
      </c>
      <c r="F962" s="115">
        <f>SUM(F963,F965,F968)</f>
        <v>17</v>
      </c>
      <c r="G962" s="115">
        <f>SUM(G963,G965,G968)</f>
        <v>21</v>
      </c>
      <c r="H962" s="134" t="s">
        <v>664</v>
      </c>
      <c r="I962" s="134">
        <v>2</v>
      </c>
      <c r="J962" s="135" t="s">
        <v>862</v>
      </c>
      <c r="K962" s="79" t="s">
        <v>813</v>
      </c>
      <c r="L962" s="136"/>
      <c r="M962" s="118">
        <f t="shared" si="34"/>
        <v>75</v>
      </c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  <c r="AA962" s="96"/>
      <c r="AB962" s="96"/>
      <c r="AC962" s="96"/>
      <c r="AD962" s="96"/>
      <c r="AE962" s="96"/>
      <c r="AF962" s="96"/>
      <c r="AG962" s="96"/>
      <c r="AH962" s="96"/>
      <c r="AI962" s="96"/>
      <c r="AJ962" s="96"/>
      <c r="AK962" s="96"/>
      <c r="AL962" s="96"/>
      <c r="AM962" s="96"/>
      <c r="AN962" s="96"/>
      <c r="AO962" s="96"/>
      <c r="AP962" s="96"/>
      <c r="AQ962" s="96"/>
      <c r="AR962" s="96"/>
      <c r="AS962" s="96"/>
      <c r="AT962" s="96"/>
      <c r="AU962" s="96"/>
      <c r="AV962" s="96"/>
      <c r="AW962" s="96"/>
      <c r="AX962" s="96"/>
      <c r="AY962" s="96"/>
      <c r="AZ962" s="96"/>
      <c r="BA962" s="96"/>
      <c r="BB962" s="96"/>
      <c r="BC962" s="96"/>
      <c r="BD962" s="96"/>
      <c r="BE962" s="96"/>
      <c r="BF962" s="96"/>
      <c r="BG962" s="96"/>
      <c r="BH962" s="96"/>
      <c r="BI962" s="96"/>
      <c r="BJ962" s="96"/>
      <c r="BK962" s="96"/>
      <c r="BL962" s="96"/>
      <c r="BM962" s="96"/>
      <c r="BN962" s="96"/>
      <c r="BO962" s="96"/>
      <c r="BP962" s="96"/>
      <c r="BQ962" s="96"/>
      <c r="BR962" s="96"/>
      <c r="BS962" s="96"/>
      <c r="BT962" s="96"/>
      <c r="BU962" s="96"/>
      <c r="BV962" s="96"/>
      <c r="BW962" s="96"/>
      <c r="BX962" s="96"/>
      <c r="BY962" s="96"/>
      <c r="BZ962" s="96"/>
      <c r="CA962" s="96"/>
      <c r="CB962" s="96"/>
      <c r="CC962" s="96"/>
      <c r="CD962" s="96"/>
      <c r="CE962" s="96"/>
      <c r="CF962" s="96"/>
      <c r="CG962" s="96"/>
      <c r="CH962" s="96"/>
      <c r="CI962" s="96"/>
      <c r="CJ962" s="96"/>
      <c r="CK962" s="96"/>
      <c r="CL962" s="96"/>
      <c r="CM962" s="96"/>
      <c r="CN962" s="96"/>
      <c r="CO962" s="96"/>
      <c r="CP962" s="96"/>
      <c r="CQ962" s="96"/>
      <c r="CR962" s="96"/>
      <c r="CS962" s="96"/>
      <c r="CT962" s="96"/>
      <c r="CU962" s="96"/>
      <c r="CV962" s="96"/>
      <c r="CW962" s="96"/>
      <c r="CX962" s="96"/>
      <c r="CY962" s="96"/>
      <c r="CZ962" s="96"/>
      <c r="DA962" s="96"/>
      <c r="DB962" s="96"/>
      <c r="DC962" s="96"/>
      <c r="DD962" s="96"/>
      <c r="DE962" s="96"/>
      <c r="DF962" s="96"/>
      <c r="DG962" s="96"/>
      <c r="DH962" s="96"/>
      <c r="DI962" s="96"/>
      <c r="DJ962" s="96"/>
      <c r="DK962" s="96"/>
      <c r="DL962" s="96"/>
      <c r="DM962" s="96"/>
      <c r="DN962" s="96"/>
      <c r="DO962" s="96"/>
      <c r="DP962" s="96"/>
      <c r="DQ962" s="96"/>
      <c r="DR962" s="96"/>
      <c r="DS962" s="96"/>
      <c r="DT962" s="96"/>
      <c r="DU962" s="96"/>
      <c r="DV962" s="96"/>
      <c r="DW962" s="96"/>
      <c r="DX962" s="96"/>
      <c r="DY962" s="96"/>
      <c r="DZ962" s="96"/>
      <c r="EA962" s="96"/>
      <c r="EB962" s="96"/>
      <c r="EC962" s="96"/>
      <c r="ED962" s="96"/>
      <c r="EE962" s="96"/>
      <c r="EF962" s="96"/>
      <c r="EG962" s="96"/>
      <c r="EH962" s="96"/>
      <c r="EI962" s="96"/>
      <c r="EJ962" s="96"/>
      <c r="EK962" s="96"/>
      <c r="EL962" s="96"/>
      <c r="EM962" s="96"/>
      <c r="EN962" s="96"/>
      <c r="EO962" s="96"/>
      <c r="EP962" s="96"/>
      <c r="EQ962" s="96"/>
      <c r="ER962" s="96"/>
      <c r="ES962" s="96"/>
      <c r="ET962" s="96"/>
      <c r="EU962" s="96"/>
      <c r="EV962" s="96"/>
      <c r="EW962" s="96"/>
      <c r="EX962" s="96"/>
      <c r="EY962" s="96"/>
      <c r="EZ962" s="96"/>
      <c r="FA962" s="96"/>
      <c r="FB962" s="96"/>
      <c r="FC962" s="96"/>
      <c r="FD962" s="96"/>
      <c r="FE962" s="96"/>
      <c r="FF962" s="96"/>
      <c r="FG962" s="96"/>
      <c r="FH962" s="96"/>
      <c r="FI962" s="96"/>
      <c r="FJ962" s="96"/>
      <c r="FK962" s="96"/>
      <c r="FL962" s="96"/>
      <c r="FM962" s="96"/>
      <c r="FN962" s="96"/>
      <c r="FO962" s="96"/>
      <c r="FP962" s="96"/>
      <c r="FQ962" s="96"/>
      <c r="FR962" s="96"/>
      <c r="FS962" s="96"/>
      <c r="FT962" s="96"/>
      <c r="FU962" s="96"/>
      <c r="FV962" s="96"/>
      <c r="FW962" s="96"/>
      <c r="FX962" s="96"/>
      <c r="FY962" s="96"/>
      <c r="FZ962" s="96"/>
      <c r="GA962" s="96"/>
    </row>
    <row r="963" spans="1:52" s="167" customFormat="1" ht="14.25" customHeight="1">
      <c r="A963" s="112"/>
      <c r="B963" s="120" t="s">
        <v>689</v>
      </c>
      <c r="C963" s="138"/>
      <c r="D963" s="163">
        <f>D964</f>
        <v>5</v>
      </c>
      <c r="E963" s="163">
        <f>E964</f>
        <v>5</v>
      </c>
      <c r="F963" s="163">
        <f>F964</f>
        <v>5</v>
      </c>
      <c r="G963" s="163">
        <f>G964</f>
        <v>5</v>
      </c>
      <c r="H963" s="164"/>
      <c r="I963" s="164"/>
      <c r="J963" s="164"/>
      <c r="K963" s="165"/>
      <c r="L963" s="166"/>
      <c r="M963" s="118">
        <f t="shared" si="34"/>
        <v>20</v>
      </c>
      <c r="N963" s="166"/>
      <c r="O963" s="166"/>
      <c r="P963" s="166"/>
      <c r="Q963" s="166"/>
      <c r="R963" s="166"/>
      <c r="S963" s="166"/>
      <c r="T963" s="166"/>
      <c r="U963" s="166"/>
      <c r="V963" s="166"/>
      <c r="W963" s="166"/>
      <c r="X963" s="166"/>
      <c r="Y963" s="166"/>
      <c r="Z963" s="166"/>
      <c r="AA963" s="166"/>
      <c r="AB963" s="166"/>
      <c r="AC963" s="166"/>
      <c r="AD963" s="166"/>
      <c r="AE963" s="166"/>
      <c r="AF963" s="166"/>
      <c r="AG963" s="166"/>
      <c r="AH963" s="166"/>
      <c r="AI963" s="166"/>
      <c r="AJ963" s="166"/>
      <c r="AK963" s="166"/>
      <c r="AL963" s="166"/>
      <c r="AM963" s="166"/>
      <c r="AN963" s="166"/>
      <c r="AO963" s="166"/>
      <c r="AP963" s="166"/>
      <c r="AQ963" s="166"/>
      <c r="AV963" s="168"/>
      <c r="AW963" s="169"/>
      <c r="AX963" s="169"/>
      <c r="AY963" s="169"/>
      <c r="AZ963" s="169"/>
    </row>
    <row r="964" spans="1:52" s="167" customFormat="1" ht="14.25" customHeight="1">
      <c r="A964" s="112"/>
      <c r="B964" s="128" t="s">
        <v>877</v>
      </c>
      <c r="C964" s="80" t="s">
        <v>878</v>
      </c>
      <c r="D964" s="103">
        <v>5</v>
      </c>
      <c r="E964" s="103">
        <v>5</v>
      </c>
      <c r="F964" s="129">
        <v>5</v>
      </c>
      <c r="G964" s="129">
        <v>5</v>
      </c>
      <c r="H964" s="164"/>
      <c r="I964" s="164"/>
      <c r="J964" s="164"/>
      <c r="K964" s="165"/>
      <c r="L964" s="166"/>
      <c r="M964" s="118">
        <f t="shared" si="34"/>
        <v>20</v>
      </c>
      <c r="N964" s="166"/>
      <c r="O964" s="166"/>
      <c r="P964" s="166"/>
      <c r="Q964" s="166"/>
      <c r="R964" s="166"/>
      <c r="S964" s="166"/>
      <c r="T964" s="166"/>
      <c r="U964" s="166"/>
      <c r="V964" s="166"/>
      <c r="W964" s="166"/>
      <c r="X964" s="166"/>
      <c r="Y964" s="166"/>
      <c r="Z964" s="166"/>
      <c r="AA964" s="166"/>
      <c r="AB964" s="166"/>
      <c r="AC964" s="166"/>
      <c r="AD964" s="166"/>
      <c r="AE964" s="166"/>
      <c r="AF964" s="166"/>
      <c r="AG964" s="166"/>
      <c r="AH964" s="166"/>
      <c r="AI964" s="166"/>
      <c r="AJ964" s="166"/>
      <c r="AK964" s="166"/>
      <c r="AL964" s="166"/>
      <c r="AM964" s="166"/>
      <c r="AN964" s="166"/>
      <c r="AO964" s="166"/>
      <c r="AP964" s="166"/>
      <c r="AQ964" s="166"/>
      <c r="AV964" s="168"/>
      <c r="AW964" s="169"/>
      <c r="AX964" s="169"/>
      <c r="AY964" s="169"/>
      <c r="AZ964" s="169"/>
    </row>
    <row r="965" spans="1:52" s="167" customFormat="1" ht="14.25" customHeight="1">
      <c r="A965" s="112"/>
      <c r="B965" s="162" t="s">
        <v>690</v>
      </c>
      <c r="C965" s="138"/>
      <c r="D965" s="171">
        <f>SUM(D966:D967)</f>
        <v>10</v>
      </c>
      <c r="E965" s="171">
        <f>SUM(E966:E967)</f>
        <v>11</v>
      </c>
      <c r="F965" s="171">
        <f>SUM(F966:F967)</f>
        <v>11</v>
      </c>
      <c r="G965" s="171">
        <f>SUM(G966:G967)</f>
        <v>13</v>
      </c>
      <c r="H965" s="164"/>
      <c r="I965" s="164"/>
      <c r="J965" s="164"/>
      <c r="K965" s="165"/>
      <c r="L965" s="166"/>
      <c r="M965" s="118">
        <f t="shared" si="34"/>
        <v>45</v>
      </c>
      <c r="N965" s="166"/>
      <c r="O965" s="166"/>
      <c r="P965" s="166"/>
      <c r="Q965" s="166"/>
      <c r="R965" s="166"/>
      <c r="S965" s="166"/>
      <c r="T965" s="166"/>
      <c r="U965" s="166"/>
      <c r="V965" s="166"/>
      <c r="W965" s="166"/>
      <c r="X965" s="166"/>
      <c r="Y965" s="166"/>
      <c r="Z965" s="166"/>
      <c r="AA965" s="166"/>
      <c r="AB965" s="166"/>
      <c r="AC965" s="166"/>
      <c r="AD965" s="166"/>
      <c r="AE965" s="166"/>
      <c r="AF965" s="166"/>
      <c r="AG965" s="166"/>
      <c r="AH965" s="166"/>
      <c r="AI965" s="166"/>
      <c r="AJ965" s="166"/>
      <c r="AK965" s="166"/>
      <c r="AL965" s="166"/>
      <c r="AM965" s="166"/>
      <c r="AN965" s="166"/>
      <c r="AO965" s="166"/>
      <c r="AP965" s="166"/>
      <c r="AQ965" s="166"/>
      <c r="AV965" s="168"/>
      <c r="AW965" s="169"/>
      <c r="AX965" s="169"/>
      <c r="AY965" s="169"/>
      <c r="AZ965" s="169"/>
    </row>
    <row r="966" spans="1:52" s="167" customFormat="1" ht="14.25" customHeight="1">
      <c r="A966" s="112"/>
      <c r="B966" s="172" t="s">
        <v>727</v>
      </c>
      <c r="C966" s="138" t="s">
        <v>728</v>
      </c>
      <c r="D966" s="103">
        <v>8</v>
      </c>
      <c r="E966" s="103">
        <v>8</v>
      </c>
      <c r="F966" s="103">
        <v>8</v>
      </c>
      <c r="G966" s="129">
        <v>8</v>
      </c>
      <c r="H966" s="164"/>
      <c r="I966" s="164"/>
      <c r="J966" s="164"/>
      <c r="K966" s="165"/>
      <c r="L966" s="166"/>
      <c r="M966" s="118">
        <f t="shared" si="34"/>
        <v>32</v>
      </c>
      <c r="N966" s="166"/>
      <c r="O966" s="166"/>
      <c r="P966" s="166"/>
      <c r="Q966" s="166"/>
      <c r="R966" s="166"/>
      <c r="S966" s="166"/>
      <c r="T966" s="166"/>
      <c r="U966" s="166"/>
      <c r="V966" s="166"/>
      <c r="W966" s="166"/>
      <c r="X966" s="166"/>
      <c r="Y966" s="166"/>
      <c r="Z966" s="166"/>
      <c r="AA966" s="166"/>
      <c r="AB966" s="166"/>
      <c r="AC966" s="166"/>
      <c r="AD966" s="166"/>
      <c r="AE966" s="166"/>
      <c r="AF966" s="166"/>
      <c r="AG966" s="166"/>
      <c r="AH966" s="166"/>
      <c r="AI966" s="166"/>
      <c r="AJ966" s="166"/>
      <c r="AK966" s="166"/>
      <c r="AL966" s="166"/>
      <c r="AM966" s="166"/>
      <c r="AN966" s="166"/>
      <c r="AO966" s="166"/>
      <c r="AP966" s="166"/>
      <c r="AQ966" s="166"/>
      <c r="AV966" s="168"/>
      <c r="AW966" s="169"/>
      <c r="AX966" s="169"/>
      <c r="AY966" s="169"/>
      <c r="AZ966" s="169"/>
    </row>
    <row r="967" spans="1:52" s="167" customFormat="1" ht="14.25" customHeight="1">
      <c r="A967" s="112"/>
      <c r="B967" s="172" t="s">
        <v>986</v>
      </c>
      <c r="C967" s="138" t="s">
        <v>987</v>
      </c>
      <c r="D967" s="103">
        <v>2</v>
      </c>
      <c r="E967" s="103">
        <v>3</v>
      </c>
      <c r="F967" s="103">
        <v>3</v>
      </c>
      <c r="G967" s="103">
        <v>5</v>
      </c>
      <c r="H967" s="164"/>
      <c r="I967" s="164"/>
      <c r="J967" s="164"/>
      <c r="K967" s="165"/>
      <c r="L967" s="166"/>
      <c r="M967" s="118">
        <f t="shared" si="34"/>
        <v>13</v>
      </c>
      <c r="N967" s="166"/>
      <c r="O967" s="166"/>
      <c r="P967" s="166"/>
      <c r="Q967" s="166"/>
      <c r="R967" s="166"/>
      <c r="S967" s="166"/>
      <c r="T967" s="166"/>
      <c r="U967" s="166"/>
      <c r="V967" s="166"/>
      <c r="W967" s="166"/>
      <c r="X967" s="166"/>
      <c r="Y967" s="166"/>
      <c r="Z967" s="166"/>
      <c r="AA967" s="166"/>
      <c r="AB967" s="166"/>
      <c r="AC967" s="166"/>
      <c r="AD967" s="166"/>
      <c r="AE967" s="166"/>
      <c r="AF967" s="166"/>
      <c r="AG967" s="166"/>
      <c r="AH967" s="166"/>
      <c r="AI967" s="166"/>
      <c r="AJ967" s="166"/>
      <c r="AK967" s="166"/>
      <c r="AL967" s="166"/>
      <c r="AM967" s="166"/>
      <c r="AN967" s="166"/>
      <c r="AO967" s="166"/>
      <c r="AP967" s="166"/>
      <c r="AQ967" s="166"/>
      <c r="AV967" s="168"/>
      <c r="AW967" s="169"/>
      <c r="AX967" s="169"/>
      <c r="AY967" s="169"/>
      <c r="AZ967" s="169"/>
    </row>
    <row r="968" spans="1:52" s="167" customFormat="1" ht="14.25" customHeight="1">
      <c r="A968" s="112"/>
      <c r="B968" s="162" t="s">
        <v>34</v>
      </c>
      <c r="C968" s="138"/>
      <c r="D968" s="171">
        <f>SUM(D969:D972)</f>
        <v>4</v>
      </c>
      <c r="E968" s="171">
        <f>SUM(E969:E972)</f>
        <v>2</v>
      </c>
      <c r="F968" s="171">
        <f>SUM(F969:F972)</f>
        <v>1</v>
      </c>
      <c r="G968" s="171">
        <f>SUM(G969:G972)</f>
        <v>3</v>
      </c>
      <c r="H968" s="164"/>
      <c r="I968" s="164"/>
      <c r="J968" s="164"/>
      <c r="K968" s="165"/>
      <c r="L968" s="166"/>
      <c r="M968" s="118">
        <f t="shared" si="34"/>
        <v>10</v>
      </c>
      <c r="N968" s="166"/>
      <c r="O968" s="166"/>
      <c r="P968" s="166"/>
      <c r="Q968" s="166"/>
      <c r="R968" s="166"/>
      <c r="S968" s="166"/>
      <c r="T968" s="166"/>
      <c r="U968" s="166"/>
      <c r="V968" s="166"/>
      <c r="W968" s="166"/>
      <c r="X968" s="166"/>
      <c r="Y968" s="166"/>
      <c r="Z968" s="166"/>
      <c r="AA968" s="166"/>
      <c r="AB968" s="166"/>
      <c r="AC968" s="166"/>
      <c r="AD968" s="166"/>
      <c r="AE968" s="166"/>
      <c r="AF968" s="166"/>
      <c r="AG968" s="166"/>
      <c r="AH968" s="166"/>
      <c r="AI968" s="166"/>
      <c r="AJ968" s="166"/>
      <c r="AK968" s="166"/>
      <c r="AL968" s="166"/>
      <c r="AM968" s="166"/>
      <c r="AN968" s="166"/>
      <c r="AO968" s="166"/>
      <c r="AP968" s="166"/>
      <c r="AQ968" s="166"/>
      <c r="AV968" s="168"/>
      <c r="AW968" s="169"/>
      <c r="AX968" s="169"/>
      <c r="AY968" s="169"/>
      <c r="AZ968" s="169"/>
    </row>
    <row r="969" spans="1:43" s="167" customFormat="1" ht="25.5" customHeight="1">
      <c r="A969" s="112"/>
      <c r="B969" s="172" t="s">
        <v>826</v>
      </c>
      <c r="C969" s="138" t="s">
        <v>827</v>
      </c>
      <c r="D969" s="103">
        <v>1</v>
      </c>
      <c r="E969" s="103" t="s">
        <v>562</v>
      </c>
      <c r="F969" s="103">
        <v>1</v>
      </c>
      <c r="G969" s="103" t="s">
        <v>562</v>
      </c>
      <c r="H969" s="189"/>
      <c r="I969" s="189"/>
      <c r="J969" s="189"/>
      <c r="K969" s="190"/>
      <c r="L969" s="166"/>
      <c r="M969" s="118">
        <f t="shared" si="34"/>
        <v>2</v>
      </c>
      <c r="N969" s="166"/>
      <c r="O969" s="166"/>
      <c r="P969" s="166"/>
      <c r="Q969" s="166"/>
      <c r="R969" s="166"/>
      <c r="S969" s="166"/>
      <c r="T969" s="166"/>
      <c r="U969" s="166"/>
      <c r="V969" s="166"/>
      <c r="W969" s="166"/>
      <c r="X969" s="166"/>
      <c r="Y969" s="166"/>
      <c r="Z969" s="166"/>
      <c r="AA969" s="166"/>
      <c r="AB969" s="166"/>
      <c r="AC969" s="166"/>
      <c r="AD969" s="166"/>
      <c r="AE969" s="166"/>
      <c r="AF969" s="166"/>
      <c r="AG969" s="166"/>
      <c r="AH969" s="166"/>
      <c r="AI969" s="166"/>
      <c r="AJ969" s="166"/>
      <c r="AK969" s="166"/>
      <c r="AL969" s="166"/>
      <c r="AM969" s="166"/>
      <c r="AN969" s="166"/>
      <c r="AO969" s="166"/>
      <c r="AP969" s="166"/>
      <c r="AQ969" s="166"/>
    </row>
    <row r="970" spans="1:43" s="167" customFormat="1" ht="13.5" customHeight="1">
      <c r="A970" s="112"/>
      <c r="B970" s="128" t="s">
        <v>35</v>
      </c>
      <c r="C970" s="139" t="s">
        <v>516</v>
      </c>
      <c r="D970" s="103">
        <v>3</v>
      </c>
      <c r="E970" s="103">
        <v>2</v>
      </c>
      <c r="F970" s="103" t="s">
        <v>562</v>
      </c>
      <c r="G970" s="103">
        <v>1</v>
      </c>
      <c r="H970" s="189"/>
      <c r="I970" s="189"/>
      <c r="J970" s="189"/>
      <c r="K970" s="190"/>
      <c r="L970" s="166"/>
      <c r="M970" s="118">
        <f t="shared" si="34"/>
        <v>6</v>
      </c>
      <c r="N970" s="166"/>
      <c r="O970" s="166"/>
      <c r="P970" s="166"/>
      <c r="Q970" s="166"/>
      <c r="R970" s="166"/>
      <c r="S970" s="166"/>
      <c r="T970" s="166"/>
      <c r="U970" s="166"/>
      <c r="V970" s="166"/>
      <c r="W970" s="166"/>
      <c r="X970" s="166"/>
      <c r="Y970" s="166"/>
      <c r="Z970" s="166"/>
      <c r="AA970" s="166"/>
      <c r="AB970" s="166"/>
      <c r="AC970" s="166"/>
      <c r="AD970" s="166"/>
      <c r="AE970" s="166"/>
      <c r="AF970" s="166"/>
      <c r="AG970" s="166"/>
      <c r="AH970" s="166"/>
      <c r="AI970" s="166"/>
      <c r="AJ970" s="166"/>
      <c r="AK970" s="166"/>
      <c r="AL970" s="166"/>
      <c r="AM970" s="166"/>
      <c r="AN970" s="166"/>
      <c r="AO970" s="166"/>
      <c r="AP970" s="166"/>
      <c r="AQ970" s="166"/>
    </row>
    <row r="971" spans="1:43" s="167" customFormat="1" ht="13.5" customHeight="1">
      <c r="A971" s="112"/>
      <c r="B971" s="145" t="s">
        <v>65</v>
      </c>
      <c r="C971" s="139" t="s">
        <v>66</v>
      </c>
      <c r="D971" s="103" t="s">
        <v>562</v>
      </c>
      <c r="E971" s="103" t="s">
        <v>562</v>
      </c>
      <c r="F971" s="103" t="s">
        <v>562</v>
      </c>
      <c r="G971" s="103">
        <v>1</v>
      </c>
      <c r="H971" s="189"/>
      <c r="I971" s="189"/>
      <c r="J971" s="189"/>
      <c r="K971" s="190"/>
      <c r="L971" s="166"/>
      <c r="M971" s="118">
        <f t="shared" si="34"/>
        <v>1</v>
      </c>
      <c r="N971" s="166"/>
      <c r="O971" s="166"/>
      <c r="P971" s="166"/>
      <c r="Q971" s="166"/>
      <c r="R971" s="166"/>
      <c r="S971" s="166"/>
      <c r="T971" s="166"/>
      <c r="U971" s="166"/>
      <c r="V971" s="166"/>
      <c r="W971" s="166"/>
      <c r="X971" s="166"/>
      <c r="Y971" s="166"/>
      <c r="Z971" s="166"/>
      <c r="AA971" s="166"/>
      <c r="AB971" s="166"/>
      <c r="AC971" s="166"/>
      <c r="AD971" s="166"/>
      <c r="AE971" s="166"/>
      <c r="AF971" s="166"/>
      <c r="AG971" s="166"/>
      <c r="AH971" s="166"/>
      <c r="AI971" s="166"/>
      <c r="AJ971" s="166"/>
      <c r="AK971" s="166"/>
      <c r="AL971" s="166"/>
      <c r="AM971" s="166"/>
      <c r="AN971" s="166"/>
      <c r="AO971" s="166"/>
      <c r="AP971" s="166"/>
      <c r="AQ971" s="166"/>
    </row>
    <row r="972" spans="1:43" s="167" customFormat="1" ht="13.5" customHeight="1">
      <c r="A972" s="112"/>
      <c r="B972" s="145" t="s">
        <v>39</v>
      </c>
      <c r="C972" s="139" t="s">
        <v>38</v>
      </c>
      <c r="D972" s="103" t="s">
        <v>562</v>
      </c>
      <c r="E972" s="103" t="s">
        <v>562</v>
      </c>
      <c r="F972" s="103" t="s">
        <v>562</v>
      </c>
      <c r="G972" s="103">
        <v>1</v>
      </c>
      <c r="H972" s="189"/>
      <c r="I972" s="189"/>
      <c r="J972" s="189"/>
      <c r="K972" s="190"/>
      <c r="L972" s="166"/>
      <c r="M972" s="118">
        <f t="shared" si="34"/>
        <v>1</v>
      </c>
      <c r="N972" s="166"/>
      <c r="O972" s="166"/>
      <c r="P972" s="166"/>
      <c r="Q972" s="166"/>
      <c r="R972" s="166"/>
      <c r="S972" s="166"/>
      <c r="T972" s="166"/>
      <c r="U972" s="166"/>
      <c r="V972" s="166"/>
      <c r="W972" s="166"/>
      <c r="X972" s="166"/>
      <c r="Y972" s="166"/>
      <c r="Z972" s="166"/>
      <c r="AA972" s="166"/>
      <c r="AB972" s="166"/>
      <c r="AC972" s="166"/>
      <c r="AD972" s="166"/>
      <c r="AE972" s="166"/>
      <c r="AF972" s="166"/>
      <c r="AG972" s="166"/>
      <c r="AH972" s="166"/>
      <c r="AI972" s="166"/>
      <c r="AJ972" s="166"/>
      <c r="AK972" s="166"/>
      <c r="AL972" s="166"/>
      <c r="AM972" s="166"/>
      <c r="AN972" s="166"/>
      <c r="AO972" s="166"/>
      <c r="AP972" s="166"/>
      <c r="AQ972" s="166"/>
    </row>
    <row r="973" spans="1:183" s="102" customFormat="1" ht="13.5" customHeight="1">
      <c r="A973" s="112">
        <v>50</v>
      </c>
      <c r="B973" s="113" t="s">
        <v>220</v>
      </c>
      <c r="C973" s="114"/>
      <c r="D973" s="115">
        <f aca="true" t="shared" si="35" ref="D973:G974">D974</f>
        <v>15</v>
      </c>
      <c r="E973" s="115">
        <f t="shared" si="35"/>
        <v>15</v>
      </c>
      <c r="F973" s="115">
        <f t="shared" si="35"/>
        <v>15</v>
      </c>
      <c r="G973" s="115">
        <f t="shared" si="35"/>
        <v>15</v>
      </c>
      <c r="H973" s="134" t="s">
        <v>664</v>
      </c>
      <c r="I973" s="134">
        <v>2</v>
      </c>
      <c r="J973" s="135" t="s">
        <v>862</v>
      </c>
      <c r="K973" s="79" t="s">
        <v>813</v>
      </c>
      <c r="L973" s="136"/>
      <c r="M973" s="118">
        <f t="shared" si="34"/>
        <v>60</v>
      </c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  <c r="AA973" s="96"/>
      <c r="AB973" s="96"/>
      <c r="AC973" s="96"/>
      <c r="AD973" s="96"/>
      <c r="AE973" s="96"/>
      <c r="AF973" s="96"/>
      <c r="AG973" s="96"/>
      <c r="AH973" s="96"/>
      <c r="AI973" s="96"/>
      <c r="AJ973" s="96"/>
      <c r="AK973" s="96"/>
      <c r="AL973" s="96"/>
      <c r="AM973" s="96"/>
      <c r="AN973" s="96"/>
      <c r="AO973" s="96"/>
      <c r="AP973" s="96"/>
      <c r="AQ973" s="96"/>
      <c r="AR973" s="96"/>
      <c r="AS973" s="96"/>
      <c r="AT973" s="96"/>
      <c r="AU973" s="96"/>
      <c r="AV973" s="96"/>
      <c r="AW973" s="96"/>
      <c r="AX973" s="96"/>
      <c r="AY973" s="96"/>
      <c r="AZ973" s="96"/>
      <c r="BA973" s="96"/>
      <c r="BB973" s="96"/>
      <c r="BC973" s="96"/>
      <c r="BD973" s="96"/>
      <c r="BE973" s="96"/>
      <c r="BF973" s="96"/>
      <c r="BG973" s="96"/>
      <c r="BH973" s="96"/>
      <c r="BI973" s="96"/>
      <c r="BJ973" s="96"/>
      <c r="BK973" s="96"/>
      <c r="BL973" s="96"/>
      <c r="BM973" s="96"/>
      <c r="BN973" s="96"/>
      <c r="BO973" s="96"/>
      <c r="BP973" s="96"/>
      <c r="BQ973" s="96"/>
      <c r="BR973" s="96"/>
      <c r="BS973" s="96"/>
      <c r="BT973" s="96"/>
      <c r="BU973" s="96"/>
      <c r="BV973" s="96"/>
      <c r="BW973" s="96"/>
      <c r="BX973" s="96"/>
      <c r="BY973" s="96"/>
      <c r="BZ973" s="96"/>
      <c r="CA973" s="96"/>
      <c r="CB973" s="96"/>
      <c r="CC973" s="96"/>
      <c r="CD973" s="96"/>
      <c r="CE973" s="96"/>
      <c r="CF973" s="96"/>
      <c r="CG973" s="96"/>
      <c r="CH973" s="96"/>
      <c r="CI973" s="96"/>
      <c r="CJ973" s="96"/>
      <c r="CK973" s="96"/>
      <c r="CL973" s="96"/>
      <c r="CM973" s="96"/>
      <c r="CN973" s="96"/>
      <c r="CO973" s="96"/>
      <c r="CP973" s="96"/>
      <c r="CQ973" s="96"/>
      <c r="CR973" s="96"/>
      <c r="CS973" s="96"/>
      <c r="CT973" s="96"/>
      <c r="CU973" s="96"/>
      <c r="CV973" s="96"/>
      <c r="CW973" s="96"/>
      <c r="CX973" s="96"/>
      <c r="CY973" s="96"/>
      <c r="CZ973" s="96"/>
      <c r="DA973" s="96"/>
      <c r="DB973" s="96"/>
      <c r="DC973" s="96"/>
      <c r="DD973" s="96"/>
      <c r="DE973" s="96"/>
      <c r="DF973" s="96"/>
      <c r="DG973" s="96"/>
      <c r="DH973" s="96"/>
      <c r="DI973" s="96"/>
      <c r="DJ973" s="96"/>
      <c r="DK973" s="96"/>
      <c r="DL973" s="96"/>
      <c r="DM973" s="96"/>
      <c r="DN973" s="96"/>
      <c r="DO973" s="96"/>
      <c r="DP973" s="96"/>
      <c r="DQ973" s="96"/>
      <c r="DR973" s="96"/>
      <c r="DS973" s="96"/>
      <c r="DT973" s="96"/>
      <c r="DU973" s="96"/>
      <c r="DV973" s="96"/>
      <c r="DW973" s="96"/>
      <c r="DX973" s="96"/>
      <c r="DY973" s="96"/>
      <c r="DZ973" s="96"/>
      <c r="EA973" s="96"/>
      <c r="EB973" s="96"/>
      <c r="EC973" s="96"/>
      <c r="ED973" s="96"/>
      <c r="EE973" s="96"/>
      <c r="EF973" s="96"/>
      <c r="EG973" s="96"/>
      <c r="EH973" s="96"/>
      <c r="EI973" s="96"/>
      <c r="EJ973" s="96"/>
      <c r="EK973" s="96"/>
      <c r="EL973" s="96"/>
      <c r="EM973" s="96"/>
      <c r="EN973" s="96"/>
      <c r="EO973" s="96"/>
      <c r="EP973" s="96"/>
      <c r="EQ973" s="96"/>
      <c r="ER973" s="96"/>
      <c r="ES973" s="96"/>
      <c r="ET973" s="96"/>
      <c r="EU973" s="96"/>
      <c r="EV973" s="96"/>
      <c r="EW973" s="96"/>
      <c r="EX973" s="96"/>
      <c r="EY973" s="96"/>
      <c r="EZ973" s="96"/>
      <c r="FA973" s="96"/>
      <c r="FB973" s="96"/>
      <c r="FC973" s="96"/>
      <c r="FD973" s="96"/>
      <c r="FE973" s="96"/>
      <c r="FF973" s="96"/>
      <c r="FG973" s="96"/>
      <c r="FH973" s="96"/>
      <c r="FI973" s="96"/>
      <c r="FJ973" s="96"/>
      <c r="FK973" s="96"/>
      <c r="FL973" s="96"/>
      <c r="FM973" s="96"/>
      <c r="FN973" s="96"/>
      <c r="FO973" s="96"/>
      <c r="FP973" s="96"/>
      <c r="FQ973" s="96"/>
      <c r="FR973" s="96"/>
      <c r="FS973" s="96"/>
      <c r="FT973" s="96"/>
      <c r="FU973" s="96"/>
      <c r="FV973" s="96"/>
      <c r="FW973" s="96"/>
      <c r="FX973" s="96"/>
      <c r="FY973" s="96"/>
      <c r="FZ973" s="96"/>
      <c r="GA973" s="96"/>
    </row>
    <row r="974" spans="1:52" s="167" customFormat="1" ht="13.5" customHeight="1">
      <c r="A974" s="112"/>
      <c r="B974" s="120" t="s">
        <v>689</v>
      </c>
      <c r="C974" s="138"/>
      <c r="D974" s="163">
        <f t="shared" si="35"/>
        <v>15</v>
      </c>
      <c r="E974" s="163">
        <f t="shared" si="35"/>
        <v>15</v>
      </c>
      <c r="F974" s="163">
        <f t="shared" si="35"/>
        <v>15</v>
      </c>
      <c r="G974" s="163">
        <f t="shared" si="35"/>
        <v>15</v>
      </c>
      <c r="H974" s="164"/>
      <c r="I974" s="164"/>
      <c r="J974" s="164"/>
      <c r="K974" s="165"/>
      <c r="L974" s="166"/>
      <c r="M974" s="118">
        <f t="shared" si="34"/>
        <v>60</v>
      </c>
      <c r="N974" s="166"/>
      <c r="O974" s="166"/>
      <c r="P974" s="166"/>
      <c r="Q974" s="166"/>
      <c r="R974" s="166"/>
      <c r="S974" s="166"/>
      <c r="T974" s="166"/>
      <c r="U974" s="166"/>
      <c r="V974" s="166"/>
      <c r="W974" s="166"/>
      <c r="X974" s="166"/>
      <c r="Y974" s="166"/>
      <c r="Z974" s="166"/>
      <c r="AA974" s="166"/>
      <c r="AB974" s="166"/>
      <c r="AC974" s="166"/>
      <c r="AD974" s="166"/>
      <c r="AE974" s="166"/>
      <c r="AF974" s="166"/>
      <c r="AG974" s="166"/>
      <c r="AH974" s="166"/>
      <c r="AI974" s="166"/>
      <c r="AJ974" s="166"/>
      <c r="AK974" s="166"/>
      <c r="AL974" s="166"/>
      <c r="AM974" s="166"/>
      <c r="AN974" s="166"/>
      <c r="AO974" s="166"/>
      <c r="AP974" s="166"/>
      <c r="AQ974" s="166"/>
      <c r="AV974" s="168"/>
      <c r="AW974" s="169"/>
      <c r="AX974" s="169"/>
      <c r="AY974" s="169"/>
      <c r="AZ974" s="169"/>
    </row>
    <row r="975" spans="1:52" s="167" customFormat="1" ht="13.5" customHeight="1">
      <c r="A975" s="112"/>
      <c r="B975" s="148" t="s">
        <v>31</v>
      </c>
      <c r="C975" s="138" t="s">
        <v>30</v>
      </c>
      <c r="D975" s="103">
        <v>15</v>
      </c>
      <c r="E975" s="103">
        <v>15</v>
      </c>
      <c r="F975" s="129">
        <v>15</v>
      </c>
      <c r="G975" s="129">
        <v>15</v>
      </c>
      <c r="H975" s="164"/>
      <c r="I975" s="164"/>
      <c r="J975" s="164"/>
      <c r="K975" s="165"/>
      <c r="L975" s="166"/>
      <c r="M975" s="118">
        <f t="shared" si="34"/>
        <v>60</v>
      </c>
      <c r="N975" s="166"/>
      <c r="O975" s="166"/>
      <c r="P975" s="166"/>
      <c r="Q975" s="166"/>
      <c r="R975" s="166"/>
      <c r="S975" s="166"/>
      <c r="T975" s="166"/>
      <c r="U975" s="166"/>
      <c r="V975" s="166"/>
      <c r="W975" s="166"/>
      <c r="X975" s="166"/>
      <c r="Y975" s="166"/>
      <c r="Z975" s="166"/>
      <c r="AA975" s="166"/>
      <c r="AB975" s="166"/>
      <c r="AC975" s="166"/>
      <c r="AD975" s="166"/>
      <c r="AE975" s="166"/>
      <c r="AF975" s="166"/>
      <c r="AG975" s="166"/>
      <c r="AH975" s="166"/>
      <c r="AI975" s="166"/>
      <c r="AJ975" s="166"/>
      <c r="AK975" s="166"/>
      <c r="AL975" s="166"/>
      <c r="AM975" s="166"/>
      <c r="AN975" s="166"/>
      <c r="AO975" s="166"/>
      <c r="AP975" s="166"/>
      <c r="AQ975" s="166"/>
      <c r="AV975" s="168"/>
      <c r="AW975" s="169"/>
      <c r="AX975" s="169"/>
      <c r="AY975" s="169"/>
      <c r="AZ975" s="169"/>
    </row>
    <row r="976" spans="1:13" ht="13.5" customHeight="1">
      <c r="A976" s="234" t="s">
        <v>845</v>
      </c>
      <c r="B976" s="234"/>
      <c r="C976" s="234"/>
      <c r="D976" s="234"/>
      <c r="E976" s="234"/>
      <c r="F976" s="234"/>
      <c r="G976" s="234"/>
      <c r="H976" s="109"/>
      <c r="I976" s="109"/>
      <c r="J976" s="110"/>
      <c r="K976" s="111"/>
      <c r="M976" s="118">
        <f t="shared" si="34"/>
        <v>0</v>
      </c>
    </row>
    <row r="977" spans="1:183" s="102" customFormat="1" ht="13.5" customHeight="1">
      <c r="A977" s="112">
        <v>51</v>
      </c>
      <c r="B977" s="175" t="s">
        <v>221</v>
      </c>
      <c r="C977" s="114"/>
      <c r="D977" s="115">
        <f>SUM(D978,D982)</f>
        <v>8</v>
      </c>
      <c r="E977" s="115">
        <f>SUM(E978,E982)</f>
        <v>6</v>
      </c>
      <c r="F977" s="115">
        <f>SUM(F978,F982)</f>
        <v>1</v>
      </c>
      <c r="G977" s="115">
        <f>SUM(G978,G982)</f>
        <v>16</v>
      </c>
      <c r="H977" s="134" t="s">
        <v>665</v>
      </c>
      <c r="I977" s="134">
        <v>2</v>
      </c>
      <c r="J977" s="135" t="s">
        <v>455</v>
      </c>
      <c r="K977" s="79" t="s">
        <v>454</v>
      </c>
      <c r="L977" s="136"/>
      <c r="M977" s="118">
        <f t="shared" si="34"/>
        <v>31</v>
      </c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  <c r="AE977" s="96"/>
      <c r="AF977" s="96"/>
      <c r="AG977" s="96"/>
      <c r="AH977" s="96"/>
      <c r="AI977" s="96"/>
      <c r="AJ977" s="96"/>
      <c r="AK977" s="96"/>
      <c r="AL977" s="96"/>
      <c r="AM977" s="96"/>
      <c r="AN977" s="96"/>
      <c r="AO977" s="96"/>
      <c r="AP977" s="96"/>
      <c r="AQ977" s="96"/>
      <c r="AR977" s="96"/>
      <c r="AS977" s="96"/>
      <c r="AT977" s="96"/>
      <c r="AU977" s="96"/>
      <c r="AV977" s="96"/>
      <c r="AW977" s="96"/>
      <c r="AX977" s="96"/>
      <c r="AY977" s="96"/>
      <c r="AZ977" s="96"/>
      <c r="BA977" s="96"/>
      <c r="BB977" s="96"/>
      <c r="BC977" s="96"/>
      <c r="BD977" s="96"/>
      <c r="BE977" s="96"/>
      <c r="BF977" s="96"/>
      <c r="BG977" s="96"/>
      <c r="BH977" s="96"/>
      <c r="BI977" s="96"/>
      <c r="BJ977" s="96"/>
      <c r="BK977" s="96"/>
      <c r="BL977" s="96"/>
      <c r="BM977" s="96"/>
      <c r="BN977" s="96"/>
      <c r="BO977" s="96"/>
      <c r="BP977" s="96"/>
      <c r="BQ977" s="96"/>
      <c r="BR977" s="96"/>
      <c r="BS977" s="96"/>
      <c r="BT977" s="96"/>
      <c r="BU977" s="96"/>
      <c r="BV977" s="96"/>
      <c r="BW977" s="96"/>
      <c r="BX977" s="96"/>
      <c r="BY977" s="96"/>
      <c r="BZ977" s="96"/>
      <c r="CA977" s="96"/>
      <c r="CB977" s="96"/>
      <c r="CC977" s="96"/>
      <c r="CD977" s="96"/>
      <c r="CE977" s="96"/>
      <c r="CF977" s="96"/>
      <c r="CG977" s="96"/>
      <c r="CH977" s="96"/>
      <c r="CI977" s="96"/>
      <c r="CJ977" s="96"/>
      <c r="CK977" s="96"/>
      <c r="CL977" s="96"/>
      <c r="CM977" s="96"/>
      <c r="CN977" s="96"/>
      <c r="CO977" s="96"/>
      <c r="CP977" s="96"/>
      <c r="CQ977" s="96"/>
      <c r="CR977" s="96"/>
      <c r="CS977" s="96"/>
      <c r="CT977" s="96"/>
      <c r="CU977" s="96"/>
      <c r="CV977" s="96"/>
      <c r="CW977" s="96"/>
      <c r="CX977" s="96"/>
      <c r="CY977" s="96"/>
      <c r="CZ977" s="96"/>
      <c r="DA977" s="96"/>
      <c r="DB977" s="96"/>
      <c r="DC977" s="96"/>
      <c r="DD977" s="96"/>
      <c r="DE977" s="96"/>
      <c r="DF977" s="96"/>
      <c r="DG977" s="96"/>
      <c r="DH977" s="96"/>
      <c r="DI977" s="96"/>
      <c r="DJ977" s="96"/>
      <c r="DK977" s="96"/>
      <c r="DL977" s="96"/>
      <c r="DM977" s="96"/>
      <c r="DN977" s="96"/>
      <c r="DO977" s="96"/>
      <c r="DP977" s="96"/>
      <c r="DQ977" s="96"/>
      <c r="DR977" s="96"/>
      <c r="DS977" s="96"/>
      <c r="DT977" s="96"/>
      <c r="DU977" s="96"/>
      <c r="DV977" s="96"/>
      <c r="DW977" s="96"/>
      <c r="DX977" s="96"/>
      <c r="DY977" s="96"/>
      <c r="DZ977" s="96"/>
      <c r="EA977" s="96"/>
      <c r="EB977" s="96"/>
      <c r="EC977" s="96"/>
      <c r="ED977" s="96"/>
      <c r="EE977" s="96"/>
      <c r="EF977" s="96"/>
      <c r="EG977" s="96"/>
      <c r="EH977" s="96"/>
      <c r="EI977" s="96"/>
      <c r="EJ977" s="96"/>
      <c r="EK977" s="96"/>
      <c r="EL977" s="96"/>
      <c r="EM977" s="96"/>
      <c r="EN977" s="96"/>
      <c r="EO977" s="96"/>
      <c r="EP977" s="96"/>
      <c r="EQ977" s="96"/>
      <c r="ER977" s="96"/>
      <c r="ES977" s="96"/>
      <c r="ET977" s="96"/>
      <c r="EU977" s="96"/>
      <c r="EV977" s="96"/>
      <c r="EW977" s="96"/>
      <c r="EX977" s="96"/>
      <c r="EY977" s="96"/>
      <c r="EZ977" s="96"/>
      <c r="FA977" s="96"/>
      <c r="FB977" s="96"/>
      <c r="FC977" s="96"/>
      <c r="FD977" s="96"/>
      <c r="FE977" s="96"/>
      <c r="FF977" s="96"/>
      <c r="FG977" s="96"/>
      <c r="FH977" s="96"/>
      <c r="FI977" s="96"/>
      <c r="FJ977" s="96"/>
      <c r="FK977" s="96"/>
      <c r="FL977" s="96"/>
      <c r="FM977" s="96"/>
      <c r="FN977" s="96"/>
      <c r="FO977" s="96"/>
      <c r="FP977" s="96"/>
      <c r="FQ977" s="96"/>
      <c r="FR977" s="96"/>
      <c r="FS977" s="96"/>
      <c r="FT977" s="96"/>
      <c r="FU977" s="96"/>
      <c r="FV977" s="96"/>
      <c r="FW977" s="96"/>
      <c r="FX977" s="96"/>
      <c r="FY977" s="96"/>
      <c r="FZ977" s="96"/>
      <c r="GA977" s="96"/>
    </row>
    <row r="978" spans="1:43" s="126" customFormat="1" ht="13.5" customHeight="1">
      <c r="A978" s="119"/>
      <c r="B978" s="120" t="s">
        <v>689</v>
      </c>
      <c r="C978" s="121"/>
      <c r="D978" s="122">
        <f>SUM(D979:D981)</f>
        <v>5</v>
      </c>
      <c r="E978" s="122">
        <f>SUM(E979:E981)</f>
        <v>5</v>
      </c>
      <c r="F978" s="122">
        <f>SUM(F979:F981)</f>
        <v>1</v>
      </c>
      <c r="G978" s="122">
        <f>SUM(G979:G981)</f>
        <v>12</v>
      </c>
      <c r="H978" s="123"/>
      <c r="I978" s="123"/>
      <c r="J978" s="123"/>
      <c r="K978" s="124"/>
      <c r="L978" s="125"/>
      <c r="M978" s="118">
        <f t="shared" si="34"/>
        <v>23</v>
      </c>
      <c r="N978" s="125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  <c r="Y978" s="125"/>
      <c r="Z978" s="125"/>
      <c r="AA978" s="125"/>
      <c r="AB978" s="125"/>
      <c r="AC978" s="125"/>
      <c r="AD978" s="125"/>
      <c r="AE978" s="125"/>
      <c r="AF978" s="125"/>
      <c r="AG978" s="125"/>
      <c r="AH978" s="125"/>
      <c r="AI978" s="125"/>
      <c r="AJ978" s="125"/>
      <c r="AK978" s="125"/>
      <c r="AL978" s="125"/>
      <c r="AM978" s="125"/>
      <c r="AN978" s="125"/>
      <c r="AO978" s="125"/>
      <c r="AP978" s="125"/>
      <c r="AQ978" s="125"/>
    </row>
    <row r="979" spans="1:43" s="133" customFormat="1" ht="13.5" customHeight="1">
      <c r="A979" s="127"/>
      <c r="B979" s="128" t="s">
        <v>725</v>
      </c>
      <c r="C979" s="80" t="s">
        <v>726</v>
      </c>
      <c r="D979" s="129" t="s">
        <v>562</v>
      </c>
      <c r="E979" s="129">
        <v>2</v>
      </c>
      <c r="F979" s="129" t="s">
        <v>562</v>
      </c>
      <c r="G979" s="129" t="s">
        <v>562</v>
      </c>
      <c r="H979" s="142"/>
      <c r="I979" s="142"/>
      <c r="J979" s="142"/>
      <c r="K979" s="143"/>
      <c r="L979" s="132"/>
      <c r="M979" s="118">
        <f t="shared" si="34"/>
        <v>2</v>
      </c>
      <c r="N979" s="132"/>
      <c r="O979" s="132"/>
      <c r="P979" s="132"/>
      <c r="Q979" s="132"/>
      <c r="R979" s="132"/>
      <c r="S979" s="132"/>
      <c r="T979" s="132"/>
      <c r="U979" s="132"/>
      <c r="V979" s="132"/>
      <c r="W979" s="132"/>
      <c r="X979" s="132"/>
      <c r="Y979" s="132"/>
      <c r="Z979" s="132"/>
      <c r="AA979" s="132"/>
      <c r="AB979" s="132"/>
      <c r="AC979" s="132"/>
      <c r="AD979" s="132"/>
      <c r="AE979" s="132"/>
      <c r="AF979" s="132"/>
      <c r="AG979" s="132"/>
      <c r="AH979" s="132"/>
      <c r="AI979" s="132"/>
      <c r="AJ979" s="132"/>
      <c r="AK979" s="132"/>
      <c r="AL979" s="132"/>
      <c r="AM979" s="132"/>
      <c r="AN979" s="132"/>
      <c r="AO979" s="132"/>
      <c r="AP979" s="132"/>
      <c r="AQ979" s="132"/>
    </row>
    <row r="980" spans="1:183" ht="13.5" customHeight="1">
      <c r="A980" s="127"/>
      <c r="B980" s="172" t="s">
        <v>722</v>
      </c>
      <c r="C980" s="138" t="s">
        <v>723</v>
      </c>
      <c r="D980" s="103">
        <v>5</v>
      </c>
      <c r="E980" s="103">
        <v>2</v>
      </c>
      <c r="F980" s="103">
        <v>1</v>
      </c>
      <c r="G980" s="103">
        <v>12</v>
      </c>
      <c r="H980" s="116"/>
      <c r="I980" s="116"/>
      <c r="J980" s="117"/>
      <c r="K980" s="79"/>
      <c r="L980" s="191"/>
      <c r="M980" s="118">
        <f t="shared" si="34"/>
        <v>20</v>
      </c>
      <c r="GA980" s="95"/>
    </row>
    <row r="981" spans="1:183" ht="13.5" customHeight="1">
      <c r="A981" s="127"/>
      <c r="B981" s="172" t="s">
        <v>724</v>
      </c>
      <c r="C981" s="138" t="s">
        <v>1051</v>
      </c>
      <c r="D981" s="103" t="s">
        <v>562</v>
      </c>
      <c r="E981" s="103">
        <v>1</v>
      </c>
      <c r="F981" s="103" t="s">
        <v>562</v>
      </c>
      <c r="G981" s="103" t="s">
        <v>562</v>
      </c>
      <c r="H981" s="116"/>
      <c r="I981" s="116"/>
      <c r="J981" s="117"/>
      <c r="K981" s="79"/>
      <c r="L981" s="191"/>
      <c r="M981" s="118">
        <f t="shared" si="34"/>
        <v>1</v>
      </c>
      <c r="GA981" s="95"/>
    </row>
    <row r="982" spans="1:43" s="126" customFormat="1" ht="13.5" customHeight="1">
      <c r="A982" s="119"/>
      <c r="B982" s="120" t="s">
        <v>690</v>
      </c>
      <c r="C982" s="121"/>
      <c r="D982" s="122">
        <f>SUM(D983:D984)</f>
        <v>3</v>
      </c>
      <c r="E982" s="122">
        <f>SUM(E983:E984)</f>
        <v>1</v>
      </c>
      <c r="F982" s="122" t="s">
        <v>562</v>
      </c>
      <c r="G982" s="122">
        <f>SUM(G983:G984)</f>
        <v>4</v>
      </c>
      <c r="H982" s="123"/>
      <c r="I982" s="123"/>
      <c r="J982" s="123"/>
      <c r="K982" s="124"/>
      <c r="L982" s="125"/>
      <c r="M982" s="118">
        <f t="shared" si="34"/>
        <v>8</v>
      </c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  <c r="Z982" s="125"/>
      <c r="AA982" s="125"/>
      <c r="AB982" s="125"/>
      <c r="AC982" s="125"/>
      <c r="AD982" s="125"/>
      <c r="AE982" s="125"/>
      <c r="AF982" s="125"/>
      <c r="AG982" s="125"/>
      <c r="AH982" s="125"/>
      <c r="AI982" s="125"/>
      <c r="AJ982" s="125"/>
      <c r="AK982" s="125"/>
      <c r="AL982" s="125"/>
      <c r="AM982" s="125"/>
      <c r="AN982" s="125"/>
      <c r="AO982" s="125"/>
      <c r="AP982" s="125"/>
      <c r="AQ982" s="125"/>
    </row>
    <row r="983" spans="1:183" ht="13.5" customHeight="1">
      <c r="A983" s="127"/>
      <c r="B983" s="172" t="s">
        <v>576</v>
      </c>
      <c r="C983" s="138" t="s">
        <v>577</v>
      </c>
      <c r="D983" s="103">
        <v>3</v>
      </c>
      <c r="E983" s="103">
        <v>1</v>
      </c>
      <c r="F983" s="103" t="s">
        <v>562</v>
      </c>
      <c r="G983" s="103">
        <v>3</v>
      </c>
      <c r="H983" s="116"/>
      <c r="I983" s="116"/>
      <c r="J983" s="117"/>
      <c r="K983" s="79"/>
      <c r="L983" s="191"/>
      <c r="M983" s="118">
        <f t="shared" si="34"/>
        <v>7</v>
      </c>
      <c r="GA983" s="95"/>
    </row>
    <row r="984" spans="1:183" ht="13.5" customHeight="1">
      <c r="A984" s="127"/>
      <c r="B984" s="172" t="s">
        <v>566</v>
      </c>
      <c r="C984" s="138" t="s">
        <v>957</v>
      </c>
      <c r="D984" s="103" t="s">
        <v>562</v>
      </c>
      <c r="E984" s="103" t="s">
        <v>562</v>
      </c>
      <c r="F984" s="103" t="s">
        <v>562</v>
      </c>
      <c r="G984" s="103">
        <v>1</v>
      </c>
      <c r="H984" s="116"/>
      <c r="I984" s="116"/>
      <c r="J984" s="117"/>
      <c r="K984" s="79"/>
      <c r="L984" s="191"/>
      <c r="M984" s="118">
        <f t="shared" si="34"/>
        <v>1</v>
      </c>
      <c r="GA984" s="95"/>
    </row>
    <row r="985" spans="1:183" s="102" customFormat="1" ht="13.5" customHeight="1">
      <c r="A985" s="112">
        <v>52</v>
      </c>
      <c r="B985" s="113" t="s">
        <v>222</v>
      </c>
      <c r="C985" s="114"/>
      <c r="D985" s="115" t="str">
        <f>D986</f>
        <v> -</v>
      </c>
      <c r="E985" s="115">
        <f>E986</f>
        <v>5</v>
      </c>
      <c r="F985" s="115">
        <f>F986</f>
        <v>2</v>
      </c>
      <c r="G985" s="115">
        <f>G986</f>
        <v>2</v>
      </c>
      <c r="H985" s="134" t="s">
        <v>665</v>
      </c>
      <c r="I985" s="134">
        <v>2</v>
      </c>
      <c r="J985" s="135" t="s">
        <v>1101</v>
      </c>
      <c r="K985" s="79" t="s">
        <v>972</v>
      </c>
      <c r="L985" s="136"/>
      <c r="M985" s="118">
        <f t="shared" si="34"/>
        <v>9</v>
      </c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  <c r="AE985" s="96"/>
      <c r="AF985" s="96"/>
      <c r="AG985" s="96"/>
      <c r="AH985" s="96"/>
      <c r="AI985" s="96"/>
      <c r="AJ985" s="96"/>
      <c r="AK985" s="96"/>
      <c r="AL985" s="96"/>
      <c r="AM985" s="96"/>
      <c r="AN985" s="96"/>
      <c r="AO985" s="96"/>
      <c r="AP985" s="96"/>
      <c r="AQ985" s="96"/>
      <c r="AR985" s="96"/>
      <c r="AS985" s="96"/>
      <c r="AT985" s="96"/>
      <c r="AU985" s="96"/>
      <c r="AV985" s="96"/>
      <c r="AW985" s="96"/>
      <c r="AX985" s="96"/>
      <c r="AY985" s="96"/>
      <c r="AZ985" s="96"/>
      <c r="BA985" s="96"/>
      <c r="BB985" s="96"/>
      <c r="BC985" s="96"/>
      <c r="BD985" s="96"/>
      <c r="BE985" s="96"/>
      <c r="BF985" s="96"/>
      <c r="BG985" s="96"/>
      <c r="BH985" s="96"/>
      <c r="BI985" s="96"/>
      <c r="BJ985" s="96"/>
      <c r="BK985" s="96"/>
      <c r="BL985" s="96"/>
      <c r="BM985" s="96"/>
      <c r="BN985" s="96"/>
      <c r="BO985" s="96"/>
      <c r="BP985" s="96"/>
      <c r="BQ985" s="96"/>
      <c r="BR985" s="96"/>
      <c r="BS985" s="96"/>
      <c r="BT985" s="96"/>
      <c r="BU985" s="96"/>
      <c r="BV985" s="96"/>
      <c r="BW985" s="96"/>
      <c r="BX985" s="96"/>
      <c r="BY985" s="96"/>
      <c r="BZ985" s="96"/>
      <c r="CA985" s="96"/>
      <c r="CB985" s="96"/>
      <c r="CC985" s="96"/>
      <c r="CD985" s="96"/>
      <c r="CE985" s="96"/>
      <c r="CF985" s="96"/>
      <c r="CG985" s="96"/>
      <c r="CH985" s="96"/>
      <c r="CI985" s="96"/>
      <c r="CJ985" s="96"/>
      <c r="CK985" s="96"/>
      <c r="CL985" s="96"/>
      <c r="CM985" s="96"/>
      <c r="CN985" s="96"/>
      <c r="CO985" s="96"/>
      <c r="CP985" s="96"/>
      <c r="CQ985" s="96"/>
      <c r="CR985" s="96"/>
      <c r="CS985" s="96"/>
      <c r="CT985" s="96"/>
      <c r="CU985" s="96"/>
      <c r="CV985" s="96"/>
      <c r="CW985" s="96"/>
      <c r="CX985" s="96"/>
      <c r="CY985" s="96"/>
      <c r="CZ985" s="96"/>
      <c r="DA985" s="96"/>
      <c r="DB985" s="96"/>
      <c r="DC985" s="96"/>
      <c r="DD985" s="96"/>
      <c r="DE985" s="96"/>
      <c r="DF985" s="96"/>
      <c r="DG985" s="96"/>
      <c r="DH985" s="96"/>
      <c r="DI985" s="96"/>
      <c r="DJ985" s="96"/>
      <c r="DK985" s="96"/>
      <c r="DL985" s="96"/>
      <c r="DM985" s="96"/>
      <c r="DN985" s="96"/>
      <c r="DO985" s="96"/>
      <c r="DP985" s="96"/>
      <c r="DQ985" s="96"/>
      <c r="DR985" s="96"/>
      <c r="DS985" s="96"/>
      <c r="DT985" s="96"/>
      <c r="DU985" s="96"/>
      <c r="DV985" s="96"/>
      <c r="DW985" s="96"/>
      <c r="DX985" s="96"/>
      <c r="DY985" s="96"/>
      <c r="DZ985" s="96"/>
      <c r="EA985" s="96"/>
      <c r="EB985" s="96"/>
      <c r="EC985" s="96"/>
      <c r="ED985" s="96"/>
      <c r="EE985" s="96"/>
      <c r="EF985" s="96"/>
      <c r="EG985" s="96"/>
      <c r="EH985" s="96"/>
      <c r="EI985" s="96"/>
      <c r="EJ985" s="96"/>
      <c r="EK985" s="96"/>
      <c r="EL985" s="96"/>
      <c r="EM985" s="96"/>
      <c r="EN985" s="96"/>
      <c r="EO985" s="96"/>
      <c r="EP985" s="96"/>
      <c r="EQ985" s="96"/>
      <c r="ER985" s="96"/>
      <c r="ES985" s="96"/>
      <c r="ET985" s="96"/>
      <c r="EU985" s="96"/>
      <c r="EV985" s="96"/>
      <c r="EW985" s="96"/>
      <c r="EX985" s="96"/>
      <c r="EY985" s="96"/>
      <c r="EZ985" s="96"/>
      <c r="FA985" s="96"/>
      <c r="FB985" s="96"/>
      <c r="FC985" s="96"/>
      <c r="FD985" s="96"/>
      <c r="FE985" s="96"/>
      <c r="FF985" s="96"/>
      <c r="FG985" s="96"/>
      <c r="FH985" s="96"/>
      <c r="FI985" s="96"/>
      <c r="FJ985" s="96"/>
      <c r="FK985" s="96"/>
      <c r="FL985" s="96"/>
      <c r="FM985" s="96"/>
      <c r="FN985" s="96"/>
      <c r="FO985" s="96"/>
      <c r="FP985" s="96"/>
      <c r="FQ985" s="96"/>
      <c r="FR985" s="96"/>
      <c r="FS985" s="96"/>
      <c r="FT985" s="96"/>
      <c r="FU985" s="96"/>
      <c r="FV985" s="96"/>
      <c r="FW985" s="96"/>
      <c r="FX985" s="96"/>
      <c r="FY985" s="96"/>
      <c r="FZ985" s="96"/>
      <c r="GA985" s="96"/>
    </row>
    <row r="986" spans="1:43" s="126" customFormat="1" ht="13.5" customHeight="1">
      <c r="A986" s="119"/>
      <c r="B986" s="120" t="s">
        <v>689</v>
      </c>
      <c r="C986" s="121"/>
      <c r="D986" s="122" t="s">
        <v>562</v>
      </c>
      <c r="E986" s="122">
        <f>SUM(E987:E993)</f>
        <v>5</v>
      </c>
      <c r="F986" s="122">
        <f>SUM(F987:F993)</f>
        <v>2</v>
      </c>
      <c r="G986" s="122">
        <f>SUM(G987:G993)</f>
        <v>2</v>
      </c>
      <c r="K986" s="184"/>
      <c r="L986" s="125"/>
      <c r="M986" s="118">
        <f t="shared" si="34"/>
        <v>9</v>
      </c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  <c r="Y986" s="125"/>
      <c r="Z986" s="125"/>
      <c r="AA986" s="125"/>
      <c r="AB986" s="125"/>
      <c r="AC986" s="125"/>
      <c r="AD986" s="125"/>
      <c r="AE986" s="125"/>
      <c r="AF986" s="125"/>
      <c r="AG986" s="125"/>
      <c r="AH986" s="125"/>
      <c r="AI986" s="125"/>
      <c r="AJ986" s="125"/>
      <c r="AK986" s="125"/>
      <c r="AL986" s="125"/>
      <c r="AM986" s="125"/>
      <c r="AN986" s="125"/>
      <c r="AO986" s="125"/>
      <c r="AP986" s="125"/>
      <c r="AQ986" s="125"/>
    </row>
    <row r="987" spans="1:43" s="133" customFormat="1" ht="13.5" customHeight="1">
      <c r="A987" s="127"/>
      <c r="B987" s="128" t="s">
        <v>873</v>
      </c>
      <c r="C987" s="80" t="s">
        <v>874</v>
      </c>
      <c r="D987" s="129" t="s">
        <v>562</v>
      </c>
      <c r="E987" s="129">
        <v>1</v>
      </c>
      <c r="F987" s="129" t="s">
        <v>562</v>
      </c>
      <c r="G987" s="129">
        <v>1</v>
      </c>
      <c r="K987" s="185"/>
      <c r="L987" s="132"/>
      <c r="M987" s="118">
        <f t="shared" si="34"/>
        <v>2</v>
      </c>
      <c r="N987" s="132"/>
      <c r="O987" s="132"/>
      <c r="P987" s="132"/>
      <c r="Q987" s="132"/>
      <c r="R987" s="132"/>
      <c r="S987" s="132"/>
      <c r="T987" s="132"/>
      <c r="U987" s="132"/>
      <c r="V987" s="132"/>
      <c r="W987" s="132"/>
      <c r="X987" s="132"/>
      <c r="Y987" s="132"/>
      <c r="Z987" s="132"/>
      <c r="AA987" s="132"/>
      <c r="AB987" s="132"/>
      <c r="AC987" s="132"/>
      <c r="AD987" s="132"/>
      <c r="AE987" s="132"/>
      <c r="AF987" s="132"/>
      <c r="AG987" s="132"/>
      <c r="AH987" s="132"/>
      <c r="AI987" s="132"/>
      <c r="AJ987" s="132"/>
      <c r="AK987" s="132"/>
      <c r="AL987" s="132"/>
      <c r="AM987" s="132"/>
      <c r="AN987" s="132"/>
      <c r="AO987" s="132"/>
      <c r="AP987" s="132"/>
      <c r="AQ987" s="132"/>
    </row>
    <row r="988" spans="1:43" s="133" customFormat="1" ht="13.5" customHeight="1">
      <c r="A988" s="127"/>
      <c r="B988" s="128" t="s">
        <v>875</v>
      </c>
      <c r="C988" s="80" t="s">
        <v>876</v>
      </c>
      <c r="D988" s="129" t="s">
        <v>562</v>
      </c>
      <c r="E988" s="129" t="s">
        <v>562</v>
      </c>
      <c r="F988" s="129">
        <v>1</v>
      </c>
      <c r="G988" s="129" t="s">
        <v>562</v>
      </c>
      <c r="K988" s="185"/>
      <c r="L988" s="132"/>
      <c r="M988" s="118">
        <f t="shared" si="34"/>
        <v>1</v>
      </c>
      <c r="N988" s="132"/>
      <c r="O988" s="132"/>
      <c r="P988" s="132"/>
      <c r="Q988" s="132"/>
      <c r="R988" s="132"/>
      <c r="S988" s="132"/>
      <c r="T988" s="132"/>
      <c r="U988" s="132"/>
      <c r="V988" s="132"/>
      <c r="W988" s="132"/>
      <c r="X988" s="132"/>
      <c r="Y988" s="132"/>
      <c r="Z988" s="132"/>
      <c r="AA988" s="132"/>
      <c r="AB988" s="132"/>
      <c r="AC988" s="132"/>
      <c r="AD988" s="132"/>
      <c r="AE988" s="132"/>
      <c r="AF988" s="132"/>
      <c r="AG988" s="132"/>
      <c r="AH988" s="132"/>
      <c r="AI988" s="132"/>
      <c r="AJ988" s="132"/>
      <c r="AK988" s="132"/>
      <c r="AL988" s="132"/>
      <c r="AM988" s="132"/>
      <c r="AN988" s="132"/>
      <c r="AO988" s="132"/>
      <c r="AP988" s="132"/>
      <c r="AQ988" s="132"/>
    </row>
    <row r="989" spans="1:43" s="133" customFormat="1" ht="13.5" customHeight="1">
      <c r="A989" s="127"/>
      <c r="B989" s="128" t="s">
        <v>877</v>
      </c>
      <c r="C989" s="80" t="s">
        <v>878</v>
      </c>
      <c r="D989" s="129" t="s">
        <v>562</v>
      </c>
      <c r="E989" s="129">
        <v>1</v>
      </c>
      <c r="F989" s="129">
        <v>1</v>
      </c>
      <c r="G989" s="129" t="s">
        <v>562</v>
      </c>
      <c r="K989" s="185"/>
      <c r="L989" s="132"/>
      <c r="M989" s="118">
        <f t="shared" si="34"/>
        <v>2</v>
      </c>
      <c r="N989" s="132"/>
      <c r="O989" s="132"/>
      <c r="P989" s="132"/>
      <c r="Q989" s="132"/>
      <c r="R989" s="132"/>
      <c r="S989" s="132"/>
      <c r="T989" s="132"/>
      <c r="U989" s="132"/>
      <c r="V989" s="132"/>
      <c r="W989" s="132"/>
      <c r="X989" s="132"/>
      <c r="Y989" s="132"/>
      <c r="Z989" s="132"/>
      <c r="AA989" s="132"/>
      <c r="AB989" s="132"/>
      <c r="AC989" s="132"/>
      <c r="AD989" s="132"/>
      <c r="AE989" s="132"/>
      <c r="AF989" s="132"/>
      <c r="AG989" s="132"/>
      <c r="AH989" s="132"/>
      <c r="AI989" s="132"/>
      <c r="AJ989" s="132"/>
      <c r="AK989" s="132"/>
      <c r="AL989" s="132"/>
      <c r="AM989" s="132"/>
      <c r="AN989" s="132"/>
      <c r="AO989" s="132"/>
      <c r="AP989" s="132"/>
      <c r="AQ989" s="132"/>
    </row>
    <row r="990" spans="1:43" s="133" customFormat="1" ht="13.5" customHeight="1">
      <c r="A990" s="127"/>
      <c r="B990" s="128" t="s">
        <v>1038</v>
      </c>
      <c r="C990" s="80" t="s">
        <v>1043</v>
      </c>
      <c r="D990" s="129" t="s">
        <v>562</v>
      </c>
      <c r="E990" s="129">
        <v>1</v>
      </c>
      <c r="F990" s="129" t="s">
        <v>562</v>
      </c>
      <c r="G990" s="129" t="s">
        <v>562</v>
      </c>
      <c r="K990" s="185"/>
      <c r="L990" s="132"/>
      <c r="M990" s="118">
        <f t="shared" si="34"/>
        <v>1</v>
      </c>
      <c r="N990" s="132"/>
      <c r="O990" s="132"/>
      <c r="P990" s="132"/>
      <c r="Q990" s="132"/>
      <c r="R990" s="132"/>
      <c r="S990" s="132"/>
      <c r="T990" s="132"/>
      <c r="U990" s="132"/>
      <c r="V990" s="132"/>
      <c r="W990" s="132"/>
      <c r="X990" s="132"/>
      <c r="Y990" s="132"/>
      <c r="Z990" s="132"/>
      <c r="AA990" s="132"/>
      <c r="AB990" s="132"/>
      <c r="AC990" s="132"/>
      <c r="AD990" s="132"/>
      <c r="AE990" s="132"/>
      <c r="AF990" s="132"/>
      <c r="AG990" s="132"/>
      <c r="AH990" s="132"/>
      <c r="AI990" s="132"/>
      <c r="AJ990" s="132"/>
      <c r="AK990" s="132"/>
      <c r="AL990" s="132"/>
      <c r="AM990" s="132"/>
      <c r="AN990" s="132"/>
      <c r="AO990" s="132"/>
      <c r="AP990" s="132"/>
      <c r="AQ990" s="132"/>
    </row>
    <row r="991" spans="1:43" s="133" customFormat="1" ht="13.5" customHeight="1">
      <c r="A991" s="127"/>
      <c r="B991" s="128" t="s">
        <v>570</v>
      </c>
      <c r="C991" s="80" t="s">
        <v>571</v>
      </c>
      <c r="D991" s="129" t="s">
        <v>562</v>
      </c>
      <c r="E991" s="129">
        <v>1</v>
      </c>
      <c r="F991" s="129" t="s">
        <v>562</v>
      </c>
      <c r="G991" s="129" t="s">
        <v>562</v>
      </c>
      <c r="K991" s="185"/>
      <c r="L991" s="132"/>
      <c r="M991" s="118">
        <f t="shared" si="34"/>
        <v>1</v>
      </c>
      <c r="N991" s="132"/>
      <c r="O991" s="132"/>
      <c r="P991" s="132"/>
      <c r="Q991" s="132"/>
      <c r="R991" s="132"/>
      <c r="S991" s="132"/>
      <c r="T991" s="132"/>
      <c r="U991" s="132"/>
      <c r="V991" s="132"/>
      <c r="W991" s="132"/>
      <c r="X991" s="132"/>
      <c r="Y991" s="132"/>
      <c r="Z991" s="132"/>
      <c r="AA991" s="132"/>
      <c r="AB991" s="132"/>
      <c r="AC991" s="132"/>
      <c r="AD991" s="132"/>
      <c r="AE991" s="132"/>
      <c r="AF991" s="132"/>
      <c r="AG991" s="132"/>
      <c r="AH991" s="132"/>
      <c r="AI991" s="132"/>
      <c r="AJ991" s="132"/>
      <c r="AK991" s="132"/>
      <c r="AL991" s="132"/>
      <c r="AM991" s="132"/>
      <c r="AN991" s="132"/>
      <c r="AO991" s="132"/>
      <c r="AP991" s="132"/>
      <c r="AQ991" s="132"/>
    </row>
    <row r="992" spans="1:43" s="133" customFormat="1" ht="13.5" customHeight="1">
      <c r="A992" s="127"/>
      <c r="B992" s="128" t="s">
        <v>1041</v>
      </c>
      <c r="C992" s="80" t="s">
        <v>1042</v>
      </c>
      <c r="D992" s="129" t="s">
        <v>562</v>
      </c>
      <c r="E992" s="129" t="s">
        <v>562</v>
      </c>
      <c r="F992" s="129" t="s">
        <v>562</v>
      </c>
      <c r="G992" s="129">
        <v>1</v>
      </c>
      <c r="K992" s="185"/>
      <c r="L992" s="132"/>
      <c r="M992" s="118">
        <f t="shared" si="34"/>
        <v>1</v>
      </c>
      <c r="N992" s="132"/>
      <c r="O992" s="132"/>
      <c r="P992" s="132"/>
      <c r="Q992" s="132"/>
      <c r="R992" s="132"/>
      <c r="S992" s="132"/>
      <c r="T992" s="132"/>
      <c r="U992" s="132"/>
      <c r="V992" s="132"/>
      <c r="W992" s="132"/>
      <c r="X992" s="132"/>
      <c r="Y992" s="132"/>
      <c r="Z992" s="132"/>
      <c r="AA992" s="132"/>
      <c r="AB992" s="132"/>
      <c r="AC992" s="132"/>
      <c r="AD992" s="132"/>
      <c r="AE992" s="132"/>
      <c r="AF992" s="132"/>
      <c r="AG992" s="132"/>
      <c r="AH992" s="132"/>
      <c r="AI992" s="132"/>
      <c r="AJ992" s="132"/>
      <c r="AK992" s="132"/>
      <c r="AL992" s="132"/>
      <c r="AM992" s="132"/>
      <c r="AN992" s="132"/>
      <c r="AO992" s="132"/>
      <c r="AP992" s="132"/>
      <c r="AQ992" s="132"/>
    </row>
    <row r="993" spans="1:43" s="133" customFormat="1" ht="13.5" customHeight="1">
      <c r="A993" s="127"/>
      <c r="B993" s="128" t="s">
        <v>1058</v>
      </c>
      <c r="C993" s="80" t="s">
        <v>1059</v>
      </c>
      <c r="D993" s="129" t="s">
        <v>562</v>
      </c>
      <c r="E993" s="129">
        <v>1</v>
      </c>
      <c r="F993" s="129" t="s">
        <v>562</v>
      </c>
      <c r="G993" s="129" t="s">
        <v>562</v>
      </c>
      <c r="K993" s="185"/>
      <c r="L993" s="132"/>
      <c r="M993" s="118">
        <f t="shared" si="34"/>
        <v>1</v>
      </c>
      <c r="N993" s="132"/>
      <c r="O993" s="132"/>
      <c r="P993" s="132"/>
      <c r="Q993" s="132"/>
      <c r="R993" s="132"/>
      <c r="S993" s="132"/>
      <c r="T993" s="132"/>
      <c r="U993" s="132"/>
      <c r="V993" s="132"/>
      <c r="W993" s="132"/>
      <c r="X993" s="132"/>
      <c r="Y993" s="132"/>
      <c r="Z993" s="132"/>
      <c r="AA993" s="132"/>
      <c r="AB993" s="132"/>
      <c r="AC993" s="132"/>
      <c r="AD993" s="132"/>
      <c r="AE993" s="132"/>
      <c r="AF993" s="132"/>
      <c r="AG993" s="132"/>
      <c r="AH993" s="132"/>
      <c r="AI993" s="132"/>
      <c r="AJ993" s="132"/>
      <c r="AK993" s="132"/>
      <c r="AL993" s="132"/>
      <c r="AM993" s="132"/>
      <c r="AN993" s="132"/>
      <c r="AO993" s="132"/>
      <c r="AP993" s="132"/>
      <c r="AQ993" s="132"/>
    </row>
    <row r="994" spans="1:183" s="102" customFormat="1" ht="13.5" customHeight="1">
      <c r="A994" s="112">
        <v>53</v>
      </c>
      <c r="B994" s="113" t="s">
        <v>223</v>
      </c>
      <c r="C994" s="114"/>
      <c r="D994" s="115">
        <v>2</v>
      </c>
      <c r="E994" s="115" t="s">
        <v>562</v>
      </c>
      <c r="F994" s="115" t="s">
        <v>562</v>
      </c>
      <c r="G994" s="115" t="s">
        <v>562</v>
      </c>
      <c r="H994" s="134" t="s">
        <v>665</v>
      </c>
      <c r="I994" s="134">
        <v>2</v>
      </c>
      <c r="J994" s="135" t="s">
        <v>1100</v>
      </c>
      <c r="K994" s="79" t="s">
        <v>972</v>
      </c>
      <c r="L994" s="136"/>
      <c r="M994" s="118">
        <f t="shared" si="34"/>
        <v>2</v>
      </c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  <c r="AE994" s="96"/>
      <c r="AF994" s="96"/>
      <c r="AG994" s="96"/>
      <c r="AH994" s="96"/>
      <c r="AI994" s="96"/>
      <c r="AJ994" s="96"/>
      <c r="AK994" s="96"/>
      <c r="AL994" s="96"/>
      <c r="AM994" s="96"/>
      <c r="AN994" s="96"/>
      <c r="AO994" s="96"/>
      <c r="AP994" s="96"/>
      <c r="AQ994" s="96"/>
      <c r="AR994" s="96"/>
      <c r="AS994" s="96"/>
      <c r="AT994" s="96"/>
      <c r="AU994" s="96"/>
      <c r="AV994" s="96"/>
      <c r="AW994" s="96"/>
      <c r="AX994" s="96"/>
      <c r="AY994" s="96"/>
      <c r="AZ994" s="96"/>
      <c r="BA994" s="96"/>
      <c r="BB994" s="96"/>
      <c r="BC994" s="96"/>
      <c r="BD994" s="96"/>
      <c r="BE994" s="96"/>
      <c r="BF994" s="96"/>
      <c r="BG994" s="96"/>
      <c r="BH994" s="96"/>
      <c r="BI994" s="96"/>
      <c r="BJ994" s="96"/>
      <c r="BK994" s="96"/>
      <c r="BL994" s="96"/>
      <c r="BM994" s="96"/>
      <c r="BN994" s="96"/>
      <c r="BO994" s="96"/>
      <c r="BP994" s="96"/>
      <c r="BQ994" s="96"/>
      <c r="BR994" s="96"/>
      <c r="BS994" s="96"/>
      <c r="BT994" s="96"/>
      <c r="BU994" s="96"/>
      <c r="BV994" s="96"/>
      <c r="BW994" s="96"/>
      <c r="BX994" s="96"/>
      <c r="BY994" s="96"/>
      <c r="BZ994" s="96"/>
      <c r="CA994" s="96"/>
      <c r="CB994" s="96"/>
      <c r="CC994" s="96"/>
      <c r="CD994" s="96"/>
      <c r="CE994" s="96"/>
      <c r="CF994" s="96"/>
      <c r="CG994" s="96"/>
      <c r="CH994" s="96"/>
      <c r="CI994" s="96"/>
      <c r="CJ994" s="96"/>
      <c r="CK994" s="96"/>
      <c r="CL994" s="96"/>
      <c r="CM994" s="96"/>
      <c r="CN994" s="96"/>
      <c r="CO994" s="96"/>
      <c r="CP994" s="96"/>
      <c r="CQ994" s="96"/>
      <c r="CR994" s="96"/>
      <c r="CS994" s="96"/>
      <c r="CT994" s="96"/>
      <c r="CU994" s="96"/>
      <c r="CV994" s="96"/>
      <c r="CW994" s="96"/>
      <c r="CX994" s="96"/>
      <c r="CY994" s="96"/>
      <c r="CZ994" s="96"/>
      <c r="DA994" s="96"/>
      <c r="DB994" s="96"/>
      <c r="DC994" s="96"/>
      <c r="DD994" s="96"/>
      <c r="DE994" s="96"/>
      <c r="DF994" s="96"/>
      <c r="DG994" s="96"/>
      <c r="DH994" s="96"/>
      <c r="DI994" s="96"/>
      <c r="DJ994" s="96"/>
      <c r="DK994" s="96"/>
      <c r="DL994" s="96"/>
      <c r="DM994" s="96"/>
      <c r="DN994" s="96"/>
      <c r="DO994" s="96"/>
      <c r="DP994" s="96"/>
      <c r="DQ994" s="96"/>
      <c r="DR994" s="96"/>
      <c r="DS994" s="96"/>
      <c r="DT994" s="96"/>
      <c r="DU994" s="96"/>
      <c r="DV994" s="96"/>
      <c r="DW994" s="96"/>
      <c r="DX994" s="96"/>
      <c r="DY994" s="96"/>
      <c r="DZ994" s="96"/>
      <c r="EA994" s="96"/>
      <c r="EB994" s="96"/>
      <c r="EC994" s="96"/>
      <c r="ED994" s="96"/>
      <c r="EE994" s="96"/>
      <c r="EF994" s="96"/>
      <c r="EG994" s="96"/>
      <c r="EH994" s="96"/>
      <c r="EI994" s="96"/>
      <c r="EJ994" s="96"/>
      <c r="EK994" s="96"/>
      <c r="EL994" s="96"/>
      <c r="EM994" s="96"/>
      <c r="EN994" s="96"/>
      <c r="EO994" s="96"/>
      <c r="EP994" s="96"/>
      <c r="EQ994" s="96"/>
      <c r="ER994" s="96"/>
      <c r="ES994" s="96"/>
      <c r="ET994" s="96"/>
      <c r="EU994" s="96"/>
      <c r="EV994" s="96"/>
      <c r="EW994" s="96"/>
      <c r="EX994" s="96"/>
      <c r="EY994" s="96"/>
      <c r="EZ994" s="96"/>
      <c r="FA994" s="96"/>
      <c r="FB994" s="96"/>
      <c r="FC994" s="96"/>
      <c r="FD994" s="96"/>
      <c r="FE994" s="96"/>
      <c r="FF994" s="96"/>
      <c r="FG994" s="96"/>
      <c r="FH994" s="96"/>
      <c r="FI994" s="96"/>
      <c r="FJ994" s="96"/>
      <c r="FK994" s="96"/>
      <c r="FL994" s="96"/>
      <c r="FM994" s="96"/>
      <c r="FN994" s="96"/>
      <c r="FO994" s="96"/>
      <c r="FP994" s="96"/>
      <c r="FQ994" s="96"/>
      <c r="FR994" s="96"/>
      <c r="FS994" s="96"/>
      <c r="FT994" s="96"/>
      <c r="FU994" s="96"/>
      <c r="FV994" s="96"/>
      <c r="FW994" s="96"/>
      <c r="FX994" s="96"/>
      <c r="FY994" s="96"/>
      <c r="FZ994" s="96"/>
      <c r="GA994" s="96"/>
    </row>
    <row r="995" spans="1:43" s="126" customFormat="1" ht="13.5" customHeight="1">
      <c r="A995" s="119"/>
      <c r="B995" s="120" t="s">
        <v>689</v>
      </c>
      <c r="C995" s="121"/>
      <c r="D995" s="122">
        <f>D996</f>
        <v>1</v>
      </c>
      <c r="E995" s="122" t="str">
        <f>E996</f>
        <v> -</v>
      </c>
      <c r="F995" s="122" t="str">
        <f>F996</f>
        <v> -</v>
      </c>
      <c r="G995" s="122" t="str">
        <f>G996</f>
        <v> -</v>
      </c>
      <c r="H995" s="123"/>
      <c r="I995" s="123"/>
      <c r="J995" s="123"/>
      <c r="K995" s="124"/>
      <c r="L995" s="125"/>
      <c r="M995" s="118">
        <f t="shared" si="34"/>
        <v>1</v>
      </c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  <c r="Y995" s="125"/>
      <c r="Z995" s="125"/>
      <c r="AA995" s="125"/>
      <c r="AB995" s="125"/>
      <c r="AC995" s="125"/>
      <c r="AD995" s="125"/>
      <c r="AE995" s="125"/>
      <c r="AF995" s="125"/>
      <c r="AG995" s="125"/>
      <c r="AH995" s="125"/>
      <c r="AI995" s="125"/>
      <c r="AJ995" s="125"/>
      <c r="AK995" s="125"/>
      <c r="AL995" s="125"/>
      <c r="AM995" s="125"/>
      <c r="AN995" s="125"/>
      <c r="AO995" s="125"/>
      <c r="AP995" s="125"/>
      <c r="AQ995" s="125"/>
    </row>
    <row r="996" spans="1:43" s="133" customFormat="1" ht="13.5" customHeight="1">
      <c r="A996" s="127"/>
      <c r="B996" s="170" t="s">
        <v>745</v>
      </c>
      <c r="C996" s="192" t="s">
        <v>746</v>
      </c>
      <c r="D996" s="129">
        <v>1</v>
      </c>
      <c r="E996" s="129" t="s">
        <v>562</v>
      </c>
      <c r="F996" s="129" t="s">
        <v>562</v>
      </c>
      <c r="G996" s="129" t="s">
        <v>562</v>
      </c>
      <c r="K996" s="185"/>
      <c r="L996" s="132"/>
      <c r="M996" s="118">
        <f t="shared" si="34"/>
        <v>1</v>
      </c>
      <c r="N996" s="132"/>
      <c r="O996" s="132"/>
      <c r="P996" s="132"/>
      <c r="Q996" s="132"/>
      <c r="R996" s="132"/>
      <c r="S996" s="132"/>
      <c r="T996" s="132"/>
      <c r="U996" s="132"/>
      <c r="V996" s="132"/>
      <c r="W996" s="132"/>
      <c r="X996" s="132"/>
      <c r="Y996" s="132"/>
      <c r="Z996" s="132"/>
      <c r="AA996" s="132"/>
      <c r="AB996" s="132"/>
      <c r="AC996" s="132"/>
      <c r="AD996" s="132"/>
      <c r="AE996" s="132"/>
      <c r="AF996" s="132"/>
      <c r="AG996" s="132"/>
      <c r="AH996" s="132"/>
      <c r="AI996" s="132"/>
      <c r="AJ996" s="132"/>
      <c r="AK996" s="132"/>
      <c r="AL996" s="132"/>
      <c r="AM996" s="132"/>
      <c r="AN996" s="132"/>
      <c r="AO996" s="132"/>
      <c r="AP996" s="132"/>
      <c r="AQ996" s="132"/>
    </row>
    <row r="997" spans="1:43" s="126" customFormat="1" ht="13.5" customHeight="1">
      <c r="A997" s="119"/>
      <c r="B997" s="120" t="s">
        <v>522</v>
      </c>
      <c r="C997" s="121"/>
      <c r="D997" s="122">
        <f>D998</f>
        <v>1</v>
      </c>
      <c r="E997" s="122" t="str">
        <f>E998</f>
        <v> -</v>
      </c>
      <c r="F997" s="122" t="str">
        <f>F998</f>
        <v> -</v>
      </c>
      <c r="G997" s="122" t="str">
        <f>G998</f>
        <v> -</v>
      </c>
      <c r="H997" s="123"/>
      <c r="I997" s="123"/>
      <c r="J997" s="123"/>
      <c r="K997" s="124"/>
      <c r="L997" s="125"/>
      <c r="M997" s="118">
        <f t="shared" si="34"/>
        <v>1</v>
      </c>
      <c r="N997" s="125"/>
      <c r="O997" s="125"/>
      <c r="P997" s="125"/>
      <c r="Q997" s="125"/>
      <c r="R997" s="125"/>
      <c r="S997" s="125"/>
      <c r="T997" s="125"/>
      <c r="U997" s="125"/>
      <c r="V997" s="125"/>
      <c r="W997" s="125"/>
      <c r="X997" s="125"/>
      <c r="Y997" s="125"/>
      <c r="Z997" s="125"/>
      <c r="AA997" s="125"/>
      <c r="AB997" s="125"/>
      <c r="AC997" s="125"/>
      <c r="AD997" s="125"/>
      <c r="AE997" s="125"/>
      <c r="AF997" s="125"/>
      <c r="AG997" s="125"/>
      <c r="AH997" s="125"/>
      <c r="AI997" s="125"/>
      <c r="AJ997" s="125"/>
      <c r="AK997" s="125"/>
      <c r="AL997" s="125"/>
      <c r="AM997" s="125"/>
      <c r="AN997" s="125"/>
      <c r="AO997" s="125"/>
      <c r="AP997" s="125"/>
      <c r="AQ997" s="125"/>
    </row>
    <row r="998" spans="1:43" s="133" customFormat="1" ht="25.5" customHeight="1">
      <c r="A998" s="127"/>
      <c r="B998" s="128" t="s">
        <v>753</v>
      </c>
      <c r="C998" s="151" t="s">
        <v>764</v>
      </c>
      <c r="D998" s="129">
        <v>1</v>
      </c>
      <c r="E998" s="129" t="s">
        <v>562</v>
      </c>
      <c r="F998" s="129" t="s">
        <v>562</v>
      </c>
      <c r="G998" s="129" t="s">
        <v>562</v>
      </c>
      <c r="K998" s="185"/>
      <c r="L998" s="132"/>
      <c r="M998" s="118">
        <f t="shared" si="34"/>
        <v>1</v>
      </c>
      <c r="N998" s="132"/>
      <c r="O998" s="132"/>
      <c r="P998" s="132"/>
      <c r="Q998" s="132"/>
      <c r="R998" s="132"/>
      <c r="S998" s="132"/>
      <c r="T998" s="132"/>
      <c r="U998" s="132"/>
      <c r="V998" s="132"/>
      <c r="W998" s="132"/>
      <c r="X998" s="132"/>
      <c r="Y998" s="132"/>
      <c r="Z998" s="132"/>
      <c r="AA998" s="132"/>
      <c r="AB998" s="132"/>
      <c r="AC998" s="132"/>
      <c r="AD998" s="132"/>
      <c r="AE998" s="132"/>
      <c r="AF998" s="132"/>
      <c r="AG998" s="132"/>
      <c r="AH998" s="132"/>
      <c r="AI998" s="132"/>
      <c r="AJ998" s="132"/>
      <c r="AK998" s="132"/>
      <c r="AL998" s="132"/>
      <c r="AM998" s="132"/>
      <c r="AN998" s="132"/>
      <c r="AO998" s="132"/>
      <c r="AP998" s="132"/>
      <c r="AQ998" s="132"/>
    </row>
    <row r="999" spans="1:183" s="102" customFormat="1" ht="15.75" customHeight="1">
      <c r="A999" s="112">
        <v>54</v>
      </c>
      <c r="B999" s="175" t="s">
        <v>224</v>
      </c>
      <c r="C999" s="114"/>
      <c r="D999" s="115" t="s">
        <v>562</v>
      </c>
      <c r="E999" s="115">
        <v>1</v>
      </c>
      <c r="F999" s="115">
        <v>1</v>
      </c>
      <c r="G999" s="115">
        <v>1</v>
      </c>
      <c r="H999" s="134" t="s">
        <v>665</v>
      </c>
      <c r="I999" s="134">
        <v>2</v>
      </c>
      <c r="J999" s="135" t="s">
        <v>453</v>
      </c>
      <c r="K999" s="79" t="s">
        <v>454</v>
      </c>
      <c r="L999" s="136"/>
      <c r="M999" s="118">
        <f t="shared" si="34"/>
        <v>3</v>
      </c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  <c r="AA999" s="96"/>
      <c r="AB999" s="96"/>
      <c r="AC999" s="96"/>
      <c r="AD999" s="96"/>
      <c r="AE999" s="96"/>
      <c r="AF999" s="96"/>
      <c r="AG999" s="96"/>
      <c r="AH999" s="96"/>
      <c r="AI999" s="96"/>
      <c r="AJ999" s="96"/>
      <c r="AK999" s="96"/>
      <c r="AL999" s="96"/>
      <c r="AM999" s="96"/>
      <c r="AN999" s="96"/>
      <c r="AO999" s="96"/>
      <c r="AP999" s="96"/>
      <c r="AQ999" s="96"/>
      <c r="AR999" s="96"/>
      <c r="AS999" s="96"/>
      <c r="AT999" s="96"/>
      <c r="AU999" s="96"/>
      <c r="AV999" s="96"/>
      <c r="AW999" s="96"/>
      <c r="AX999" s="96"/>
      <c r="AY999" s="96"/>
      <c r="AZ999" s="96"/>
      <c r="BA999" s="96"/>
      <c r="BB999" s="96"/>
      <c r="BC999" s="96"/>
      <c r="BD999" s="96"/>
      <c r="BE999" s="96"/>
      <c r="BF999" s="96"/>
      <c r="BG999" s="96"/>
      <c r="BH999" s="96"/>
      <c r="BI999" s="96"/>
      <c r="BJ999" s="96"/>
      <c r="BK999" s="96"/>
      <c r="BL999" s="96"/>
      <c r="BM999" s="96"/>
      <c r="BN999" s="96"/>
      <c r="BO999" s="96"/>
      <c r="BP999" s="96"/>
      <c r="BQ999" s="96"/>
      <c r="BR999" s="96"/>
      <c r="BS999" s="96"/>
      <c r="BT999" s="96"/>
      <c r="BU999" s="96"/>
      <c r="BV999" s="96"/>
      <c r="BW999" s="96"/>
      <c r="BX999" s="96"/>
      <c r="BY999" s="96"/>
      <c r="BZ999" s="96"/>
      <c r="CA999" s="96"/>
      <c r="CB999" s="96"/>
      <c r="CC999" s="96"/>
      <c r="CD999" s="96"/>
      <c r="CE999" s="96"/>
      <c r="CF999" s="96"/>
      <c r="CG999" s="96"/>
      <c r="CH999" s="96"/>
      <c r="CI999" s="96"/>
      <c r="CJ999" s="96"/>
      <c r="CK999" s="96"/>
      <c r="CL999" s="96"/>
      <c r="CM999" s="96"/>
      <c r="CN999" s="96"/>
      <c r="CO999" s="96"/>
      <c r="CP999" s="96"/>
      <c r="CQ999" s="96"/>
      <c r="CR999" s="96"/>
      <c r="CS999" s="96"/>
      <c r="CT999" s="96"/>
      <c r="CU999" s="96"/>
      <c r="CV999" s="96"/>
      <c r="CW999" s="96"/>
      <c r="CX999" s="96"/>
      <c r="CY999" s="96"/>
      <c r="CZ999" s="96"/>
      <c r="DA999" s="96"/>
      <c r="DB999" s="96"/>
      <c r="DC999" s="96"/>
      <c r="DD999" s="96"/>
      <c r="DE999" s="96"/>
      <c r="DF999" s="96"/>
      <c r="DG999" s="96"/>
      <c r="DH999" s="96"/>
      <c r="DI999" s="96"/>
      <c r="DJ999" s="96"/>
      <c r="DK999" s="96"/>
      <c r="DL999" s="96"/>
      <c r="DM999" s="96"/>
      <c r="DN999" s="96"/>
      <c r="DO999" s="96"/>
      <c r="DP999" s="96"/>
      <c r="DQ999" s="96"/>
      <c r="DR999" s="96"/>
      <c r="DS999" s="96"/>
      <c r="DT999" s="96"/>
      <c r="DU999" s="96"/>
      <c r="DV999" s="96"/>
      <c r="DW999" s="96"/>
      <c r="DX999" s="96"/>
      <c r="DY999" s="96"/>
      <c r="DZ999" s="96"/>
      <c r="EA999" s="96"/>
      <c r="EB999" s="96"/>
      <c r="EC999" s="96"/>
      <c r="ED999" s="96"/>
      <c r="EE999" s="96"/>
      <c r="EF999" s="96"/>
      <c r="EG999" s="96"/>
      <c r="EH999" s="96"/>
      <c r="EI999" s="96"/>
      <c r="EJ999" s="96"/>
      <c r="EK999" s="96"/>
      <c r="EL999" s="96"/>
      <c r="EM999" s="96"/>
      <c r="EN999" s="96"/>
      <c r="EO999" s="96"/>
      <c r="EP999" s="96"/>
      <c r="EQ999" s="96"/>
      <c r="ER999" s="96"/>
      <c r="ES999" s="96"/>
      <c r="ET999" s="96"/>
      <c r="EU999" s="96"/>
      <c r="EV999" s="96"/>
      <c r="EW999" s="96"/>
      <c r="EX999" s="96"/>
      <c r="EY999" s="96"/>
      <c r="EZ999" s="96"/>
      <c r="FA999" s="96"/>
      <c r="FB999" s="96"/>
      <c r="FC999" s="96"/>
      <c r="FD999" s="96"/>
      <c r="FE999" s="96"/>
      <c r="FF999" s="96"/>
      <c r="FG999" s="96"/>
      <c r="FH999" s="96"/>
      <c r="FI999" s="96"/>
      <c r="FJ999" s="96"/>
      <c r="FK999" s="96"/>
      <c r="FL999" s="96"/>
      <c r="FM999" s="96"/>
      <c r="FN999" s="96"/>
      <c r="FO999" s="96"/>
      <c r="FP999" s="96"/>
      <c r="FQ999" s="96"/>
      <c r="FR999" s="96"/>
      <c r="FS999" s="96"/>
      <c r="FT999" s="96"/>
      <c r="FU999" s="96"/>
      <c r="FV999" s="96"/>
      <c r="FW999" s="96"/>
      <c r="FX999" s="96"/>
      <c r="FY999" s="96"/>
      <c r="FZ999" s="96"/>
      <c r="GA999" s="96"/>
    </row>
    <row r="1000" spans="1:43" s="126" customFormat="1" ht="15.75" customHeight="1">
      <c r="A1000" s="119"/>
      <c r="B1000" s="120" t="s">
        <v>689</v>
      </c>
      <c r="C1000" s="121"/>
      <c r="D1000" s="122" t="str">
        <f>D1001</f>
        <v> -</v>
      </c>
      <c r="E1000" s="122">
        <f>E1001</f>
        <v>1</v>
      </c>
      <c r="F1000" s="122" t="str">
        <f>F1001</f>
        <v> -</v>
      </c>
      <c r="G1000" s="122">
        <f>G1001</f>
        <v>1</v>
      </c>
      <c r="H1000" s="123"/>
      <c r="I1000" s="123"/>
      <c r="J1000" s="123"/>
      <c r="K1000" s="124"/>
      <c r="L1000" s="125"/>
      <c r="M1000" s="118">
        <f t="shared" si="34"/>
        <v>2</v>
      </c>
      <c r="N1000" s="125"/>
      <c r="O1000" s="125"/>
      <c r="P1000" s="125"/>
      <c r="Q1000" s="125"/>
      <c r="R1000" s="125"/>
      <c r="S1000" s="125"/>
      <c r="T1000" s="125"/>
      <c r="U1000" s="125"/>
      <c r="V1000" s="125"/>
      <c r="W1000" s="125"/>
      <c r="X1000" s="125"/>
      <c r="Y1000" s="125"/>
      <c r="Z1000" s="125"/>
      <c r="AA1000" s="125"/>
      <c r="AB1000" s="125"/>
      <c r="AC1000" s="125"/>
      <c r="AD1000" s="125"/>
      <c r="AE1000" s="125"/>
      <c r="AF1000" s="125"/>
      <c r="AG1000" s="125"/>
      <c r="AH1000" s="125"/>
      <c r="AI1000" s="125"/>
      <c r="AJ1000" s="125"/>
      <c r="AK1000" s="125"/>
      <c r="AL1000" s="125"/>
      <c r="AM1000" s="125"/>
      <c r="AN1000" s="125"/>
      <c r="AO1000" s="125"/>
      <c r="AP1000" s="125"/>
      <c r="AQ1000" s="125"/>
    </row>
    <row r="1001" spans="1:183" ht="15.75" customHeight="1">
      <c r="A1001" s="127"/>
      <c r="B1001" s="172" t="s">
        <v>722</v>
      </c>
      <c r="C1001" s="138" t="s">
        <v>723</v>
      </c>
      <c r="D1001" s="103" t="s">
        <v>562</v>
      </c>
      <c r="E1001" s="103">
        <v>1</v>
      </c>
      <c r="F1001" s="103" t="s">
        <v>562</v>
      </c>
      <c r="G1001" s="103">
        <v>1</v>
      </c>
      <c r="H1001" s="116"/>
      <c r="I1001" s="116"/>
      <c r="J1001" s="117"/>
      <c r="K1001" s="79"/>
      <c r="L1001" s="191"/>
      <c r="M1001" s="118">
        <f t="shared" si="34"/>
        <v>2</v>
      </c>
      <c r="GA1001" s="95"/>
    </row>
    <row r="1002" spans="1:43" s="126" customFormat="1" ht="15.75" customHeight="1">
      <c r="A1002" s="119"/>
      <c r="B1002" s="120" t="s">
        <v>690</v>
      </c>
      <c r="C1002" s="121"/>
      <c r="D1002" s="122" t="s">
        <v>562</v>
      </c>
      <c r="E1002" s="122" t="s">
        <v>562</v>
      </c>
      <c r="F1002" s="122">
        <v>1</v>
      </c>
      <c r="G1002" s="122" t="s">
        <v>562</v>
      </c>
      <c r="H1002" s="123"/>
      <c r="I1002" s="123"/>
      <c r="J1002" s="123"/>
      <c r="K1002" s="124"/>
      <c r="L1002" s="125"/>
      <c r="M1002" s="118">
        <f t="shared" si="34"/>
        <v>1</v>
      </c>
      <c r="N1002" s="125"/>
      <c r="O1002" s="125"/>
      <c r="P1002" s="125"/>
      <c r="Q1002" s="125"/>
      <c r="R1002" s="125"/>
      <c r="S1002" s="125"/>
      <c r="T1002" s="125"/>
      <c r="U1002" s="125"/>
      <c r="V1002" s="125"/>
      <c r="W1002" s="125"/>
      <c r="X1002" s="125"/>
      <c r="Y1002" s="125"/>
      <c r="Z1002" s="125"/>
      <c r="AA1002" s="125"/>
      <c r="AB1002" s="125"/>
      <c r="AC1002" s="125"/>
      <c r="AD1002" s="125"/>
      <c r="AE1002" s="125"/>
      <c r="AF1002" s="125"/>
      <c r="AG1002" s="125"/>
      <c r="AH1002" s="125"/>
      <c r="AI1002" s="125"/>
      <c r="AJ1002" s="125"/>
      <c r="AK1002" s="125"/>
      <c r="AL1002" s="125"/>
      <c r="AM1002" s="125"/>
      <c r="AN1002" s="125"/>
      <c r="AO1002" s="125"/>
      <c r="AP1002" s="125"/>
      <c r="AQ1002" s="125"/>
    </row>
    <row r="1003" spans="1:183" ht="15.75" customHeight="1">
      <c r="A1003" s="127"/>
      <c r="B1003" s="172" t="s">
        <v>566</v>
      </c>
      <c r="C1003" s="138" t="s">
        <v>957</v>
      </c>
      <c r="D1003" s="103" t="s">
        <v>562</v>
      </c>
      <c r="E1003" s="103" t="s">
        <v>562</v>
      </c>
      <c r="F1003" s="103">
        <v>1</v>
      </c>
      <c r="G1003" s="103" t="s">
        <v>562</v>
      </c>
      <c r="H1003" s="116"/>
      <c r="I1003" s="116"/>
      <c r="J1003" s="117"/>
      <c r="K1003" s="79"/>
      <c r="L1003" s="191"/>
      <c r="M1003" s="118">
        <f t="shared" si="34"/>
        <v>1</v>
      </c>
      <c r="GA1003" s="95"/>
    </row>
    <row r="1004" spans="1:183" s="102" customFormat="1" ht="15.75" customHeight="1">
      <c r="A1004" s="112">
        <v>55</v>
      </c>
      <c r="B1004" s="175" t="s">
        <v>225</v>
      </c>
      <c r="C1004" s="114"/>
      <c r="D1004" s="115">
        <f>SUM(D1005,D1008)</f>
        <v>25</v>
      </c>
      <c r="E1004" s="115">
        <f>SUM(E1005,E1008)</f>
        <v>25</v>
      </c>
      <c r="F1004" s="115">
        <f>SUM(F1005,F1008)</f>
        <v>25</v>
      </c>
      <c r="G1004" s="115">
        <f>SUM(G1005,G1008)</f>
        <v>32</v>
      </c>
      <c r="H1004" s="134" t="s">
        <v>665</v>
      </c>
      <c r="I1004" s="134">
        <v>2</v>
      </c>
      <c r="J1004" s="135" t="s">
        <v>453</v>
      </c>
      <c r="K1004" s="79" t="s">
        <v>32</v>
      </c>
      <c r="L1004" s="136"/>
      <c r="M1004" s="118">
        <f t="shared" si="34"/>
        <v>107</v>
      </c>
      <c r="N1004" s="96"/>
      <c r="O1004" s="96"/>
      <c r="P1004" s="96"/>
      <c r="Q1004" s="96"/>
      <c r="R1004" s="96"/>
      <c r="S1004" s="96"/>
      <c r="T1004" s="96"/>
      <c r="U1004" s="96"/>
      <c r="V1004" s="96"/>
      <c r="W1004" s="96"/>
      <c r="X1004" s="96"/>
      <c r="Y1004" s="96"/>
      <c r="Z1004" s="96"/>
      <c r="AA1004" s="96"/>
      <c r="AB1004" s="96"/>
      <c r="AC1004" s="96"/>
      <c r="AD1004" s="96"/>
      <c r="AE1004" s="96"/>
      <c r="AF1004" s="96"/>
      <c r="AG1004" s="96"/>
      <c r="AH1004" s="96"/>
      <c r="AI1004" s="96"/>
      <c r="AJ1004" s="96"/>
      <c r="AK1004" s="96"/>
      <c r="AL1004" s="96"/>
      <c r="AM1004" s="96"/>
      <c r="AN1004" s="96"/>
      <c r="AO1004" s="96"/>
      <c r="AP1004" s="96"/>
      <c r="AQ1004" s="96"/>
      <c r="AR1004" s="96"/>
      <c r="AS1004" s="96"/>
      <c r="AT1004" s="96"/>
      <c r="AU1004" s="96"/>
      <c r="AV1004" s="96"/>
      <c r="AW1004" s="96"/>
      <c r="AX1004" s="96"/>
      <c r="AY1004" s="96"/>
      <c r="AZ1004" s="96"/>
      <c r="BA1004" s="96"/>
      <c r="BB1004" s="96"/>
      <c r="BC1004" s="96"/>
      <c r="BD1004" s="96"/>
      <c r="BE1004" s="96"/>
      <c r="BF1004" s="96"/>
      <c r="BG1004" s="96"/>
      <c r="BH1004" s="96"/>
      <c r="BI1004" s="96"/>
      <c r="BJ1004" s="96"/>
      <c r="BK1004" s="96"/>
      <c r="BL1004" s="96"/>
      <c r="BM1004" s="96"/>
      <c r="BN1004" s="96"/>
      <c r="BO1004" s="96"/>
      <c r="BP1004" s="96"/>
      <c r="BQ1004" s="96"/>
      <c r="BR1004" s="96"/>
      <c r="BS1004" s="96"/>
      <c r="BT1004" s="96"/>
      <c r="BU1004" s="96"/>
      <c r="BV1004" s="96"/>
      <c r="BW1004" s="96"/>
      <c r="BX1004" s="96"/>
      <c r="BY1004" s="96"/>
      <c r="BZ1004" s="96"/>
      <c r="CA1004" s="96"/>
      <c r="CB1004" s="96"/>
      <c r="CC1004" s="96"/>
      <c r="CD1004" s="96"/>
      <c r="CE1004" s="96"/>
      <c r="CF1004" s="96"/>
      <c r="CG1004" s="96"/>
      <c r="CH1004" s="96"/>
      <c r="CI1004" s="96"/>
      <c r="CJ1004" s="96"/>
      <c r="CK1004" s="96"/>
      <c r="CL1004" s="96"/>
      <c r="CM1004" s="96"/>
      <c r="CN1004" s="96"/>
      <c r="CO1004" s="96"/>
      <c r="CP1004" s="96"/>
      <c r="CQ1004" s="96"/>
      <c r="CR1004" s="96"/>
      <c r="CS1004" s="96"/>
      <c r="CT1004" s="96"/>
      <c r="CU1004" s="96"/>
      <c r="CV1004" s="96"/>
      <c r="CW1004" s="96"/>
      <c r="CX1004" s="96"/>
      <c r="CY1004" s="96"/>
      <c r="CZ1004" s="96"/>
      <c r="DA1004" s="96"/>
      <c r="DB1004" s="96"/>
      <c r="DC1004" s="96"/>
      <c r="DD1004" s="96"/>
      <c r="DE1004" s="96"/>
      <c r="DF1004" s="96"/>
      <c r="DG1004" s="96"/>
      <c r="DH1004" s="96"/>
      <c r="DI1004" s="96"/>
      <c r="DJ1004" s="96"/>
      <c r="DK1004" s="96"/>
      <c r="DL1004" s="96"/>
      <c r="DM1004" s="96"/>
      <c r="DN1004" s="96"/>
      <c r="DO1004" s="96"/>
      <c r="DP1004" s="96"/>
      <c r="DQ1004" s="96"/>
      <c r="DR1004" s="96"/>
      <c r="DS1004" s="96"/>
      <c r="DT1004" s="96"/>
      <c r="DU1004" s="96"/>
      <c r="DV1004" s="96"/>
      <c r="DW1004" s="96"/>
      <c r="DX1004" s="96"/>
      <c r="DY1004" s="96"/>
      <c r="DZ1004" s="96"/>
      <c r="EA1004" s="96"/>
      <c r="EB1004" s="96"/>
      <c r="EC1004" s="96"/>
      <c r="ED1004" s="96"/>
      <c r="EE1004" s="96"/>
      <c r="EF1004" s="96"/>
      <c r="EG1004" s="96"/>
      <c r="EH1004" s="96"/>
      <c r="EI1004" s="96"/>
      <c r="EJ1004" s="96"/>
      <c r="EK1004" s="96"/>
      <c r="EL1004" s="96"/>
      <c r="EM1004" s="96"/>
      <c r="EN1004" s="96"/>
      <c r="EO1004" s="96"/>
      <c r="EP1004" s="96"/>
      <c r="EQ1004" s="96"/>
      <c r="ER1004" s="96"/>
      <c r="ES1004" s="96"/>
      <c r="ET1004" s="96"/>
      <c r="EU1004" s="96"/>
      <c r="EV1004" s="96"/>
      <c r="EW1004" s="96"/>
      <c r="EX1004" s="96"/>
      <c r="EY1004" s="96"/>
      <c r="EZ1004" s="96"/>
      <c r="FA1004" s="96"/>
      <c r="FB1004" s="96"/>
      <c r="FC1004" s="96"/>
      <c r="FD1004" s="96"/>
      <c r="FE1004" s="96"/>
      <c r="FF1004" s="96"/>
      <c r="FG1004" s="96"/>
      <c r="FH1004" s="96"/>
      <c r="FI1004" s="96"/>
      <c r="FJ1004" s="96"/>
      <c r="FK1004" s="96"/>
      <c r="FL1004" s="96"/>
      <c r="FM1004" s="96"/>
      <c r="FN1004" s="96"/>
      <c r="FO1004" s="96"/>
      <c r="FP1004" s="96"/>
      <c r="FQ1004" s="96"/>
      <c r="FR1004" s="96"/>
      <c r="FS1004" s="96"/>
      <c r="FT1004" s="96"/>
      <c r="FU1004" s="96"/>
      <c r="FV1004" s="96"/>
      <c r="FW1004" s="96"/>
      <c r="FX1004" s="96"/>
      <c r="FY1004" s="96"/>
      <c r="FZ1004" s="96"/>
      <c r="GA1004" s="96"/>
    </row>
    <row r="1005" spans="1:43" s="126" customFormat="1" ht="15.75" customHeight="1">
      <c r="A1005" s="119"/>
      <c r="B1005" s="120" t="s">
        <v>689</v>
      </c>
      <c r="C1005" s="121"/>
      <c r="D1005" s="122">
        <f>SUM(D1006:D1007)</f>
        <v>20</v>
      </c>
      <c r="E1005" s="122">
        <f>SUM(E1006:E1007)</f>
        <v>20</v>
      </c>
      <c r="F1005" s="122">
        <f>SUM(F1006:F1007)</f>
        <v>20</v>
      </c>
      <c r="G1005" s="122">
        <f>SUM(G1006:G1007)</f>
        <v>20</v>
      </c>
      <c r="H1005" s="123"/>
      <c r="I1005" s="123"/>
      <c r="J1005" s="123"/>
      <c r="K1005" s="124"/>
      <c r="L1005" s="125"/>
      <c r="M1005" s="118">
        <f t="shared" si="34"/>
        <v>80</v>
      </c>
      <c r="N1005" s="125"/>
      <c r="O1005" s="125"/>
      <c r="P1005" s="125"/>
      <c r="Q1005" s="125"/>
      <c r="R1005" s="125"/>
      <c r="S1005" s="125"/>
      <c r="T1005" s="125"/>
      <c r="U1005" s="125"/>
      <c r="V1005" s="125"/>
      <c r="W1005" s="125"/>
      <c r="X1005" s="125"/>
      <c r="Y1005" s="125"/>
      <c r="Z1005" s="125"/>
      <c r="AA1005" s="125"/>
      <c r="AB1005" s="125"/>
      <c r="AC1005" s="125"/>
      <c r="AD1005" s="125"/>
      <c r="AE1005" s="125"/>
      <c r="AF1005" s="125"/>
      <c r="AG1005" s="125"/>
      <c r="AH1005" s="125"/>
      <c r="AI1005" s="125"/>
      <c r="AJ1005" s="125"/>
      <c r="AK1005" s="125"/>
      <c r="AL1005" s="125"/>
      <c r="AM1005" s="125"/>
      <c r="AN1005" s="125"/>
      <c r="AO1005" s="125"/>
      <c r="AP1005" s="125"/>
      <c r="AQ1005" s="125"/>
    </row>
    <row r="1006" spans="1:183" ht="15.75" customHeight="1">
      <c r="A1006" s="127"/>
      <c r="B1006" s="128" t="s">
        <v>602</v>
      </c>
      <c r="C1006" s="138" t="s">
        <v>603</v>
      </c>
      <c r="D1006" s="103">
        <v>10</v>
      </c>
      <c r="E1006" s="103">
        <v>10</v>
      </c>
      <c r="F1006" s="103">
        <v>10</v>
      </c>
      <c r="G1006" s="103">
        <v>10</v>
      </c>
      <c r="H1006" s="103" t="s">
        <v>562</v>
      </c>
      <c r="I1006" s="103" t="s">
        <v>562</v>
      </c>
      <c r="J1006" s="103" t="s">
        <v>562</v>
      </c>
      <c r="K1006" s="79"/>
      <c r="L1006" s="191"/>
      <c r="M1006" s="118">
        <f t="shared" si="34"/>
        <v>40</v>
      </c>
      <c r="GA1006" s="95"/>
    </row>
    <row r="1007" spans="1:183" ht="15.75" customHeight="1">
      <c r="A1007" s="127"/>
      <c r="B1007" s="128" t="s">
        <v>877</v>
      </c>
      <c r="C1007" s="80" t="s">
        <v>878</v>
      </c>
      <c r="D1007" s="103">
        <v>10</v>
      </c>
      <c r="E1007" s="103">
        <v>10</v>
      </c>
      <c r="F1007" s="103">
        <v>10</v>
      </c>
      <c r="G1007" s="103">
        <v>10</v>
      </c>
      <c r="H1007" s="103" t="s">
        <v>562</v>
      </c>
      <c r="I1007" s="103" t="s">
        <v>562</v>
      </c>
      <c r="J1007" s="103" t="s">
        <v>562</v>
      </c>
      <c r="K1007" s="79"/>
      <c r="L1007" s="191"/>
      <c r="M1007" s="118">
        <f t="shared" si="34"/>
        <v>40</v>
      </c>
      <c r="GA1007" s="95"/>
    </row>
    <row r="1008" spans="1:43" s="126" customFormat="1" ht="15.75" customHeight="1">
      <c r="A1008" s="119"/>
      <c r="B1008" s="120" t="s">
        <v>690</v>
      </c>
      <c r="C1008" s="121"/>
      <c r="D1008" s="122">
        <f>SUM(D1009:D1009)</f>
        <v>5</v>
      </c>
      <c r="E1008" s="122">
        <f>SUM(E1009:E1009)</f>
        <v>5</v>
      </c>
      <c r="F1008" s="122">
        <f>SUM(F1009:F1009)</f>
        <v>5</v>
      </c>
      <c r="G1008" s="122">
        <f>SUM(G1009:G1009)</f>
        <v>12</v>
      </c>
      <c r="H1008" s="123"/>
      <c r="I1008" s="123"/>
      <c r="J1008" s="123"/>
      <c r="K1008" s="124"/>
      <c r="L1008" s="125"/>
      <c r="M1008" s="118">
        <f t="shared" si="34"/>
        <v>27</v>
      </c>
      <c r="N1008" s="125"/>
      <c r="O1008" s="125"/>
      <c r="P1008" s="125"/>
      <c r="Q1008" s="125"/>
      <c r="R1008" s="125"/>
      <c r="S1008" s="125"/>
      <c r="T1008" s="125"/>
      <c r="U1008" s="125"/>
      <c r="V1008" s="125"/>
      <c r="W1008" s="125"/>
      <c r="X1008" s="125"/>
      <c r="Y1008" s="125"/>
      <c r="Z1008" s="125"/>
      <c r="AA1008" s="125"/>
      <c r="AB1008" s="125"/>
      <c r="AC1008" s="125"/>
      <c r="AD1008" s="125"/>
      <c r="AE1008" s="125"/>
      <c r="AF1008" s="125"/>
      <c r="AG1008" s="125"/>
      <c r="AH1008" s="125"/>
      <c r="AI1008" s="125"/>
      <c r="AJ1008" s="125"/>
      <c r="AK1008" s="125"/>
      <c r="AL1008" s="125"/>
      <c r="AM1008" s="125"/>
      <c r="AN1008" s="125"/>
      <c r="AO1008" s="125"/>
      <c r="AP1008" s="125"/>
      <c r="AQ1008" s="125"/>
    </row>
    <row r="1009" spans="1:183" ht="15.75" customHeight="1">
      <c r="A1009" s="127"/>
      <c r="B1009" s="172" t="s">
        <v>464</v>
      </c>
      <c r="C1009" s="138" t="s">
        <v>465</v>
      </c>
      <c r="D1009" s="103">
        <v>5</v>
      </c>
      <c r="E1009" s="103">
        <v>5</v>
      </c>
      <c r="F1009" s="103">
        <v>5</v>
      </c>
      <c r="G1009" s="103">
        <v>12</v>
      </c>
      <c r="H1009" s="116"/>
      <c r="I1009" s="116"/>
      <c r="J1009" s="117"/>
      <c r="K1009" s="79"/>
      <c r="L1009" s="191"/>
      <c r="M1009" s="118">
        <f t="shared" si="34"/>
        <v>27</v>
      </c>
      <c r="GA1009" s="95"/>
    </row>
    <row r="1010" spans="1:183" s="102" customFormat="1" ht="15.75" customHeight="1">
      <c r="A1010" s="112">
        <v>56</v>
      </c>
      <c r="B1010" s="175" t="s">
        <v>226</v>
      </c>
      <c r="C1010" s="114"/>
      <c r="D1010" s="115">
        <f>SUM(D1011,D1013)</f>
        <v>25</v>
      </c>
      <c r="E1010" s="115">
        <f>SUM(E1011,E1013)</f>
        <v>30</v>
      </c>
      <c r="F1010" s="115">
        <f>SUM(F1011,F1013)</f>
        <v>23</v>
      </c>
      <c r="G1010" s="115">
        <f>SUM(G1011,G1013)</f>
        <v>18</v>
      </c>
      <c r="H1010" s="134" t="s">
        <v>665</v>
      </c>
      <c r="I1010" s="134">
        <v>2</v>
      </c>
      <c r="J1010" s="135" t="s">
        <v>453</v>
      </c>
      <c r="K1010" s="79" t="s">
        <v>32</v>
      </c>
      <c r="L1010" s="136"/>
      <c r="M1010" s="118">
        <f t="shared" si="34"/>
        <v>96</v>
      </c>
      <c r="N1010" s="96"/>
      <c r="O1010" s="96"/>
      <c r="P1010" s="96"/>
      <c r="Q1010" s="96"/>
      <c r="R1010" s="96"/>
      <c r="S1010" s="96"/>
      <c r="T1010" s="96"/>
      <c r="U1010" s="96"/>
      <c r="V1010" s="96"/>
      <c r="W1010" s="96"/>
      <c r="X1010" s="96"/>
      <c r="Y1010" s="96"/>
      <c r="Z1010" s="96"/>
      <c r="AA1010" s="96"/>
      <c r="AB1010" s="96"/>
      <c r="AC1010" s="96"/>
      <c r="AD1010" s="96"/>
      <c r="AE1010" s="96"/>
      <c r="AF1010" s="96"/>
      <c r="AG1010" s="96"/>
      <c r="AH1010" s="96"/>
      <c r="AI1010" s="96"/>
      <c r="AJ1010" s="96"/>
      <c r="AK1010" s="96"/>
      <c r="AL1010" s="96"/>
      <c r="AM1010" s="96"/>
      <c r="AN1010" s="96"/>
      <c r="AO1010" s="96"/>
      <c r="AP1010" s="96"/>
      <c r="AQ1010" s="96"/>
      <c r="AR1010" s="96"/>
      <c r="AS1010" s="96"/>
      <c r="AT1010" s="96"/>
      <c r="AU1010" s="96"/>
      <c r="AV1010" s="96"/>
      <c r="AW1010" s="96"/>
      <c r="AX1010" s="96"/>
      <c r="AY1010" s="96"/>
      <c r="AZ1010" s="96"/>
      <c r="BA1010" s="96"/>
      <c r="BB1010" s="96"/>
      <c r="BC1010" s="96"/>
      <c r="BD1010" s="96"/>
      <c r="BE1010" s="96"/>
      <c r="BF1010" s="96"/>
      <c r="BG1010" s="96"/>
      <c r="BH1010" s="96"/>
      <c r="BI1010" s="96"/>
      <c r="BJ1010" s="96"/>
      <c r="BK1010" s="96"/>
      <c r="BL1010" s="96"/>
      <c r="BM1010" s="96"/>
      <c r="BN1010" s="96"/>
      <c r="BO1010" s="96"/>
      <c r="BP1010" s="96"/>
      <c r="BQ1010" s="96"/>
      <c r="BR1010" s="96"/>
      <c r="BS1010" s="96"/>
      <c r="BT1010" s="96"/>
      <c r="BU1010" s="96"/>
      <c r="BV1010" s="96"/>
      <c r="BW1010" s="96"/>
      <c r="BX1010" s="96"/>
      <c r="BY1010" s="96"/>
      <c r="BZ1010" s="96"/>
      <c r="CA1010" s="96"/>
      <c r="CB1010" s="96"/>
      <c r="CC1010" s="96"/>
      <c r="CD1010" s="96"/>
      <c r="CE1010" s="96"/>
      <c r="CF1010" s="96"/>
      <c r="CG1010" s="96"/>
      <c r="CH1010" s="96"/>
      <c r="CI1010" s="96"/>
      <c r="CJ1010" s="96"/>
      <c r="CK1010" s="96"/>
      <c r="CL1010" s="96"/>
      <c r="CM1010" s="96"/>
      <c r="CN1010" s="96"/>
      <c r="CO1010" s="96"/>
      <c r="CP1010" s="96"/>
      <c r="CQ1010" s="96"/>
      <c r="CR1010" s="96"/>
      <c r="CS1010" s="96"/>
      <c r="CT1010" s="96"/>
      <c r="CU1010" s="96"/>
      <c r="CV1010" s="96"/>
      <c r="CW1010" s="96"/>
      <c r="CX1010" s="96"/>
      <c r="CY1010" s="96"/>
      <c r="CZ1010" s="96"/>
      <c r="DA1010" s="96"/>
      <c r="DB1010" s="96"/>
      <c r="DC1010" s="96"/>
      <c r="DD1010" s="96"/>
      <c r="DE1010" s="96"/>
      <c r="DF1010" s="96"/>
      <c r="DG1010" s="96"/>
      <c r="DH1010" s="96"/>
      <c r="DI1010" s="96"/>
      <c r="DJ1010" s="96"/>
      <c r="DK1010" s="96"/>
      <c r="DL1010" s="96"/>
      <c r="DM1010" s="96"/>
      <c r="DN1010" s="96"/>
      <c r="DO1010" s="96"/>
      <c r="DP1010" s="96"/>
      <c r="DQ1010" s="96"/>
      <c r="DR1010" s="96"/>
      <c r="DS1010" s="96"/>
      <c r="DT1010" s="96"/>
      <c r="DU1010" s="96"/>
      <c r="DV1010" s="96"/>
      <c r="DW1010" s="96"/>
      <c r="DX1010" s="96"/>
      <c r="DY1010" s="96"/>
      <c r="DZ1010" s="96"/>
      <c r="EA1010" s="96"/>
      <c r="EB1010" s="96"/>
      <c r="EC1010" s="96"/>
      <c r="ED1010" s="96"/>
      <c r="EE1010" s="96"/>
      <c r="EF1010" s="96"/>
      <c r="EG1010" s="96"/>
      <c r="EH1010" s="96"/>
      <c r="EI1010" s="96"/>
      <c r="EJ1010" s="96"/>
      <c r="EK1010" s="96"/>
      <c r="EL1010" s="96"/>
      <c r="EM1010" s="96"/>
      <c r="EN1010" s="96"/>
      <c r="EO1010" s="96"/>
      <c r="EP1010" s="96"/>
      <c r="EQ1010" s="96"/>
      <c r="ER1010" s="96"/>
      <c r="ES1010" s="96"/>
      <c r="ET1010" s="96"/>
      <c r="EU1010" s="96"/>
      <c r="EV1010" s="96"/>
      <c r="EW1010" s="96"/>
      <c r="EX1010" s="96"/>
      <c r="EY1010" s="96"/>
      <c r="EZ1010" s="96"/>
      <c r="FA1010" s="96"/>
      <c r="FB1010" s="96"/>
      <c r="FC1010" s="96"/>
      <c r="FD1010" s="96"/>
      <c r="FE1010" s="96"/>
      <c r="FF1010" s="96"/>
      <c r="FG1010" s="96"/>
      <c r="FH1010" s="96"/>
      <c r="FI1010" s="96"/>
      <c r="FJ1010" s="96"/>
      <c r="FK1010" s="96"/>
      <c r="FL1010" s="96"/>
      <c r="FM1010" s="96"/>
      <c r="FN1010" s="96"/>
      <c r="FO1010" s="96"/>
      <c r="FP1010" s="96"/>
      <c r="FQ1010" s="96"/>
      <c r="FR1010" s="96"/>
      <c r="FS1010" s="96"/>
      <c r="FT1010" s="96"/>
      <c r="FU1010" s="96"/>
      <c r="FV1010" s="96"/>
      <c r="FW1010" s="96"/>
      <c r="FX1010" s="96"/>
      <c r="FY1010" s="96"/>
      <c r="FZ1010" s="96"/>
      <c r="GA1010" s="96"/>
    </row>
    <row r="1011" spans="1:43" s="126" customFormat="1" ht="15.75" customHeight="1">
      <c r="A1011" s="119"/>
      <c r="B1011" s="120" t="s">
        <v>689</v>
      </c>
      <c r="C1011" s="121"/>
      <c r="D1011" s="122">
        <f>SUM(D1012:D1012)</f>
        <v>5</v>
      </c>
      <c r="E1011" s="122">
        <f>SUM(E1012:E1012)</f>
        <v>10</v>
      </c>
      <c r="F1011" s="122">
        <f>SUM(F1012:F1012)</f>
        <v>10</v>
      </c>
      <c r="G1011" s="122">
        <f>SUM(G1012:G1012)</f>
        <v>5</v>
      </c>
      <c r="H1011" s="123"/>
      <c r="I1011" s="123"/>
      <c r="J1011" s="123"/>
      <c r="K1011" s="124"/>
      <c r="L1011" s="125"/>
      <c r="M1011" s="118">
        <f t="shared" si="34"/>
        <v>30</v>
      </c>
      <c r="N1011" s="125"/>
      <c r="O1011" s="125"/>
      <c r="P1011" s="125"/>
      <c r="Q1011" s="125"/>
      <c r="R1011" s="125"/>
      <c r="S1011" s="125"/>
      <c r="T1011" s="125"/>
      <c r="U1011" s="125"/>
      <c r="V1011" s="125"/>
      <c r="W1011" s="125"/>
      <c r="X1011" s="125"/>
      <c r="Y1011" s="125"/>
      <c r="Z1011" s="125"/>
      <c r="AA1011" s="125"/>
      <c r="AB1011" s="125"/>
      <c r="AC1011" s="125"/>
      <c r="AD1011" s="125"/>
      <c r="AE1011" s="125"/>
      <c r="AF1011" s="125"/>
      <c r="AG1011" s="125"/>
      <c r="AH1011" s="125"/>
      <c r="AI1011" s="125"/>
      <c r="AJ1011" s="125"/>
      <c r="AK1011" s="125"/>
      <c r="AL1011" s="125"/>
      <c r="AM1011" s="125"/>
      <c r="AN1011" s="125"/>
      <c r="AO1011" s="125"/>
      <c r="AP1011" s="125"/>
      <c r="AQ1011" s="125"/>
    </row>
    <row r="1012" spans="1:183" ht="15.75" customHeight="1">
      <c r="A1012" s="127"/>
      <c r="B1012" s="128" t="s">
        <v>877</v>
      </c>
      <c r="C1012" s="80" t="s">
        <v>878</v>
      </c>
      <c r="D1012" s="103">
        <v>5</v>
      </c>
      <c r="E1012" s="103">
        <v>10</v>
      </c>
      <c r="F1012" s="103">
        <v>10</v>
      </c>
      <c r="G1012" s="103">
        <v>5</v>
      </c>
      <c r="H1012" s="103" t="s">
        <v>562</v>
      </c>
      <c r="I1012" s="103" t="s">
        <v>562</v>
      </c>
      <c r="J1012" s="103" t="s">
        <v>562</v>
      </c>
      <c r="K1012" s="79"/>
      <c r="L1012" s="191"/>
      <c r="M1012" s="118">
        <f t="shared" si="34"/>
        <v>30</v>
      </c>
      <c r="GA1012" s="95"/>
    </row>
    <row r="1013" spans="1:43" s="126" customFormat="1" ht="15.75" customHeight="1">
      <c r="A1013" s="119"/>
      <c r="B1013" s="120" t="s">
        <v>690</v>
      </c>
      <c r="C1013" s="121"/>
      <c r="D1013" s="122">
        <f>SUM(D1014:D1015)</f>
        <v>20</v>
      </c>
      <c r="E1013" s="122">
        <f>SUM(E1014:E1015)</f>
        <v>20</v>
      </c>
      <c r="F1013" s="122">
        <f>SUM(F1014:F1015)</f>
        <v>13</v>
      </c>
      <c r="G1013" s="122">
        <f>SUM(G1014:G1015)</f>
        <v>13</v>
      </c>
      <c r="H1013" s="123"/>
      <c r="I1013" s="123"/>
      <c r="J1013" s="123"/>
      <c r="K1013" s="124"/>
      <c r="L1013" s="125"/>
      <c r="M1013" s="118">
        <f t="shared" si="34"/>
        <v>66</v>
      </c>
      <c r="N1013" s="125"/>
      <c r="O1013" s="125"/>
      <c r="P1013" s="125"/>
      <c r="Q1013" s="125"/>
      <c r="R1013" s="125"/>
      <c r="S1013" s="125"/>
      <c r="T1013" s="125"/>
      <c r="U1013" s="125"/>
      <c r="V1013" s="125"/>
      <c r="W1013" s="125"/>
      <c r="X1013" s="125"/>
      <c r="Y1013" s="125"/>
      <c r="Z1013" s="125"/>
      <c r="AA1013" s="125"/>
      <c r="AB1013" s="125"/>
      <c r="AC1013" s="125"/>
      <c r="AD1013" s="125"/>
      <c r="AE1013" s="125"/>
      <c r="AF1013" s="125"/>
      <c r="AG1013" s="125"/>
      <c r="AH1013" s="125"/>
      <c r="AI1013" s="125"/>
      <c r="AJ1013" s="125"/>
      <c r="AK1013" s="125"/>
      <c r="AL1013" s="125"/>
      <c r="AM1013" s="125"/>
      <c r="AN1013" s="125"/>
      <c r="AO1013" s="125"/>
      <c r="AP1013" s="125"/>
      <c r="AQ1013" s="125"/>
    </row>
    <row r="1014" spans="1:183" ht="15.75" customHeight="1">
      <c r="A1014" s="127"/>
      <c r="B1014" s="172" t="s">
        <v>464</v>
      </c>
      <c r="C1014" s="138" t="s">
        <v>465</v>
      </c>
      <c r="D1014" s="103">
        <v>10</v>
      </c>
      <c r="E1014" s="103">
        <v>10</v>
      </c>
      <c r="F1014" s="103">
        <v>5</v>
      </c>
      <c r="G1014" s="103">
        <v>5</v>
      </c>
      <c r="H1014" s="116"/>
      <c r="I1014" s="116"/>
      <c r="J1014" s="117"/>
      <c r="K1014" s="79"/>
      <c r="L1014" s="191"/>
      <c r="M1014" s="118">
        <f t="shared" si="34"/>
        <v>30</v>
      </c>
      <c r="GA1014" s="95"/>
    </row>
    <row r="1015" spans="1:183" ht="15.75" customHeight="1">
      <c r="A1015" s="127"/>
      <c r="B1015" s="128" t="s">
        <v>986</v>
      </c>
      <c r="C1015" s="80" t="s">
        <v>987</v>
      </c>
      <c r="D1015" s="103">
        <v>10</v>
      </c>
      <c r="E1015" s="103">
        <v>10</v>
      </c>
      <c r="F1015" s="103">
        <v>8</v>
      </c>
      <c r="G1015" s="103">
        <v>8</v>
      </c>
      <c r="H1015" s="116"/>
      <c r="I1015" s="116"/>
      <c r="J1015" s="117"/>
      <c r="K1015" s="79"/>
      <c r="L1015" s="191"/>
      <c r="M1015" s="118">
        <f t="shared" si="34"/>
        <v>36</v>
      </c>
      <c r="GA1015" s="95"/>
    </row>
    <row r="1016" spans="1:183" s="102" customFormat="1" ht="15.75" customHeight="1">
      <c r="A1016" s="112">
        <v>57</v>
      </c>
      <c r="B1016" s="175" t="s">
        <v>227</v>
      </c>
      <c r="C1016" s="114"/>
      <c r="D1016" s="115">
        <f>SUM(D1017,D1020)</f>
        <v>30</v>
      </c>
      <c r="E1016" s="115">
        <f>SUM(E1017,E1020)</f>
        <v>30</v>
      </c>
      <c r="F1016" s="115">
        <f>SUM(F1017,F1020)</f>
        <v>30</v>
      </c>
      <c r="G1016" s="115">
        <f>SUM(G1017,G1020)</f>
        <v>30</v>
      </c>
      <c r="H1016" s="134" t="s">
        <v>665</v>
      </c>
      <c r="I1016" s="134">
        <v>2</v>
      </c>
      <c r="J1016" s="135" t="s">
        <v>453</v>
      </c>
      <c r="K1016" s="79" t="s">
        <v>32</v>
      </c>
      <c r="L1016" s="136"/>
      <c r="M1016" s="118">
        <f t="shared" si="34"/>
        <v>120</v>
      </c>
      <c r="N1016" s="96"/>
      <c r="O1016" s="96"/>
      <c r="P1016" s="96"/>
      <c r="Q1016" s="96"/>
      <c r="R1016" s="96"/>
      <c r="S1016" s="96"/>
      <c r="T1016" s="96"/>
      <c r="U1016" s="96"/>
      <c r="V1016" s="96"/>
      <c r="W1016" s="96"/>
      <c r="X1016" s="96"/>
      <c r="Y1016" s="96"/>
      <c r="Z1016" s="96"/>
      <c r="AA1016" s="96"/>
      <c r="AB1016" s="96"/>
      <c r="AC1016" s="96"/>
      <c r="AD1016" s="96"/>
      <c r="AE1016" s="96"/>
      <c r="AF1016" s="96"/>
      <c r="AG1016" s="96"/>
      <c r="AH1016" s="96"/>
      <c r="AI1016" s="96"/>
      <c r="AJ1016" s="96"/>
      <c r="AK1016" s="96"/>
      <c r="AL1016" s="96"/>
      <c r="AM1016" s="96"/>
      <c r="AN1016" s="96"/>
      <c r="AO1016" s="96"/>
      <c r="AP1016" s="96"/>
      <c r="AQ1016" s="96"/>
      <c r="AR1016" s="96"/>
      <c r="AS1016" s="96"/>
      <c r="AT1016" s="96"/>
      <c r="AU1016" s="96"/>
      <c r="AV1016" s="96"/>
      <c r="AW1016" s="96"/>
      <c r="AX1016" s="96"/>
      <c r="AY1016" s="96"/>
      <c r="AZ1016" s="96"/>
      <c r="BA1016" s="96"/>
      <c r="BB1016" s="96"/>
      <c r="BC1016" s="96"/>
      <c r="BD1016" s="96"/>
      <c r="BE1016" s="96"/>
      <c r="BF1016" s="96"/>
      <c r="BG1016" s="96"/>
      <c r="BH1016" s="96"/>
      <c r="BI1016" s="96"/>
      <c r="BJ1016" s="96"/>
      <c r="BK1016" s="96"/>
      <c r="BL1016" s="96"/>
      <c r="BM1016" s="96"/>
      <c r="BN1016" s="96"/>
      <c r="BO1016" s="96"/>
      <c r="BP1016" s="96"/>
      <c r="BQ1016" s="96"/>
      <c r="BR1016" s="96"/>
      <c r="BS1016" s="96"/>
      <c r="BT1016" s="96"/>
      <c r="BU1016" s="96"/>
      <c r="BV1016" s="96"/>
      <c r="BW1016" s="96"/>
      <c r="BX1016" s="96"/>
      <c r="BY1016" s="96"/>
      <c r="BZ1016" s="96"/>
      <c r="CA1016" s="96"/>
      <c r="CB1016" s="96"/>
      <c r="CC1016" s="96"/>
      <c r="CD1016" s="96"/>
      <c r="CE1016" s="96"/>
      <c r="CF1016" s="96"/>
      <c r="CG1016" s="96"/>
      <c r="CH1016" s="96"/>
      <c r="CI1016" s="96"/>
      <c r="CJ1016" s="96"/>
      <c r="CK1016" s="96"/>
      <c r="CL1016" s="96"/>
      <c r="CM1016" s="96"/>
      <c r="CN1016" s="96"/>
      <c r="CO1016" s="96"/>
      <c r="CP1016" s="96"/>
      <c r="CQ1016" s="96"/>
      <c r="CR1016" s="96"/>
      <c r="CS1016" s="96"/>
      <c r="CT1016" s="96"/>
      <c r="CU1016" s="96"/>
      <c r="CV1016" s="96"/>
      <c r="CW1016" s="96"/>
      <c r="CX1016" s="96"/>
      <c r="CY1016" s="96"/>
      <c r="CZ1016" s="96"/>
      <c r="DA1016" s="96"/>
      <c r="DB1016" s="96"/>
      <c r="DC1016" s="96"/>
      <c r="DD1016" s="96"/>
      <c r="DE1016" s="96"/>
      <c r="DF1016" s="96"/>
      <c r="DG1016" s="96"/>
      <c r="DH1016" s="96"/>
      <c r="DI1016" s="96"/>
      <c r="DJ1016" s="96"/>
      <c r="DK1016" s="96"/>
      <c r="DL1016" s="96"/>
      <c r="DM1016" s="96"/>
      <c r="DN1016" s="96"/>
      <c r="DO1016" s="96"/>
      <c r="DP1016" s="96"/>
      <c r="DQ1016" s="96"/>
      <c r="DR1016" s="96"/>
      <c r="DS1016" s="96"/>
      <c r="DT1016" s="96"/>
      <c r="DU1016" s="96"/>
      <c r="DV1016" s="96"/>
      <c r="DW1016" s="96"/>
      <c r="DX1016" s="96"/>
      <c r="DY1016" s="96"/>
      <c r="DZ1016" s="96"/>
      <c r="EA1016" s="96"/>
      <c r="EB1016" s="96"/>
      <c r="EC1016" s="96"/>
      <c r="ED1016" s="96"/>
      <c r="EE1016" s="96"/>
      <c r="EF1016" s="96"/>
      <c r="EG1016" s="96"/>
      <c r="EH1016" s="96"/>
      <c r="EI1016" s="96"/>
      <c r="EJ1016" s="96"/>
      <c r="EK1016" s="96"/>
      <c r="EL1016" s="96"/>
      <c r="EM1016" s="96"/>
      <c r="EN1016" s="96"/>
      <c r="EO1016" s="96"/>
      <c r="EP1016" s="96"/>
      <c r="EQ1016" s="96"/>
      <c r="ER1016" s="96"/>
      <c r="ES1016" s="96"/>
      <c r="ET1016" s="96"/>
      <c r="EU1016" s="96"/>
      <c r="EV1016" s="96"/>
      <c r="EW1016" s="96"/>
      <c r="EX1016" s="96"/>
      <c r="EY1016" s="96"/>
      <c r="EZ1016" s="96"/>
      <c r="FA1016" s="96"/>
      <c r="FB1016" s="96"/>
      <c r="FC1016" s="96"/>
      <c r="FD1016" s="96"/>
      <c r="FE1016" s="96"/>
      <c r="FF1016" s="96"/>
      <c r="FG1016" s="96"/>
      <c r="FH1016" s="96"/>
      <c r="FI1016" s="96"/>
      <c r="FJ1016" s="96"/>
      <c r="FK1016" s="96"/>
      <c r="FL1016" s="96"/>
      <c r="FM1016" s="96"/>
      <c r="FN1016" s="96"/>
      <c r="FO1016" s="96"/>
      <c r="FP1016" s="96"/>
      <c r="FQ1016" s="96"/>
      <c r="FR1016" s="96"/>
      <c r="FS1016" s="96"/>
      <c r="FT1016" s="96"/>
      <c r="FU1016" s="96"/>
      <c r="FV1016" s="96"/>
      <c r="FW1016" s="96"/>
      <c r="FX1016" s="96"/>
      <c r="FY1016" s="96"/>
      <c r="FZ1016" s="96"/>
      <c r="GA1016" s="96"/>
    </row>
    <row r="1017" spans="1:43" s="126" customFormat="1" ht="15.75" customHeight="1">
      <c r="A1017" s="119"/>
      <c r="B1017" s="120" t="s">
        <v>689</v>
      </c>
      <c r="C1017" s="121"/>
      <c r="D1017" s="122">
        <f>SUM(D1018:D1019)</f>
        <v>15</v>
      </c>
      <c r="E1017" s="122">
        <f>SUM(E1018:E1019)</f>
        <v>15</v>
      </c>
      <c r="F1017" s="122">
        <f>SUM(F1018:F1019)</f>
        <v>15</v>
      </c>
      <c r="G1017" s="122">
        <f>SUM(G1018:G1019)</f>
        <v>15</v>
      </c>
      <c r="H1017" s="123"/>
      <c r="I1017" s="123"/>
      <c r="J1017" s="123"/>
      <c r="K1017" s="124"/>
      <c r="L1017" s="125"/>
      <c r="M1017" s="118">
        <f t="shared" si="34"/>
        <v>60</v>
      </c>
      <c r="N1017" s="125"/>
      <c r="O1017" s="125"/>
      <c r="P1017" s="125"/>
      <c r="Q1017" s="125"/>
      <c r="R1017" s="125"/>
      <c r="S1017" s="125"/>
      <c r="T1017" s="125"/>
      <c r="U1017" s="125"/>
      <c r="V1017" s="125"/>
      <c r="W1017" s="125"/>
      <c r="X1017" s="125"/>
      <c r="Y1017" s="125"/>
      <c r="Z1017" s="125"/>
      <c r="AA1017" s="125"/>
      <c r="AB1017" s="125"/>
      <c r="AC1017" s="125"/>
      <c r="AD1017" s="125"/>
      <c r="AE1017" s="125"/>
      <c r="AF1017" s="125"/>
      <c r="AG1017" s="125"/>
      <c r="AH1017" s="125"/>
      <c r="AI1017" s="125"/>
      <c r="AJ1017" s="125"/>
      <c r="AK1017" s="125"/>
      <c r="AL1017" s="125"/>
      <c r="AM1017" s="125"/>
      <c r="AN1017" s="125"/>
      <c r="AO1017" s="125"/>
      <c r="AP1017" s="125"/>
      <c r="AQ1017" s="125"/>
    </row>
    <row r="1018" spans="1:183" ht="15.75" customHeight="1">
      <c r="A1018" s="127"/>
      <c r="B1018" s="128" t="s">
        <v>1061</v>
      </c>
      <c r="C1018" s="80" t="s">
        <v>1062</v>
      </c>
      <c r="D1018" s="103">
        <v>10</v>
      </c>
      <c r="E1018" s="103">
        <v>10</v>
      </c>
      <c r="F1018" s="103">
        <v>10</v>
      </c>
      <c r="G1018" s="103">
        <v>10</v>
      </c>
      <c r="H1018" s="103" t="s">
        <v>562</v>
      </c>
      <c r="I1018" s="103" t="s">
        <v>562</v>
      </c>
      <c r="J1018" s="103" t="s">
        <v>562</v>
      </c>
      <c r="K1018" s="79"/>
      <c r="L1018" s="191"/>
      <c r="M1018" s="118">
        <f t="shared" si="34"/>
        <v>40</v>
      </c>
      <c r="GA1018" s="95"/>
    </row>
    <row r="1019" spans="1:183" ht="15.75" customHeight="1">
      <c r="A1019" s="127"/>
      <c r="B1019" s="128" t="s">
        <v>877</v>
      </c>
      <c r="C1019" s="80" t="s">
        <v>878</v>
      </c>
      <c r="D1019" s="103">
        <v>5</v>
      </c>
      <c r="E1019" s="103">
        <v>5</v>
      </c>
      <c r="F1019" s="103">
        <v>5</v>
      </c>
      <c r="G1019" s="103">
        <v>5</v>
      </c>
      <c r="H1019" s="103" t="s">
        <v>562</v>
      </c>
      <c r="I1019" s="103" t="s">
        <v>562</v>
      </c>
      <c r="J1019" s="103" t="s">
        <v>562</v>
      </c>
      <c r="K1019" s="79"/>
      <c r="L1019" s="191"/>
      <c r="M1019" s="118">
        <f aca="true" t="shared" si="36" ref="M1019:M1082">SUM(D1019:G1019)</f>
        <v>20</v>
      </c>
      <c r="GA1019" s="95"/>
    </row>
    <row r="1020" spans="1:43" s="126" customFormat="1" ht="15.75" customHeight="1">
      <c r="A1020" s="119"/>
      <c r="B1020" s="120" t="s">
        <v>690</v>
      </c>
      <c r="C1020" s="121"/>
      <c r="D1020" s="122">
        <f>SUM(D1021:D1022)</f>
        <v>15</v>
      </c>
      <c r="E1020" s="122">
        <f>SUM(E1021:E1022)</f>
        <v>15</v>
      </c>
      <c r="F1020" s="122">
        <f>SUM(F1021:F1022)</f>
        <v>15</v>
      </c>
      <c r="G1020" s="122">
        <f>SUM(G1021:G1022)</f>
        <v>15</v>
      </c>
      <c r="H1020" s="123"/>
      <c r="I1020" s="123"/>
      <c r="J1020" s="123"/>
      <c r="K1020" s="124"/>
      <c r="L1020" s="125"/>
      <c r="M1020" s="118">
        <f t="shared" si="36"/>
        <v>60</v>
      </c>
      <c r="N1020" s="125"/>
      <c r="O1020" s="125"/>
      <c r="P1020" s="125"/>
      <c r="Q1020" s="125"/>
      <c r="R1020" s="125"/>
      <c r="S1020" s="125"/>
      <c r="T1020" s="125"/>
      <c r="U1020" s="125"/>
      <c r="V1020" s="125"/>
      <c r="W1020" s="125"/>
      <c r="X1020" s="125"/>
      <c r="Y1020" s="125"/>
      <c r="Z1020" s="125"/>
      <c r="AA1020" s="125"/>
      <c r="AB1020" s="125"/>
      <c r="AC1020" s="125"/>
      <c r="AD1020" s="125"/>
      <c r="AE1020" s="125"/>
      <c r="AF1020" s="125"/>
      <c r="AG1020" s="125"/>
      <c r="AH1020" s="125"/>
      <c r="AI1020" s="125"/>
      <c r="AJ1020" s="125"/>
      <c r="AK1020" s="125"/>
      <c r="AL1020" s="125"/>
      <c r="AM1020" s="125"/>
      <c r="AN1020" s="125"/>
      <c r="AO1020" s="125"/>
      <c r="AP1020" s="125"/>
      <c r="AQ1020" s="125"/>
    </row>
    <row r="1021" spans="1:183" ht="15.75" customHeight="1">
      <c r="A1021" s="127"/>
      <c r="B1021" s="172" t="s">
        <v>464</v>
      </c>
      <c r="C1021" s="138" t="s">
        <v>465</v>
      </c>
      <c r="D1021" s="103">
        <v>8</v>
      </c>
      <c r="E1021" s="103">
        <v>8</v>
      </c>
      <c r="F1021" s="103">
        <v>8</v>
      </c>
      <c r="G1021" s="103">
        <v>8</v>
      </c>
      <c r="H1021" s="116"/>
      <c r="I1021" s="116"/>
      <c r="J1021" s="117"/>
      <c r="K1021" s="79"/>
      <c r="L1021" s="191"/>
      <c r="M1021" s="118">
        <f t="shared" si="36"/>
        <v>32</v>
      </c>
      <c r="GA1021" s="95"/>
    </row>
    <row r="1022" spans="1:183" ht="15.75" customHeight="1">
      <c r="A1022" s="127"/>
      <c r="B1022" s="128" t="s">
        <v>986</v>
      </c>
      <c r="C1022" s="80" t="s">
        <v>987</v>
      </c>
      <c r="D1022" s="103">
        <v>7</v>
      </c>
      <c r="E1022" s="103">
        <v>7</v>
      </c>
      <c r="F1022" s="103">
        <v>7</v>
      </c>
      <c r="G1022" s="103">
        <v>7</v>
      </c>
      <c r="H1022" s="116"/>
      <c r="I1022" s="116"/>
      <c r="J1022" s="117"/>
      <c r="K1022" s="79"/>
      <c r="L1022" s="191"/>
      <c r="M1022" s="118">
        <f t="shared" si="36"/>
        <v>28</v>
      </c>
      <c r="GA1022" s="95"/>
    </row>
    <row r="1023" spans="1:183" s="102" customFormat="1" ht="15.75" customHeight="1">
      <c r="A1023" s="112">
        <v>58</v>
      </c>
      <c r="B1023" s="175" t="s">
        <v>228</v>
      </c>
      <c r="C1023" s="114"/>
      <c r="D1023" s="115">
        <f>D1024</f>
        <v>2</v>
      </c>
      <c r="E1023" s="115" t="str">
        <f>E1024</f>
        <v> -</v>
      </c>
      <c r="F1023" s="115" t="str">
        <f>F1024</f>
        <v> -</v>
      </c>
      <c r="G1023" s="115" t="str">
        <f>G1024</f>
        <v> -</v>
      </c>
      <c r="H1023" s="134" t="s">
        <v>665</v>
      </c>
      <c r="I1023" s="134">
        <v>2</v>
      </c>
      <c r="J1023" s="135" t="s">
        <v>453</v>
      </c>
      <c r="K1023" s="79" t="s">
        <v>813</v>
      </c>
      <c r="L1023" s="136"/>
      <c r="M1023" s="118">
        <f t="shared" si="36"/>
        <v>2</v>
      </c>
      <c r="N1023" s="96"/>
      <c r="O1023" s="96"/>
      <c r="P1023" s="96"/>
      <c r="Q1023" s="96"/>
      <c r="R1023" s="96"/>
      <c r="S1023" s="96"/>
      <c r="T1023" s="96"/>
      <c r="U1023" s="96"/>
      <c r="V1023" s="96"/>
      <c r="W1023" s="96"/>
      <c r="X1023" s="96"/>
      <c r="Y1023" s="96"/>
      <c r="Z1023" s="96"/>
      <c r="AA1023" s="96"/>
      <c r="AB1023" s="96"/>
      <c r="AC1023" s="96"/>
      <c r="AD1023" s="96"/>
      <c r="AE1023" s="96"/>
      <c r="AF1023" s="96"/>
      <c r="AG1023" s="96"/>
      <c r="AH1023" s="96"/>
      <c r="AI1023" s="96"/>
      <c r="AJ1023" s="96"/>
      <c r="AK1023" s="96"/>
      <c r="AL1023" s="96"/>
      <c r="AM1023" s="96"/>
      <c r="AN1023" s="96"/>
      <c r="AO1023" s="96"/>
      <c r="AP1023" s="96"/>
      <c r="AQ1023" s="96"/>
      <c r="AR1023" s="96"/>
      <c r="AS1023" s="96"/>
      <c r="AT1023" s="96"/>
      <c r="AU1023" s="96"/>
      <c r="AV1023" s="96"/>
      <c r="AW1023" s="96"/>
      <c r="AX1023" s="96"/>
      <c r="AY1023" s="96"/>
      <c r="AZ1023" s="96"/>
      <c r="BA1023" s="96"/>
      <c r="BB1023" s="96"/>
      <c r="BC1023" s="96"/>
      <c r="BD1023" s="96"/>
      <c r="BE1023" s="96"/>
      <c r="BF1023" s="96"/>
      <c r="BG1023" s="96"/>
      <c r="BH1023" s="96"/>
      <c r="BI1023" s="96"/>
      <c r="BJ1023" s="96"/>
      <c r="BK1023" s="96"/>
      <c r="BL1023" s="96"/>
      <c r="BM1023" s="96"/>
      <c r="BN1023" s="96"/>
      <c r="BO1023" s="96"/>
      <c r="BP1023" s="96"/>
      <c r="BQ1023" s="96"/>
      <c r="BR1023" s="96"/>
      <c r="BS1023" s="96"/>
      <c r="BT1023" s="96"/>
      <c r="BU1023" s="96"/>
      <c r="BV1023" s="96"/>
      <c r="BW1023" s="96"/>
      <c r="BX1023" s="96"/>
      <c r="BY1023" s="96"/>
      <c r="BZ1023" s="96"/>
      <c r="CA1023" s="96"/>
      <c r="CB1023" s="96"/>
      <c r="CC1023" s="96"/>
      <c r="CD1023" s="96"/>
      <c r="CE1023" s="96"/>
      <c r="CF1023" s="96"/>
      <c r="CG1023" s="96"/>
      <c r="CH1023" s="96"/>
      <c r="CI1023" s="96"/>
      <c r="CJ1023" s="96"/>
      <c r="CK1023" s="96"/>
      <c r="CL1023" s="96"/>
      <c r="CM1023" s="96"/>
      <c r="CN1023" s="96"/>
      <c r="CO1023" s="96"/>
      <c r="CP1023" s="96"/>
      <c r="CQ1023" s="96"/>
      <c r="CR1023" s="96"/>
      <c r="CS1023" s="96"/>
      <c r="CT1023" s="96"/>
      <c r="CU1023" s="96"/>
      <c r="CV1023" s="96"/>
      <c r="CW1023" s="96"/>
      <c r="CX1023" s="96"/>
      <c r="CY1023" s="96"/>
      <c r="CZ1023" s="96"/>
      <c r="DA1023" s="96"/>
      <c r="DB1023" s="96"/>
      <c r="DC1023" s="96"/>
      <c r="DD1023" s="96"/>
      <c r="DE1023" s="96"/>
      <c r="DF1023" s="96"/>
      <c r="DG1023" s="96"/>
      <c r="DH1023" s="96"/>
      <c r="DI1023" s="96"/>
      <c r="DJ1023" s="96"/>
      <c r="DK1023" s="96"/>
      <c r="DL1023" s="96"/>
      <c r="DM1023" s="96"/>
      <c r="DN1023" s="96"/>
      <c r="DO1023" s="96"/>
      <c r="DP1023" s="96"/>
      <c r="DQ1023" s="96"/>
      <c r="DR1023" s="96"/>
      <c r="DS1023" s="96"/>
      <c r="DT1023" s="96"/>
      <c r="DU1023" s="96"/>
      <c r="DV1023" s="96"/>
      <c r="DW1023" s="96"/>
      <c r="DX1023" s="96"/>
      <c r="DY1023" s="96"/>
      <c r="DZ1023" s="96"/>
      <c r="EA1023" s="96"/>
      <c r="EB1023" s="96"/>
      <c r="EC1023" s="96"/>
      <c r="ED1023" s="96"/>
      <c r="EE1023" s="96"/>
      <c r="EF1023" s="96"/>
      <c r="EG1023" s="96"/>
      <c r="EH1023" s="96"/>
      <c r="EI1023" s="96"/>
      <c r="EJ1023" s="96"/>
      <c r="EK1023" s="96"/>
      <c r="EL1023" s="96"/>
      <c r="EM1023" s="96"/>
      <c r="EN1023" s="96"/>
      <c r="EO1023" s="96"/>
      <c r="EP1023" s="96"/>
      <c r="EQ1023" s="96"/>
      <c r="ER1023" s="96"/>
      <c r="ES1023" s="96"/>
      <c r="ET1023" s="96"/>
      <c r="EU1023" s="96"/>
      <c r="EV1023" s="96"/>
      <c r="EW1023" s="96"/>
      <c r="EX1023" s="96"/>
      <c r="EY1023" s="96"/>
      <c r="EZ1023" s="96"/>
      <c r="FA1023" s="96"/>
      <c r="FB1023" s="96"/>
      <c r="FC1023" s="96"/>
      <c r="FD1023" s="96"/>
      <c r="FE1023" s="96"/>
      <c r="FF1023" s="96"/>
      <c r="FG1023" s="96"/>
      <c r="FH1023" s="96"/>
      <c r="FI1023" s="96"/>
      <c r="FJ1023" s="96"/>
      <c r="FK1023" s="96"/>
      <c r="FL1023" s="96"/>
      <c r="FM1023" s="96"/>
      <c r="FN1023" s="96"/>
      <c r="FO1023" s="96"/>
      <c r="FP1023" s="96"/>
      <c r="FQ1023" s="96"/>
      <c r="FR1023" s="96"/>
      <c r="FS1023" s="96"/>
      <c r="FT1023" s="96"/>
      <c r="FU1023" s="96"/>
      <c r="FV1023" s="96"/>
      <c r="FW1023" s="96"/>
      <c r="FX1023" s="96"/>
      <c r="FY1023" s="96"/>
      <c r="FZ1023" s="96"/>
      <c r="GA1023" s="96"/>
    </row>
    <row r="1024" spans="1:43" s="126" customFormat="1" ht="15.75" customHeight="1">
      <c r="A1024" s="119"/>
      <c r="B1024" s="120" t="s">
        <v>34</v>
      </c>
      <c r="C1024" s="121"/>
      <c r="D1024" s="122">
        <f>SUM(D1025:D1026)</f>
        <v>2</v>
      </c>
      <c r="E1024" s="122" t="s">
        <v>562</v>
      </c>
      <c r="F1024" s="122" t="s">
        <v>562</v>
      </c>
      <c r="G1024" s="122" t="s">
        <v>562</v>
      </c>
      <c r="H1024" s="122">
        <f>SUM(H1025:H1028)</f>
        <v>0</v>
      </c>
      <c r="I1024" s="122">
        <f>SUM(I1025:I1028)</f>
        <v>0</v>
      </c>
      <c r="J1024" s="122">
        <f>SUM(J1025:J1028)</f>
        <v>0</v>
      </c>
      <c r="K1024" s="149">
        <f>SUM(K1025:K1028)</f>
        <v>0</v>
      </c>
      <c r="L1024" s="125"/>
      <c r="M1024" s="118">
        <f t="shared" si="36"/>
        <v>2</v>
      </c>
      <c r="N1024" s="125"/>
      <c r="O1024" s="125"/>
      <c r="P1024" s="125"/>
      <c r="Q1024" s="125"/>
      <c r="R1024" s="125"/>
      <c r="S1024" s="125"/>
      <c r="T1024" s="125"/>
      <c r="U1024" s="125"/>
      <c r="V1024" s="125"/>
      <c r="W1024" s="125"/>
      <c r="X1024" s="125"/>
      <c r="Y1024" s="125"/>
      <c r="Z1024" s="125"/>
      <c r="AA1024" s="125"/>
      <c r="AB1024" s="125"/>
      <c r="AC1024" s="125"/>
      <c r="AD1024" s="125"/>
      <c r="AE1024" s="125"/>
      <c r="AF1024" s="125"/>
      <c r="AG1024" s="125"/>
      <c r="AH1024" s="125"/>
      <c r="AI1024" s="125"/>
      <c r="AJ1024" s="125"/>
      <c r="AK1024" s="125"/>
      <c r="AL1024" s="125"/>
      <c r="AM1024" s="125"/>
      <c r="AN1024" s="125"/>
      <c r="AO1024" s="125"/>
      <c r="AP1024" s="125"/>
      <c r="AQ1024" s="125"/>
    </row>
    <row r="1025" spans="1:43" s="133" customFormat="1" ht="15.75" customHeight="1">
      <c r="A1025" s="127"/>
      <c r="B1025" s="128" t="s">
        <v>52</v>
      </c>
      <c r="C1025" s="80" t="s">
        <v>53</v>
      </c>
      <c r="D1025" s="103">
        <v>1</v>
      </c>
      <c r="E1025" s="103" t="s">
        <v>562</v>
      </c>
      <c r="F1025" s="103" t="s">
        <v>562</v>
      </c>
      <c r="G1025" s="103" t="s">
        <v>562</v>
      </c>
      <c r="H1025" s="137"/>
      <c r="I1025" s="137"/>
      <c r="J1025" s="137"/>
      <c r="K1025" s="131"/>
      <c r="L1025" s="132"/>
      <c r="M1025" s="118">
        <f t="shared" si="36"/>
        <v>1</v>
      </c>
      <c r="N1025" s="132"/>
      <c r="O1025" s="132"/>
      <c r="P1025" s="132"/>
      <c r="Q1025" s="132"/>
      <c r="R1025" s="132"/>
      <c r="S1025" s="132"/>
      <c r="T1025" s="132"/>
      <c r="U1025" s="132"/>
      <c r="V1025" s="132"/>
      <c r="W1025" s="132"/>
      <c r="X1025" s="132"/>
      <c r="Y1025" s="132"/>
      <c r="Z1025" s="132"/>
      <c r="AA1025" s="132"/>
      <c r="AB1025" s="132"/>
      <c r="AC1025" s="132"/>
      <c r="AD1025" s="132"/>
      <c r="AE1025" s="132"/>
      <c r="AF1025" s="132"/>
      <c r="AG1025" s="132"/>
      <c r="AH1025" s="132"/>
      <c r="AI1025" s="132"/>
      <c r="AJ1025" s="132"/>
      <c r="AK1025" s="132"/>
      <c r="AL1025" s="132"/>
      <c r="AM1025" s="132"/>
      <c r="AN1025" s="132"/>
      <c r="AO1025" s="132"/>
      <c r="AP1025" s="132"/>
      <c r="AQ1025" s="132"/>
    </row>
    <row r="1026" spans="1:43" s="133" customFormat="1" ht="15.75" customHeight="1">
      <c r="A1026" s="127"/>
      <c r="B1026" s="148" t="s">
        <v>809</v>
      </c>
      <c r="C1026" s="138" t="s">
        <v>810</v>
      </c>
      <c r="D1026" s="103">
        <v>1</v>
      </c>
      <c r="E1026" s="103" t="s">
        <v>562</v>
      </c>
      <c r="F1026" s="103" t="s">
        <v>562</v>
      </c>
      <c r="G1026" s="103" t="s">
        <v>562</v>
      </c>
      <c r="H1026" s="137"/>
      <c r="I1026" s="137"/>
      <c r="J1026" s="137"/>
      <c r="K1026" s="131"/>
      <c r="L1026" s="132"/>
      <c r="M1026" s="118">
        <f t="shared" si="36"/>
        <v>1</v>
      </c>
      <c r="N1026" s="132"/>
      <c r="O1026" s="132"/>
      <c r="P1026" s="132"/>
      <c r="Q1026" s="132"/>
      <c r="R1026" s="132"/>
      <c r="S1026" s="132"/>
      <c r="T1026" s="132"/>
      <c r="U1026" s="132"/>
      <c r="V1026" s="132"/>
      <c r="W1026" s="132"/>
      <c r="X1026" s="132"/>
      <c r="Y1026" s="132"/>
      <c r="Z1026" s="132"/>
      <c r="AA1026" s="132"/>
      <c r="AB1026" s="132"/>
      <c r="AC1026" s="132"/>
      <c r="AD1026" s="132"/>
      <c r="AE1026" s="132"/>
      <c r="AF1026" s="132"/>
      <c r="AG1026" s="132"/>
      <c r="AH1026" s="132"/>
      <c r="AI1026" s="132"/>
      <c r="AJ1026" s="132"/>
      <c r="AK1026" s="132"/>
      <c r="AL1026" s="132"/>
      <c r="AM1026" s="132"/>
      <c r="AN1026" s="132"/>
      <c r="AO1026" s="132"/>
      <c r="AP1026" s="132"/>
      <c r="AQ1026" s="132"/>
    </row>
    <row r="1027" spans="1:13" ht="15.75" customHeight="1">
      <c r="A1027" s="240" t="s">
        <v>683</v>
      </c>
      <c r="B1027" s="240"/>
      <c r="C1027" s="240"/>
      <c r="D1027" s="240"/>
      <c r="E1027" s="240"/>
      <c r="F1027" s="240"/>
      <c r="G1027" s="240"/>
      <c r="H1027" s="106"/>
      <c r="I1027" s="106"/>
      <c r="J1027" s="107"/>
      <c r="K1027" s="108"/>
      <c r="M1027" s="118">
        <f t="shared" si="36"/>
        <v>0</v>
      </c>
    </row>
    <row r="1028" spans="1:13" ht="15.75" customHeight="1">
      <c r="A1028" s="234" t="s">
        <v>699</v>
      </c>
      <c r="B1028" s="234"/>
      <c r="C1028" s="234"/>
      <c r="D1028" s="234"/>
      <c r="E1028" s="234"/>
      <c r="F1028" s="234"/>
      <c r="G1028" s="234"/>
      <c r="H1028" s="109"/>
      <c r="I1028" s="109"/>
      <c r="J1028" s="110"/>
      <c r="K1028" s="111"/>
      <c r="M1028" s="118">
        <f t="shared" si="36"/>
        <v>0</v>
      </c>
    </row>
    <row r="1029" spans="1:183" s="102" customFormat="1" ht="15.75" customHeight="1">
      <c r="A1029" s="112">
        <v>59</v>
      </c>
      <c r="B1029" s="113" t="s">
        <v>229</v>
      </c>
      <c r="C1029" s="114"/>
      <c r="D1029" s="115">
        <f>SUM(D1030,D1034)</f>
        <v>13</v>
      </c>
      <c r="E1029" s="115">
        <f>SUM(E1030,E1034)</f>
        <v>16</v>
      </c>
      <c r="F1029" s="115">
        <f>SUM(F1030,F1034)</f>
        <v>9</v>
      </c>
      <c r="G1029" s="115">
        <f>SUM(G1030,G1034)</f>
        <v>9</v>
      </c>
      <c r="H1029" s="115">
        <f>H1034</f>
        <v>0</v>
      </c>
      <c r="I1029" s="115">
        <f>I1034</f>
        <v>0</v>
      </c>
      <c r="J1029" s="115">
        <f>J1034</f>
        <v>0</v>
      </c>
      <c r="K1029" s="79" t="s">
        <v>32</v>
      </c>
      <c r="L1029" s="136"/>
      <c r="M1029" s="118">
        <f t="shared" si="36"/>
        <v>47</v>
      </c>
      <c r="N1029" s="96"/>
      <c r="O1029" s="96"/>
      <c r="P1029" s="96"/>
      <c r="Q1029" s="96"/>
      <c r="R1029" s="96"/>
      <c r="S1029" s="96"/>
      <c r="T1029" s="96"/>
      <c r="U1029" s="96"/>
      <c r="V1029" s="96"/>
      <c r="W1029" s="96"/>
      <c r="X1029" s="96"/>
      <c r="Y1029" s="96"/>
      <c r="Z1029" s="96"/>
      <c r="AA1029" s="96"/>
      <c r="AB1029" s="96"/>
      <c r="AC1029" s="96"/>
      <c r="AD1029" s="96"/>
      <c r="AE1029" s="96"/>
      <c r="AF1029" s="96"/>
      <c r="AG1029" s="96"/>
      <c r="AH1029" s="96"/>
      <c r="AI1029" s="96"/>
      <c r="AJ1029" s="96"/>
      <c r="AK1029" s="96"/>
      <c r="AL1029" s="96"/>
      <c r="AM1029" s="96"/>
      <c r="AN1029" s="96"/>
      <c r="AO1029" s="96"/>
      <c r="AP1029" s="96"/>
      <c r="AQ1029" s="96"/>
      <c r="AR1029" s="96"/>
      <c r="AS1029" s="96"/>
      <c r="AT1029" s="96"/>
      <c r="AU1029" s="96"/>
      <c r="AV1029" s="96"/>
      <c r="AW1029" s="96"/>
      <c r="AX1029" s="96"/>
      <c r="AY1029" s="96"/>
      <c r="AZ1029" s="96"/>
      <c r="BA1029" s="96"/>
      <c r="BB1029" s="96"/>
      <c r="BC1029" s="96"/>
      <c r="BD1029" s="96"/>
      <c r="BE1029" s="96"/>
      <c r="BF1029" s="96"/>
      <c r="BG1029" s="96"/>
      <c r="BH1029" s="96"/>
      <c r="BI1029" s="96"/>
      <c r="BJ1029" s="96"/>
      <c r="BK1029" s="96"/>
      <c r="BL1029" s="96"/>
      <c r="BM1029" s="96"/>
      <c r="BN1029" s="96"/>
      <c r="BO1029" s="96"/>
      <c r="BP1029" s="96"/>
      <c r="BQ1029" s="96"/>
      <c r="BR1029" s="96"/>
      <c r="BS1029" s="96"/>
      <c r="BT1029" s="96"/>
      <c r="BU1029" s="96"/>
      <c r="BV1029" s="96"/>
      <c r="BW1029" s="96"/>
      <c r="BX1029" s="96"/>
      <c r="BY1029" s="96"/>
      <c r="BZ1029" s="96"/>
      <c r="CA1029" s="96"/>
      <c r="CB1029" s="96"/>
      <c r="CC1029" s="96"/>
      <c r="CD1029" s="96"/>
      <c r="CE1029" s="96"/>
      <c r="CF1029" s="96"/>
      <c r="CG1029" s="96"/>
      <c r="CH1029" s="96"/>
      <c r="CI1029" s="96"/>
      <c r="CJ1029" s="96"/>
      <c r="CK1029" s="96"/>
      <c r="CL1029" s="96"/>
      <c r="CM1029" s="96"/>
      <c r="CN1029" s="96"/>
      <c r="CO1029" s="96"/>
      <c r="CP1029" s="96"/>
      <c r="CQ1029" s="96"/>
      <c r="CR1029" s="96"/>
      <c r="CS1029" s="96"/>
      <c r="CT1029" s="96"/>
      <c r="CU1029" s="96"/>
      <c r="CV1029" s="96"/>
      <c r="CW1029" s="96"/>
      <c r="CX1029" s="96"/>
      <c r="CY1029" s="96"/>
      <c r="CZ1029" s="96"/>
      <c r="DA1029" s="96"/>
      <c r="DB1029" s="96"/>
      <c r="DC1029" s="96"/>
      <c r="DD1029" s="96"/>
      <c r="DE1029" s="96"/>
      <c r="DF1029" s="96"/>
      <c r="DG1029" s="96"/>
      <c r="DH1029" s="96"/>
      <c r="DI1029" s="96"/>
      <c r="DJ1029" s="96"/>
      <c r="DK1029" s="96"/>
      <c r="DL1029" s="96"/>
      <c r="DM1029" s="96"/>
      <c r="DN1029" s="96"/>
      <c r="DO1029" s="96"/>
      <c r="DP1029" s="96"/>
      <c r="DQ1029" s="96"/>
      <c r="DR1029" s="96"/>
      <c r="DS1029" s="96"/>
      <c r="DT1029" s="96"/>
      <c r="DU1029" s="96"/>
      <c r="DV1029" s="96"/>
      <c r="DW1029" s="96"/>
      <c r="DX1029" s="96"/>
      <c r="DY1029" s="96"/>
      <c r="DZ1029" s="96"/>
      <c r="EA1029" s="96"/>
      <c r="EB1029" s="96"/>
      <c r="EC1029" s="96"/>
      <c r="ED1029" s="96"/>
      <c r="EE1029" s="96"/>
      <c r="EF1029" s="96"/>
      <c r="EG1029" s="96"/>
      <c r="EH1029" s="96"/>
      <c r="EI1029" s="96"/>
      <c r="EJ1029" s="96"/>
      <c r="EK1029" s="96"/>
      <c r="EL1029" s="96"/>
      <c r="EM1029" s="96"/>
      <c r="EN1029" s="96"/>
      <c r="EO1029" s="96"/>
      <c r="EP1029" s="96"/>
      <c r="EQ1029" s="96"/>
      <c r="ER1029" s="96"/>
      <c r="ES1029" s="96"/>
      <c r="ET1029" s="96"/>
      <c r="EU1029" s="96"/>
      <c r="EV1029" s="96"/>
      <c r="EW1029" s="96"/>
      <c r="EX1029" s="96"/>
      <c r="EY1029" s="96"/>
      <c r="EZ1029" s="96"/>
      <c r="FA1029" s="96"/>
      <c r="FB1029" s="96"/>
      <c r="FC1029" s="96"/>
      <c r="FD1029" s="96"/>
      <c r="FE1029" s="96"/>
      <c r="FF1029" s="96"/>
      <c r="FG1029" s="96"/>
      <c r="FH1029" s="96"/>
      <c r="FI1029" s="96"/>
      <c r="FJ1029" s="96"/>
      <c r="FK1029" s="96"/>
      <c r="FL1029" s="96"/>
      <c r="FM1029" s="96"/>
      <c r="FN1029" s="96"/>
      <c r="FO1029" s="96"/>
      <c r="FP1029" s="96"/>
      <c r="FQ1029" s="96"/>
      <c r="FR1029" s="96"/>
      <c r="FS1029" s="96"/>
      <c r="FT1029" s="96"/>
      <c r="FU1029" s="96"/>
      <c r="FV1029" s="96"/>
      <c r="FW1029" s="96"/>
      <c r="FX1029" s="96"/>
      <c r="FY1029" s="96"/>
      <c r="FZ1029" s="96"/>
      <c r="GA1029" s="96"/>
    </row>
    <row r="1030" spans="1:43" s="126" customFormat="1" ht="15.75" customHeight="1">
      <c r="A1030" s="119"/>
      <c r="B1030" s="120" t="s">
        <v>689</v>
      </c>
      <c r="C1030" s="121"/>
      <c r="D1030" s="122">
        <f>SUM(D1031:D1033)</f>
        <v>3</v>
      </c>
      <c r="E1030" s="122">
        <f>SUM(E1031:E1033)</f>
        <v>6</v>
      </c>
      <c r="F1030" s="122">
        <f>SUM(F1031:F1033)</f>
        <v>5</v>
      </c>
      <c r="G1030" s="122">
        <f>SUM(G1031:G1033)</f>
        <v>9</v>
      </c>
      <c r="H1030" s="123"/>
      <c r="I1030" s="123"/>
      <c r="J1030" s="123"/>
      <c r="K1030" s="124"/>
      <c r="L1030" s="125"/>
      <c r="M1030" s="118">
        <f t="shared" si="36"/>
        <v>23</v>
      </c>
      <c r="N1030" s="125"/>
      <c r="O1030" s="125"/>
      <c r="P1030" s="125"/>
      <c r="Q1030" s="125"/>
      <c r="R1030" s="125"/>
      <c r="S1030" s="125"/>
      <c r="T1030" s="125"/>
      <c r="U1030" s="125"/>
      <c r="V1030" s="125"/>
      <c r="W1030" s="125"/>
      <c r="X1030" s="125"/>
      <c r="Y1030" s="125"/>
      <c r="Z1030" s="125"/>
      <c r="AA1030" s="125"/>
      <c r="AB1030" s="125"/>
      <c r="AC1030" s="125"/>
      <c r="AD1030" s="125"/>
      <c r="AE1030" s="125"/>
      <c r="AF1030" s="125"/>
      <c r="AG1030" s="125"/>
      <c r="AH1030" s="125"/>
      <c r="AI1030" s="125"/>
      <c r="AJ1030" s="125"/>
      <c r="AK1030" s="125"/>
      <c r="AL1030" s="125"/>
      <c r="AM1030" s="125"/>
      <c r="AN1030" s="125"/>
      <c r="AO1030" s="125"/>
      <c r="AP1030" s="125"/>
      <c r="AQ1030" s="125"/>
    </row>
    <row r="1031" spans="1:183" ht="15.75" customHeight="1">
      <c r="A1031" s="127"/>
      <c r="B1031" s="128" t="s">
        <v>732</v>
      </c>
      <c r="C1031" s="138" t="s">
        <v>733</v>
      </c>
      <c r="D1031" s="103">
        <v>1</v>
      </c>
      <c r="E1031" s="103">
        <v>1</v>
      </c>
      <c r="F1031" s="103">
        <v>1</v>
      </c>
      <c r="G1031" s="103">
        <v>1</v>
      </c>
      <c r="H1031" s="103" t="s">
        <v>562</v>
      </c>
      <c r="I1031" s="103" t="s">
        <v>562</v>
      </c>
      <c r="J1031" s="103" t="s">
        <v>562</v>
      </c>
      <c r="K1031" s="79"/>
      <c r="L1031" s="191"/>
      <c r="M1031" s="118">
        <f t="shared" si="36"/>
        <v>4</v>
      </c>
      <c r="GA1031" s="95"/>
    </row>
    <row r="1032" spans="1:183" ht="15.75" customHeight="1">
      <c r="A1032" s="127"/>
      <c r="B1032" s="128" t="s">
        <v>570</v>
      </c>
      <c r="C1032" s="138" t="s">
        <v>571</v>
      </c>
      <c r="D1032" s="103">
        <v>1</v>
      </c>
      <c r="E1032" s="103">
        <v>4</v>
      </c>
      <c r="F1032" s="103">
        <v>2</v>
      </c>
      <c r="G1032" s="103">
        <v>6</v>
      </c>
      <c r="H1032" s="103"/>
      <c r="I1032" s="103"/>
      <c r="J1032" s="103"/>
      <c r="K1032" s="79"/>
      <c r="L1032" s="191"/>
      <c r="M1032" s="118">
        <f t="shared" si="36"/>
        <v>13</v>
      </c>
      <c r="GA1032" s="95"/>
    </row>
    <row r="1033" spans="1:183" ht="15.75" customHeight="1">
      <c r="A1033" s="127"/>
      <c r="B1033" s="128" t="s">
        <v>442</v>
      </c>
      <c r="C1033" s="138" t="s">
        <v>443</v>
      </c>
      <c r="D1033" s="103">
        <v>1</v>
      </c>
      <c r="E1033" s="103">
        <v>1</v>
      </c>
      <c r="F1033" s="103">
        <v>2</v>
      </c>
      <c r="G1033" s="103">
        <v>2</v>
      </c>
      <c r="H1033" s="103"/>
      <c r="I1033" s="103"/>
      <c r="J1033" s="103"/>
      <c r="K1033" s="79"/>
      <c r="L1033" s="191"/>
      <c r="M1033" s="118">
        <f t="shared" si="36"/>
        <v>6</v>
      </c>
      <c r="GA1033" s="95"/>
    </row>
    <row r="1034" spans="1:52" s="167" customFormat="1" ht="15.75" customHeight="1">
      <c r="A1034" s="112"/>
      <c r="B1034" s="120" t="s">
        <v>690</v>
      </c>
      <c r="C1034" s="138"/>
      <c r="D1034" s="163">
        <f>SUM(D1035:D1036)</f>
        <v>10</v>
      </c>
      <c r="E1034" s="163">
        <f>SUM(E1035:E1036)</f>
        <v>10</v>
      </c>
      <c r="F1034" s="163">
        <f>SUM(F1035:F1036)</f>
        <v>4</v>
      </c>
      <c r="G1034" s="163" t="s">
        <v>562</v>
      </c>
      <c r="H1034" s="164"/>
      <c r="I1034" s="164"/>
      <c r="J1034" s="164"/>
      <c r="K1034" s="165"/>
      <c r="L1034" s="166"/>
      <c r="M1034" s="118">
        <f t="shared" si="36"/>
        <v>24</v>
      </c>
      <c r="N1034" s="166"/>
      <c r="O1034" s="166"/>
      <c r="P1034" s="166"/>
      <c r="Q1034" s="166"/>
      <c r="R1034" s="166"/>
      <c r="S1034" s="166"/>
      <c r="T1034" s="166"/>
      <c r="U1034" s="166"/>
      <c r="V1034" s="166"/>
      <c r="W1034" s="166"/>
      <c r="X1034" s="166"/>
      <c r="Y1034" s="166"/>
      <c r="Z1034" s="166"/>
      <c r="AA1034" s="166"/>
      <c r="AB1034" s="166"/>
      <c r="AC1034" s="166"/>
      <c r="AD1034" s="166"/>
      <c r="AE1034" s="166"/>
      <c r="AF1034" s="166"/>
      <c r="AG1034" s="166"/>
      <c r="AH1034" s="166"/>
      <c r="AI1034" s="166"/>
      <c r="AJ1034" s="166"/>
      <c r="AK1034" s="166"/>
      <c r="AL1034" s="166"/>
      <c r="AM1034" s="166"/>
      <c r="AN1034" s="166"/>
      <c r="AO1034" s="166"/>
      <c r="AP1034" s="166"/>
      <c r="AQ1034" s="166"/>
      <c r="AV1034" s="168"/>
      <c r="AW1034" s="169"/>
      <c r="AX1034" s="169"/>
      <c r="AY1034" s="169"/>
      <c r="AZ1034" s="169"/>
    </row>
    <row r="1035" spans="1:52" s="167" customFormat="1" ht="15.75" customHeight="1">
      <c r="A1035" s="127"/>
      <c r="B1035" s="128" t="s">
        <v>439</v>
      </c>
      <c r="C1035" s="138">
        <v>15100151</v>
      </c>
      <c r="D1035" s="103">
        <v>5</v>
      </c>
      <c r="E1035" s="103">
        <v>5</v>
      </c>
      <c r="F1035" s="103">
        <v>4</v>
      </c>
      <c r="G1035" s="103" t="s">
        <v>562</v>
      </c>
      <c r="H1035" s="164"/>
      <c r="I1035" s="164"/>
      <c r="J1035" s="164"/>
      <c r="K1035" s="165"/>
      <c r="L1035" s="166"/>
      <c r="M1035" s="118">
        <f t="shared" si="36"/>
        <v>14</v>
      </c>
      <c r="N1035" s="166"/>
      <c r="O1035" s="166"/>
      <c r="P1035" s="166"/>
      <c r="Q1035" s="166"/>
      <c r="R1035" s="166"/>
      <c r="S1035" s="166"/>
      <c r="T1035" s="166"/>
      <c r="U1035" s="166"/>
      <c r="V1035" s="166"/>
      <c r="W1035" s="166"/>
      <c r="X1035" s="166"/>
      <c r="Y1035" s="166"/>
      <c r="Z1035" s="166"/>
      <c r="AA1035" s="166"/>
      <c r="AB1035" s="166"/>
      <c r="AC1035" s="166"/>
      <c r="AD1035" s="166"/>
      <c r="AE1035" s="166"/>
      <c r="AF1035" s="166"/>
      <c r="AG1035" s="166"/>
      <c r="AH1035" s="166"/>
      <c r="AI1035" s="166"/>
      <c r="AJ1035" s="166"/>
      <c r="AK1035" s="166"/>
      <c r="AL1035" s="166"/>
      <c r="AM1035" s="166"/>
      <c r="AN1035" s="166"/>
      <c r="AO1035" s="166"/>
      <c r="AP1035" s="166"/>
      <c r="AQ1035" s="166"/>
      <c r="AV1035" s="168"/>
      <c r="AW1035" s="169"/>
      <c r="AX1035" s="169"/>
      <c r="AY1035" s="169"/>
      <c r="AZ1035" s="169"/>
    </row>
    <row r="1036" spans="1:52" s="167" customFormat="1" ht="15.75" customHeight="1">
      <c r="A1036" s="112"/>
      <c r="B1036" s="128" t="s">
        <v>440</v>
      </c>
      <c r="C1036" s="138" t="s">
        <v>441</v>
      </c>
      <c r="D1036" s="103">
        <v>5</v>
      </c>
      <c r="E1036" s="103">
        <v>5</v>
      </c>
      <c r="F1036" s="103" t="s">
        <v>562</v>
      </c>
      <c r="G1036" s="103" t="s">
        <v>562</v>
      </c>
      <c r="H1036" s="164"/>
      <c r="I1036" s="164"/>
      <c r="J1036" s="164"/>
      <c r="K1036" s="165"/>
      <c r="L1036" s="166"/>
      <c r="M1036" s="118">
        <f t="shared" si="36"/>
        <v>10</v>
      </c>
      <c r="N1036" s="166"/>
      <c r="O1036" s="166"/>
      <c r="P1036" s="166"/>
      <c r="Q1036" s="166"/>
      <c r="R1036" s="166"/>
      <c r="S1036" s="166"/>
      <c r="T1036" s="166"/>
      <c r="U1036" s="166"/>
      <c r="V1036" s="166"/>
      <c r="W1036" s="166"/>
      <c r="X1036" s="166"/>
      <c r="Y1036" s="166"/>
      <c r="Z1036" s="166"/>
      <c r="AA1036" s="166"/>
      <c r="AB1036" s="166"/>
      <c r="AC1036" s="166"/>
      <c r="AD1036" s="166"/>
      <c r="AE1036" s="166"/>
      <c r="AF1036" s="166"/>
      <c r="AG1036" s="166"/>
      <c r="AH1036" s="166"/>
      <c r="AI1036" s="166"/>
      <c r="AJ1036" s="166"/>
      <c r="AK1036" s="166"/>
      <c r="AL1036" s="166"/>
      <c r="AM1036" s="166"/>
      <c r="AN1036" s="166"/>
      <c r="AO1036" s="166"/>
      <c r="AP1036" s="166"/>
      <c r="AQ1036" s="166"/>
      <c r="AV1036" s="168"/>
      <c r="AW1036" s="169"/>
      <c r="AX1036" s="169"/>
      <c r="AY1036" s="169"/>
      <c r="AZ1036" s="169"/>
    </row>
    <row r="1037" spans="1:183" s="102" customFormat="1" ht="15.75" customHeight="1">
      <c r="A1037" s="112">
        <v>60</v>
      </c>
      <c r="B1037" s="113" t="s">
        <v>230</v>
      </c>
      <c r="C1037" s="114"/>
      <c r="D1037" s="115">
        <f>SUM(D1038,D1042)</f>
        <v>23</v>
      </c>
      <c r="E1037" s="115">
        <f>SUM(E1038,E1042)</f>
        <v>17</v>
      </c>
      <c r="F1037" s="115">
        <f>SUM(F1038,F1042)</f>
        <v>10</v>
      </c>
      <c r="G1037" s="115">
        <f>SUM(G1038,G1042)</f>
        <v>18</v>
      </c>
      <c r="H1037" s="115">
        <f>H1042</f>
        <v>0</v>
      </c>
      <c r="I1037" s="115">
        <f>I1042</f>
        <v>0</v>
      </c>
      <c r="J1037" s="115">
        <f>J1042</f>
        <v>0</v>
      </c>
      <c r="K1037" s="79" t="s">
        <v>32</v>
      </c>
      <c r="L1037" s="136"/>
      <c r="M1037" s="118">
        <f t="shared" si="36"/>
        <v>68</v>
      </c>
      <c r="N1037" s="96"/>
      <c r="O1037" s="96"/>
      <c r="P1037" s="96"/>
      <c r="Q1037" s="96"/>
      <c r="R1037" s="96"/>
      <c r="S1037" s="96"/>
      <c r="T1037" s="96"/>
      <c r="U1037" s="96"/>
      <c r="V1037" s="96"/>
      <c r="W1037" s="96"/>
      <c r="X1037" s="96"/>
      <c r="Y1037" s="96"/>
      <c r="Z1037" s="96"/>
      <c r="AA1037" s="96"/>
      <c r="AB1037" s="96"/>
      <c r="AC1037" s="96"/>
      <c r="AD1037" s="96"/>
      <c r="AE1037" s="96"/>
      <c r="AF1037" s="96"/>
      <c r="AG1037" s="96"/>
      <c r="AH1037" s="96"/>
      <c r="AI1037" s="96"/>
      <c r="AJ1037" s="96"/>
      <c r="AK1037" s="96"/>
      <c r="AL1037" s="96"/>
      <c r="AM1037" s="96"/>
      <c r="AN1037" s="96"/>
      <c r="AO1037" s="96"/>
      <c r="AP1037" s="96"/>
      <c r="AQ1037" s="96"/>
      <c r="AR1037" s="96"/>
      <c r="AS1037" s="96"/>
      <c r="AT1037" s="96"/>
      <c r="AU1037" s="96"/>
      <c r="AV1037" s="96"/>
      <c r="AW1037" s="96"/>
      <c r="AX1037" s="96"/>
      <c r="AY1037" s="96"/>
      <c r="AZ1037" s="96"/>
      <c r="BA1037" s="96"/>
      <c r="BB1037" s="96"/>
      <c r="BC1037" s="96"/>
      <c r="BD1037" s="96"/>
      <c r="BE1037" s="96"/>
      <c r="BF1037" s="96"/>
      <c r="BG1037" s="96"/>
      <c r="BH1037" s="96"/>
      <c r="BI1037" s="96"/>
      <c r="BJ1037" s="96"/>
      <c r="BK1037" s="96"/>
      <c r="BL1037" s="96"/>
      <c r="BM1037" s="96"/>
      <c r="BN1037" s="96"/>
      <c r="BO1037" s="96"/>
      <c r="BP1037" s="96"/>
      <c r="BQ1037" s="96"/>
      <c r="BR1037" s="96"/>
      <c r="BS1037" s="96"/>
      <c r="BT1037" s="96"/>
      <c r="BU1037" s="96"/>
      <c r="BV1037" s="96"/>
      <c r="BW1037" s="96"/>
      <c r="BX1037" s="96"/>
      <c r="BY1037" s="96"/>
      <c r="BZ1037" s="96"/>
      <c r="CA1037" s="96"/>
      <c r="CB1037" s="96"/>
      <c r="CC1037" s="96"/>
      <c r="CD1037" s="96"/>
      <c r="CE1037" s="96"/>
      <c r="CF1037" s="96"/>
      <c r="CG1037" s="96"/>
      <c r="CH1037" s="96"/>
      <c r="CI1037" s="96"/>
      <c r="CJ1037" s="96"/>
      <c r="CK1037" s="96"/>
      <c r="CL1037" s="96"/>
      <c r="CM1037" s="96"/>
      <c r="CN1037" s="96"/>
      <c r="CO1037" s="96"/>
      <c r="CP1037" s="96"/>
      <c r="CQ1037" s="96"/>
      <c r="CR1037" s="96"/>
      <c r="CS1037" s="96"/>
      <c r="CT1037" s="96"/>
      <c r="CU1037" s="96"/>
      <c r="CV1037" s="96"/>
      <c r="CW1037" s="96"/>
      <c r="CX1037" s="96"/>
      <c r="CY1037" s="96"/>
      <c r="CZ1037" s="96"/>
      <c r="DA1037" s="96"/>
      <c r="DB1037" s="96"/>
      <c r="DC1037" s="96"/>
      <c r="DD1037" s="96"/>
      <c r="DE1037" s="96"/>
      <c r="DF1037" s="96"/>
      <c r="DG1037" s="96"/>
      <c r="DH1037" s="96"/>
      <c r="DI1037" s="96"/>
      <c r="DJ1037" s="96"/>
      <c r="DK1037" s="96"/>
      <c r="DL1037" s="96"/>
      <c r="DM1037" s="96"/>
      <c r="DN1037" s="96"/>
      <c r="DO1037" s="96"/>
      <c r="DP1037" s="96"/>
      <c r="DQ1037" s="96"/>
      <c r="DR1037" s="96"/>
      <c r="DS1037" s="96"/>
      <c r="DT1037" s="96"/>
      <c r="DU1037" s="96"/>
      <c r="DV1037" s="96"/>
      <c r="DW1037" s="96"/>
      <c r="DX1037" s="96"/>
      <c r="DY1037" s="96"/>
      <c r="DZ1037" s="96"/>
      <c r="EA1037" s="96"/>
      <c r="EB1037" s="96"/>
      <c r="EC1037" s="96"/>
      <c r="ED1037" s="96"/>
      <c r="EE1037" s="96"/>
      <c r="EF1037" s="96"/>
      <c r="EG1037" s="96"/>
      <c r="EH1037" s="96"/>
      <c r="EI1037" s="96"/>
      <c r="EJ1037" s="96"/>
      <c r="EK1037" s="96"/>
      <c r="EL1037" s="96"/>
      <c r="EM1037" s="96"/>
      <c r="EN1037" s="96"/>
      <c r="EO1037" s="96"/>
      <c r="EP1037" s="96"/>
      <c r="EQ1037" s="96"/>
      <c r="ER1037" s="96"/>
      <c r="ES1037" s="96"/>
      <c r="ET1037" s="96"/>
      <c r="EU1037" s="96"/>
      <c r="EV1037" s="96"/>
      <c r="EW1037" s="96"/>
      <c r="EX1037" s="96"/>
      <c r="EY1037" s="96"/>
      <c r="EZ1037" s="96"/>
      <c r="FA1037" s="96"/>
      <c r="FB1037" s="96"/>
      <c r="FC1037" s="96"/>
      <c r="FD1037" s="96"/>
      <c r="FE1037" s="96"/>
      <c r="FF1037" s="96"/>
      <c r="FG1037" s="96"/>
      <c r="FH1037" s="96"/>
      <c r="FI1037" s="96"/>
      <c r="FJ1037" s="96"/>
      <c r="FK1037" s="96"/>
      <c r="FL1037" s="96"/>
      <c r="FM1037" s="96"/>
      <c r="FN1037" s="96"/>
      <c r="FO1037" s="96"/>
      <c r="FP1037" s="96"/>
      <c r="FQ1037" s="96"/>
      <c r="FR1037" s="96"/>
      <c r="FS1037" s="96"/>
      <c r="FT1037" s="96"/>
      <c r="FU1037" s="96"/>
      <c r="FV1037" s="96"/>
      <c r="FW1037" s="96"/>
      <c r="FX1037" s="96"/>
      <c r="FY1037" s="96"/>
      <c r="FZ1037" s="96"/>
      <c r="GA1037" s="96"/>
    </row>
    <row r="1038" spans="1:43" s="126" customFormat="1" ht="15.75" customHeight="1">
      <c r="A1038" s="119"/>
      <c r="B1038" s="120" t="s">
        <v>689</v>
      </c>
      <c r="C1038" s="121"/>
      <c r="D1038" s="122">
        <f>SUM(D1039:D1041)</f>
        <v>10</v>
      </c>
      <c r="E1038" s="122">
        <f>SUM(E1039:E1041)</f>
        <v>10</v>
      </c>
      <c r="F1038" s="122">
        <f>SUM(F1039:F1041)</f>
        <v>10</v>
      </c>
      <c r="G1038" s="122">
        <f>SUM(G1039:G1041)</f>
        <v>10</v>
      </c>
      <c r="H1038" s="123"/>
      <c r="I1038" s="123"/>
      <c r="J1038" s="123"/>
      <c r="K1038" s="124"/>
      <c r="L1038" s="125"/>
      <c r="M1038" s="118">
        <f t="shared" si="36"/>
        <v>40</v>
      </c>
      <c r="N1038" s="125"/>
      <c r="O1038" s="125"/>
      <c r="P1038" s="125"/>
      <c r="Q1038" s="125"/>
      <c r="R1038" s="125"/>
      <c r="S1038" s="125"/>
      <c r="T1038" s="125"/>
      <c r="U1038" s="125"/>
      <c r="V1038" s="125"/>
      <c r="W1038" s="125"/>
      <c r="X1038" s="125"/>
      <c r="Y1038" s="125"/>
      <c r="Z1038" s="125"/>
      <c r="AA1038" s="125"/>
      <c r="AB1038" s="125"/>
      <c r="AC1038" s="125"/>
      <c r="AD1038" s="125"/>
      <c r="AE1038" s="125"/>
      <c r="AF1038" s="125"/>
      <c r="AG1038" s="125"/>
      <c r="AH1038" s="125"/>
      <c r="AI1038" s="125"/>
      <c r="AJ1038" s="125"/>
      <c r="AK1038" s="125"/>
      <c r="AL1038" s="125"/>
      <c r="AM1038" s="125"/>
      <c r="AN1038" s="125"/>
      <c r="AO1038" s="125"/>
      <c r="AP1038" s="125"/>
      <c r="AQ1038" s="125"/>
    </row>
    <row r="1039" spans="1:183" ht="15.75" customHeight="1">
      <c r="A1039" s="127"/>
      <c r="B1039" s="128" t="s">
        <v>732</v>
      </c>
      <c r="C1039" s="138" t="s">
        <v>733</v>
      </c>
      <c r="D1039" s="103">
        <v>3</v>
      </c>
      <c r="E1039" s="103">
        <v>3</v>
      </c>
      <c r="F1039" s="103">
        <v>3</v>
      </c>
      <c r="G1039" s="103">
        <v>3</v>
      </c>
      <c r="H1039" s="103" t="s">
        <v>562</v>
      </c>
      <c r="I1039" s="103" t="s">
        <v>562</v>
      </c>
      <c r="J1039" s="103" t="s">
        <v>562</v>
      </c>
      <c r="K1039" s="79"/>
      <c r="L1039" s="191"/>
      <c r="M1039" s="118">
        <f t="shared" si="36"/>
        <v>12</v>
      </c>
      <c r="GA1039" s="95"/>
    </row>
    <row r="1040" spans="1:183" ht="15.75" customHeight="1">
      <c r="A1040" s="127"/>
      <c r="B1040" s="128" t="s">
        <v>570</v>
      </c>
      <c r="C1040" s="138" t="s">
        <v>571</v>
      </c>
      <c r="D1040" s="103">
        <v>6</v>
      </c>
      <c r="E1040" s="103">
        <v>6</v>
      </c>
      <c r="F1040" s="103">
        <v>6</v>
      </c>
      <c r="G1040" s="103">
        <v>6</v>
      </c>
      <c r="H1040" s="103"/>
      <c r="I1040" s="103"/>
      <c r="J1040" s="103"/>
      <c r="K1040" s="79"/>
      <c r="L1040" s="191"/>
      <c r="M1040" s="118">
        <f t="shared" si="36"/>
        <v>24</v>
      </c>
      <c r="GA1040" s="95"/>
    </row>
    <row r="1041" spans="1:183" ht="15.75" customHeight="1">
      <c r="A1041" s="127"/>
      <c r="B1041" s="128" t="s">
        <v>442</v>
      </c>
      <c r="C1041" s="138" t="s">
        <v>443</v>
      </c>
      <c r="D1041" s="103">
        <v>1</v>
      </c>
      <c r="E1041" s="103">
        <v>1</v>
      </c>
      <c r="F1041" s="103">
        <v>1</v>
      </c>
      <c r="G1041" s="103">
        <v>1</v>
      </c>
      <c r="H1041" s="103"/>
      <c r="I1041" s="103"/>
      <c r="J1041" s="103"/>
      <c r="K1041" s="79"/>
      <c r="L1041" s="191"/>
      <c r="M1041" s="118">
        <f t="shared" si="36"/>
        <v>4</v>
      </c>
      <c r="GA1041" s="95"/>
    </row>
    <row r="1042" spans="1:52" s="167" customFormat="1" ht="15.75" customHeight="1">
      <c r="A1042" s="112"/>
      <c r="B1042" s="120" t="s">
        <v>690</v>
      </c>
      <c r="C1042" s="138"/>
      <c r="D1042" s="163">
        <f>SUM(D1043:D1044)</f>
        <v>13</v>
      </c>
      <c r="E1042" s="163">
        <f>SUM(E1043:E1044)</f>
        <v>7</v>
      </c>
      <c r="F1042" s="163" t="s">
        <v>562</v>
      </c>
      <c r="G1042" s="163">
        <f>SUM(G1043:G1044)</f>
        <v>8</v>
      </c>
      <c r="H1042" s="164"/>
      <c r="I1042" s="164"/>
      <c r="J1042" s="164"/>
      <c r="K1042" s="165"/>
      <c r="L1042" s="166"/>
      <c r="M1042" s="118">
        <f t="shared" si="36"/>
        <v>28</v>
      </c>
      <c r="N1042" s="166"/>
      <c r="O1042" s="166"/>
      <c r="P1042" s="166"/>
      <c r="Q1042" s="166"/>
      <c r="R1042" s="166"/>
      <c r="S1042" s="166"/>
      <c r="T1042" s="166"/>
      <c r="U1042" s="166"/>
      <c r="V1042" s="166"/>
      <c r="W1042" s="166"/>
      <c r="X1042" s="166"/>
      <c r="Y1042" s="166"/>
      <c r="Z1042" s="166"/>
      <c r="AA1042" s="166"/>
      <c r="AB1042" s="166"/>
      <c r="AC1042" s="166"/>
      <c r="AD1042" s="166"/>
      <c r="AE1042" s="166"/>
      <c r="AF1042" s="166"/>
      <c r="AG1042" s="166"/>
      <c r="AH1042" s="166"/>
      <c r="AI1042" s="166"/>
      <c r="AJ1042" s="166"/>
      <c r="AK1042" s="166"/>
      <c r="AL1042" s="166"/>
      <c r="AM1042" s="166"/>
      <c r="AN1042" s="166"/>
      <c r="AO1042" s="166"/>
      <c r="AP1042" s="166"/>
      <c r="AQ1042" s="166"/>
      <c r="AV1042" s="168"/>
      <c r="AW1042" s="169"/>
      <c r="AX1042" s="169"/>
      <c r="AY1042" s="169"/>
      <c r="AZ1042" s="169"/>
    </row>
    <row r="1043" spans="1:52" s="167" customFormat="1" ht="15.75" customHeight="1">
      <c r="A1043" s="127"/>
      <c r="B1043" s="128" t="s">
        <v>439</v>
      </c>
      <c r="C1043" s="138">
        <v>15100151</v>
      </c>
      <c r="D1043" s="103">
        <v>6</v>
      </c>
      <c r="E1043" s="103" t="s">
        <v>562</v>
      </c>
      <c r="F1043" s="103" t="s">
        <v>562</v>
      </c>
      <c r="G1043" s="103">
        <v>6</v>
      </c>
      <c r="H1043" s="164"/>
      <c r="I1043" s="164"/>
      <c r="J1043" s="164"/>
      <c r="K1043" s="165"/>
      <c r="L1043" s="166"/>
      <c r="M1043" s="118">
        <f t="shared" si="36"/>
        <v>12</v>
      </c>
      <c r="N1043" s="166"/>
      <c r="O1043" s="166"/>
      <c r="P1043" s="166"/>
      <c r="Q1043" s="166"/>
      <c r="R1043" s="166"/>
      <c r="S1043" s="166"/>
      <c r="T1043" s="166"/>
      <c r="U1043" s="166"/>
      <c r="V1043" s="166"/>
      <c r="W1043" s="166"/>
      <c r="X1043" s="166"/>
      <c r="Y1043" s="166"/>
      <c r="Z1043" s="166"/>
      <c r="AA1043" s="166"/>
      <c r="AB1043" s="166"/>
      <c r="AC1043" s="166"/>
      <c r="AD1043" s="166"/>
      <c r="AE1043" s="166"/>
      <c r="AF1043" s="166"/>
      <c r="AG1043" s="166"/>
      <c r="AH1043" s="166"/>
      <c r="AI1043" s="166"/>
      <c r="AJ1043" s="166"/>
      <c r="AK1043" s="166"/>
      <c r="AL1043" s="166"/>
      <c r="AM1043" s="166"/>
      <c r="AN1043" s="166"/>
      <c r="AO1043" s="166"/>
      <c r="AP1043" s="166"/>
      <c r="AQ1043" s="166"/>
      <c r="AV1043" s="168"/>
      <c r="AW1043" s="169"/>
      <c r="AX1043" s="169"/>
      <c r="AY1043" s="169"/>
      <c r="AZ1043" s="169"/>
    </row>
    <row r="1044" spans="1:52" s="167" customFormat="1" ht="15.75" customHeight="1">
      <c r="A1044" s="112"/>
      <c r="B1044" s="128" t="s">
        <v>440</v>
      </c>
      <c r="C1044" s="138" t="s">
        <v>441</v>
      </c>
      <c r="D1044" s="103">
        <v>7</v>
      </c>
      <c r="E1044" s="103">
        <v>7</v>
      </c>
      <c r="F1044" s="103" t="s">
        <v>562</v>
      </c>
      <c r="G1044" s="103">
        <v>2</v>
      </c>
      <c r="H1044" s="164"/>
      <c r="I1044" s="164"/>
      <c r="J1044" s="164"/>
      <c r="K1044" s="165"/>
      <c r="L1044" s="166"/>
      <c r="M1044" s="118">
        <f t="shared" si="36"/>
        <v>16</v>
      </c>
      <c r="N1044" s="166"/>
      <c r="O1044" s="166"/>
      <c r="P1044" s="166"/>
      <c r="Q1044" s="166"/>
      <c r="R1044" s="166"/>
      <c r="S1044" s="166"/>
      <c r="T1044" s="166"/>
      <c r="U1044" s="166"/>
      <c r="V1044" s="166"/>
      <c r="W1044" s="166"/>
      <c r="X1044" s="166"/>
      <c r="Y1044" s="166"/>
      <c r="Z1044" s="166"/>
      <c r="AA1044" s="166"/>
      <c r="AB1044" s="166"/>
      <c r="AC1044" s="166"/>
      <c r="AD1044" s="166"/>
      <c r="AE1044" s="166"/>
      <c r="AF1044" s="166"/>
      <c r="AG1044" s="166"/>
      <c r="AH1044" s="166"/>
      <c r="AI1044" s="166"/>
      <c r="AJ1044" s="166"/>
      <c r="AK1044" s="166"/>
      <c r="AL1044" s="166"/>
      <c r="AM1044" s="166"/>
      <c r="AN1044" s="166"/>
      <c r="AO1044" s="166"/>
      <c r="AP1044" s="166"/>
      <c r="AQ1044" s="166"/>
      <c r="AV1044" s="168"/>
      <c r="AW1044" s="169"/>
      <c r="AX1044" s="169"/>
      <c r="AY1044" s="169"/>
      <c r="AZ1044" s="169"/>
    </row>
    <row r="1045" spans="1:183" s="102" customFormat="1" ht="15.75" customHeight="1">
      <c r="A1045" s="112">
        <v>61</v>
      </c>
      <c r="B1045" s="113" t="s">
        <v>426</v>
      </c>
      <c r="C1045" s="114"/>
      <c r="D1045" s="115">
        <f aca="true" t="shared" si="37" ref="D1045:J1045">D1046</f>
        <v>2</v>
      </c>
      <c r="E1045" s="115">
        <f t="shared" si="37"/>
        <v>2</v>
      </c>
      <c r="F1045" s="115">
        <f t="shared" si="37"/>
        <v>3</v>
      </c>
      <c r="G1045" s="115">
        <f t="shared" si="37"/>
        <v>3</v>
      </c>
      <c r="H1045" s="115">
        <f t="shared" si="37"/>
        <v>0</v>
      </c>
      <c r="I1045" s="115">
        <f t="shared" si="37"/>
        <v>0</v>
      </c>
      <c r="J1045" s="115">
        <f t="shared" si="37"/>
        <v>0</v>
      </c>
      <c r="K1045" s="79" t="s">
        <v>32</v>
      </c>
      <c r="L1045" s="136"/>
      <c r="M1045" s="118">
        <f t="shared" si="36"/>
        <v>10</v>
      </c>
      <c r="N1045" s="96"/>
      <c r="O1045" s="96"/>
      <c r="P1045" s="96"/>
      <c r="Q1045" s="96"/>
      <c r="R1045" s="96"/>
      <c r="S1045" s="96"/>
      <c r="T1045" s="96"/>
      <c r="U1045" s="96"/>
      <c r="V1045" s="96"/>
      <c r="W1045" s="96"/>
      <c r="X1045" s="96"/>
      <c r="Y1045" s="96"/>
      <c r="Z1045" s="96"/>
      <c r="AA1045" s="96"/>
      <c r="AB1045" s="96"/>
      <c r="AC1045" s="96"/>
      <c r="AD1045" s="96"/>
      <c r="AE1045" s="96"/>
      <c r="AF1045" s="96"/>
      <c r="AG1045" s="96"/>
      <c r="AH1045" s="96"/>
      <c r="AI1045" s="96"/>
      <c r="AJ1045" s="96"/>
      <c r="AK1045" s="96"/>
      <c r="AL1045" s="96"/>
      <c r="AM1045" s="96"/>
      <c r="AN1045" s="96"/>
      <c r="AO1045" s="96"/>
      <c r="AP1045" s="96"/>
      <c r="AQ1045" s="96"/>
      <c r="AR1045" s="96"/>
      <c r="AS1045" s="96"/>
      <c r="AT1045" s="96"/>
      <c r="AU1045" s="96"/>
      <c r="AV1045" s="96"/>
      <c r="AW1045" s="96"/>
      <c r="AX1045" s="96"/>
      <c r="AY1045" s="96"/>
      <c r="AZ1045" s="96"/>
      <c r="BA1045" s="96"/>
      <c r="BB1045" s="96"/>
      <c r="BC1045" s="96"/>
      <c r="BD1045" s="96"/>
      <c r="BE1045" s="96"/>
      <c r="BF1045" s="96"/>
      <c r="BG1045" s="96"/>
      <c r="BH1045" s="96"/>
      <c r="BI1045" s="96"/>
      <c r="BJ1045" s="96"/>
      <c r="BK1045" s="96"/>
      <c r="BL1045" s="96"/>
      <c r="BM1045" s="96"/>
      <c r="BN1045" s="96"/>
      <c r="BO1045" s="96"/>
      <c r="BP1045" s="96"/>
      <c r="BQ1045" s="96"/>
      <c r="BR1045" s="96"/>
      <c r="BS1045" s="96"/>
      <c r="BT1045" s="96"/>
      <c r="BU1045" s="96"/>
      <c r="BV1045" s="96"/>
      <c r="BW1045" s="96"/>
      <c r="BX1045" s="96"/>
      <c r="BY1045" s="96"/>
      <c r="BZ1045" s="96"/>
      <c r="CA1045" s="96"/>
      <c r="CB1045" s="96"/>
      <c r="CC1045" s="96"/>
      <c r="CD1045" s="96"/>
      <c r="CE1045" s="96"/>
      <c r="CF1045" s="96"/>
      <c r="CG1045" s="96"/>
      <c r="CH1045" s="96"/>
      <c r="CI1045" s="96"/>
      <c r="CJ1045" s="96"/>
      <c r="CK1045" s="96"/>
      <c r="CL1045" s="96"/>
      <c r="CM1045" s="96"/>
      <c r="CN1045" s="96"/>
      <c r="CO1045" s="96"/>
      <c r="CP1045" s="96"/>
      <c r="CQ1045" s="96"/>
      <c r="CR1045" s="96"/>
      <c r="CS1045" s="96"/>
      <c r="CT1045" s="96"/>
      <c r="CU1045" s="96"/>
      <c r="CV1045" s="96"/>
      <c r="CW1045" s="96"/>
      <c r="CX1045" s="96"/>
      <c r="CY1045" s="96"/>
      <c r="CZ1045" s="96"/>
      <c r="DA1045" s="96"/>
      <c r="DB1045" s="96"/>
      <c r="DC1045" s="96"/>
      <c r="DD1045" s="96"/>
      <c r="DE1045" s="96"/>
      <c r="DF1045" s="96"/>
      <c r="DG1045" s="96"/>
      <c r="DH1045" s="96"/>
      <c r="DI1045" s="96"/>
      <c r="DJ1045" s="96"/>
      <c r="DK1045" s="96"/>
      <c r="DL1045" s="96"/>
      <c r="DM1045" s="96"/>
      <c r="DN1045" s="96"/>
      <c r="DO1045" s="96"/>
      <c r="DP1045" s="96"/>
      <c r="DQ1045" s="96"/>
      <c r="DR1045" s="96"/>
      <c r="DS1045" s="96"/>
      <c r="DT1045" s="96"/>
      <c r="DU1045" s="96"/>
      <c r="DV1045" s="96"/>
      <c r="DW1045" s="96"/>
      <c r="DX1045" s="96"/>
      <c r="DY1045" s="96"/>
      <c r="DZ1045" s="96"/>
      <c r="EA1045" s="96"/>
      <c r="EB1045" s="96"/>
      <c r="EC1045" s="96"/>
      <c r="ED1045" s="96"/>
      <c r="EE1045" s="96"/>
      <c r="EF1045" s="96"/>
      <c r="EG1045" s="96"/>
      <c r="EH1045" s="96"/>
      <c r="EI1045" s="96"/>
      <c r="EJ1045" s="96"/>
      <c r="EK1045" s="96"/>
      <c r="EL1045" s="96"/>
      <c r="EM1045" s="96"/>
      <c r="EN1045" s="96"/>
      <c r="EO1045" s="96"/>
      <c r="EP1045" s="96"/>
      <c r="EQ1045" s="96"/>
      <c r="ER1045" s="96"/>
      <c r="ES1045" s="96"/>
      <c r="ET1045" s="96"/>
      <c r="EU1045" s="96"/>
      <c r="EV1045" s="96"/>
      <c r="EW1045" s="96"/>
      <c r="EX1045" s="96"/>
      <c r="EY1045" s="96"/>
      <c r="EZ1045" s="96"/>
      <c r="FA1045" s="96"/>
      <c r="FB1045" s="96"/>
      <c r="FC1045" s="96"/>
      <c r="FD1045" s="96"/>
      <c r="FE1045" s="96"/>
      <c r="FF1045" s="96"/>
      <c r="FG1045" s="96"/>
      <c r="FH1045" s="96"/>
      <c r="FI1045" s="96"/>
      <c r="FJ1045" s="96"/>
      <c r="FK1045" s="96"/>
      <c r="FL1045" s="96"/>
      <c r="FM1045" s="96"/>
      <c r="FN1045" s="96"/>
      <c r="FO1045" s="96"/>
      <c r="FP1045" s="96"/>
      <c r="FQ1045" s="96"/>
      <c r="FR1045" s="96"/>
      <c r="FS1045" s="96"/>
      <c r="FT1045" s="96"/>
      <c r="FU1045" s="96"/>
      <c r="FV1045" s="96"/>
      <c r="FW1045" s="96"/>
      <c r="FX1045" s="96"/>
      <c r="FY1045" s="96"/>
      <c r="FZ1045" s="96"/>
      <c r="GA1045" s="96"/>
    </row>
    <row r="1046" spans="1:52" s="167" customFormat="1" ht="15.75" customHeight="1">
      <c r="A1046" s="112"/>
      <c r="B1046" s="120" t="s">
        <v>690</v>
      </c>
      <c r="C1046" s="138"/>
      <c r="D1046" s="163">
        <f>SUM(D1047:D1047)</f>
        <v>2</v>
      </c>
      <c r="E1046" s="163">
        <f>SUM(E1047:E1047)</f>
        <v>2</v>
      </c>
      <c r="F1046" s="163">
        <f>SUM(F1047:F1047)</f>
        <v>3</v>
      </c>
      <c r="G1046" s="163">
        <f>SUM(G1047:G1047)</f>
        <v>3</v>
      </c>
      <c r="H1046" s="164"/>
      <c r="I1046" s="164"/>
      <c r="J1046" s="164"/>
      <c r="K1046" s="165"/>
      <c r="L1046" s="166"/>
      <c r="M1046" s="118">
        <f t="shared" si="36"/>
        <v>10</v>
      </c>
      <c r="N1046" s="166"/>
      <c r="O1046" s="166"/>
      <c r="P1046" s="166"/>
      <c r="Q1046" s="166"/>
      <c r="R1046" s="166"/>
      <c r="S1046" s="166"/>
      <c r="T1046" s="166"/>
      <c r="U1046" s="166"/>
      <c r="V1046" s="166"/>
      <c r="W1046" s="166"/>
      <c r="X1046" s="166"/>
      <c r="Y1046" s="166"/>
      <c r="Z1046" s="166"/>
      <c r="AA1046" s="166"/>
      <c r="AB1046" s="166"/>
      <c r="AC1046" s="166"/>
      <c r="AD1046" s="166"/>
      <c r="AE1046" s="166"/>
      <c r="AF1046" s="166"/>
      <c r="AG1046" s="166"/>
      <c r="AH1046" s="166"/>
      <c r="AI1046" s="166"/>
      <c r="AJ1046" s="166"/>
      <c r="AK1046" s="166"/>
      <c r="AL1046" s="166"/>
      <c r="AM1046" s="166"/>
      <c r="AN1046" s="166"/>
      <c r="AO1046" s="166"/>
      <c r="AP1046" s="166"/>
      <c r="AQ1046" s="166"/>
      <c r="AV1046" s="168"/>
      <c r="AW1046" s="169"/>
      <c r="AX1046" s="169"/>
      <c r="AY1046" s="169"/>
      <c r="AZ1046" s="169"/>
    </row>
    <row r="1047" spans="1:52" s="167" customFormat="1" ht="15.75" customHeight="1">
      <c r="A1047" s="112"/>
      <c r="B1047" s="128" t="s">
        <v>440</v>
      </c>
      <c r="C1047" s="138" t="s">
        <v>441</v>
      </c>
      <c r="D1047" s="103">
        <v>2</v>
      </c>
      <c r="E1047" s="103">
        <v>2</v>
      </c>
      <c r="F1047" s="103">
        <v>3</v>
      </c>
      <c r="G1047" s="103">
        <v>3</v>
      </c>
      <c r="H1047" s="164"/>
      <c r="I1047" s="164"/>
      <c r="J1047" s="164"/>
      <c r="K1047" s="165"/>
      <c r="L1047" s="166"/>
      <c r="M1047" s="118">
        <f t="shared" si="36"/>
        <v>10</v>
      </c>
      <c r="N1047" s="166"/>
      <c r="O1047" s="166"/>
      <c r="P1047" s="166"/>
      <c r="Q1047" s="166"/>
      <c r="R1047" s="166"/>
      <c r="S1047" s="166"/>
      <c r="T1047" s="166"/>
      <c r="U1047" s="166"/>
      <c r="V1047" s="166"/>
      <c r="W1047" s="166"/>
      <c r="X1047" s="166"/>
      <c r="Y1047" s="166"/>
      <c r="Z1047" s="166"/>
      <c r="AA1047" s="166"/>
      <c r="AB1047" s="166"/>
      <c r="AC1047" s="166"/>
      <c r="AD1047" s="166"/>
      <c r="AE1047" s="166"/>
      <c r="AF1047" s="166"/>
      <c r="AG1047" s="166"/>
      <c r="AH1047" s="166"/>
      <c r="AI1047" s="166"/>
      <c r="AJ1047" s="166"/>
      <c r="AK1047" s="166"/>
      <c r="AL1047" s="166"/>
      <c r="AM1047" s="166"/>
      <c r="AN1047" s="166"/>
      <c r="AO1047" s="166"/>
      <c r="AP1047" s="166"/>
      <c r="AQ1047" s="166"/>
      <c r="AV1047" s="168"/>
      <c r="AW1047" s="169"/>
      <c r="AX1047" s="169"/>
      <c r="AY1047" s="169"/>
      <c r="AZ1047" s="169"/>
    </row>
    <row r="1048" spans="1:183" s="102" customFormat="1" ht="25.5" customHeight="1">
      <c r="A1048" s="112">
        <v>62</v>
      </c>
      <c r="B1048" s="113" t="s">
        <v>231</v>
      </c>
      <c r="C1048" s="114"/>
      <c r="D1048" s="115">
        <f>SUM(D1049,D1052)</f>
        <v>2</v>
      </c>
      <c r="E1048" s="115">
        <f>SUM(E1049,E1052)</f>
        <v>4</v>
      </c>
      <c r="F1048" s="115">
        <f>SUM(F1049,F1052)</f>
        <v>3</v>
      </c>
      <c r="G1048" s="115">
        <f>SUM(G1049,G1052)</f>
        <v>7</v>
      </c>
      <c r="H1048" s="134" t="s">
        <v>665</v>
      </c>
      <c r="I1048" s="134">
        <v>3</v>
      </c>
      <c r="J1048" s="135" t="s">
        <v>456</v>
      </c>
      <c r="K1048" s="79" t="s">
        <v>457</v>
      </c>
      <c r="L1048" s="136"/>
      <c r="M1048" s="118">
        <f t="shared" si="36"/>
        <v>16</v>
      </c>
      <c r="N1048" s="96"/>
      <c r="O1048" s="96"/>
      <c r="P1048" s="96"/>
      <c r="Q1048" s="96"/>
      <c r="R1048" s="96"/>
      <c r="S1048" s="96"/>
      <c r="T1048" s="96"/>
      <c r="U1048" s="96"/>
      <c r="V1048" s="96"/>
      <c r="W1048" s="96"/>
      <c r="X1048" s="96"/>
      <c r="Y1048" s="96"/>
      <c r="Z1048" s="96"/>
      <c r="AA1048" s="96"/>
      <c r="AB1048" s="96"/>
      <c r="AC1048" s="96"/>
      <c r="AD1048" s="96"/>
      <c r="AE1048" s="96"/>
      <c r="AF1048" s="96"/>
      <c r="AG1048" s="96"/>
      <c r="AH1048" s="96"/>
      <c r="AI1048" s="96"/>
      <c r="AJ1048" s="96"/>
      <c r="AK1048" s="96"/>
      <c r="AL1048" s="96"/>
      <c r="AM1048" s="96"/>
      <c r="AN1048" s="96"/>
      <c r="AO1048" s="96"/>
      <c r="AP1048" s="96"/>
      <c r="AQ1048" s="96"/>
      <c r="AR1048" s="96"/>
      <c r="AS1048" s="96"/>
      <c r="AT1048" s="96"/>
      <c r="AU1048" s="96"/>
      <c r="AV1048" s="96"/>
      <c r="AW1048" s="96"/>
      <c r="AX1048" s="96"/>
      <c r="AY1048" s="96"/>
      <c r="AZ1048" s="96"/>
      <c r="BA1048" s="96"/>
      <c r="BB1048" s="96"/>
      <c r="BC1048" s="96"/>
      <c r="BD1048" s="96"/>
      <c r="BE1048" s="96"/>
      <c r="BF1048" s="96"/>
      <c r="BG1048" s="96"/>
      <c r="BH1048" s="96"/>
      <c r="BI1048" s="96"/>
      <c r="BJ1048" s="96"/>
      <c r="BK1048" s="96"/>
      <c r="BL1048" s="96"/>
      <c r="BM1048" s="96"/>
      <c r="BN1048" s="96"/>
      <c r="BO1048" s="96"/>
      <c r="BP1048" s="96"/>
      <c r="BQ1048" s="96"/>
      <c r="BR1048" s="96"/>
      <c r="BS1048" s="96"/>
      <c r="BT1048" s="96"/>
      <c r="BU1048" s="96"/>
      <c r="BV1048" s="96"/>
      <c r="BW1048" s="96"/>
      <c r="BX1048" s="96"/>
      <c r="BY1048" s="96"/>
      <c r="BZ1048" s="96"/>
      <c r="CA1048" s="96"/>
      <c r="CB1048" s="96"/>
      <c r="CC1048" s="96"/>
      <c r="CD1048" s="96"/>
      <c r="CE1048" s="96"/>
      <c r="CF1048" s="96"/>
      <c r="CG1048" s="96"/>
      <c r="CH1048" s="96"/>
      <c r="CI1048" s="96"/>
      <c r="CJ1048" s="96"/>
      <c r="CK1048" s="96"/>
      <c r="CL1048" s="96"/>
      <c r="CM1048" s="96"/>
      <c r="CN1048" s="96"/>
      <c r="CO1048" s="96"/>
      <c r="CP1048" s="96"/>
      <c r="CQ1048" s="96"/>
      <c r="CR1048" s="96"/>
      <c r="CS1048" s="96"/>
      <c r="CT1048" s="96"/>
      <c r="CU1048" s="96"/>
      <c r="CV1048" s="96"/>
      <c r="CW1048" s="96"/>
      <c r="CX1048" s="96"/>
      <c r="CY1048" s="96"/>
      <c r="CZ1048" s="96"/>
      <c r="DA1048" s="96"/>
      <c r="DB1048" s="96"/>
      <c r="DC1048" s="96"/>
      <c r="DD1048" s="96"/>
      <c r="DE1048" s="96"/>
      <c r="DF1048" s="96"/>
      <c r="DG1048" s="96"/>
      <c r="DH1048" s="96"/>
      <c r="DI1048" s="96"/>
      <c r="DJ1048" s="96"/>
      <c r="DK1048" s="96"/>
      <c r="DL1048" s="96"/>
      <c r="DM1048" s="96"/>
      <c r="DN1048" s="96"/>
      <c r="DO1048" s="96"/>
      <c r="DP1048" s="96"/>
      <c r="DQ1048" s="96"/>
      <c r="DR1048" s="96"/>
      <c r="DS1048" s="96"/>
      <c r="DT1048" s="96"/>
      <c r="DU1048" s="96"/>
      <c r="DV1048" s="96"/>
      <c r="DW1048" s="96"/>
      <c r="DX1048" s="96"/>
      <c r="DY1048" s="96"/>
      <c r="DZ1048" s="96"/>
      <c r="EA1048" s="96"/>
      <c r="EB1048" s="96"/>
      <c r="EC1048" s="96"/>
      <c r="ED1048" s="96"/>
      <c r="EE1048" s="96"/>
      <c r="EF1048" s="96"/>
      <c r="EG1048" s="96"/>
      <c r="EH1048" s="96"/>
      <c r="EI1048" s="96"/>
      <c r="EJ1048" s="96"/>
      <c r="EK1048" s="96"/>
      <c r="EL1048" s="96"/>
      <c r="EM1048" s="96"/>
      <c r="EN1048" s="96"/>
      <c r="EO1048" s="96"/>
      <c r="EP1048" s="96"/>
      <c r="EQ1048" s="96"/>
      <c r="ER1048" s="96"/>
      <c r="ES1048" s="96"/>
      <c r="ET1048" s="96"/>
      <c r="EU1048" s="96"/>
      <c r="EV1048" s="96"/>
      <c r="EW1048" s="96"/>
      <c r="EX1048" s="96"/>
      <c r="EY1048" s="96"/>
      <c r="EZ1048" s="96"/>
      <c r="FA1048" s="96"/>
      <c r="FB1048" s="96"/>
      <c r="FC1048" s="96"/>
      <c r="FD1048" s="96"/>
      <c r="FE1048" s="96"/>
      <c r="FF1048" s="96"/>
      <c r="FG1048" s="96"/>
      <c r="FH1048" s="96"/>
      <c r="FI1048" s="96"/>
      <c r="FJ1048" s="96"/>
      <c r="FK1048" s="96"/>
      <c r="FL1048" s="96"/>
      <c r="FM1048" s="96"/>
      <c r="FN1048" s="96"/>
      <c r="FO1048" s="96"/>
      <c r="FP1048" s="96"/>
      <c r="FQ1048" s="96"/>
      <c r="FR1048" s="96"/>
      <c r="FS1048" s="96"/>
      <c r="FT1048" s="96"/>
      <c r="FU1048" s="96"/>
      <c r="FV1048" s="96"/>
      <c r="FW1048" s="96"/>
      <c r="FX1048" s="96"/>
      <c r="FY1048" s="96"/>
      <c r="FZ1048" s="96"/>
      <c r="GA1048" s="96"/>
    </row>
    <row r="1049" spans="1:43" s="126" customFormat="1" ht="14.25" customHeight="1">
      <c r="A1049" s="119"/>
      <c r="B1049" s="120" t="s">
        <v>689</v>
      </c>
      <c r="C1049" s="121"/>
      <c r="D1049" s="122">
        <v>2</v>
      </c>
      <c r="E1049" s="122">
        <v>2</v>
      </c>
      <c r="F1049" s="122">
        <v>2</v>
      </c>
      <c r="G1049" s="122">
        <v>6</v>
      </c>
      <c r="H1049" s="123"/>
      <c r="I1049" s="123"/>
      <c r="J1049" s="123"/>
      <c r="K1049" s="124"/>
      <c r="L1049" s="125"/>
      <c r="M1049" s="118">
        <f t="shared" si="36"/>
        <v>12</v>
      </c>
      <c r="N1049" s="125"/>
      <c r="O1049" s="125"/>
      <c r="P1049" s="125"/>
      <c r="Q1049" s="125"/>
      <c r="R1049" s="125"/>
      <c r="S1049" s="125"/>
      <c r="T1049" s="125"/>
      <c r="U1049" s="125"/>
      <c r="V1049" s="125"/>
      <c r="W1049" s="125"/>
      <c r="X1049" s="125"/>
      <c r="Y1049" s="125"/>
      <c r="Z1049" s="125"/>
      <c r="AA1049" s="125"/>
      <c r="AB1049" s="125"/>
      <c r="AC1049" s="125"/>
      <c r="AD1049" s="125"/>
      <c r="AE1049" s="125"/>
      <c r="AF1049" s="125"/>
      <c r="AG1049" s="125"/>
      <c r="AH1049" s="125"/>
      <c r="AI1049" s="125"/>
      <c r="AJ1049" s="125"/>
      <c r="AK1049" s="125"/>
      <c r="AL1049" s="125"/>
      <c r="AM1049" s="125"/>
      <c r="AN1049" s="125"/>
      <c r="AO1049" s="125"/>
      <c r="AP1049" s="125"/>
      <c r="AQ1049" s="125"/>
    </row>
    <row r="1050" spans="1:43" s="133" customFormat="1" ht="24.75" customHeight="1">
      <c r="A1050" s="127"/>
      <c r="B1050" s="128" t="s">
        <v>507</v>
      </c>
      <c r="C1050" s="80" t="s">
        <v>508</v>
      </c>
      <c r="D1050" s="129">
        <v>1</v>
      </c>
      <c r="E1050" s="129" t="s">
        <v>562</v>
      </c>
      <c r="F1050" s="129">
        <v>1</v>
      </c>
      <c r="G1050" s="129">
        <v>5</v>
      </c>
      <c r="H1050" s="137"/>
      <c r="I1050" s="137"/>
      <c r="J1050" s="137"/>
      <c r="K1050" s="131"/>
      <c r="L1050" s="132"/>
      <c r="M1050" s="118">
        <f t="shared" si="36"/>
        <v>7</v>
      </c>
      <c r="N1050" s="132"/>
      <c r="O1050" s="132"/>
      <c r="P1050" s="132"/>
      <c r="Q1050" s="132"/>
      <c r="R1050" s="132"/>
      <c r="S1050" s="132"/>
      <c r="T1050" s="132"/>
      <c r="U1050" s="132"/>
      <c r="V1050" s="132"/>
      <c r="W1050" s="132"/>
      <c r="X1050" s="132"/>
      <c r="Y1050" s="132"/>
      <c r="Z1050" s="132"/>
      <c r="AA1050" s="132"/>
      <c r="AB1050" s="132"/>
      <c r="AC1050" s="132"/>
      <c r="AD1050" s="132"/>
      <c r="AE1050" s="132"/>
      <c r="AF1050" s="132"/>
      <c r="AG1050" s="132"/>
      <c r="AH1050" s="132"/>
      <c r="AI1050" s="132"/>
      <c r="AJ1050" s="132"/>
      <c r="AK1050" s="132"/>
      <c r="AL1050" s="132"/>
      <c r="AM1050" s="132"/>
      <c r="AN1050" s="132"/>
      <c r="AO1050" s="132"/>
      <c r="AP1050" s="132"/>
      <c r="AQ1050" s="132"/>
    </row>
    <row r="1051" spans="1:43" s="133" customFormat="1" ht="12.75" customHeight="1">
      <c r="A1051" s="127"/>
      <c r="B1051" s="128" t="s">
        <v>1072</v>
      </c>
      <c r="C1051" s="80" t="s">
        <v>1073</v>
      </c>
      <c r="D1051" s="129">
        <v>1</v>
      </c>
      <c r="E1051" s="129">
        <v>2</v>
      </c>
      <c r="F1051" s="129">
        <v>1</v>
      </c>
      <c r="G1051" s="129">
        <v>1</v>
      </c>
      <c r="H1051" s="137"/>
      <c r="I1051" s="137"/>
      <c r="J1051" s="137"/>
      <c r="K1051" s="131"/>
      <c r="L1051" s="132"/>
      <c r="M1051" s="118">
        <f t="shared" si="36"/>
        <v>5</v>
      </c>
      <c r="N1051" s="132"/>
      <c r="O1051" s="132"/>
      <c r="P1051" s="132"/>
      <c r="Q1051" s="132"/>
      <c r="R1051" s="132"/>
      <c r="S1051" s="132"/>
      <c r="T1051" s="132"/>
      <c r="U1051" s="132"/>
      <c r="V1051" s="132"/>
      <c r="W1051" s="132"/>
      <c r="X1051" s="132"/>
      <c r="Y1051" s="132"/>
      <c r="Z1051" s="132"/>
      <c r="AA1051" s="132"/>
      <c r="AB1051" s="132"/>
      <c r="AC1051" s="132"/>
      <c r="AD1051" s="132"/>
      <c r="AE1051" s="132"/>
      <c r="AF1051" s="132"/>
      <c r="AG1051" s="132"/>
      <c r="AH1051" s="132"/>
      <c r="AI1051" s="132"/>
      <c r="AJ1051" s="132"/>
      <c r="AK1051" s="132"/>
      <c r="AL1051" s="132"/>
      <c r="AM1051" s="132"/>
      <c r="AN1051" s="132"/>
      <c r="AO1051" s="132"/>
      <c r="AP1051" s="132"/>
      <c r="AQ1051" s="132"/>
    </row>
    <row r="1052" spans="1:52" s="167" customFormat="1" ht="12">
      <c r="A1052" s="112"/>
      <c r="B1052" s="120" t="s">
        <v>690</v>
      </c>
      <c r="C1052" s="138"/>
      <c r="D1052" s="163" t="s">
        <v>562</v>
      </c>
      <c r="E1052" s="163">
        <f>SUM(E1053:E1053)</f>
        <v>2</v>
      </c>
      <c r="F1052" s="163">
        <f>SUM(F1053:F1053)</f>
        <v>1</v>
      </c>
      <c r="G1052" s="163">
        <f>SUM(G1053:G1053)</f>
        <v>1</v>
      </c>
      <c r="H1052" s="164"/>
      <c r="I1052" s="164"/>
      <c r="J1052" s="164"/>
      <c r="K1052" s="165"/>
      <c r="L1052" s="166"/>
      <c r="M1052" s="118">
        <f t="shared" si="36"/>
        <v>4</v>
      </c>
      <c r="N1052" s="166"/>
      <c r="O1052" s="166"/>
      <c r="P1052" s="166"/>
      <c r="Q1052" s="166"/>
      <c r="R1052" s="166"/>
      <c r="S1052" s="166"/>
      <c r="T1052" s="166"/>
      <c r="U1052" s="166"/>
      <c r="V1052" s="166"/>
      <c r="W1052" s="166"/>
      <c r="X1052" s="166"/>
      <c r="Y1052" s="166"/>
      <c r="Z1052" s="166"/>
      <c r="AA1052" s="166"/>
      <c r="AB1052" s="166"/>
      <c r="AC1052" s="166"/>
      <c r="AD1052" s="166"/>
      <c r="AE1052" s="166"/>
      <c r="AF1052" s="166"/>
      <c r="AG1052" s="166"/>
      <c r="AH1052" s="166"/>
      <c r="AI1052" s="166"/>
      <c r="AJ1052" s="166"/>
      <c r="AK1052" s="166"/>
      <c r="AL1052" s="166"/>
      <c r="AM1052" s="166"/>
      <c r="AN1052" s="166"/>
      <c r="AO1052" s="166"/>
      <c r="AP1052" s="166"/>
      <c r="AQ1052" s="166"/>
      <c r="AV1052" s="168"/>
      <c r="AW1052" s="169"/>
      <c r="AX1052" s="169"/>
      <c r="AY1052" s="169"/>
      <c r="AZ1052" s="169"/>
    </row>
    <row r="1053" spans="1:52" s="167" customFormat="1" ht="12">
      <c r="A1053" s="112"/>
      <c r="B1053" s="128" t="s">
        <v>74</v>
      </c>
      <c r="C1053" s="80" t="s">
        <v>75</v>
      </c>
      <c r="D1053" s="103" t="s">
        <v>562</v>
      </c>
      <c r="E1053" s="103">
        <v>2</v>
      </c>
      <c r="F1053" s="103">
        <v>1</v>
      </c>
      <c r="G1053" s="103">
        <v>1</v>
      </c>
      <c r="H1053" s="164"/>
      <c r="I1053" s="164"/>
      <c r="J1053" s="164"/>
      <c r="K1053" s="165"/>
      <c r="L1053" s="166"/>
      <c r="M1053" s="118">
        <f t="shared" si="36"/>
        <v>4</v>
      </c>
      <c r="N1053" s="166"/>
      <c r="O1053" s="166"/>
      <c r="P1053" s="166"/>
      <c r="Q1053" s="166"/>
      <c r="R1053" s="166"/>
      <c r="S1053" s="166"/>
      <c r="T1053" s="166"/>
      <c r="U1053" s="166"/>
      <c r="V1053" s="166"/>
      <c r="W1053" s="166"/>
      <c r="X1053" s="166"/>
      <c r="Y1053" s="166"/>
      <c r="Z1053" s="166"/>
      <c r="AA1053" s="166"/>
      <c r="AB1053" s="166"/>
      <c r="AC1053" s="166"/>
      <c r="AD1053" s="166"/>
      <c r="AE1053" s="166"/>
      <c r="AF1053" s="166"/>
      <c r="AG1053" s="166"/>
      <c r="AH1053" s="166"/>
      <c r="AI1053" s="166"/>
      <c r="AJ1053" s="166"/>
      <c r="AK1053" s="166"/>
      <c r="AL1053" s="166"/>
      <c r="AM1053" s="166"/>
      <c r="AN1053" s="166"/>
      <c r="AO1053" s="166"/>
      <c r="AP1053" s="166"/>
      <c r="AQ1053" s="166"/>
      <c r="AV1053" s="168"/>
      <c r="AW1053" s="169"/>
      <c r="AX1053" s="169"/>
      <c r="AY1053" s="169"/>
      <c r="AZ1053" s="169"/>
    </row>
    <row r="1054" spans="1:13" ht="13.5" customHeight="1">
      <c r="A1054" s="234" t="s">
        <v>845</v>
      </c>
      <c r="B1054" s="234"/>
      <c r="C1054" s="234"/>
      <c r="D1054" s="234"/>
      <c r="E1054" s="234"/>
      <c r="F1054" s="234"/>
      <c r="G1054" s="234"/>
      <c r="H1054" s="109"/>
      <c r="I1054" s="109"/>
      <c r="J1054" s="110"/>
      <c r="K1054" s="111"/>
      <c r="M1054" s="118">
        <f t="shared" si="36"/>
        <v>0</v>
      </c>
    </row>
    <row r="1055" spans="1:183" s="102" customFormat="1" ht="12.75" customHeight="1">
      <c r="A1055" s="112">
        <v>63</v>
      </c>
      <c r="B1055" s="113" t="s">
        <v>232</v>
      </c>
      <c r="C1055" s="114"/>
      <c r="D1055" s="115">
        <f>SUM(D1056,D1059)</f>
        <v>13</v>
      </c>
      <c r="E1055" s="115">
        <f>SUM(E1056,E1059)</f>
        <v>1</v>
      </c>
      <c r="F1055" s="115">
        <f>SUM(F1056,F1059)</f>
        <v>10</v>
      </c>
      <c r="G1055" s="115" t="s">
        <v>562</v>
      </c>
      <c r="H1055" s="134" t="s">
        <v>665</v>
      </c>
      <c r="I1055" s="134">
        <v>3</v>
      </c>
      <c r="J1055" s="159" t="s">
        <v>1045</v>
      </c>
      <c r="K1055" s="79" t="s">
        <v>700</v>
      </c>
      <c r="L1055" s="136"/>
      <c r="M1055" s="118">
        <f t="shared" si="36"/>
        <v>24</v>
      </c>
      <c r="N1055" s="96"/>
      <c r="O1055" s="96"/>
      <c r="P1055" s="96"/>
      <c r="Q1055" s="96"/>
      <c r="R1055" s="96"/>
      <c r="S1055" s="96"/>
      <c r="T1055" s="96"/>
      <c r="U1055" s="96"/>
      <c r="V1055" s="96"/>
      <c r="W1055" s="96"/>
      <c r="X1055" s="96"/>
      <c r="Y1055" s="96"/>
      <c r="Z1055" s="96"/>
      <c r="AA1055" s="96"/>
      <c r="AB1055" s="96"/>
      <c r="AC1055" s="96"/>
      <c r="AD1055" s="96"/>
      <c r="AE1055" s="96"/>
      <c r="AF1055" s="96"/>
      <c r="AG1055" s="96"/>
      <c r="AH1055" s="96"/>
      <c r="AI1055" s="96"/>
      <c r="AJ1055" s="96"/>
      <c r="AK1055" s="96"/>
      <c r="AL1055" s="96"/>
      <c r="AM1055" s="96"/>
      <c r="AN1055" s="96"/>
      <c r="AO1055" s="96"/>
      <c r="AP1055" s="96"/>
      <c r="AQ1055" s="96"/>
      <c r="AR1055" s="96"/>
      <c r="AS1055" s="96"/>
      <c r="AT1055" s="96"/>
      <c r="AU1055" s="96"/>
      <c r="AV1055" s="96"/>
      <c r="AW1055" s="96"/>
      <c r="AX1055" s="96"/>
      <c r="AY1055" s="96"/>
      <c r="AZ1055" s="96"/>
      <c r="BA1055" s="96"/>
      <c r="BB1055" s="96"/>
      <c r="BC1055" s="96"/>
      <c r="BD1055" s="96"/>
      <c r="BE1055" s="96"/>
      <c r="BF1055" s="96"/>
      <c r="BG1055" s="96"/>
      <c r="BH1055" s="96"/>
      <c r="BI1055" s="96"/>
      <c r="BJ1055" s="96"/>
      <c r="BK1055" s="96"/>
      <c r="BL1055" s="96"/>
      <c r="BM1055" s="96"/>
      <c r="BN1055" s="96"/>
      <c r="BO1055" s="96"/>
      <c r="BP1055" s="96"/>
      <c r="BQ1055" s="96"/>
      <c r="BR1055" s="96"/>
      <c r="BS1055" s="96"/>
      <c r="BT1055" s="96"/>
      <c r="BU1055" s="96"/>
      <c r="BV1055" s="96"/>
      <c r="BW1055" s="96"/>
      <c r="BX1055" s="96"/>
      <c r="BY1055" s="96"/>
      <c r="BZ1055" s="96"/>
      <c r="CA1055" s="96"/>
      <c r="CB1055" s="96"/>
      <c r="CC1055" s="96"/>
      <c r="CD1055" s="96"/>
      <c r="CE1055" s="96"/>
      <c r="CF1055" s="96"/>
      <c r="CG1055" s="96"/>
      <c r="CH1055" s="96"/>
      <c r="CI1055" s="96"/>
      <c r="CJ1055" s="96"/>
      <c r="CK1055" s="96"/>
      <c r="CL1055" s="96"/>
      <c r="CM1055" s="96"/>
      <c r="CN1055" s="96"/>
      <c r="CO1055" s="96"/>
      <c r="CP1055" s="96"/>
      <c r="CQ1055" s="96"/>
      <c r="CR1055" s="96"/>
      <c r="CS1055" s="96"/>
      <c r="CT1055" s="96"/>
      <c r="CU1055" s="96"/>
      <c r="CV1055" s="96"/>
      <c r="CW1055" s="96"/>
      <c r="CX1055" s="96"/>
      <c r="CY1055" s="96"/>
      <c r="CZ1055" s="96"/>
      <c r="DA1055" s="96"/>
      <c r="DB1055" s="96"/>
      <c r="DC1055" s="96"/>
      <c r="DD1055" s="96"/>
      <c r="DE1055" s="96"/>
      <c r="DF1055" s="96"/>
      <c r="DG1055" s="96"/>
      <c r="DH1055" s="96"/>
      <c r="DI1055" s="96"/>
      <c r="DJ1055" s="96"/>
      <c r="DK1055" s="96"/>
      <c r="DL1055" s="96"/>
      <c r="DM1055" s="96"/>
      <c r="DN1055" s="96"/>
      <c r="DO1055" s="96"/>
      <c r="DP1055" s="96"/>
      <c r="DQ1055" s="96"/>
      <c r="DR1055" s="96"/>
      <c r="DS1055" s="96"/>
      <c r="DT1055" s="96"/>
      <c r="DU1055" s="96"/>
      <c r="DV1055" s="96"/>
      <c r="DW1055" s="96"/>
      <c r="DX1055" s="96"/>
      <c r="DY1055" s="96"/>
      <c r="DZ1055" s="96"/>
      <c r="EA1055" s="96"/>
      <c r="EB1055" s="96"/>
      <c r="EC1055" s="96"/>
      <c r="ED1055" s="96"/>
      <c r="EE1055" s="96"/>
      <c r="EF1055" s="96"/>
      <c r="EG1055" s="96"/>
      <c r="EH1055" s="96"/>
      <c r="EI1055" s="96"/>
      <c r="EJ1055" s="96"/>
      <c r="EK1055" s="96"/>
      <c r="EL1055" s="96"/>
      <c r="EM1055" s="96"/>
      <c r="EN1055" s="96"/>
      <c r="EO1055" s="96"/>
      <c r="EP1055" s="96"/>
      <c r="EQ1055" s="96"/>
      <c r="ER1055" s="96"/>
      <c r="ES1055" s="96"/>
      <c r="ET1055" s="96"/>
      <c r="EU1055" s="96"/>
      <c r="EV1055" s="96"/>
      <c r="EW1055" s="96"/>
      <c r="EX1055" s="96"/>
      <c r="EY1055" s="96"/>
      <c r="EZ1055" s="96"/>
      <c r="FA1055" s="96"/>
      <c r="FB1055" s="96"/>
      <c r="FC1055" s="96"/>
      <c r="FD1055" s="96"/>
      <c r="FE1055" s="96"/>
      <c r="FF1055" s="96"/>
      <c r="FG1055" s="96"/>
      <c r="FH1055" s="96"/>
      <c r="FI1055" s="96"/>
      <c r="FJ1055" s="96"/>
      <c r="FK1055" s="96"/>
      <c r="FL1055" s="96"/>
      <c r="FM1055" s="96"/>
      <c r="FN1055" s="96"/>
      <c r="FO1055" s="96"/>
      <c r="FP1055" s="96"/>
      <c r="FQ1055" s="96"/>
      <c r="FR1055" s="96"/>
      <c r="FS1055" s="96"/>
      <c r="FT1055" s="96"/>
      <c r="FU1055" s="96"/>
      <c r="FV1055" s="96"/>
      <c r="FW1055" s="96"/>
      <c r="FX1055" s="96"/>
      <c r="FY1055" s="96"/>
      <c r="FZ1055" s="96"/>
      <c r="GA1055" s="96"/>
    </row>
    <row r="1056" spans="1:52" s="167" customFormat="1" ht="12.75" customHeight="1">
      <c r="A1056" s="112"/>
      <c r="B1056" s="120" t="s">
        <v>689</v>
      </c>
      <c r="C1056" s="138"/>
      <c r="D1056" s="163">
        <v>11</v>
      </c>
      <c r="E1056" s="163">
        <v>1</v>
      </c>
      <c r="F1056" s="163">
        <v>8</v>
      </c>
      <c r="G1056" s="163" t="s">
        <v>562</v>
      </c>
      <c r="H1056" s="164"/>
      <c r="I1056" s="164"/>
      <c r="J1056" s="164"/>
      <c r="K1056" s="165"/>
      <c r="L1056" s="166"/>
      <c r="M1056" s="118">
        <f t="shared" si="36"/>
        <v>20</v>
      </c>
      <c r="N1056" s="166"/>
      <c r="O1056" s="166"/>
      <c r="P1056" s="166"/>
      <c r="Q1056" s="166"/>
      <c r="R1056" s="166"/>
      <c r="S1056" s="166"/>
      <c r="T1056" s="166"/>
      <c r="U1056" s="166"/>
      <c r="V1056" s="166"/>
      <c r="W1056" s="166"/>
      <c r="X1056" s="166"/>
      <c r="Y1056" s="166"/>
      <c r="Z1056" s="166"/>
      <c r="AA1056" s="166"/>
      <c r="AB1056" s="166"/>
      <c r="AC1056" s="166"/>
      <c r="AD1056" s="166"/>
      <c r="AE1056" s="166"/>
      <c r="AF1056" s="166"/>
      <c r="AG1056" s="166"/>
      <c r="AH1056" s="166"/>
      <c r="AI1056" s="166"/>
      <c r="AJ1056" s="166"/>
      <c r="AK1056" s="166"/>
      <c r="AL1056" s="166"/>
      <c r="AM1056" s="166"/>
      <c r="AN1056" s="166"/>
      <c r="AO1056" s="166"/>
      <c r="AP1056" s="166"/>
      <c r="AQ1056" s="166"/>
      <c r="AV1056" s="168"/>
      <c r="AW1056" s="169"/>
      <c r="AX1056" s="169"/>
      <c r="AY1056" s="169"/>
      <c r="AZ1056" s="169"/>
    </row>
    <row r="1057" spans="1:52" s="167" customFormat="1" ht="12.75" customHeight="1">
      <c r="A1057" s="112"/>
      <c r="B1057" s="128" t="s">
        <v>927</v>
      </c>
      <c r="C1057" s="138" t="s">
        <v>928</v>
      </c>
      <c r="D1057" s="103">
        <v>10</v>
      </c>
      <c r="E1057" s="103" t="s">
        <v>562</v>
      </c>
      <c r="F1057" s="103">
        <v>8</v>
      </c>
      <c r="G1057" s="103" t="s">
        <v>562</v>
      </c>
      <c r="H1057" s="164"/>
      <c r="I1057" s="164"/>
      <c r="J1057" s="164"/>
      <c r="K1057" s="165"/>
      <c r="L1057" s="166"/>
      <c r="M1057" s="118">
        <f t="shared" si="36"/>
        <v>18</v>
      </c>
      <c r="N1057" s="166"/>
      <c r="O1057" s="166"/>
      <c r="P1057" s="166"/>
      <c r="Q1057" s="166"/>
      <c r="R1057" s="166"/>
      <c r="S1057" s="166"/>
      <c r="T1057" s="166"/>
      <c r="U1057" s="166"/>
      <c r="V1057" s="166"/>
      <c r="W1057" s="166"/>
      <c r="X1057" s="166"/>
      <c r="Y1057" s="166"/>
      <c r="Z1057" s="166"/>
      <c r="AA1057" s="166"/>
      <c r="AB1057" s="166"/>
      <c r="AC1057" s="166"/>
      <c r="AD1057" s="166"/>
      <c r="AE1057" s="166"/>
      <c r="AF1057" s="166"/>
      <c r="AG1057" s="166"/>
      <c r="AH1057" s="166"/>
      <c r="AI1057" s="166"/>
      <c r="AJ1057" s="166"/>
      <c r="AK1057" s="166"/>
      <c r="AL1057" s="166"/>
      <c r="AM1057" s="166"/>
      <c r="AN1057" s="166"/>
      <c r="AO1057" s="166"/>
      <c r="AP1057" s="166"/>
      <c r="AQ1057" s="166"/>
      <c r="AV1057" s="168"/>
      <c r="AW1057" s="169"/>
      <c r="AX1057" s="169"/>
      <c r="AY1057" s="169"/>
      <c r="AZ1057" s="169"/>
    </row>
    <row r="1058" spans="1:52" s="167" customFormat="1" ht="12.75" customHeight="1">
      <c r="A1058" s="112"/>
      <c r="B1058" s="128" t="s">
        <v>470</v>
      </c>
      <c r="C1058" s="146" t="s">
        <v>471</v>
      </c>
      <c r="D1058" s="103">
        <v>1</v>
      </c>
      <c r="E1058" s="103">
        <v>1</v>
      </c>
      <c r="F1058" s="103" t="s">
        <v>562</v>
      </c>
      <c r="G1058" s="103" t="s">
        <v>562</v>
      </c>
      <c r="H1058" s="164"/>
      <c r="I1058" s="164"/>
      <c r="J1058" s="164"/>
      <c r="K1058" s="165"/>
      <c r="L1058" s="166"/>
      <c r="M1058" s="118">
        <f t="shared" si="36"/>
        <v>2</v>
      </c>
      <c r="N1058" s="166"/>
      <c r="O1058" s="166"/>
      <c r="P1058" s="166"/>
      <c r="Q1058" s="166"/>
      <c r="R1058" s="166"/>
      <c r="S1058" s="166"/>
      <c r="T1058" s="166"/>
      <c r="U1058" s="166"/>
      <c r="V1058" s="166"/>
      <c r="W1058" s="166"/>
      <c r="X1058" s="166"/>
      <c r="Y1058" s="166"/>
      <c r="Z1058" s="166"/>
      <c r="AA1058" s="166"/>
      <c r="AB1058" s="166"/>
      <c r="AC1058" s="166"/>
      <c r="AD1058" s="166"/>
      <c r="AE1058" s="166"/>
      <c r="AF1058" s="166"/>
      <c r="AG1058" s="166"/>
      <c r="AH1058" s="166"/>
      <c r="AI1058" s="166"/>
      <c r="AJ1058" s="166"/>
      <c r="AK1058" s="166"/>
      <c r="AL1058" s="166"/>
      <c r="AM1058" s="166"/>
      <c r="AN1058" s="166"/>
      <c r="AO1058" s="166"/>
      <c r="AP1058" s="166"/>
      <c r="AQ1058" s="166"/>
      <c r="AV1058" s="168"/>
      <c r="AW1058" s="169"/>
      <c r="AX1058" s="169"/>
      <c r="AY1058" s="169"/>
      <c r="AZ1058" s="169"/>
    </row>
    <row r="1059" spans="1:52" s="167" customFormat="1" ht="12.75" customHeight="1">
      <c r="A1059" s="112"/>
      <c r="B1059" s="120" t="s">
        <v>690</v>
      </c>
      <c r="C1059" s="138"/>
      <c r="D1059" s="163">
        <v>2</v>
      </c>
      <c r="E1059" s="163" t="s">
        <v>562</v>
      </c>
      <c r="F1059" s="163">
        <v>2</v>
      </c>
      <c r="G1059" s="163" t="s">
        <v>562</v>
      </c>
      <c r="H1059" s="164"/>
      <c r="I1059" s="164"/>
      <c r="J1059" s="164"/>
      <c r="K1059" s="165"/>
      <c r="L1059" s="166"/>
      <c r="M1059" s="118">
        <f t="shared" si="36"/>
        <v>4</v>
      </c>
      <c r="N1059" s="166"/>
      <c r="O1059" s="166"/>
      <c r="P1059" s="166"/>
      <c r="Q1059" s="166"/>
      <c r="R1059" s="166"/>
      <c r="S1059" s="166"/>
      <c r="T1059" s="166"/>
      <c r="U1059" s="166"/>
      <c r="V1059" s="166"/>
      <c r="W1059" s="166"/>
      <c r="X1059" s="166"/>
      <c r="Y1059" s="166"/>
      <c r="Z1059" s="166"/>
      <c r="AA1059" s="166"/>
      <c r="AB1059" s="166"/>
      <c r="AC1059" s="166"/>
      <c r="AD1059" s="166"/>
      <c r="AE1059" s="166"/>
      <c r="AF1059" s="166"/>
      <c r="AG1059" s="166"/>
      <c r="AH1059" s="166"/>
      <c r="AI1059" s="166"/>
      <c r="AJ1059" s="166"/>
      <c r="AK1059" s="166"/>
      <c r="AL1059" s="166"/>
      <c r="AM1059" s="166"/>
      <c r="AN1059" s="166"/>
      <c r="AO1059" s="166"/>
      <c r="AP1059" s="166"/>
      <c r="AQ1059" s="166"/>
      <c r="AV1059" s="168"/>
      <c r="AW1059" s="169"/>
      <c r="AX1059" s="169"/>
      <c r="AY1059" s="169"/>
      <c r="AZ1059" s="169"/>
    </row>
    <row r="1060" spans="1:52" s="167" customFormat="1" ht="12.75" customHeight="1">
      <c r="A1060" s="112"/>
      <c r="B1060" s="128" t="s">
        <v>979</v>
      </c>
      <c r="C1060" s="138" t="s">
        <v>980</v>
      </c>
      <c r="D1060" s="103">
        <v>1</v>
      </c>
      <c r="E1060" s="103" t="s">
        <v>562</v>
      </c>
      <c r="F1060" s="103">
        <v>1</v>
      </c>
      <c r="G1060" s="103" t="s">
        <v>562</v>
      </c>
      <c r="H1060" s="164"/>
      <c r="I1060" s="164"/>
      <c r="J1060" s="164"/>
      <c r="K1060" s="165"/>
      <c r="L1060" s="166"/>
      <c r="M1060" s="118">
        <f t="shared" si="36"/>
        <v>2</v>
      </c>
      <c r="N1060" s="166"/>
      <c r="O1060" s="166"/>
      <c r="P1060" s="166"/>
      <c r="Q1060" s="166"/>
      <c r="R1060" s="166"/>
      <c r="S1060" s="166"/>
      <c r="T1060" s="166"/>
      <c r="U1060" s="166"/>
      <c r="V1060" s="166"/>
      <c r="W1060" s="166"/>
      <c r="X1060" s="166"/>
      <c r="Y1060" s="166"/>
      <c r="Z1060" s="166"/>
      <c r="AA1060" s="166"/>
      <c r="AB1060" s="166"/>
      <c r="AC1060" s="166"/>
      <c r="AD1060" s="166"/>
      <c r="AE1060" s="166"/>
      <c r="AF1060" s="166"/>
      <c r="AG1060" s="166"/>
      <c r="AH1060" s="166"/>
      <c r="AI1060" s="166"/>
      <c r="AJ1060" s="166"/>
      <c r="AK1060" s="166"/>
      <c r="AL1060" s="166"/>
      <c r="AM1060" s="166"/>
      <c r="AN1060" s="166"/>
      <c r="AO1060" s="166"/>
      <c r="AP1060" s="166"/>
      <c r="AQ1060" s="166"/>
      <c r="AV1060" s="168"/>
      <c r="AW1060" s="169"/>
      <c r="AX1060" s="169"/>
      <c r="AY1060" s="169"/>
      <c r="AZ1060" s="169"/>
    </row>
    <row r="1061" spans="1:52" s="194" customFormat="1" ht="24">
      <c r="A1061" s="112"/>
      <c r="B1061" s="128" t="s">
        <v>472</v>
      </c>
      <c r="C1061" s="138" t="s">
        <v>473</v>
      </c>
      <c r="D1061" s="103">
        <v>1</v>
      </c>
      <c r="E1061" s="103" t="s">
        <v>562</v>
      </c>
      <c r="F1061" s="103">
        <v>1</v>
      </c>
      <c r="G1061" s="103" t="s">
        <v>562</v>
      </c>
      <c r="H1061" s="193"/>
      <c r="I1061" s="193"/>
      <c r="J1061" s="193"/>
      <c r="K1061" s="165"/>
      <c r="L1061" s="166"/>
      <c r="M1061" s="118">
        <f t="shared" si="36"/>
        <v>2</v>
      </c>
      <c r="N1061" s="166"/>
      <c r="O1061" s="166"/>
      <c r="P1061" s="166"/>
      <c r="Q1061" s="166"/>
      <c r="R1061" s="166"/>
      <c r="S1061" s="166"/>
      <c r="T1061" s="166"/>
      <c r="U1061" s="166"/>
      <c r="V1061" s="166"/>
      <c r="W1061" s="166"/>
      <c r="X1061" s="166"/>
      <c r="Y1061" s="166"/>
      <c r="Z1061" s="166"/>
      <c r="AA1061" s="166"/>
      <c r="AB1061" s="166"/>
      <c r="AC1061" s="166"/>
      <c r="AD1061" s="166"/>
      <c r="AE1061" s="166"/>
      <c r="AF1061" s="166"/>
      <c r="AG1061" s="166"/>
      <c r="AH1061" s="166"/>
      <c r="AI1061" s="166"/>
      <c r="AJ1061" s="166"/>
      <c r="AK1061" s="166"/>
      <c r="AL1061" s="166"/>
      <c r="AM1061" s="166"/>
      <c r="AN1061" s="166"/>
      <c r="AO1061" s="166"/>
      <c r="AP1061" s="166"/>
      <c r="AQ1061" s="166"/>
      <c r="AV1061" s="195"/>
      <c r="AW1061" s="193"/>
      <c r="AX1061" s="193"/>
      <c r="AY1061" s="193"/>
      <c r="AZ1061" s="193"/>
    </row>
    <row r="1062" spans="1:183" s="102" customFormat="1" ht="14.25" customHeight="1">
      <c r="A1062" s="112">
        <v>64</v>
      </c>
      <c r="B1062" s="113" t="s">
        <v>233</v>
      </c>
      <c r="C1062" s="114"/>
      <c r="D1062" s="115">
        <v>39</v>
      </c>
      <c r="E1062" s="115">
        <v>59</v>
      </c>
      <c r="F1062" s="115">
        <v>69</v>
      </c>
      <c r="G1062" s="115">
        <v>79</v>
      </c>
      <c r="H1062" s="134" t="s">
        <v>665</v>
      </c>
      <c r="I1062" s="134">
        <v>3</v>
      </c>
      <c r="J1062" s="159" t="s">
        <v>1045</v>
      </c>
      <c r="K1062" s="79" t="s">
        <v>32</v>
      </c>
      <c r="L1062" s="136"/>
      <c r="M1062" s="118">
        <f t="shared" si="36"/>
        <v>246</v>
      </c>
      <c r="N1062" s="96"/>
      <c r="O1062" s="96"/>
      <c r="P1062" s="96"/>
      <c r="Q1062" s="96"/>
      <c r="R1062" s="96"/>
      <c r="S1062" s="96"/>
      <c r="T1062" s="96"/>
      <c r="U1062" s="96"/>
      <c r="V1062" s="96"/>
      <c r="W1062" s="96"/>
      <c r="X1062" s="96"/>
      <c r="Y1062" s="96"/>
      <c r="Z1062" s="96"/>
      <c r="AA1062" s="96"/>
      <c r="AB1062" s="96"/>
      <c r="AC1062" s="96"/>
      <c r="AD1062" s="96"/>
      <c r="AE1062" s="96"/>
      <c r="AF1062" s="96"/>
      <c r="AG1062" s="96"/>
      <c r="AH1062" s="96"/>
      <c r="AI1062" s="96"/>
      <c r="AJ1062" s="96"/>
      <c r="AK1062" s="96"/>
      <c r="AL1062" s="96"/>
      <c r="AM1062" s="96"/>
      <c r="AN1062" s="96"/>
      <c r="AO1062" s="96"/>
      <c r="AP1062" s="96"/>
      <c r="AQ1062" s="96"/>
      <c r="AR1062" s="96"/>
      <c r="AS1062" s="96"/>
      <c r="AT1062" s="96"/>
      <c r="AU1062" s="96"/>
      <c r="AV1062" s="96"/>
      <c r="AW1062" s="96"/>
      <c r="AX1062" s="96"/>
      <c r="AY1062" s="96"/>
      <c r="AZ1062" s="96"/>
      <c r="BA1062" s="96"/>
      <c r="BB1062" s="96"/>
      <c r="BC1062" s="96"/>
      <c r="BD1062" s="96"/>
      <c r="BE1062" s="96"/>
      <c r="BF1062" s="96"/>
      <c r="BG1062" s="96"/>
      <c r="BH1062" s="96"/>
      <c r="BI1062" s="96"/>
      <c r="BJ1062" s="96"/>
      <c r="BK1062" s="96"/>
      <c r="BL1062" s="96"/>
      <c r="BM1062" s="96"/>
      <c r="BN1062" s="96"/>
      <c r="BO1062" s="96"/>
      <c r="BP1062" s="96"/>
      <c r="BQ1062" s="96"/>
      <c r="BR1062" s="96"/>
      <c r="BS1062" s="96"/>
      <c r="BT1062" s="96"/>
      <c r="BU1062" s="96"/>
      <c r="BV1062" s="96"/>
      <c r="BW1062" s="96"/>
      <c r="BX1062" s="96"/>
      <c r="BY1062" s="96"/>
      <c r="BZ1062" s="96"/>
      <c r="CA1062" s="96"/>
      <c r="CB1062" s="96"/>
      <c r="CC1062" s="96"/>
      <c r="CD1062" s="96"/>
      <c r="CE1062" s="96"/>
      <c r="CF1062" s="96"/>
      <c r="CG1062" s="96"/>
      <c r="CH1062" s="96"/>
      <c r="CI1062" s="96"/>
      <c r="CJ1062" s="96"/>
      <c r="CK1062" s="96"/>
      <c r="CL1062" s="96"/>
      <c r="CM1062" s="96"/>
      <c r="CN1062" s="96"/>
      <c r="CO1062" s="96"/>
      <c r="CP1062" s="96"/>
      <c r="CQ1062" s="96"/>
      <c r="CR1062" s="96"/>
      <c r="CS1062" s="96"/>
      <c r="CT1062" s="96"/>
      <c r="CU1062" s="96"/>
      <c r="CV1062" s="96"/>
      <c r="CW1062" s="96"/>
      <c r="CX1062" s="96"/>
      <c r="CY1062" s="96"/>
      <c r="CZ1062" s="96"/>
      <c r="DA1062" s="96"/>
      <c r="DB1062" s="96"/>
      <c r="DC1062" s="96"/>
      <c r="DD1062" s="96"/>
      <c r="DE1062" s="96"/>
      <c r="DF1062" s="96"/>
      <c r="DG1062" s="96"/>
      <c r="DH1062" s="96"/>
      <c r="DI1062" s="96"/>
      <c r="DJ1062" s="96"/>
      <c r="DK1062" s="96"/>
      <c r="DL1062" s="96"/>
      <c r="DM1062" s="96"/>
      <c r="DN1062" s="96"/>
      <c r="DO1062" s="96"/>
      <c r="DP1062" s="96"/>
      <c r="DQ1062" s="96"/>
      <c r="DR1062" s="96"/>
      <c r="DS1062" s="96"/>
      <c r="DT1062" s="96"/>
      <c r="DU1062" s="96"/>
      <c r="DV1062" s="96"/>
      <c r="DW1062" s="96"/>
      <c r="DX1062" s="96"/>
      <c r="DY1062" s="96"/>
      <c r="DZ1062" s="96"/>
      <c r="EA1062" s="96"/>
      <c r="EB1062" s="96"/>
      <c r="EC1062" s="96"/>
      <c r="ED1062" s="96"/>
      <c r="EE1062" s="96"/>
      <c r="EF1062" s="96"/>
      <c r="EG1062" s="96"/>
      <c r="EH1062" s="96"/>
      <c r="EI1062" s="96"/>
      <c r="EJ1062" s="96"/>
      <c r="EK1062" s="96"/>
      <c r="EL1062" s="96"/>
      <c r="EM1062" s="96"/>
      <c r="EN1062" s="96"/>
      <c r="EO1062" s="96"/>
      <c r="EP1062" s="96"/>
      <c r="EQ1062" s="96"/>
      <c r="ER1062" s="96"/>
      <c r="ES1062" s="96"/>
      <c r="ET1062" s="96"/>
      <c r="EU1062" s="96"/>
      <c r="EV1062" s="96"/>
      <c r="EW1062" s="96"/>
      <c r="EX1062" s="96"/>
      <c r="EY1062" s="96"/>
      <c r="EZ1062" s="96"/>
      <c r="FA1062" s="96"/>
      <c r="FB1062" s="96"/>
      <c r="FC1062" s="96"/>
      <c r="FD1062" s="96"/>
      <c r="FE1062" s="96"/>
      <c r="FF1062" s="96"/>
      <c r="FG1062" s="96"/>
      <c r="FH1062" s="96"/>
      <c r="FI1062" s="96"/>
      <c r="FJ1062" s="96"/>
      <c r="FK1062" s="96"/>
      <c r="FL1062" s="96"/>
      <c r="FM1062" s="96"/>
      <c r="FN1062" s="96"/>
      <c r="FO1062" s="96"/>
      <c r="FP1062" s="96"/>
      <c r="FQ1062" s="96"/>
      <c r="FR1062" s="96"/>
      <c r="FS1062" s="96"/>
      <c r="FT1062" s="96"/>
      <c r="FU1062" s="96"/>
      <c r="FV1062" s="96"/>
      <c r="FW1062" s="96"/>
      <c r="FX1062" s="96"/>
      <c r="FY1062" s="96"/>
      <c r="FZ1062" s="96"/>
      <c r="GA1062" s="96"/>
    </row>
    <row r="1063" spans="1:52" s="167" customFormat="1" ht="12">
      <c r="A1063" s="112"/>
      <c r="B1063" s="120" t="s">
        <v>689</v>
      </c>
      <c r="C1063" s="138"/>
      <c r="D1063" s="163">
        <v>39</v>
      </c>
      <c r="E1063" s="163">
        <v>59</v>
      </c>
      <c r="F1063" s="163">
        <v>69</v>
      </c>
      <c r="G1063" s="163">
        <v>79</v>
      </c>
      <c r="H1063" s="164"/>
      <c r="I1063" s="164"/>
      <c r="J1063" s="164"/>
      <c r="K1063" s="165"/>
      <c r="L1063" s="166"/>
      <c r="M1063" s="118">
        <f t="shared" si="36"/>
        <v>246</v>
      </c>
      <c r="N1063" s="166"/>
      <c r="O1063" s="166"/>
      <c r="P1063" s="166"/>
      <c r="Q1063" s="166"/>
      <c r="R1063" s="166"/>
      <c r="S1063" s="166"/>
      <c r="T1063" s="166"/>
      <c r="U1063" s="166"/>
      <c r="V1063" s="166"/>
      <c r="W1063" s="166"/>
      <c r="X1063" s="166"/>
      <c r="Y1063" s="166"/>
      <c r="Z1063" s="166"/>
      <c r="AA1063" s="166"/>
      <c r="AB1063" s="166"/>
      <c r="AC1063" s="166"/>
      <c r="AD1063" s="166"/>
      <c r="AE1063" s="166"/>
      <c r="AF1063" s="166"/>
      <c r="AG1063" s="166"/>
      <c r="AH1063" s="166"/>
      <c r="AI1063" s="166"/>
      <c r="AJ1063" s="166"/>
      <c r="AK1063" s="166"/>
      <c r="AL1063" s="166"/>
      <c r="AM1063" s="166"/>
      <c r="AN1063" s="166"/>
      <c r="AO1063" s="166"/>
      <c r="AP1063" s="166"/>
      <c r="AQ1063" s="166"/>
      <c r="AV1063" s="168"/>
      <c r="AW1063" s="169"/>
      <c r="AX1063" s="169"/>
      <c r="AY1063" s="169"/>
      <c r="AZ1063" s="169"/>
    </row>
    <row r="1064" spans="1:52" s="167" customFormat="1" ht="14.25" customHeight="1">
      <c r="A1064" s="112"/>
      <c r="B1064" s="128" t="s">
        <v>927</v>
      </c>
      <c r="C1064" s="138" t="s">
        <v>928</v>
      </c>
      <c r="D1064" s="103">
        <v>39</v>
      </c>
      <c r="E1064" s="103">
        <v>59</v>
      </c>
      <c r="F1064" s="103">
        <v>69</v>
      </c>
      <c r="G1064" s="103">
        <v>79</v>
      </c>
      <c r="H1064" s="164"/>
      <c r="I1064" s="164"/>
      <c r="J1064" s="164"/>
      <c r="K1064" s="165"/>
      <c r="L1064" s="166"/>
      <c r="M1064" s="118">
        <f t="shared" si="36"/>
        <v>246</v>
      </c>
      <c r="N1064" s="166"/>
      <c r="O1064" s="166"/>
      <c r="P1064" s="166"/>
      <c r="Q1064" s="166"/>
      <c r="R1064" s="166"/>
      <c r="S1064" s="166"/>
      <c r="T1064" s="166"/>
      <c r="U1064" s="166"/>
      <c r="V1064" s="166"/>
      <c r="W1064" s="166"/>
      <c r="X1064" s="166"/>
      <c r="Y1064" s="166"/>
      <c r="Z1064" s="166"/>
      <c r="AA1064" s="166"/>
      <c r="AB1064" s="166"/>
      <c r="AC1064" s="166"/>
      <c r="AD1064" s="166"/>
      <c r="AE1064" s="166"/>
      <c r="AF1064" s="166"/>
      <c r="AG1064" s="166"/>
      <c r="AH1064" s="166"/>
      <c r="AI1064" s="166"/>
      <c r="AJ1064" s="166"/>
      <c r="AK1064" s="166"/>
      <c r="AL1064" s="166"/>
      <c r="AM1064" s="166"/>
      <c r="AN1064" s="166"/>
      <c r="AO1064" s="166"/>
      <c r="AP1064" s="166"/>
      <c r="AQ1064" s="166"/>
      <c r="AV1064" s="168"/>
      <c r="AW1064" s="169"/>
      <c r="AX1064" s="169"/>
      <c r="AY1064" s="169"/>
      <c r="AZ1064" s="169"/>
    </row>
    <row r="1065" spans="1:183" s="102" customFormat="1" ht="14.25" customHeight="1">
      <c r="A1065" s="112">
        <v>65</v>
      </c>
      <c r="B1065" s="113" t="s">
        <v>234</v>
      </c>
      <c r="C1065" s="114"/>
      <c r="D1065" s="115">
        <v>15</v>
      </c>
      <c r="E1065" s="115">
        <v>25</v>
      </c>
      <c r="F1065" s="115">
        <v>35</v>
      </c>
      <c r="G1065" s="115">
        <v>50</v>
      </c>
      <c r="H1065" s="134" t="s">
        <v>665</v>
      </c>
      <c r="I1065" s="134">
        <v>3</v>
      </c>
      <c r="J1065" s="159" t="s">
        <v>1045</v>
      </c>
      <c r="K1065" s="79" t="s">
        <v>32</v>
      </c>
      <c r="L1065" s="136"/>
      <c r="M1065" s="118">
        <f t="shared" si="36"/>
        <v>125</v>
      </c>
      <c r="N1065" s="96"/>
      <c r="O1065" s="96"/>
      <c r="P1065" s="96"/>
      <c r="Q1065" s="96"/>
      <c r="R1065" s="96"/>
      <c r="S1065" s="96"/>
      <c r="T1065" s="96"/>
      <c r="U1065" s="96"/>
      <c r="V1065" s="96"/>
      <c r="W1065" s="96"/>
      <c r="X1065" s="96"/>
      <c r="Y1065" s="96"/>
      <c r="Z1065" s="96"/>
      <c r="AA1065" s="96"/>
      <c r="AB1065" s="96"/>
      <c r="AC1065" s="96"/>
      <c r="AD1065" s="96"/>
      <c r="AE1065" s="96"/>
      <c r="AF1065" s="96"/>
      <c r="AG1065" s="96"/>
      <c r="AH1065" s="96"/>
      <c r="AI1065" s="96"/>
      <c r="AJ1065" s="96"/>
      <c r="AK1065" s="96"/>
      <c r="AL1065" s="96"/>
      <c r="AM1065" s="96"/>
      <c r="AN1065" s="96"/>
      <c r="AO1065" s="96"/>
      <c r="AP1065" s="96"/>
      <c r="AQ1065" s="96"/>
      <c r="AR1065" s="96"/>
      <c r="AS1065" s="96"/>
      <c r="AT1065" s="96"/>
      <c r="AU1065" s="96"/>
      <c r="AV1065" s="96"/>
      <c r="AW1065" s="96"/>
      <c r="AX1065" s="96"/>
      <c r="AY1065" s="96"/>
      <c r="AZ1065" s="96"/>
      <c r="BA1065" s="96"/>
      <c r="BB1065" s="96"/>
      <c r="BC1065" s="96"/>
      <c r="BD1065" s="96"/>
      <c r="BE1065" s="96"/>
      <c r="BF1065" s="96"/>
      <c r="BG1065" s="96"/>
      <c r="BH1065" s="96"/>
      <c r="BI1065" s="96"/>
      <c r="BJ1065" s="96"/>
      <c r="BK1065" s="96"/>
      <c r="BL1065" s="96"/>
      <c r="BM1065" s="96"/>
      <c r="BN1065" s="96"/>
      <c r="BO1065" s="96"/>
      <c r="BP1065" s="96"/>
      <c r="BQ1065" s="96"/>
      <c r="BR1065" s="96"/>
      <c r="BS1065" s="96"/>
      <c r="BT1065" s="96"/>
      <c r="BU1065" s="96"/>
      <c r="BV1065" s="96"/>
      <c r="BW1065" s="96"/>
      <c r="BX1065" s="96"/>
      <c r="BY1065" s="96"/>
      <c r="BZ1065" s="96"/>
      <c r="CA1065" s="96"/>
      <c r="CB1065" s="96"/>
      <c r="CC1065" s="96"/>
      <c r="CD1065" s="96"/>
      <c r="CE1065" s="96"/>
      <c r="CF1065" s="96"/>
      <c r="CG1065" s="96"/>
      <c r="CH1065" s="96"/>
      <c r="CI1065" s="96"/>
      <c r="CJ1065" s="96"/>
      <c r="CK1065" s="96"/>
      <c r="CL1065" s="96"/>
      <c r="CM1065" s="96"/>
      <c r="CN1065" s="96"/>
      <c r="CO1065" s="96"/>
      <c r="CP1065" s="96"/>
      <c r="CQ1065" s="96"/>
      <c r="CR1065" s="96"/>
      <c r="CS1065" s="96"/>
      <c r="CT1065" s="96"/>
      <c r="CU1065" s="96"/>
      <c r="CV1065" s="96"/>
      <c r="CW1065" s="96"/>
      <c r="CX1065" s="96"/>
      <c r="CY1065" s="96"/>
      <c r="CZ1065" s="96"/>
      <c r="DA1065" s="96"/>
      <c r="DB1065" s="96"/>
      <c r="DC1065" s="96"/>
      <c r="DD1065" s="96"/>
      <c r="DE1065" s="96"/>
      <c r="DF1065" s="96"/>
      <c r="DG1065" s="96"/>
      <c r="DH1065" s="96"/>
      <c r="DI1065" s="96"/>
      <c r="DJ1065" s="96"/>
      <c r="DK1065" s="96"/>
      <c r="DL1065" s="96"/>
      <c r="DM1065" s="96"/>
      <c r="DN1065" s="96"/>
      <c r="DO1065" s="96"/>
      <c r="DP1065" s="96"/>
      <c r="DQ1065" s="96"/>
      <c r="DR1065" s="96"/>
      <c r="DS1065" s="96"/>
      <c r="DT1065" s="96"/>
      <c r="DU1065" s="96"/>
      <c r="DV1065" s="96"/>
      <c r="DW1065" s="96"/>
      <c r="DX1065" s="96"/>
      <c r="DY1065" s="96"/>
      <c r="DZ1065" s="96"/>
      <c r="EA1065" s="96"/>
      <c r="EB1065" s="96"/>
      <c r="EC1065" s="96"/>
      <c r="ED1065" s="96"/>
      <c r="EE1065" s="96"/>
      <c r="EF1065" s="96"/>
      <c r="EG1065" s="96"/>
      <c r="EH1065" s="96"/>
      <c r="EI1065" s="96"/>
      <c r="EJ1065" s="96"/>
      <c r="EK1065" s="96"/>
      <c r="EL1065" s="96"/>
      <c r="EM1065" s="96"/>
      <c r="EN1065" s="96"/>
      <c r="EO1065" s="96"/>
      <c r="EP1065" s="96"/>
      <c r="EQ1065" s="96"/>
      <c r="ER1065" s="96"/>
      <c r="ES1065" s="96"/>
      <c r="ET1065" s="96"/>
      <c r="EU1065" s="96"/>
      <c r="EV1065" s="96"/>
      <c r="EW1065" s="96"/>
      <c r="EX1065" s="96"/>
      <c r="EY1065" s="96"/>
      <c r="EZ1065" s="96"/>
      <c r="FA1065" s="96"/>
      <c r="FB1065" s="96"/>
      <c r="FC1065" s="96"/>
      <c r="FD1065" s="96"/>
      <c r="FE1065" s="96"/>
      <c r="FF1065" s="96"/>
      <c r="FG1065" s="96"/>
      <c r="FH1065" s="96"/>
      <c r="FI1065" s="96"/>
      <c r="FJ1065" s="96"/>
      <c r="FK1065" s="96"/>
      <c r="FL1065" s="96"/>
      <c r="FM1065" s="96"/>
      <c r="FN1065" s="96"/>
      <c r="FO1065" s="96"/>
      <c r="FP1065" s="96"/>
      <c r="FQ1065" s="96"/>
      <c r="FR1065" s="96"/>
      <c r="FS1065" s="96"/>
      <c r="FT1065" s="96"/>
      <c r="FU1065" s="96"/>
      <c r="FV1065" s="96"/>
      <c r="FW1065" s="96"/>
      <c r="FX1065" s="96"/>
      <c r="FY1065" s="96"/>
      <c r="FZ1065" s="96"/>
      <c r="GA1065" s="96"/>
    </row>
    <row r="1066" spans="1:52" s="167" customFormat="1" ht="14.25" customHeight="1">
      <c r="A1066" s="112"/>
      <c r="B1066" s="120" t="s">
        <v>689</v>
      </c>
      <c r="C1066" s="138"/>
      <c r="D1066" s="163">
        <v>15</v>
      </c>
      <c r="E1066" s="163">
        <v>25</v>
      </c>
      <c r="F1066" s="163">
        <v>35</v>
      </c>
      <c r="G1066" s="163">
        <v>50</v>
      </c>
      <c r="H1066" s="164"/>
      <c r="I1066" s="164"/>
      <c r="J1066" s="164"/>
      <c r="K1066" s="165"/>
      <c r="L1066" s="166"/>
      <c r="M1066" s="118">
        <f t="shared" si="36"/>
        <v>125</v>
      </c>
      <c r="N1066" s="166"/>
      <c r="O1066" s="166"/>
      <c r="P1066" s="166"/>
      <c r="Q1066" s="166"/>
      <c r="R1066" s="166"/>
      <c r="S1066" s="166"/>
      <c r="T1066" s="166"/>
      <c r="U1066" s="166"/>
      <c r="V1066" s="166"/>
      <c r="W1066" s="166"/>
      <c r="X1066" s="166"/>
      <c r="Y1066" s="166"/>
      <c r="Z1066" s="166"/>
      <c r="AA1066" s="166"/>
      <c r="AB1066" s="166"/>
      <c r="AC1066" s="166"/>
      <c r="AD1066" s="166"/>
      <c r="AE1066" s="166"/>
      <c r="AF1066" s="166"/>
      <c r="AG1066" s="166"/>
      <c r="AH1066" s="166"/>
      <c r="AI1066" s="166"/>
      <c r="AJ1066" s="166"/>
      <c r="AK1066" s="166"/>
      <c r="AL1066" s="166"/>
      <c r="AM1066" s="166"/>
      <c r="AN1066" s="166"/>
      <c r="AO1066" s="166"/>
      <c r="AP1066" s="166"/>
      <c r="AQ1066" s="166"/>
      <c r="AV1066" s="168"/>
      <c r="AW1066" s="169"/>
      <c r="AX1066" s="169"/>
      <c r="AY1066" s="169"/>
      <c r="AZ1066" s="169"/>
    </row>
    <row r="1067" spans="1:52" s="167" customFormat="1" ht="14.25" customHeight="1">
      <c r="A1067" s="112"/>
      <c r="B1067" s="128" t="s">
        <v>927</v>
      </c>
      <c r="C1067" s="138" t="s">
        <v>928</v>
      </c>
      <c r="D1067" s="103">
        <v>15</v>
      </c>
      <c r="E1067" s="103">
        <v>25</v>
      </c>
      <c r="F1067" s="103">
        <v>35</v>
      </c>
      <c r="G1067" s="103">
        <v>50</v>
      </c>
      <c r="H1067" s="164"/>
      <c r="I1067" s="164"/>
      <c r="J1067" s="164"/>
      <c r="K1067" s="165"/>
      <c r="L1067" s="166"/>
      <c r="M1067" s="118">
        <f t="shared" si="36"/>
        <v>125</v>
      </c>
      <c r="N1067" s="166"/>
      <c r="O1067" s="166"/>
      <c r="P1067" s="166"/>
      <c r="Q1067" s="166"/>
      <c r="R1067" s="166"/>
      <c r="S1067" s="166"/>
      <c r="T1067" s="166"/>
      <c r="U1067" s="166"/>
      <c r="V1067" s="166"/>
      <c r="W1067" s="166"/>
      <c r="X1067" s="166"/>
      <c r="Y1067" s="166"/>
      <c r="Z1067" s="166"/>
      <c r="AA1067" s="166"/>
      <c r="AB1067" s="166"/>
      <c r="AC1067" s="166"/>
      <c r="AD1067" s="166"/>
      <c r="AE1067" s="166"/>
      <c r="AF1067" s="166"/>
      <c r="AG1067" s="166"/>
      <c r="AH1067" s="166"/>
      <c r="AI1067" s="166"/>
      <c r="AJ1067" s="166"/>
      <c r="AK1067" s="166"/>
      <c r="AL1067" s="166"/>
      <c r="AM1067" s="166"/>
      <c r="AN1067" s="166"/>
      <c r="AO1067" s="166"/>
      <c r="AP1067" s="166"/>
      <c r="AQ1067" s="166"/>
      <c r="AV1067" s="168"/>
      <c r="AW1067" s="169"/>
      <c r="AX1067" s="169"/>
      <c r="AY1067" s="169"/>
      <c r="AZ1067" s="169"/>
    </row>
    <row r="1068" spans="1:183" s="102" customFormat="1" ht="14.25" customHeight="1">
      <c r="A1068" s="112">
        <v>66</v>
      </c>
      <c r="B1068" s="113" t="s">
        <v>235</v>
      </c>
      <c r="C1068" s="114"/>
      <c r="D1068" s="115">
        <v>4</v>
      </c>
      <c r="E1068" s="115">
        <v>4</v>
      </c>
      <c r="F1068" s="115">
        <v>2</v>
      </c>
      <c r="G1068" s="115">
        <v>2</v>
      </c>
      <c r="H1068" s="134" t="s">
        <v>665</v>
      </c>
      <c r="I1068" s="134">
        <v>3</v>
      </c>
      <c r="J1068" s="159" t="s">
        <v>1045</v>
      </c>
      <c r="K1068" s="79" t="s">
        <v>32</v>
      </c>
      <c r="L1068" s="136"/>
      <c r="M1068" s="118">
        <f t="shared" si="36"/>
        <v>12</v>
      </c>
      <c r="N1068" s="96"/>
      <c r="O1068" s="96"/>
      <c r="P1068" s="96"/>
      <c r="Q1068" s="96"/>
      <c r="R1068" s="96"/>
      <c r="S1068" s="96"/>
      <c r="T1068" s="96"/>
      <c r="U1068" s="96"/>
      <c r="V1068" s="96"/>
      <c r="W1068" s="96"/>
      <c r="X1068" s="96"/>
      <c r="Y1068" s="96"/>
      <c r="Z1068" s="96"/>
      <c r="AA1068" s="96"/>
      <c r="AB1068" s="96"/>
      <c r="AC1068" s="96"/>
      <c r="AD1068" s="96"/>
      <c r="AE1068" s="96"/>
      <c r="AF1068" s="96"/>
      <c r="AG1068" s="96"/>
      <c r="AH1068" s="96"/>
      <c r="AI1068" s="96"/>
      <c r="AJ1068" s="96"/>
      <c r="AK1068" s="96"/>
      <c r="AL1068" s="96"/>
      <c r="AM1068" s="96"/>
      <c r="AN1068" s="96"/>
      <c r="AO1068" s="96"/>
      <c r="AP1068" s="96"/>
      <c r="AQ1068" s="96"/>
      <c r="AR1068" s="96"/>
      <c r="AS1068" s="96"/>
      <c r="AT1068" s="96"/>
      <c r="AU1068" s="96"/>
      <c r="AV1068" s="96"/>
      <c r="AW1068" s="96"/>
      <c r="AX1068" s="96"/>
      <c r="AY1068" s="96"/>
      <c r="AZ1068" s="96"/>
      <c r="BA1068" s="96"/>
      <c r="BB1068" s="96"/>
      <c r="BC1068" s="96"/>
      <c r="BD1068" s="96"/>
      <c r="BE1068" s="96"/>
      <c r="BF1068" s="96"/>
      <c r="BG1068" s="96"/>
      <c r="BH1068" s="96"/>
      <c r="BI1068" s="96"/>
      <c r="BJ1068" s="96"/>
      <c r="BK1068" s="96"/>
      <c r="BL1068" s="96"/>
      <c r="BM1068" s="96"/>
      <c r="BN1068" s="96"/>
      <c r="BO1068" s="96"/>
      <c r="BP1068" s="96"/>
      <c r="BQ1068" s="96"/>
      <c r="BR1068" s="96"/>
      <c r="BS1068" s="96"/>
      <c r="BT1068" s="96"/>
      <c r="BU1068" s="96"/>
      <c r="BV1068" s="96"/>
      <c r="BW1068" s="96"/>
      <c r="BX1068" s="96"/>
      <c r="BY1068" s="96"/>
      <c r="BZ1068" s="96"/>
      <c r="CA1068" s="96"/>
      <c r="CB1068" s="96"/>
      <c r="CC1068" s="96"/>
      <c r="CD1068" s="96"/>
      <c r="CE1068" s="96"/>
      <c r="CF1068" s="96"/>
      <c r="CG1068" s="96"/>
      <c r="CH1068" s="96"/>
      <c r="CI1068" s="96"/>
      <c r="CJ1068" s="96"/>
      <c r="CK1068" s="96"/>
      <c r="CL1068" s="96"/>
      <c r="CM1068" s="96"/>
      <c r="CN1068" s="96"/>
      <c r="CO1068" s="96"/>
      <c r="CP1068" s="96"/>
      <c r="CQ1068" s="96"/>
      <c r="CR1068" s="96"/>
      <c r="CS1068" s="96"/>
      <c r="CT1068" s="96"/>
      <c r="CU1068" s="96"/>
      <c r="CV1068" s="96"/>
      <c r="CW1068" s="96"/>
      <c r="CX1068" s="96"/>
      <c r="CY1068" s="96"/>
      <c r="CZ1068" s="96"/>
      <c r="DA1068" s="96"/>
      <c r="DB1068" s="96"/>
      <c r="DC1068" s="96"/>
      <c r="DD1068" s="96"/>
      <c r="DE1068" s="96"/>
      <c r="DF1068" s="96"/>
      <c r="DG1068" s="96"/>
      <c r="DH1068" s="96"/>
      <c r="DI1068" s="96"/>
      <c r="DJ1068" s="96"/>
      <c r="DK1068" s="96"/>
      <c r="DL1068" s="96"/>
      <c r="DM1068" s="96"/>
      <c r="DN1068" s="96"/>
      <c r="DO1068" s="96"/>
      <c r="DP1068" s="96"/>
      <c r="DQ1068" s="96"/>
      <c r="DR1068" s="96"/>
      <c r="DS1068" s="96"/>
      <c r="DT1068" s="96"/>
      <c r="DU1068" s="96"/>
      <c r="DV1068" s="96"/>
      <c r="DW1068" s="96"/>
      <c r="DX1068" s="96"/>
      <c r="DY1068" s="96"/>
      <c r="DZ1068" s="96"/>
      <c r="EA1068" s="96"/>
      <c r="EB1068" s="96"/>
      <c r="EC1068" s="96"/>
      <c r="ED1068" s="96"/>
      <c r="EE1068" s="96"/>
      <c r="EF1068" s="96"/>
      <c r="EG1068" s="96"/>
      <c r="EH1068" s="96"/>
      <c r="EI1068" s="96"/>
      <c r="EJ1068" s="96"/>
      <c r="EK1068" s="96"/>
      <c r="EL1068" s="96"/>
      <c r="EM1068" s="96"/>
      <c r="EN1068" s="96"/>
      <c r="EO1068" s="96"/>
      <c r="EP1068" s="96"/>
      <c r="EQ1068" s="96"/>
      <c r="ER1068" s="96"/>
      <c r="ES1068" s="96"/>
      <c r="ET1068" s="96"/>
      <c r="EU1068" s="96"/>
      <c r="EV1068" s="96"/>
      <c r="EW1068" s="96"/>
      <c r="EX1068" s="96"/>
      <c r="EY1068" s="96"/>
      <c r="EZ1068" s="96"/>
      <c r="FA1068" s="96"/>
      <c r="FB1068" s="96"/>
      <c r="FC1068" s="96"/>
      <c r="FD1068" s="96"/>
      <c r="FE1068" s="96"/>
      <c r="FF1068" s="96"/>
      <c r="FG1068" s="96"/>
      <c r="FH1068" s="96"/>
      <c r="FI1068" s="96"/>
      <c r="FJ1068" s="96"/>
      <c r="FK1068" s="96"/>
      <c r="FL1068" s="96"/>
      <c r="FM1068" s="96"/>
      <c r="FN1068" s="96"/>
      <c r="FO1068" s="96"/>
      <c r="FP1068" s="96"/>
      <c r="FQ1068" s="96"/>
      <c r="FR1068" s="96"/>
      <c r="FS1068" s="96"/>
      <c r="FT1068" s="96"/>
      <c r="FU1068" s="96"/>
      <c r="FV1068" s="96"/>
      <c r="FW1068" s="96"/>
      <c r="FX1068" s="96"/>
      <c r="FY1068" s="96"/>
      <c r="FZ1068" s="96"/>
      <c r="GA1068" s="96"/>
    </row>
    <row r="1069" spans="1:52" s="167" customFormat="1" ht="14.25" customHeight="1">
      <c r="A1069" s="112"/>
      <c r="B1069" s="120" t="s">
        <v>689</v>
      </c>
      <c r="C1069" s="138"/>
      <c r="D1069" s="163">
        <v>4</v>
      </c>
      <c r="E1069" s="163">
        <v>4</v>
      </c>
      <c r="F1069" s="163">
        <v>2</v>
      </c>
      <c r="G1069" s="163">
        <v>2</v>
      </c>
      <c r="H1069" s="164"/>
      <c r="I1069" s="164"/>
      <c r="J1069" s="164"/>
      <c r="K1069" s="165"/>
      <c r="L1069" s="166"/>
      <c r="M1069" s="118">
        <f t="shared" si="36"/>
        <v>12</v>
      </c>
      <c r="N1069" s="166"/>
      <c r="O1069" s="166"/>
      <c r="P1069" s="166"/>
      <c r="Q1069" s="166"/>
      <c r="R1069" s="166"/>
      <c r="S1069" s="166"/>
      <c r="T1069" s="166"/>
      <c r="U1069" s="166"/>
      <c r="V1069" s="166"/>
      <c r="W1069" s="166"/>
      <c r="X1069" s="166"/>
      <c r="Y1069" s="166"/>
      <c r="Z1069" s="166"/>
      <c r="AA1069" s="166"/>
      <c r="AB1069" s="166"/>
      <c r="AC1069" s="166"/>
      <c r="AD1069" s="166"/>
      <c r="AE1069" s="166"/>
      <c r="AF1069" s="166"/>
      <c r="AG1069" s="166"/>
      <c r="AH1069" s="166"/>
      <c r="AI1069" s="166"/>
      <c r="AJ1069" s="166"/>
      <c r="AK1069" s="166"/>
      <c r="AL1069" s="166"/>
      <c r="AM1069" s="166"/>
      <c r="AN1069" s="166"/>
      <c r="AO1069" s="166"/>
      <c r="AP1069" s="166"/>
      <c r="AQ1069" s="166"/>
      <c r="AV1069" s="168"/>
      <c r="AW1069" s="169"/>
      <c r="AX1069" s="169"/>
      <c r="AY1069" s="169"/>
      <c r="AZ1069" s="169"/>
    </row>
    <row r="1070" spans="1:52" s="167" customFormat="1" ht="14.25" customHeight="1">
      <c r="A1070" s="112"/>
      <c r="B1070" s="128" t="s">
        <v>927</v>
      </c>
      <c r="C1070" s="138" t="s">
        <v>928</v>
      </c>
      <c r="D1070" s="103">
        <v>4</v>
      </c>
      <c r="E1070" s="103">
        <v>4</v>
      </c>
      <c r="F1070" s="103">
        <v>2</v>
      </c>
      <c r="G1070" s="103">
        <v>2</v>
      </c>
      <c r="H1070" s="164"/>
      <c r="I1070" s="164"/>
      <c r="J1070" s="164"/>
      <c r="K1070" s="165"/>
      <c r="L1070" s="166"/>
      <c r="M1070" s="118">
        <f t="shared" si="36"/>
        <v>12</v>
      </c>
      <c r="N1070" s="166"/>
      <c r="O1070" s="166"/>
      <c r="P1070" s="166"/>
      <c r="Q1070" s="166"/>
      <c r="R1070" s="166"/>
      <c r="S1070" s="166"/>
      <c r="T1070" s="166"/>
      <c r="U1070" s="166"/>
      <c r="V1070" s="166"/>
      <c r="W1070" s="166"/>
      <c r="X1070" s="166"/>
      <c r="Y1070" s="166"/>
      <c r="Z1070" s="166"/>
      <c r="AA1070" s="166"/>
      <c r="AB1070" s="166"/>
      <c r="AC1070" s="166"/>
      <c r="AD1070" s="166"/>
      <c r="AE1070" s="166"/>
      <c r="AF1070" s="166"/>
      <c r="AG1070" s="166"/>
      <c r="AH1070" s="166"/>
      <c r="AI1070" s="166"/>
      <c r="AJ1070" s="166"/>
      <c r="AK1070" s="166"/>
      <c r="AL1070" s="166"/>
      <c r="AM1070" s="166"/>
      <c r="AN1070" s="166"/>
      <c r="AO1070" s="166"/>
      <c r="AP1070" s="166"/>
      <c r="AQ1070" s="166"/>
      <c r="AV1070" s="168"/>
      <c r="AW1070" s="169"/>
      <c r="AX1070" s="169"/>
      <c r="AY1070" s="169"/>
      <c r="AZ1070" s="169"/>
    </row>
    <row r="1071" spans="1:13" ht="14.25" customHeight="1">
      <c r="A1071" s="240" t="s">
        <v>680</v>
      </c>
      <c r="B1071" s="240"/>
      <c r="C1071" s="240"/>
      <c r="D1071" s="240"/>
      <c r="E1071" s="240"/>
      <c r="F1071" s="240"/>
      <c r="G1071" s="240"/>
      <c r="H1071" s="106"/>
      <c r="I1071" s="106"/>
      <c r="J1071" s="107"/>
      <c r="K1071" s="108"/>
      <c r="M1071" s="118">
        <f t="shared" si="36"/>
        <v>0</v>
      </c>
    </row>
    <row r="1072" spans="1:13" ht="14.25" customHeight="1">
      <c r="A1072" s="234" t="s">
        <v>845</v>
      </c>
      <c r="B1072" s="234"/>
      <c r="C1072" s="234"/>
      <c r="D1072" s="234"/>
      <c r="E1072" s="234"/>
      <c r="F1072" s="234"/>
      <c r="G1072" s="234"/>
      <c r="H1072" s="109"/>
      <c r="I1072" s="109"/>
      <c r="J1072" s="110"/>
      <c r="K1072" s="111"/>
      <c r="M1072" s="118">
        <f t="shared" si="36"/>
        <v>0</v>
      </c>
    </row>
    <row r="1073" spans="1:183" s="102" customFormat="1" ht="14.25" customHeight="1">
      <c r="A1073" s="112">
        <v>67</v>
      </c>
      <c r="B1073" s="113" t="s">
        <v>236</v>
      </c>
      <c r="C1073" s="114"/>
      <c r="D1073" s="115">
        <f>D1074</f>
        <v>4</v>
      </c>
      <c r="E1073" s="115">
        <f>E1074</f>
        <v>5</v>
      </c>
      <c r="F1073" s="115">
        <f>F1074</f>
        <v>5</v>
      </c>
      <c r="G1073" s="115">
        <f>G1074</f>
        <v>5</v>
      </c>
      <c r="H1073" s="134" t="s">
        <v>665</v>
      </c>
      <c r="I1073" s="134">
        <v>4</v>
      </c>
      <c r="J1073" s="135" t="s">
        <v>1017</v>
      </c>
      <c r="K1073" s="79" t="s">
        <v>700</v>
      </c>
      <c r="L1073" s="136"/>
      <c r="M1073" s="118">
        <f t="shared" si="36"/>
        <v>19</v>
      </c>
      <c r="N1073" s="96"/>
      <c r="O1073" s="96"/>
      <c r="P1073" s="96"/>
      <c r="Q1073" s="96"/>
      <c r="R1073" s="96"/>
      <c r="S1073" s="96"/>
      <c r="T1073" s="96"/>
      <c r="U1073" s="96"/>
      <c r="V1073" s="96"/>
      <c r="W1073" s="96"/>
      <c r="X1073" s="96"/>
      <c r="Y1073" s="96"/>
      <c r="Z1073" s="96"/>
      <c r="AA1073" s="96"/>
      <c r="AB1073" s="96"/>
      <c r="AC1073" s="96"/>
      <c r="AD1073" s="96"/>
      <c r="AE1073" s="96"/>
      <c r="AF1073" s="96"/>
      <c r="AG1073" s="96"/>
      <c r="AH1073" s="96"/>
      <c r="AI1073" s="96"/>
      <c r="AJ1073" s="96"/>
      <c r="AK1073" s="96"/>
      <c r="AL1073" s="96"/>
      <c r="AM1073" s="96"/>
      <c r="AN1073" s="96"/>
      <c r="AO1073" s="96"/>
      <c r="AP1073" s="96"/>
      <c r="AQ1073" s="96"/>
      <c r="AR1073" s="96"/>
      <c r="AS1073" s="96"/>
      <c r="AT1073" s="96"/>
      <c r="AU1073" s="96"/>
      <c r="AV1073" s="96"/>
      <c r="AW1073" s="96"/>
      <c r="AX1073" s="96"/>
      <c r="AY1073" s="96"/>
      <c r="AZ1073" s="96"/>
      <c r="BA1073" s="96"/>
      <c r="BB1073" s="96"/>
      <c r="BC1073" s="96"/>
      <c r="BD1073" s="96"/>
      <c r="BE1073" s="96"/>
      <c r="BF1073" s="96"/>
      <c r="BG1073" s="96"/>
      <c r="BH1073" s="96"/>
      <c r="BI1073" s="96"/>
      <c r="BJ1073" s="96"/>
      <c r="BK1073" s="96"/>
      <c r="BL1073" s="96"/>
      <c r="BM1073" s="96"/>
      <c r="BN1073" s="96"/>
      <c r="BO1073" s="96"/>
      <c r="BP1073" s="96"/>
      <c r="BQ1073" s="96"/>
      <c r="BR1073" s="96"/>
      <c r="BS1073" s="96"/>
      <c r="BT1073" s="96"/>
      <c r="BU1073" s="96"/>
      <c r="BV1073" s="96"/>
      <c r="BW1073" s="96"/>
      <c r="BX1073" s="96"/>
      <c r="BY1073" s="96"/>
      <c r="BZ1073" s="96"/>
      <c r="CA1073" s="96"/>
      <c r="CB1073" s="96"/>
      <c r="CC1073" s="96"/>
      <c r="CD1073" s="96"/>
      <c r="CE1073" s="96"/>
      <c r="CF1073" s="96"/>
      <c r="CG1073" s="96"/>
      <c r="CH1073" s="96"/>
      <c r="CI1073" s="96"/>
      <c r="CJ1073" s="96"/>
      <c r="CK1073" s="96"/>
      <c r="CL1073" s="96"/>
      <c r="CM1073" s="96"/>
      <c r="CN1073" s="96"/>
      <c r="CO1073" s="96"/>
      <c r="CP1073" s="96"/>
      <c r="CQ1073" s="96"/>
      <c r="CR1073" s="96"/>
      <c r="CS1073" s="96"/>
      <c r="CT1073" s="96"/>
      <c r="CU1073" s="96"/>
      <c r="CV1073" s="96"/>
      <c r="CW1073" s="96"/>
      <c r="CX1073" s="96"/>
      <c r="CY1073" s="96"/>
      <c r="CZ1073" s="96"/>
      <c r="DA1073" s="96"/>
      <c r="DB1073" s="96"/>
      <c r="DC1073" s="96"/>
      <c r="DD1073" s="96"/>
      <c r="DE1073" s="96"/>
      <c r="DF1073" s="96"/>
      <c r="DG1073" s="96"/>
      <c r="DH1073" s="96"/>
      <c r="DI1073" s="96"/>
      <c r="DJ1073" s="96"/>
      <c r="DK1073" s="96"/>
      <c r="DL1073" s="96"/>
      <c r="DM1073" s="96"/>
      <c r="DN1073" s="96"/>
      <c r="DO1073" s="96"/>
      <c r="DP1073" s="96"/>
      <c r="DQ1073" s="96"/>
      <c r="DR1073" s="96"/>
      <c r="DS1073" s="96"/>
      <c r="DT1073" s="96"/>
      <c r="DU1073" s="96"/>
      <c r="DV1073" s="96"/>
      <c r="DW1073" s="96"/>
      <c r="DX1073" s="96"/>
      <c r="DY1073" s="96"/>
      <c r="DZ1073" s="96"/>
      <c r="EA1073" s="96"/>
      <c r="EB1073" s="96"/>
      <c r="EC1073" s="96"/>
      <c r="ED1073" s="96"/>
      <c r="EE1073" s="96"/>
      <c r="EF1073" s="96"/>
      <c r="EG1073" s="96"/>
      <c r="EH1073" s="96"/>
      <c r="EI1073" s="96"/>
      <c r="EJ1073" s="96"/>
      <c r="EK1073" s="96"/>
      <c r="EL1073" s="96"/>
      <c r="EM1073" s="96"/>
      <c r="EN1073" s="96"/>
      <c r="EO1073" s="96"/>
      <c r="EP1073" s="96"/>
      <c r="EQ1073" s="96"/>
      <c r="ER1073" s="96"/>
      <c r="ES1073" s="96"/>
      <c r="ET1073" s="96"/>
      <c r="EU1073" s="96"/>
      <c r="EV1073" s="96"/>
      <c r="EW1073" s="96"/>
      <c r="EX1073" s="96"/>
      <c r="EY1073" s="96"/>
      <c r="EZ1073" s="96"/>
      <c r="FA1073" s="96"/>
      <c r="FB1073" s="96"/>
      <c r="FC1073" s="96"/>
      <c r="FD1073" s="96"/>
      <c r="FE1073" s="96"/>
      <c r="FF1073" s="96"/>
      <c r="FG1073" s="96"/>
      <c r="FH1073" s="96"/>
      <c r="FI1073" s="96"/>
      <c r="FJ1073" s="96"/>
      <c r="FK1073" s="96"/>
      <c r="FL1073" s="96"/>
      <c r="FM1073" s="96"/>
      <c r="FN1073" s="96"/>
      <c r="FO1073" s="96"/>
      <c r="FP1073" s="96"/>
      <c r="FQ1073" s="96"/>
      <c r="FR1073" s="96"/>
      <c r="FS1073" s="96"/>
      <c r="FT1073" s="96"/>
      <c r="FU1073" s="96"/>
      <c r="FV1073" s="96"/>
      <c r="FW1073" s="96"/>
      <c r="FX1073" s="96"/>
      <c r="FY1073" s="96"/>
      <c r="FZ1073" s="96"/>
      <c r="GA1073" s="96"/>
    </row>
    <row r="1074" spans="1:52" s="167" customFormat="1" ht="14.25" customHeight="1">
      <c r="A1074" s="112"/>
      <c r="B1074" s="162" t="s">
        <v>689</v>
      </c>
      <c r="C1074" s="138"/>
      <c r="D1074" s="163">
        <v>4</v>
      </c>
      <c r="E1074" s="163">
        <v>5</v>
      </c>
      <c r="F1074" s="163">
        <v>5</v>
      </c>
      <c r="G1074" s="163">
        <v>5</v>
      </c>
      <c r="H1074" s="164"/>
      <c r="I1074" s="164"/>
      <c r="J1074" s="164"/>
      <c r="K1074" s="165"/>
      <c r="L1074" s="166"/>
      <c r="M1074" s="118">
        <f t="shared" si="36"/>
        <v>19</v>
      </c>
      <c r="N1074" s="166"/>
      <c r="O1074" s="166"/>
      <c r="P1074" s="166"/>
      <c r="Q1074" s="166"/>
      <c r="R1074" s="166"/>
      <c r="S1074" s="166"/>
      <c r="T1074" s="166"/>
      <c r="U1074" s="166"/>
      <c r="V1074" s="166"/>
      <c r="W1074" s="166"/>
      <c r="X1074" s="166"/>
      <c r="Y1074" s="166"/>
      <c r="Z1074" s="166"/>
      <c r="AA1074" s="166"/>
      <c r="AB1074" s="166"/>
      <c r="AC1074" s="166"/>
      <c r="AD1074" s="166"/>
      <c r="AE1074" s="166"/>
      <c r="AF1074" s="166"/>
      <c r="AG1074" s="166"/>
      <c r="AH1074" s="166"/>
      <c r="AI1074" s="166"/>
      <c r="AJ1074" s="166"/>
      <c r="AK1074" s="166"/>
      <c r="AL1074" s="166"/>
      <c r="AM1074" s="166"/>
      <c r="AN1074" s="166"/>
      <c r="AO1074" s="166"/>
      <c r="AP1074" s="166"/>
      <c r="AQ1074" s="166"/>
      <c r="AV1074" s="168"/>
      <c r="AW1074" s="169"/>
      <c r="AX1074" s="169"/>
      <c r="AY1074" s="169"/>
      <c r="AZ1074" s="169"/>
    </row>
    <row r="1075" spans="1:52" s="167" customFormat="1" ht="14.25" customHeight="1">
      <c r="A1075" s="112"/>
      <c r="B1075" s="148" t="s">
        <v>738</v>
      </c>
      <c r="C1075" s="138" t="s">
        <v>739</v>
      </c>
      <c r="D1075" s="103">
        <v>3</v>
      </c>
      <c r="E1075" s="103">
        <v>4</v>
      </c>
      <c r="F1075" s="103">
        <v>3</v>
      </c>
      <c r="G1075" s="103">
        <v>3</v>
      </c>
      <c r="H1075" s="164"/>
      <c r="I1075" s="164"/>
      <c r="J1075" s="164"/>
      <c r="K1075" s="165"/>
      <c r="L1075" s="166"/>
      <c r="M1075" s="118">
        <f t="shared" si="36"/>
        <v>13</v>
      </c>
      <c r="N1075" s="166"/>
      <c r="O1075" s="166"/>
      <c r="P1075" s="166"/>
      <c r="Q1075" s="166"/>
      <c r="R1075" s="166"/>
      <c r="S1075" s="166"/>
      <c r="T1075" s="166"/>
      <c r="U1075" s="166"/>
      <c r="V1075" s="166"/>
      <c r="W1075" s="166"/>
      <c r="X1075" s="166"/>
      <c r="Y1075" s="166"/>
      <c r="Z1075" s="166"/>
      <c r="AA1075" s="166"/>
      <c r="AB1075" s="166"/>
      <c r="AC1075" s="166"/>
      <c r="AD1075" s="166"/>
      <c r="AE1075" s="166"/>
      <c r="AF1075" s="166"/>
      <c r="AG1075" s="166"/>
      <c r="AH1075" s="166"/>
      <c r="AI1075" s="166"/>
      <c r="AJ1075" s="166"/>
      <c r="AK1075" s="166"/>
      <c r="AL1075" s="166"/>
      <c r="AM1075" s="166"/>
      <c r="AN1075" s="166"/>
      <c r="AO1075" s="166"/>
      <c r="AP1075" s="166"/>
      <c r="AQ1075" s="166"/>
      <c r="AV1075" s="168"/>
      <c r="AW1075" s="169"/>
      <c r="AX1075" s="169"/>
      <c r="AY1075" s="169"/>
      <c r="AZ1075" s="169"/>
    </row>
    <row r="1076" spans="1:52" s="167" customFormat="1" ht="14.25" customHeight="1">
      <c r="A1076" s="112"/>
      <c r="B1076" s="148" t="s">
        <v>722</v>
      </c>
      <c r="C1076" s="178">
        <v>17040021</v>
      </c>
      <c r="D1076" s="103">
        <v>1</v>
      </c>
      <c r="E1076" s="103">
        <v>1</v>
      </c>
      <c r="F1076" s="103">
        <v>2</v>
      </c>
      <c r="G1076" s="103">
        <v>2</v>
      </c>
      <c r="H1076" s="164"/>
      <c r="I1076" s="164"/>
      <c r="J1076" s="164"/>
      <c r="K1076" s="165"/>
      <c r="L1076" s="166"/>
      <c r="M1076" s="118">
        <f t="shared" si="36"/>
        <v>6</v>
      </c>
      <c r="N1076" s="166"/>
      <c r="O1076" s="166"/>
      <c r="P1076" s="166"/>
      <c r="Q1076" s="166"/>
      <c r="R1076" s="166"/>
      <c r="S1076" s="166"/>
      <c r="T1076" s="166"/>
      <c r="U1076" s="166"/>
      <c r="V1076" s="166"/>
      <c r="W1076" s="166"/>
      <c r="X1076" s="166"/>
      <c r="Y1076" s="166"/>
      <c r="Z1076" s="166"/>
      <c r="AA1076" s="166"/>
      <c r="AB1076" s="166"/>
      <c r="AC1076" s="166"/>
      <c r="AD1076" s="166"/>
      <c r="AE1076" s="166"/>
      <c r="AF1076" s="166"/>
      <c r="AG1076" s="166"/>
      <c r="AH1076" s="166"/>
      <c r="AI1076" s="166"/>
      <c r="AJ1076" s="166"/>
      <c r="AK1076" s="166"/>
      <c r="AL1076" s="166"/>
      <c r="AM1076" s="166"/>
      <c r="AN1076" s="166"/>
      <c r="AO1076" s="166"/>
      <c r="AP1076" s="166"/>
      <c r="AQ1076" s="166"/>
      <c r="AV1076" s="168"/>
      <c r="AW1076" s="169"/>
      <c r="AX1076" s="169"/>
      <c r="AY1076" s="169"/>
      <c r="AZ1076" s="169"/>
    </row>
    <row r="1077" spans="1:183" s="102" customFormat="1" ht="14.25" customHeight="1">
      <c r="A1077" s="112">
        <v>68</v>
      </c>
      <c r="B1077" s="113" t="s">
        <v>237</v>
      </c>
      <c r="C1077" s="114"/>
      <c r="D1077" s="115">
        <f>SUM(D1078,D1082,D1084)</f>
        <v>5</v>
      </c>
      <c r="E1077" s="115">
        <f>SUM(E1078,E1082,E1084)</f>
        <v>8</v>
      </c>
      <c r="F1077" s="115" t="s">
        <v>562</v>
      </c>
      <c r="G1077" s="115">
        <f>SUM(G1078,G1082)</f>
        <v>3</v>
      </c>
      <c r="H1077" s="134" t="s">
        <v>665</v>
      </c>
      <c r="I1077" s="134">
        <v>4</v>
      </c>
      <c r="J1077" s="135" t="s">
        <v>458</v>
      </c>
      <c r="K1077" s="79" t="s">
        <v>858</v>
      </c>
      <c r="L1077" s="136"/>
      <c r="M1077" s="118">
        <f t="shared" si="36"/>
        <v>16</v>
      </c>
      <c r="N1077" s="96"/>
      <c r="O1077" s="96"/>
      <c r="P1077" s="96"/>
      <c r="Q1077" s="96"/>
      <c r="R1077" s="96"/>
      <c r="S1077" s="96"/>
      <c r="T1077" s="96"/>
      <c r="U1077" s="96"/>
      <c r="V1077" s="96"/>
      <c r="W1077" s="96"/>
      <c r="X1077" s="96"/>
      <c r="Y1077" s="96"/>
      <c r="Z1077" s="96"/>
      <c r="AA1077" s="96"/>
      <c r="AB1077" s="96"/>
      <c r="AC1077" s="96"/>
      <c r="AD1077" s="96"/>
      <c r="AE1077" s="96"/>
      <c r="AF1077" s="96"/>
      <c r="AG1077" s="96"/>
      <c r="AH1077" s="96"/>
      <c r="AI1077" s="96"/>
      <c r="AJ1077" s="96"/>
      <c r="AK1077" s="96"/>
      <c r="AL1077" s="96"/>
      <c r="AM1077" s="96"/>
      <c r="AN1077" s="96"/>
      <c r="AO1077" s="96"/>
      <c r="AP1077" s="96"/>
      <c r="AQ1077" s="96"/>
      <c r="AR1077" s="96"/>
      <c r="AS1077" s="96"/>
      <c r="AT1077" s="96"/>
      <c r="AU1077" s="96"/>
      <c r="AV1077" s="96"/>
      <c r="AW1077" s="96"/>
      <c r="AX1077" s="96"/>
      <c r="AY1077" s="96"/>
      <c r="AZ1077" s="96"/>
      <c r="BA1077" s="96"/>
      <c r="BB1077" s="96"/>
      <c r="BC1077" s="96"/>
      <c r="BD1077" s="96"/>
      <c r="BE1077" s="96"/>
      <c r="BF1077" s="96"/>
      <c r="BG1077" s="96"/>
      <c r="BH1077" s="96"/>
      <c r="BI1077" s="96"/>
      <c r="BJ1077" s="96"/>
      <c r="BK1077" s="96"/>
      <c r="BL1077" s="96"/>
      <c r="BM1077" s="96"/>
      <c r="BN1077" s="96"/>
      <c r="BO1077" s="96"/>
      <c r="BP1077" s="96"/>
      <c r="BQ1077" s="96"/>
      <c r="BR1077" s="96"/>
      <c r="BS1077" s="96"/>
      <c r="BT1077" s="96"/>
      <c r="BU1077" s="96"/>
      <c r="BV1077" s="96"/>
      <c r="BW1077" s="96"/>
      <c r="BX1077" s="96"/>
      <c r="BY1077" s="96"/>
      <c r="BZ1077" s="96"/>
      <c r="CA1077" s="96"/>
      <c r="CB1077" s="96"/>
      <c r="CC1077" s="96"/>
      <c r="CD1077" s="96"/>
      <c r="CE1077" s="96"/>
      <c r="CF1077" s="96"/>
      <c r="CG1077" s="96"/>
      <c r="CH1077" s="96"/>
      <c r="CI1077" s="96"/>
      <c r="CJ1077" s="96"/>
      <c r="CK1077" s="96"/>
      <c r="CL1077" s="96"/>
      <c r="CM1077" s="96"/>
      <c r="CN1077" s="96"/>
      <c r="CO1077" s="96"/>
      <c r="CP1077" s="96"/>
      <c r="CQ1077" s="96"/>
      <c r="CR1077" s="96"/>
      <c r="CS1077" s="96"/>
      <c r="CT1077" s="96"/>
      <c r="CU1077" s="96"/>
      <c r="CV1077" s="96"/>
      <c r="CW1077" s="96"/>
      <c r="CX1077" s="96"/>
      <c r="CY1077" s="96"/>
      <c r="CZ1077" s="96"/>
      <c r="DA1077" s="96"/>
      <c r="DB1077" s="96"/>
      <c r="DC1077" s="96"/>
      <c r="DD1077" s="96"/>
      <c r="DE1077" s="96"/>
      <c r="DF1077" s="96"/>
      <c r="DG1077" s="96"/>
      <c r="DH1077" s="96"/>
      <c r="DI1077" s="96"/>
      <c r="DJ1077" s="96"/>
      <c r="DK1077" s="96"/>
      <c r="DL1077" s="96"/>
      <c r="DM1077" s="96"/>
      <c r="DN1077" s="96"/>
      <c r="DO1077" s="96"/>
      <c r="DP1077" s="96"/>
      <c r="DQ1077" s="96"/>
      <c r="DR1077" s="96"/>
      <c r="DS1077" s="96"/>
      <c r="DT1077" s="96"/>
      <c r="DU1077" s="96"/>
      <c r="DV1077" s="96"/>
      <c r="DW1077" s="96"/>
      <c r="DX1077" s="96"/>
      <c r="DY1077" s="96"/>
      <c r="DZ1077" s="96"/>
      <c r="EA1077" s="96"/>
      <c r="EB1077" s="96"/>
      <c r="EC1077" s="96"/>
      <c r="ED1077" s="96"/>
      <c r="EE1077" s="96"/>
      <c r="EF1077" s="96"/>
      <c r="EG1077" s="96"/>
      <c r="EH1077" s="96"/>
      <c r="EI1077" s="96"/>
      <c r="EJ1077" s="96"/>
      <c r="EK1077" s="96"/>
      <c r="EL1077" s="96"/>
      <c r="EM1077" s="96"/>
      <c r="EN1077" s="96"/>
      <c r="EO1077" s="96"/>
      <c r="EP1077" s="96"/>
      <c r="EQ1077" s="96"/>
      <c r="ER1077" s="96"/>
      <c r="ES1077" s="96"/>
      <c r="ET1077" s="96"/>
      <c r="EU1077" s="96"/>
      <c r="EV1077" s="96"/>
      <c r="EW1077" s="96"/>
      <c r="EX1077" s="96"/>
      <c r="EY1077" s="96"/>
      <c r="EZ1077" s="96"/>
      <c r="FA1077" s="96"/>
      <c r="FB1077" s="96"/>
      <c r="FC1077" s="96"/>
      <c r="FD1077" s="96"/>
      <c r="FE1077" s="96"/>
      <c r="FF1077" s="96"/>
      <c r="FG1077" s="96"/>
      <c r="FH1077" s="96"/>
      <c r="FI1077" s="96"/>
      <c r="FJ1077" s="96"/>
      <c r="FK1077" s="96"/>
      <c r="FL1077" s="96"/>
      <c r="FM1077" s="96"/>
      <c r="FN1077" s="96"/>
      <c r="FO1077" s="96"/>
      <c r="FP1077" s="96"/>
      <c r="FQ1077" s="96"/>
      <c r="FR1077" s="96"/>
      <c r="FS1077" s="96"/>
      <c r="FT1077" s="96"/>
      <c r="FU1077" s="96"/>
      <c r="FV1077" s="96"/>
      <c r="FW1077" s="96"/>
      <c r="FX1077" s="96"/>
      <c r="FY1077" s="96"/>
      <c r="FZ1077" s="96"/>
      <c r="GA1077" s="96"/>
    </row>
    <row r="1078" spans="1:43" s="126" customFormat="1" ht="14.25" customHeight="1">
      <c r="A1078" s="119"/>
      <c r="B1078" s="120" t="s">
        <v>689</v>
      </c>
      <c r="C1078" s="121"/>
      <c r="D1078" s="122">
        <f>SUM(D1079:D1081)</f>
        <v>2</v>
      </c>
      <c r="E1078" s="122">
        <f>SUM(E1079:E1081)</f>
        <v>5</v>
      </c>
      <c r="F1078" s="122" t="s">
        <v>562</v>
      </c>
      <c r="G1078" s="122">
        <f>SUM(G1079:G1081)</f>
        <v>3</v>
      </c>
      <c r="H1078" s="123"/>
      <c r="I1078" s="123"/>
      <c r="J1078" s="123"/>
      <c r="K1078" s="124"/>
      <c r="L1078" s="125"/>
      <c r="M1078" s="118">
        <f t="shared" si="36"/>
        <v>10</v>
      </c>
      <c r="N1078" s="125"/>
      <c r="O1078" s="125"/>
      <c r="P1078" s="125"/>
      <c r="Q1078" s="125"/>
      <c r="R1078" s="125"/>
      <c r="S1078" s="125"/>
      <c r="T1078" s="125"/>
      <c r="U1078" s="125"/>
      <c r="V1078" s="125"/>
      <c r="W1078" s="125"/>
      <c r="X1078" s="125"/>
      <c r="Y1078" s="125"/>
      <c r="Z1078" s="125"/>
      <c r="AA1078" s="125"/>
      <c r="AB1078" s="125"/>
      <c r="AC1078" s="125"/>
      <c r="AD1078" s="125"/>
      <c r="AE1078" s="125"/>
      <c r="AF1078" s="125"/>
      <c r="AG1078" s="125"/>
      <c r="AH1078" s="125"/>
      <c r="AI1078" s="125"/>
      <c r="AJ1078" s="125"/>
      <c r="AK1078" s="125"/>
      <c r="AL1078" s="125"/>
      <c r="AM1078" s="125"/>
      <c r="AN1078" s="125"/>
      <c r="AO1078" s="125"/>
      <c r="AP1078" s="125"/>
      <c r="AQ1078" s="125"/>
    </row>
    <row r="1079" spans="1:43" s="133" customFormat="1" ht="14.25" customHeight="1">
      <c r="A1079" s="127"/>
      <c r="B1079" s="128" t="s">
        <v>722</v>
      </c>
      <c r="C1079" s="80" t="s">
        <v>723</v>
      </c>
      <c r="D1079" s="129">
        <v>2</v>
      </c>
      <c r="E1079" s="129">
        <v>2</v>
      </c>
      <c r="F1079" s="129" t="s">
        <v>562</v>
      </c>
      <c r="G1079" s="129" t="s">
        <v>562</v>
      </c>
      <c r="H1079" s="137"/>
      <c r="I1079" s="137"/>
      <c r="J1079" s="137"/>
      <c r="K1079" s="131"/>
      <c r="L1079" s="132"/>
      <c r="M1079" s="118">
        <f t="shared" si="36"/>
        <v>4</v>
      </c>
      <c r="N1079" s="132"/>
      <c r="O1079" s="132"/>
      <c r="P1079" s="132"/>
      <c r="Q1079" s="132"/>
      <c r="R1079" s="132"/>
      <c r="S1079" s="132"/>
      <c r="T1079" s="132"/>
      <c r="U1079" s="132"/>
      <c r="V1079" s="132"/>
      <c r="W1079" s="132"/>
      <c r="X1079" s="132"/>
      <c r="Y1079" s="132"/>
      <c r="Z1079" s="132"/>
      <c r="AA1079" s="132"/>
      <c r="AB1079" s="132"/>
      <c r="AC1079" s="132"/>
      <c r="AD1079" s="132"/>
      <c r="AE1079" s="132"/>
      <c r="AF1079" s="132"/>
      <c r="AG1079" s="132"/>
      <c r="AH1079" s="132"/>
      <c r="AI1079" s="132"/>
      <c r="AJ1079" s="132"/>
      <c r="AK1079" s="132"/>
      <c r="AL1079" s="132"/>
      <c r="AM1079" s="132"/>
      <c r="AN1079" s="132"/>
      <c r="AO1079" s="132"/>
      <c r="AP1079" s="132"/>
      <c r="AQ1079" s="132"/>
    </row>
    <row r="1080" spans="1:43" s="133" customFormat="1" ht="14.25" customHeight="1">
      <c r="A1080" s="127"/>
      <c r="B1080" s="128" t="s">
        <v>738</v>
      </c>
      <c r="C1080" s="80" t="s">
        <v>739</v>
      </c>
      <c r="D1080" s="129" t="s">
        <v>562</v>
      </c>
      <c r="E1080" s="129">
        <v>1</v>
      </c>
      <c r="F1080" s="129" t="s">
        <v>562</v>
      </c>
      <c r="G1080" s="129">
        <v>1</v>
      </c>
      <c r="H1080" s="137"/>
      <c r="I1080" s="137"/>
      <c r="J1080" s="137"/>
      <c r="K1080" s="131"/>
      <c r="L1080" s="132"/>
      <c r="M1080" s="118">
        <f t="shared" si="36"/>
        <v>2</v>
      </c>
      <c r="N1080" s="132"/>
      <c r="O1080" s="132"/>
      <c r="P1080" s="132"/>
      <c r="Q1080" s="132"/>
      <c r="R1080" s="132"/>
      <c r="S1080" s="132"/>
      <c r="T1080" s="132"/>
      <c r="U1080" s="132"/>
      <c r="V1080" s="132"/>
      <c r="W1080" s="132"/>
      <c r="X1080" s="132"/>
      <c r="Y1080" s="132"/>
      <c r="Z1080" s="132"/>
      <c r="AA1080" s="132"/>
      <c r="AB1080" s="132"/>
      <c r="AC1080" s="132"/>
      <c r="AD1080" s="132"/>
      <c r="AE1080" s="132"/>
      <c r="AF1080" s="132"/>
      <c r="AG1080" s="132"/>
      <c r="AH1080" s="132"/>
      <c r="AI1080" s="132"/>
      <c r="AJ1080" s="132"/>
      <c r="AK1080" s="132"/>
      <c r="AL1080" s="132"/>
      <c r="AM1080" s="132"/>
      <c r="AN1080" s="132"/>
      <c r="AO1080" s="132"/>
      <c r="AP1080" s="132"/>
      <c r="AQ1080" s="132"/>
    </row>
    <row r="1081" spans="1:43" s="133" customFormat="1" ht="14.25" customHeight="1">
      <c r="A1081" s="127"/>
      <c r="B1081" s="128" t="s">
        <v>570</v>
      </c>
      <c r="C1081" s="80" t="s">
        <v>571</v>
      </c>
      <c r="D1081" s="129" t="s">
        <v>562</v>
      </c>
      <c r="E1081" s="129">
        <v>2</v>
      </c>
      <c r="F1081" s="129" t="s">
        <v>562</v>
      </c>
      <c r="G1081" s="129">
        <v>2</v>
      </c>
      <c r="H1081" s="137"/>
      <c r="I1081" s="137"/>
      <c r="J1081" s="137"/>
      <c r="K1081" s="131"/>
      <c r="L1081" s="132"/>
      <c r="M1081" s="118">
        <f t="shared" si="36"/>
        <v>4</v>
      </c>
      <c r="N1081" s="132"/>
      <c r="O1081" s="132"/>
      <c r="P1081" s="132"/>
      <c r="Q1081" s="132"/>
      <c r="R1081" s="132"/>
      <c r="S1081" s="132"/>
      <c r="T1081" s="132"/>
      <c r="U1081" s="132"/>
      <c r="V1081" s="132"/>
      <c r="W1081" s="132"/>
      <c r="X1081" s="132"/>
      <c r="Y1081" s="132"/>
      <c r="Z1081" s="132"/>
      <c r="AA1081" s="132"/>
      <c r="AB1081" s="132"/>
      <c r="AC1081" s="132"/>
      <c r="AD1081" s="132"/>
      <c r="AE1081" s="132"/>
      <c r="AF1081" s="132"/>
      <c r="AG1081" s="132"/>
      <c r="AH1081" s="132"/>
      <c r="AI1081" s="132"/>
      <c r="AJ1081" s="132"/>
      <c r="AK1081" s="132"/>
      <c r="AL1081" s="132"/>
      <c r="AM1081" s="132"/>
      <c r="AN1081" s="132"/>
      <c r="AO1081" s="132"/>
      <c r="AP1081" s="132"/>
      <c r="AQ1081" s="132"/>
    </row>
    <row r="1082" spans="1:43" s="126" customFormat="1" ht="14.25" customHeight="1">
      <c r="A1082" s="119"/>
      <c r="B1082" s="120" t="s">
        <v>690</v>
      </c>
      <c r="C1082" s="121"/>
      <c r="D1082" s="122">
        <f>SUM(D1083:D1083)</f>
        <v>1</v>
      </c>
      <c r="E1082" s="122" t="s">
        <v>562</v>
      </c>
      <c r="F1082" s="122" t="s">
        <v>562</v>
      </c>
      <c r="G1082" s="122" t="s">
        <v>562</v>
      </c>
      <c r="H1082" s="123"/>
      <c r="I1082" s="123"/>
      <c r="J1082" s="123"/>
      <c r="K1082" s="124"/>
      <c r="L1082" s="125"/>
      <c r="M1082" s="118">
        <f t="shared" si="36"/>
        <v>1</v>
      </c>
      <c r="N1082" s="125"/>
      <c r="O1082" s="125"/>
      <c r="P1082" s="125"/>
      <c r="Q1082" s="125"/>
      <c r="R1082" s="125"/>
      <c r="S1082" s="125"/>
      <c r="T1082" s="125"/>
      <c r="U1082" s="125"/>
      <c r="V1082" s="125"/>
      <c r="W1082" s="125"/>
      <c r="X1082" s="125"/>
      <c r="Y1082" s="125"/>
      <c r="Z1082" s="125"/>
      <c r="AA1082" s="125"/>
      <c r="AB1082" s="125"/>
      <c r="AC1082" s="125"/>
      <c r="AD1082" s="125"/>
      <c r="AE1082" s="125"/>
      <c r="AF1082" s="125"/>
      <c r="AG1082" s="125"/>
      <c r="AH1082" s="125"/>
      <c r="AI1082" s="125"/>
      <c r="AJ1082" s="125"/>
      <c r="AK1082" s="125"/>
      <c r="AL1082" s="125"/>
      <c r="AM1082" s="125"/>
      <c r="AN1082" s="125"/>
      <c r="AO1082" s="125"/>
      <c r="AP1082" s="125"/>
      <c r="AQ1082" s="125"/>
    </row>
    <row r="1083" spans="1:43" s="133" customFormat="1" ht="14.25" customHeight="1">
      <c r="A1083" s="127"/>
      <c r="B1083" s="128" t="s">
        <v>986</v>
      </c>
      <c r="C1083" s="80" t="s">
        <v>987</v>
      </c>
      <c r="D1083" s="129">
        <v>1</v>
      </c>
      <c r="E1083" s="129" t="s">
        <v>562</v>
      </c>
      <c r="F1083" s="129" t="s">
        <v>562</v>
      </c>
      <c r="G1083" s="129" t="s">
        <v>562</v>
      </c>
      <c r="H1083" s="142"/>
      <c r="I1083" s="142"/>
      <c r="J1083" s="142"/>
      <c r="K1083" s="143"/>
      <c r="L1083" s="132"/>
      <c r="M1083" s="118">
        <f aca="true" t="shared" si="38" ref="M1083:M1126">SUM(D1083:G1083)</f>
        <v>1</v>
      </c>
      <c r="N1083" s="132"/>
      <c r="O1083" s="132"/>
      <c r="P1083" s="132"/>
      <c r="Q1083" s="132"/>
      <c r="R1083" s="132"/>
      <c r="S1083" s="132"/>
      <c r="T1083" s="132"/>
      <c r="U1083" s="132"/>
      <c r="V1083" s="132"/>
      <c r="W1083" s="132"/>
      <c r="X1083" s="132"/>
      <c r="Y1083" s="132"/>
      <c r="Z1083" s="132"/>
      <c r="AA1083" s="132"/>
      <c r="AB1083" s="132"/>
      <c r="AC1083" s="132"/>
      <c r="AD1083" s="132"/>
      <c r="AE1083" s="132"/>
      <c r="AF1083" s="132"/>
      <c r="AG1083" s="132"/>
      <c r="AH1083" s="132"/>
      <c r="AI1083" s="132"/>
      <c r="AJ1083" s="132"/>
      <c r="AK1083" s="132"/>
      <c r="AL1083" s="132"/>
      <c r="AM1083" s="132"/>
      <c r="AN1083" s="132"/>
      <c r="AO1083" s="132"/>
      <c r="AP1083" s="132"/>
      <c r="AQ1083" s="132"/>
    </row>
    <row r="1084" spans="1:43" s="126" customFormat="1" ht="14.25" customHeight="1">
      <c r="A1084" s="119"/>
      <c r="B1084" s="120" t="s">
        <v>34</v>
      </c>
      <c r="C1084" s="121"/>
      <c r="D1084" s="122">
        <f>SUM(D1085:D1087)</f>
        <v>2</v>
      </c>
      <c r="E1084" s="122">
        <f>SUM(E1085:E1087)</f>
        <v>3</v>
      </c>
      <c r="F1084" s="122" t="s">
        <v>562</v>
      </c>
      <c r="G1084" s="122" t="s">
        <v>562</v>
      </c>
      <c r="H1084" s="123"/>
      <c r="I1084" s="123"/>
      <c r="J1084" s="123"/>
      <c r="K1084" s="124"/>
      <c r="L1084" s="125"/>
      <c r="M1084" s="118">
        <f t="shared" si="38"/>
        <v>5</v>
      </c>
      <c r="N1084" s="125"/>
      <c r="O1084" s="125"/>
      <c r="P1084" s="125"/>
      <c r="Q1084" s="125"/>
      <c r="R1084" s="125"/>
      <c r="S1084" s="125"/>
      <c r="T1084" s="125"/>
      <c r="U1084" s="125"/>
      <c r="V1084" s="125"/>
      <c r="W1084" s="125"/>
      <c r="X1084" s="125"/>
      <c r="Y1084" s="125"/>
      <c r="Z1084" s="125"/>
      <c r="AA1084" s="125"/>
      <c r="AB1084" s="125"/>
      <c r="AC1084" s="125"/>
      <c r="AD1084" s="125"/>
      <c r="AE1084" s="125"/>
      <c r="AF1084" s="125"/>
      <c r="AG1084" s="125"/>
      <c r="AH1084" s="125"/>
      <c r="AI1084" s="125"/>
      <c r="AJ1084" s="125"/>
      <c r="AK1084" s="125"/>
      <c r="AL1084" s="125"/>
      <c r="AM1084" s="125"/>
      <c r="AN1084" s="125"/>
      <c r="AO1084" s="125"/>
      <c r="AP1084" s="125"/>
      <c r="AQ1084" s="125"/>
    </row>
    <row r="1085" spans="1:43" s="133" customFormat="1" ht="26.25" customHeight="1">
      <c r="A1085" s="127"/>
      <c r="B1085" s="128" t="s">
        <v>826</v>
      </c>
      <c r="C1085" s="80" t="s">
        <v>827</v>
      </c>
      <c r="D1085" s="129">
        <v>1</v>
      </c>
      <c r="E1085" s="129">
        <v>1</v>
      </c>
      <c r="F1085" s="129" t="s">
        <v>562</v>
      </c>
      <c r="G1085" s="129" t="s">
        <v>562</v>
      </c>
      <c r="H1085" s="137"/>
      <c r="I1085" s="137"/>
      <c r="J1085" s="137"/>
      <c r="K1085" s="131"/>
      <c r="L1085" s="132"/>
      <c r="M1085" s="118">
        <f t="shared" si="38"/>
        <v>2</v>
      </c>
      <c r="N1085" s="132"/>
      <c r="O1085" s="132"/>
      <c r="P1085" s="132"/>
      <c r="Q1085" s="132"/>
      <c r="R1085" s="132"/>
      <c r="S1085" s="132"/>
      <c r="T1085" s="132"/>
      <c r="U1085" s="132"/>
      <c r="V1085" s="132"/>
      <c r="W1085" s="132"/>
      <c r="X1085" s="132"/>
      <c r="Y1085" s="132"/>
      <c r="Z1085" s="132"/>
      <c r="AA1085" s="132"/>
      <c r="AB1085" s="132"/>
      <c r="AC1085" s="132"/>
      <c r="AD1085" s="132"/>
      <c r="AE1085" s="132"/>
      <c r="AF1085" s="132"/>
      <c r="AG1085" s="132"/>
      <c r="AH1085" s="132"/>
      <c r="AI1085" s="132"/>
      <c r="AJ1085" s="132"/>
      <c r="AK1085" s="132"/>
      <c r="AL1085" s="132"/>
      <c r="AM1085" s="132"/>
      <c r="AN1085" s="132"/>
      <c r="AO1085" s="132"/>
      <c r="AP1085" s="132"/>
      <c r="AQ1085" s="132"/>
    </row>
    <row r="1086" spans="1:43" s="133" customFormat="1" ht="15" customHeight="1">
      <c r="A1086" s="127"/>
      <c r="B1086" s="128" t="s">
        <v>817</v>
      </c>
      <c r="C1086" s="80" t="s">
        <v>825</v>
      </c>
      <c r="D1086" s="129" t="s">
        <v>562</v>
      </c>
      <c r="E1086" s="129">
        <v>1</v>
      </c>
      <c r="F1086" s="129" t="s">
        <v>562</v>
      </c>
      <c r="G1086" s="129" t="s">
        <v>562</v>
      </c>
      <c r="H1086" s="137"/>
      <c r="I1086" s="137"/>
      <c r="J1086" s="137"/>
      <c r="K1086" s="131"/>
      <c r="L1086" s="132"/>
      <c r="M1086" s="118">
        <f t="shared" si="38"/>
        <v>1</v>
      </c>
      <c r="N1086" s="132"/>
      <c r="O1086" s="132"/>
      <c r="P1086" s="132"/>
      <c r="Q1086" s="132"/>
      <c r="R1086" s="132"/>
      <c r="S1086" s="132"/>
      <c r="T1086" s="132"/>
      <c r="U1086" s="132"/>
      <c r="V1086" s="132"/>
      <c r="W1086" s="132"/>
      <c r="X1086" s="132"/>
      <c r="Y1086" s="132"/>
      <c r="Z1086" s="132"/>
      <c r="AA1086" s="132"/>
      <c r="AB1086" s="132"/>
      <c r="AC1086" s="132"/>
      <c r="AD1086" s="132"/>
      <c r="AE1086" s="132"/>
      <c r="AF1086" s="132"/>
      <c r="AG1086" s="132"/>
      <c r="AH1086" s="132"/>
      <c r="AI1086" s="132"/>
      <c r="AJ1086" s="132"/>
      <c r="AK1086" s="132"/>
      <c r="AL1086" s="132"/>
      <c r="AM1086" s="132"/>
      <c r="AN1086" s="132"/>
      <c r="AO1086" s="132"/>
      <c r="AP1086" s="132"/>
      <c r="AQ1086" s="132"/>
    </row>
    <row r="1087" spans="1:43" s="133" customFormat="1" ht="15" customHeight="1">
      <c r="A1087" s="127"/>
      <c r="B1087" s="128" t="s">
        <v>36</v>
      </c>
      <c r="C1087" s="80" t="s">
        <v>37</v>
      </c>
      <c r="D1087" s="129">
        <v>1</v>
      </c>
      <c r="E1087" s="129">
        <v>1</v>
      </c>
      <c r="F1087" s="129" t="s">
        <v>562</v>
      </c>
      <c r="G1087" s="129" t="s">
        <v>562</v>
      </c>
      <c r="H1087" s="142"/>
      <c r="I1087" s="142"/>
      <c r="J1087" s="142"/>
      <c r="K1087" s="143"/>
      <c r="L1087" s="132"/>
      <c r="M1087" s="118">
        <f t="shared" si="38"/>
        <v>2</v>
      </c>
      <c r="N1087" s="132"/>
      <c r="O1087" s="132"/>
      <c r="P1087" s="132"/>
      <c r="Q1087" s="132"/>
      <c r="R1087" s="132"/>
      <c r="S1087" s="132"/>
      <c r="T1087" s="132"/>
      <c r="U1087" s="132"/>
      <c r="V1087" s="132"/>
      <c r="W1087" s="132"/>
      <c r="X1087" s="132"/>
      <c r="Y1087" s="132"/>
      <c r="Z1087" s="132"/>
      <c r="AA1087" s="132"/>
      <c r="AB1087" s="132"/>
      <c r="AC1087" s="132"/>
      <c r="AD1087" s="132"/>
      <c r="AE1087" s="132"/>
      <c r="AF1087" s="132"/>
      <c r="AG1087" s="132"/>
      <c r="AH1087" s="132"/>
      <c r="AI1087" s="132"/>
      <c r="AJ1087" s="132"/>
      <c r="AK1087" s="132"/>
      <c r="AL1087" s="132"/>
      <c r="AM1087" s="132"/>
      <c r="AN1087" s="132"/>
      <c r="AO1087" s="132"/>
      <c r="AP1087" s="132"/>
      <c r="AQ1087" s="132"/>
    </row>
    <row r="1088" spans="1:13" ht="15" customHeight="1">
      <c r="A1088" s="240" t="s">
        <v>679</v>
      </c>
      <c r="B1088" s="240"/>
      <c r="C1088" s="240"/>
      <c r="D1088" s="240"/>
      <c r="E1088" s="240"/>
      <c r="F1088" s="240"/>
      <c r="G1088" s="240"/>
      <c r="H1088" s="106"/>
      <c r="I1088" s="106"/>
      <c r="J1088" s="107"/>
      <c r="K1088" s="108"/>
      <c r="M1088" s="118">
        <f t="shared" si="38"/>
        <v>0</v>
      </c>
    </row>
    <row r="1089" spans="1:13" ht="15" customHeight="1">
      <c r="A1089" s="234" t="s">
        <v>845</v>
      </c>
      <c r="B1089" s="234"/>
      <c r="C1089" s="234"/>
      <c r="D1089" s="234"/>
      <c r="E1089" s="234"/>
      <c r="F1089" s="234"/>
      <c r="G1089" s="234"/>
      <c r="H1089" s="109"/>
      <c r="I1089" s="109"/>
      <c r="J1089" s="110"/>
      <c r="K1089" s="111"/>
      <c r="M1089" s="118">
        <f t="shared" si="38"/>
        <v>0</v>
      </c>
    </row>
    <row r="1090" spans="1:183" s="102" customFormat="1" ht="15" customHeight="1">
      <c r="A1090" s="112">
        <v>69</v>
      </c>
      <c r="B1090" s="113" t="s">
        <v>238</v>
      </c>
      <c r="C1090" s="114"/>
      <c r="D1090" s="115">
        <f>SUM(D1091,D1095,D1098)</f>
        <v>9</v>
      </c>
      <c r="E1090" s="115">
        <f>SUM(E1091,E1095,E1098)</f>
        <v>3</v>
      </c>
      <c r="F1090" s="115">
        <f>SUM(F1091,F1095,F1098)</f>
        <v>3</v>
      </c>
      <c r="G1090" s="115" t="s">
        <v>562</v>
      </c>
      <c r="H1090" s="134" t="s">
        <v>665</v>
      </c>
      <c r="I1090" s="134">
        <v>3</v>
      </c>
      <c r="J1090" s="135" t="s">
        <v>1098</v>
      </c>
      <c r="K1090" s="79" t="s">
        <v>948</v>
      </c>
      <c r="L1090" s="136"/>
      <c r="M1090" s="118">
        <f t="shared" si="38"/>
        <v>15</v>
      </c>
      <c r="N1090" s="96"/>
      <c r="O1090" s="96"/>
      <c r="P1090" s="96"/>
      <c r="Q1090" s="96"/>
      <c r="R1090" s="96"/>
      <c r="S1090" s="96"/>
      <c r="T1090" s="96"/>
      <c r="U1090" s="96"/>
      <c r="V1090" s="96"/>
      <c r="W1090" s="96"/>
      <c r="X1090" s="96"/>
      <c r="Y1090" s="96"/>
      <c r="Z1090" s="96"/>
      <c r="AA1090" s="96"/>
      <c r="AB1090" s="96"/>
      <c r="AC1090" s="96"/>
      <c r="AD1090" s="96"/>
      <c r="AE1090" s="96"/>
      <c r="AF1090" s="96"/>
      <c r="AG1090" s="96"/>
      <c r="AH1090" s="96"/>
      <c r="AI1090" s="96"/>
      <c r="AJ1090" s="96"/>
      <c r="AK1090" s="96"/>
      <c r="AL1090" s="96"/>
      <c r="AM1090" s="96"/>
      <c r="AN1090" s="96"/>
      <c r="AO1090" s="96"/>
      <c r="AP1090" s="96"/>
      <c r="AQ1090" s="96"/>
      <c r="AR1090" s="96"/>
      <c r="AS1090" s="96"/>
      <c r="AT1090" s="96"/>
      <c r="AU1090" s="96"/>
      <c r="AV1090" s="96"/>
      <c r="AW1090" s="96"/>
      <c r="AX1090" s="96"/>
      <c r="AY1090" s="96"/>
      <c r="AZ1090" s="96"/>
      <c r="BA1090" s="96"/>
      <c r="BB1090" s="96"/>
      <c r="BC1090" s="96"/>
      <c r="BD1090" s="96"/>
      <c r="BE1090" s="96"/>
      <c r="BF1090" s="96"/>
      <c r="BG1090" s="96"/>
      <c r="BH1090" s="96"/>
      <c r="BI1090" s="96"/>
      <c r="BJ1090" s="96"/>
      <c r="BK1090" s="96"/>
      <c r="BL1090" s="96"/>
      <c r="BM1090" s="96"/>
      <c r="BN1090" s="96"/>
      <c r="BO1090" s="96"/>
      <c r="BP1090" s="96"/>
      <c r="BQ1090" s="96"/>
      <c r="BR1090" s="96"/>
      <c r="BS1090" s="96"/>
      <c r="BT1090" s="96"/>
      <c r="BU1090" s="96"/>
      <c r="BV1090" s="96"/>
      <c r="BW1090" s="96"/>
      <c r="BX1090" s="96"/>
      <c r="BY1090" s="96"/>
      <c r="BZ1090" s="96"/>
      <c r="CA1090" s="96"/>
      <c r="CB1090" s="96"/>
      <c r="CC1090" s="96"/>
      <c r="CD1090" s="96"/>
      <c r="CE1090" s="96"/>
      <c r="CF1090" s="96"/>
      <c r="CG1090" s="96"/>
      <c r="CH1090" s="96"/>
      <c r="CI1090" s="96"/>
      <c r="CJ1090" s="96"/>
      <c r="CK1090" s="96"/>
      <c r="CL1090" s="96"/>
      <c r="CM1090" s="96"/>
      <c r="CN1090" s="96"/>
      <c r="CO1090" s="96"/>
      <c r="CP1090" s="96"/>
      <c r="CQ1090" s="96"/>
      <c r="CR1090" s="96"/>
      <c r="CS1090" s="96"/>
      <c r="CT1090" s="96"/>
      <c r="CU1090" s="96"/>
      <c r="CV1090" s="96"/>
      <c r="CW1090" s="96"/>
      <c r="CX1090" s="96"/>
      <c r="CY1090" s="96"/>
      <c r="CZ1090" s="96"/>
      <c r="DA1090" s="96"/>
      <c r="DB1090" s="96"/>
      <c r="DC1090" s="96"/>
      <c r="DD1090" s="96"/>
      <c r="DE1090" s="96"/>
      <c r="DF1090" s="96"/>
      <c r="DG1090" s="96"/>
      <c r="DH1090" s="96"/>
      <c r="DI1090" s="96"/>
      <c r="DJ1090" s="96"/>
      <c r="DK1090" s="96"/>
      <c r="DL1090" s="96"/>
      <c r="DM1090" s="96"/>
      <c r="DN1090" s="96"/>
      <c r="DO1090" s="96"/>
      <c r="DP1090" s="96"/>
      <c r="DQ1090" s="96"/>
      <c r="DR1090" s="96"/>
      <c r="DS1090" s="96"/>
      <c r="DT1090" s="96"/>
      <c r="DU1090" s="96"/>
      <c r="DV1090" s="96"/>
      <c r="DW1090" s="96"/>
      <c r="DX1090" s="96"/>
      <c r="DY1090" s="96"/>
      <c r="DZ1090" s="96"/>
      <c r="EA1090" s="96"/>
      <c r="EB1090" s="96"/>
      <c r="EC1090" s="96"/>
      <c r="ED1090" s="96"/>
      <c r="EE1090" s="96"/>
      <c r="EF1090" s="96"/>
      <c r="EG1090" s="96"/>
      <c r="EH1090" s="96"/>
      <c r="EI1090" s="96"/>
      <c r="EJ1090" s="96"/>
      <c r="EK1090" s="96"/>
      <c r="EL1090" s="96"/>
      <c r="EM1090" s="96"/>
      <c r="EN1090" s="96"/>
      <c r="EO1090" s="96"/>
      <c r="EP1090" s="96"/>
      <c r="EQ1090" s="96"/>
      <c r="ER1090" s="96"/>
      <c r="ES1090" s="96"/>
      <c r="ET1090" s="96"/>
      <c r="EU1090" s="96"/>
      <c r="EV1090" s="96"/>
      <c r="EW1090" s="96"/>
      <c r="EX1090" s="96"/>
      <c r="EY1090" s="96"/>
      <c r="EZ1090" s="96"/>
      <c r="FA1090" s="96"/>
      <c r="FB1090" s="96"/>
      <c r="FC1090" s="96"/>
      <c r="FD1090" s="96"/>
      <c r="FE1090" s="96"/>
      <c r="FF1090" s="96"/>
      <c r="FG1090" s="96"/>
      <c r="FH1090" s="96"/>
      <c r="FI1090" s="96"/>
      <c r="FJ1090" s="96"/>
      <c r="FK1090" s="96"/>
      <c r="FL1090" s="96"/>
      <c r="FM1090" s="96"/>
      <c r="FN1090" s="96"/>
      <c r="FO1090" s="96"/>
      <c r="FP1090" s="96"/>
      <c r="FQ1090" s="96"/>
      <c r="FR1090" s="96"/>
      <c r="FS1090" s="96"/>
      <c r="FT1090" s="96"/>
      <c r="FU1090" s="96"/>
      <c r="FV1090" s="96"/>
      <c r="FW1090" s="96"/>
      <c r="FX1090" s="96"/>
      <c r="FY1090" s="96"/>
      <c r="FZ1090" s="96"/>
      <c r="GA1090" s="96"/>
    </row>
    <row r="1091" spans="1:43" s="126" customFormat="1" ht="15" customHeight="1">
      <c r="A1091" s="119"/>
      <c r="B1091" s="120" t="s">
        <v>689</v>
      </c>
      <c r="C1091" s="121"/>
      <c r="D1091" s="122">
        <v>5</v>
      </c>
      <c r="E1091" s="122">
        <v>2</v>
      </c>
      <c r="F1091" s="122">
        <v>2</v>
      </c>
      <c r="G1091" s="122" t="s">
        <v>562</v>
      </c>
      <c r="H1091" s="123"/>
      <c r="I1091" s="123"/>
      <c r="J1091" s="123"/>
      <c r="K1091" s="124"/>
      <c r="L1091" s="125"/>
      <c r="M1091" s="118">
        <f t="shared" si="38"/>
        <v>9</v>
      </c>
      <c r="N1091" s="125"/>
      <c r="O1091" s="125"/>
      <c r="P1091" s="125"/>
      <c r="Q1091" s="125"/>
      <c r="R1091" s="125"/>
      <c r="S1091" s="125"/>
      <c r="T1091" s="125"/>
      <c r="U1091" s="125"/>
      <c r="V1091" s="125"/>
      <c r="W1091" s="125"/>
      <c r="X1091" s="125"/>
      <c r="Y1091" s="125"/>
      <c r="Z1091" s="125"/>
      <c r="AA1091" s="125"/>
      <c r="AB1091" s="125"/>
      <c r="AC1091" s="125"/>
      <c r="AD1091" s="125"/>
      <c r="AE1091" s="125"/>
      <c r="AF1091" s="125"/>
      <c r="AG1091" s="125"/>
      <c r="AH1091" s="125"/>
      <c r="AI1091" s="125"/>
      <c r="AJ1091" s="125"/>
      <c r="AK1091" s="125"/>
      <c r="AL1091" s="125"/>
      <c r="AM1091" s="125"/>
      <c r="AN1091" s="125"/>
      <c r="AO1091" s="125"/>
      <c r="AP1091" s="125"/>
      <c r="AQ1091" s="125"/>
    </row>
    <row r="1092" spans="1:43" s="133" customFormat="1" ht="15" customHeight="1">
      <c r="A1092" s="127"/>
      <c r="B1092" s="128" t="s">
        <v>565</v>
      </c>
      <c r="C1092" s="80" t="s">
        <v>1063</v>
      </c>
      <c r="D1092" s="129">
        <v>2</v>
      </c>
      <c r="E1092" s="129">
        <v>2</v>
      </c>
      <c r="F1092" s="129">
        <v>2</v>
      </c>
      <c r="G1092" s="129" t="s">
        <v>562</v>
      </c>
      <c r="H1092" s="130"/>
      <c r="I1092" s="130"/>
      <c r="J1092" s="130"/>
      <c r="K1092" s="131"/>
      <c r="L1092" s="132"/>
      <c r="M1092" s="118">
        <f t="shared" si="38"/>
        <v>6</v>
      </c>
      <c r="N1092" s="132"/>
      <c r="O1092" s="132"/>
      <c r="P1092" s="132"/>
      <c r="Q1092" s="132"/>
      <c r="R1092" s="132"/>
      <c r="S1092" s="132"/>
      <c r="T1092" s="132"/>
      <c r="U1092" s="132"/>
      <c r="V1092" s="132"/>
      <c r="W1092" s="132"/>
      <c r="X1092" s="132"/>
      <c r="Y1092" s="132"/>
      <c r="Z1092" s="132"/>
      <c r="AA1092" s="132"/>
      <c r="AB1092" s="132"/>
      <c r="AC1092" s="132"/>
      <c r="AD1092" s="132"/>
      <c r="AE1092" s="132"/>
      <c r="AF1092" s="132"/>
      <c r="AG1092" s="132"/>
      <c r="AH1092" s="132"/>
      <c r="AI1092" s="132"/>
      <c r="AJ1092" s="132"/>
      <c r="AK1092" s="132"/>
      <c r="AL1092" s="132"/>
      <c r="AM1092" s="132"/>
      <c r="AN1092" s="132"/>
      <c r="AO1092" s="132"/>
      <c r="AP1092" s="132"/>
      <c r="AQ1092" s="132"/>
    </row>
    <row r="1093" spans="1:43" s="133" customFormat="1" ht="15" customHeight="1">
      <c r="A1093" s="127"/>
      <c r="B1093" s="150" t="s">
        <v>1032</v>
      </c>
      <c r="C1093" s="80" t="s">
        <v>1033</v>
      </c>
      <c r="D1093" s="129">
        <v>2</v>
      </c>
      <c r="E1093" s="129" t="s">
        <v>562</v>
      </c>
      <c r="F1093" s="129" t="s">
        <v>562</v>
      </c>
      <c r="G1093" s="129" t="s">
        <v>562</v>
      </c>
      <c r="H1093" s="130"/>
      <c r="I1093" s="130"/>
      <c r="J1093" s="130"/>
      <c r="K1093" s="131"/>
      <c r="L1093" s="132"/>
      <c r="M1093" s="118">
        <f t="shared" si="38"/>
        <v>2</v>
      </c>
      <c r="N1093" s="132"/>
      <c r="O1093" s="132"/>
      <c r="P1093" s="132"/>
      <c r="Q1093" s="132"/>
      <c r="R1093" s="132"/>
      <c r="S1093" s="132"/>
      <c r="T1093" s="132"/>
      <c r="U1093" s="132"/>
      <c r="V1093" s="132"/>
      <c r="W1093" s="132"/>
      <c r="X1093" s="132"/>
      <c r="Y1093" s="132"/>
      <c r="Z1093" s="132"/>
      <c r="AA1093" s="132"/>
      <c r="AB1093" s="132"/>
      <c r="AC1093" s="132"/>
      <c r="AD1093" s="132"/>
      <c r="AE1093" s="132"/>
      <c r="AF1093" s="132"/>
      <c r="AG1093" s="132"/>
      <c r="AH1093" s="132"/>
      <c r="AI1093" s="132"/>
      <c r="AJ1093" s="132"/>
      <c r="AK1093" s="132"/>
      <c r="AL1093" s="132"/>
      <c r="AM1093" s="132"/>
      <c r="AN1093" s="132"/>
      <c r="AO1093" s="132"/>
      <c r="AP1093" s="132"/>
      <c r="AQ1093" s="132"/>
    </row>
    <row r="1094" spans="1:43" s="133" customFormat="1" ht="15" customHeight="1">
      <c r="A1094" s="127"/>
      <c r="B1094" s="128" t="s">
        <v>570</v>
      </c>
      <c r="C1094" s="80" t="s">
        <v>571</v>
      </c>
      <c r="D1094" s="129">
        <v>1</v>
      </c>
      <c r="E1094" s="129" t="s">
        <v>562</v>
      </c>
      <c r="F1094" s="129" t="s">
        <v>562</v>
      </c>
      <c r="G1094" s="129" t="s">
        <v>562</v>
      </c>
      <c r="H1094" s="137"/>
      <c r="I1094" s="137"/>
      <c r="J1094" s="137"/>
      <c r="K1094" s="131"/>
      <c r="L1094" s="132"/>
      <c r="M1094" s="118">
        <f t="shared" si="38"/>
        <v>1</v>
      </c>
      <c r="N1094" s="132"/>
      <c r="O1094" s="132"/>
      <c r="P1094" s="132"/>
      <c r="Q1094" s="132"/>
      <c r="R1094" s="132"/>
      <c r="S1094" s="132"/>
      <c r="T1094" s="132"/>
      <c r="U1094" s="132"/>
      <c r="V1094" s="132"/>
      <c r="W1094" s="132"/>
      <c r="X1094" s="132"/>
      <c r="Y1094" s="132"/>
      <c r="Z1094" s="132"/>
      <c r="AA1094" s="132"/>
      <c r="AB1094" s="132"/>
      <c r="AC1094" s="132"/>
      <c r="AD1094" s="132"/>
      <c r="AE1094" s="132"/>
      <c r="AF1094" s="132"/>
      <c r="AG1094" s="132"/>
      <c r="AH1094" s="132"/>
      <c r="AI1094" s="132"/>
      <c r="AJ1094" s="132"/>
      <c r="AK1094" s="132"/>
      <c r="AL1094" s="132"/>
      <c r="AM1094" s="132"/>
      <c r="AN1094" s="132"/>
      <c r="AO1094" s="132"/>
      <c r="AP1094" s="132"/>
      <c r="AQ1094" s="132"/>
    </row>
    <row r="1095" spans="1:43" s="126" customFormat="1" ht="15" customHeight="1">
      <c r="A1095" s="119"/>
      <c r="B1095" s="120" t="s">
        <v>690</v>
      </c>
      <c r="C1095" s="121"/>
      <c r="D1095" s="122">
        <f>SUM(D1096:D1097)</f>
        <v>1</v>
      </c>
      <c r="E1095" s="122">
        <f>SUM(E1096:E1097)</f>
        <v>1</v>
      </c>
      <c r="F1095" s="122">
        <f>SUM(F1096:F1097)</f>
        <v>1</v>
      </c>
      <c r="G1095" s="122" t="s">
        <v>562</v>
      </c>
      <c r="H1095" s="123"/>
      <c r="I1095" s="123"/>
      <c r="J1095" s="123"/>
      <c r="K1095" s="124"/>
      <c r="L1095" s="125"/>
      <c r="M1095" s="118">
        <f t="shared" si="38"/>
        <v>3</v>
      </c>
      <c r="N1095" s="125"/>
      <c r="O1095" s="125"/>
      <c r="P1095" s="125"/>
      <c r="Q1095" s="125"/>
      <c r="R1095" s="125"/>
      <c r="S1095" s="125"/>
      <c r="T1095" s="125"/>
      <c r="U1095" s="125"/>
      <c r="V1095" s="125"/>
      <c r="W1095" s="125"/>
      <c r="X1095" s="125"/>
      <c r="Y1095" s="125"/>
      <c r="Z1095" s="125"/>
      <c r="AA1095" s="125"/>
      <c r="AB1095" s="125"/>
      <c r="AC1095" s="125"/>
      <c r="AD1095" s="125"/>
      <c r="AE1095" s="125"/>
      <c r="AF1095" s="125"/>
      <c r="AG1095" s="125"/>
      <c r="AH1095" s="125"/>
      <c r="AI1095" s="125"/>
      <c r="AJ1095" s="125"/>
      <c r="AK1095" s="125"/>
      <c r="AL1095" s="125"/>
      <c r="AM1095" s="125"/>
      <c r="AN1095" s="125"/>
      <c r="AO1095" s="125"/>
      <c r="AP1095" s="125"/>
      <c r="AQ1095" s="125"/>
    </row>
    <row r="1096" spans="1:43" s="133" customFormat="1" ht="15" customHeight="1">
      <c r="A1096" s="127"/>
      <c r="B1096" s="128" t="s">
        <v>566</v>
      </c>
      <c r="C1096" s="80" t="s">
        <v>957</v>
      </c>
      <c r="D1096" s="129">
        <v>1</v>
      </c>
      <c r="E1096" s="129" t="s">
        <v>562</v>
      </c>
      <c r="F1096" s="129" t="s">
        <v>562</v>
      </c>
      <c r="G1096" s="129" t="s">
        <v>562</v>
      </c>
      <c r="H1096" s="137"/>
      <c r="I1096" s="137"/>
      <c r="J1096" s="137"/>
      <c r="K1096" s="131"/>
      <c r="L1096" s="132"/>
      <c r="M1096" s="118">
        <f t="shared" si="38"/>
        <v>1</v>
      </c>
      <c r="N1096" s="132"/>
      <c r="O1096" s="132"/>
      <c r="P1096" s="132"/>
      <c r="Q1096" s="132"/>
      <c r="R1096" s="132"/>
      <c r="S1096" s="132"/>
      <c r="T1096" s="132"/>
      <c r="U1096" s="132"/>
      <c r="V1096" s="132"/>
      <c r="W1096" s="132"/>
      <c r="X1096" s="132"/>
      <c r="Y1096" s="132"/>
      <c r="Z1096" s="132"/>
      <c r="AA1096" s="132"/>
      <c r="AB1096" s="132"/>
      <c r="AC1096" s="132"/>
      <c r="AD1096" s="132"/>
      <c r="AE1096" s="132"/>
      <c r="AF1096" s="132"/>
      <c r="AG1096" s="132"/>
      <c r="AH1096" s="132"/>
      <c r="AI1096" s="132"/>
      <c r="AJ1096" s="132"/>
      <c r="AK1096" s="132"/>
      <c r="AL1096" s="132"/>
      <c r="AM1096" s="132"/>
      <c r="AN1096" s="132"/>
      <c r="AO1096" s="132"/>
      <c r="AP1096" s="132"/>
      <c r="AQ1096" s="132"/>
    </row>
    <row r="1097" spans="1:43" s="133" customFormat="1" ht="15" customHeight="1">
      <c r="A1097" s="127"/>
      <c r="B1097" s="128" t="s">
        <v>542</v>
      </c>
      <c r="C1097" s="80" t="s">
        <v>543</v>
      </c>
      <c r="D1097" s="129" t="s">
        <v>562</v>
      </c>
      <c r="E1097" s="129">
        <v>1</v>
      </c>
      <c r="F1097" s="129">
        <v>1</v>
      </c>
      <c r="G1097" s="129" t="s">
        <v>562</v>
      </c>
      <c r="H1097" s="137"/>
      <c r="I1097" s="137"/>
      <c r="J1097" s="137"/>
      <c r="K1097" s="131"/>
      <c r="L1097" s="132"/>
      <c r="M1097" s="118">
        <f t="shared" si="38"/>
        <v>2</v>
      </c>
      <c r="N1097" s="132"/>
      <c r="O1097" s="132"/>
      <c r="P1097" s="132"/>
      <c r="Q1097" s="132"/>
      <c r="R1097" s="132"/>
      <c r="S1097" s="132"/>
      <c r="T1097" s="132"/>
      <c r="U1097" s="132"/>
      <c r="V1097" s="132"/>
      <c r="W1097" s="132"/>
      <c r="X1097" s="132"/>
      <c r="Y1097" s="132"/>
      <c r="Z1097" s="132"/>
      <c r="AA1097" s="132"/>
      <c r="AB1097" s="132"/>
      <c r="AC1097" s="132"/>
      <c r="AD1097" s="132"/>
      <c r="AE1097" s="132"/>
      <c r="AF1097" s="132"/>
      <c r="AG1097" s="132"/>
      <c r="AH1097" s="132"/>
      <c r="AI1097" s="132"/>
      <c r="AJ1097" s="132"/>
      <c r="AK1097" s="132"/>
      <c r="AL1097" s="132"/>
      <c r="AM1097" s="132"/>
      <c r="AN1097" s="132"/>
      <c r="AO1097" s="132"/>
      <c r="AP1097" s="132"/>
      <c r="AQ1097" s="132"/>
    </row>
    <row r="1098" spans="1:43" s="126" customFormat="1" ht="15" customHeight="1">
      <c r="A1098" s="119"/>
      <c r="B1098" s="120" t="s">
        <v>34</v>
      </c>
      <c r="C1098" s="121"/>
      <c r="D1098" s="122">
        <f>SUM(D1099:D1101)</f>
        <v>3</v>
      </c>
      <c r="E1098" s="122" t="s">
        <v>562</v>
      </c>
      <c r="F1098" s="122" t="s">
        <v>562</v>
      </c>
      <c r="G1098" s="122" t="s">
        <v>562</v>
      </c>
      <c r="H1098" s="123"/>
      <c r="I1098" s="123"/>
      <c r="J1098" s="123"/>
      <c r="K1098" s="124"/>
      <c r="L1098" s="125"/>
      <c r="M1098" s="118">
        <f t="shared" si="38"/>
        <v>3</v>
      </c>
      <c r="N1098" s="125"/>
      <c r="O1098" s="125"/>
      <c r="P1098" s="125"/>
      <c r="Q1098" s="125"/>
      <c r="R1098" s="125"/>
      <c r="S1098" s="125"/>
      <c r="T1098" s="125"/>
      <c r="U1098" s="125"/>
      <c r="V1098" s="125"/>
      <c r="W1098" s="125"/>
      <c r="X1098" s="125"/>
      <c r="Y1098" s="125"/>
      <c r="Z1098" s="125"/>
      <c r="AA1098" s="125"/>
      <c r="AB1098" s="125"/>
      <c r="AC1098" s="125"/>
      <c r="AD1098" s="125"/>
      <c r="AE1098" s="125"/>
      <c r="AF1098" s="125"/>
      <c r="AG1098" s="125"/>
      <c r="AH1098" s="125"/>
      <c r="AI1098" s="125"/>
      <c r="AJ1098" s="125"/>
      <c r="AK1098" s="125"/>
      <c r="AL1098" s="125"/>
      <c r="AM1098" s="125"/>
      <c r="AN1098" s="125"/>
      <c r="AO1098" s="125"/>
      <c r="AP1098" s="125"/>
      <c r="AQ1098" s="125"/>
    </row>
    <row r="1099" spans="1:43" s="133" customFormat="1" ht="15" customHeight="1">
      <c r="A1099" s="127"/>
      <c r="B1099" s="128" t="s">
        <v>65</v>
      </c>
      <c r="C1099" s="80" t="s">
        <v>66</v>
      </c>
      <c r="D1099" s="129">
        <v>1</v>
      </c>
      <c r="E1099" s="129" t="s">
        <v>562</v>
      </c>
      <c r="F1099" s="129" t="s">
        <v>562</v>
      </c>
      <c r="G1099" s="129" t="s">
        <v>562</v>
      </c>
      <c r="H1099" s="137"/>
      <c r="I1099" s="137"/>
      <c r="J1099" s="137"/>
      <c r="K1099" s="131"/>
      <c r="L1099" s="132"/>
      <c r="M1099" s="118">
        <f t="shared" si="38"/>
        <v>1</v>
      </c>
      <c r="N1099" s="132"/>
      <c r="O1099" s="132"/>
      <c r="P1099" s="132"/>
      <c r="Q1099" s="132"/>
      <c r="R1099" s="132"/>
      <c r="S1099" s="132"/>
      <c r="T1099" s="132"/>
      <c r="U1099" s="132"/>
      <c r="V1099" s="132"/>
      <c r="W1099" s="132"/>
      <c r="X1099" s="132"/>
      <c r="Y1099" s="132"/>
      <c r="Z1099" s="132"/>
      <c r="AA1099" s="132"/>
      <c r="AB1099" s="132"/>
      <c r="AC1099" s="132"/>
      <c r="AD1099" s="132"/>
      <c r="AE1099" s="132"/>
      <c r="AF1099" s="132"/>
      <c r="AG1099" s="132"/>
      <c r="AH1099" s="132"/>
      <c r="AI1099" s="132"/>
      <c r="AJ1099" s="132"/>
      <c r="AK1099" s="132"/>
      <c r="AL1099" s="132"/>
      <c r="AM1099" s="132"/>
      <c r="AN1099" s="132"/>
      <c r="AO1099" s="132"/>
      <c r="AP1099" s="132"/>
      <c r="AQ1099" s="132"/>
    </row>
    <row r="1100" spans="1:43" s="133" customFormat="1" ht="15" customHeight="1">
      <c r="A1100" s="127"/>
      <c r="B1100" s="128" t="s">
        <v>791</v>
      </c>
      <c r="C1100" s="80" t="s">
        <v>792</v>
      </c>
      <c r="D1100" s="129">
        <v>1</v>
      </c>
      <c r="E1100" s="129" t="s">
        <v>562</v>
      </c>
      <c r="F1100" s="129" t="s">
        <v>562</v>
      </c>
      <c r="G1100" s="129" t="s">
        <v>562</v>
      </c>
      <c r="H1100" s="137"/>
      <c r="I1100" s="137"/>
      <c r="J1100" s="137"/>
      <c r="K1100" s="131"/>
      <c r="L1100" s="132"/>
      <c r="M1100" s="118">
        <f t="shared" si="38"/>
        <v>1</v>
      </c>
      <c r="N1100" s="132"/>
      <c r="O1100" s="132"/>
      <c r="P1100" s="132"/>
      <c r="Q1100" s="132"/>
      <c r="R1100" s="132"/>
      <c r="S1100" s="132"/>
      <c r="T1100" s="132"/>
      <c r="U1100" s="132"/>
      <c r="V1100" s="132"/>
      <c r="W1100" s="132"/>
      <c r="X1100" s="132"/>
      <c r="Y1100" s="132"/>
      <c r="Z1100" s="132"/>
      <c r="AA1100" s="132"/>
      <c r="AB1100" s="132"/>
      <c r="AC1100" s="132"/>
      <c r="AD1100" s="132"/>
      <c r="AE1100" s="132"/>
      <c r="AF1100" s="132"/>
      <c r="AG1100" s="132"/>
      <c r="AH1100" s="132"/>
      <c r="AI1100" s="132"/>
      <c r="AJ1100" s="132"/>
      <c r="AK1100" s="132"/>
      <c r="AL1100" s="132"/>
      <c r="AM1100" s="132"/>
      <c r="AN1100" s="132"/>
      <c r="AO1100" s="132"/>
      <c r="AP1100" s="132"/>
      <c r="AQ1100" s="132"/>
    </row>
    <row r="1101" spans="1:43" s="133" customFormat="1" ht="15" customHeight="1">
      <c r="A1101" s="127"/>
      <c r="B1101" s="128" t="s">
        <v>793</v>
      </c>
      <c r="C1101" s="80" t="s">
        <v>794</v>
      </c>
      <c r="D1101" s="129">
        <v>1</v>
      </c>
      <c r="E1101" s="129" t="s">
        <v>562</v>
      </c>
      <c r="F1101" s="129" t="s">
        <v>562</v>
      </c>
      <c r="G1101" s="129" t="s">
        <v>562</v>
      </c>
      <c r="H1101" s="137"/>
      <c r="I1101" s="137"/>
      <c r="J1101" s="137"/>
      <c r="K1101" s="131"/>
      <c r="L1101" s="132"/>
      <c r="M1101" s="118">
        <f t="shared" si="38"/>
        <v>1</v>
      </c>
      <c r="N1101" s="132"/>
      <c r="O1101" s="132"/>
      <c r="P1101" s="132"/>
      <c r="Q1101" s="132"/>
      <c r="R1101" s="132"/>
      <c r="S1101" s="132"/>
      <c r="T1101" s="132"/>
      <c r="U1101" s="132"/>
      <c r="V1101" s="132"/>
      <c r="W1101" s="132"/>
      <c r="X1101" s="132"/>
      <c r="Y1101" s="132"/>
      <c r="Z1101" s="132"/>
      <c r="AA1101" s="132"/>
      <c r="AB1101" s="132"/>
      <c r="AC1101" s="132"/>
      <c r="AD1101" s="132"/>
      <c r="AE1101" s="132"/>
      <c r="AF1101" s="132"/>
      <c r="AG1101" s="132"/>
      <c r="AH1101" s="132"/>
      <c r="AI1101" s="132"/>
      <c r="AJ1101" s="132"/>
      <c r="AK1101" s="132"/>
      <c r="AL1101" s="132"/>
      <c r="AM1101" s="132"/>
      <c r="AN1101" s="132"/>
      <c r="AO1101" s="132"/>
      <c r="AP1101" s="132"/>
      <c r="AQ1101" s="132"/>
    </row>
    <row r="1102" spans="1:13" ht="15" customHeight="1">
      <c r="A1102" s="240" t="s">
        <v>678</v>
      </c>
      <c r="B1102" s="240"/>
      <c r="C1102" s="240"/>
      <c r="D1102" s="240"/>
      <c r="E1102" s="240"/>
      <c r="F1102" s="240"/>
      <c r="G1102" s="240"/>
      <c r="H1102" s="106"/>
      <c r="I1102" s="106"/>
      <c r="J1102" s="107"/>
      <c r="K1102" s="108"/>
      <c r="M1102" s="118">
        <f t="shared" si="38"/>
        <v>0</v>
      </c>
    </row>
    <row r="1103" spans="1:13" ht="15" customHeight="1">
      <c r="A1103" s="234" t="s">
        <v>699</v>
      </c>
      <c r="B1103" s="234"/>
      <c r="C1103" s="234"/>
      <c r="D1103" s="234"/>
      <c r="E1103" s="234"/>
      <c r="F1103" s="234"/>
      <c r="G1103" s="234"/>
      <c r="H1103" s="109"/>
      <c r="I1103" s="109"/>
      <c r="J1103" s="110"/>
      <c r="K1103" s="111"/>
      <c r="M1103" s="118">
        <f t="shared" si="38"/>
        <v>0</v>
      </c>
    </row>
    <row r="1104" spans="1:183" s="102" customFormat="1" ht="15" customHeight="1">
      <c r="A1104" s="112">
        <v>70</v>
      </c>
      <c r="B1104" s="113" t="s">
        <v>239</v>
      </c>
      <c r="C1104" s="114"/>
      <c r="D1104" s="115">
        <f>SUM(D1105,D1113)</f>
        <v>26</v>
      </c>
      <c r="E1104" s="115">
        <f>SUM(E1105,E1113)</f>
        <v>16</v>
      </c>
      <c r="F1104" s="115">
        <f>SUM(F1105,F1113)</f>
        <v>16</v>
      </c>
      <c r="G1104" s="115">
        <f>SUM(G1105,G1113)</f>
        <v>15</v>
      </c>
      <c r="H1104" s="134" t="s">
        <v>664</v>
      </c>
      <c r="I1104" s="134">
        <v>6</v>
      </c>
      <c r="J1104" s="135" t="s">
        <v>895</v>
      </c>
      <c r="K1104" s="79" t="s">
        <v>700</v>
      </c>
      <c r="L1104" s="136"/>
      <c r="M1104" s="118">
        <f t="shared" si="38"/>
        <v>73</v>
      </c>
      <c r="N1104" s="96"/>
      <c r="O1104" s="96"/>
      <c r="P1104" s="96"/>
      <c r="Q1104" s="96"/>
      <c r="R1104" s="96"/>
      <c r="S1104" s="96"/>
      <c r="T1104" s="96"/>
      <c r="U1104" s="96"/>
      <c r="V1104" s="96"/>
      <c r="W1104" s="96"/>
      <c r="X1104" s="96"/>
      <c r="Y1104" s="96"/>
      <c r="Z1104" s="96"/>
      <c r="AA1104" s="96"/>
      <c r="AB1104" s="96"/>
      <c r="AC1104" s="96"/>
      <c r="AD1104" s="96"/>
      <c r="AE1104" s="96"/>
      <c r="AF1104" s="96"/>
      <c r="AG1104" s="96"/>
      <c r="AH1104" s="96"/>
      <c r="AI1104" s="96"/>
      <c r="AJ1104" s="96"/>
      <c r="AK1104" s="96"/>
      <c r="AL1104" s="96"/>
      <c r="AM1104" s="96"/>
      <c r="AN1104" s="96"/>
      <c r="AO1104" s="96"/>
      <c r="AP1104" s="96"/>
      <c r="AQ1104" s="96"/>
      <c r="AR1104" s="96"/>
      <c r="AS1104" s="96"/>
      <c r="AT1104" s="96"/>
      <c r="AU1104" s="96"/>
      <c r="AV1104" s="96"/>
      <c r="AW1104" s="96"/>
      <c r="AX1104" s="96"/>
      <c r="AY1104" s="96"/>
      <c r="AZ1104" s="96"/>
      <c r="BA1104" s="96"/>
      <c r="BB1104" s="96"/>
      <c r="BC1104" s="96"/>
      <c r="BD1104" s="96"/>
      <c r="BE1104" s="96"/>
      <c r="BF1104" s="96"/>
      <c r="BG1104" s="96"/>
      <c r="BH1104" s="96"/>
      <c r="BI1104" s="96"/>
      <c r="BJ1104" s="96"/>
      <c r="BK1104" s="96"/>
      <c r="BL1104" s="96"/>
      <c r="BM1104" s="96"/>
      <c r="BN1104" s="96"/>
      <c r="BO1104" s="96"/>
      <c r="BP1104" s="96"/>
      <c r="BQ1104" s="96"/>
      <c r="BR1104" s="96"/>
      <c r="BS1104" s="96"/>
      <c r="BT1104" s="96"/>
      <c r="BU1104" s="96"/>
      <c r="BV1104" s="96"/>
      <c r="BW1104" s="96"/>
      <c r="BX1104" s="96"/>
      <c r="BY1104" s="96"/>
      <c r="BZ1104" s="96"/>
      <c r="CA1104" s="96"/>
      <c r="CB1104" s="96"/>
      <c r="CC1104" s="96"/>
      <c r="CD1104" s="96"/>
      <c r="CE1104" s="96"/>
      <c r="CF1104" s="96"/>
      <c r="CG1104" s="96"/>
      <c r="CH1104" s="96"/>
      <c r="CI1104" s="96"/>
      <c r="CJ1104" s="96"/>
      <c r="CK1104" s="96"/>
      <c r="CL1104" s="96"/>
      <c r="CM1104" s="96"/>
      <c r="CN1104" s="96"/>
      <c r="CO1104" s="96"/>
      <c r="CP1104" s="96"/>
      <c r="CQ1104" s="96"/>
      <c r="CR1104" s="96"/>
      <c r="CS1104" s="96"/>
      <c r="CT1104" s="96"/>
      <c r="CU1104" s="96"/>
      <c r="CV1104" s="96"/>
      <c r="CW1104" s="96"/>
      <c r="CX1104" s="96"/>
      <c r="CY1104" s="96"/>
      <c r="CZ1104" s="96"/>
      <c r="DA1104" s="96"/>
      <c r="DB1104" s="96"/>
      <c r="DC1104" s="96"/>
      <c r="DD1104" s="96"/>
      <c r="DE1104" s="96"/>
      <c r="DF1104" s="96"/>
      <c r="DG1104" s="96"/>
      <c r="DH1104" s="96"/>
      <c r="DI1104" s="96"/>
      <c r="DJ1104" s="96"/>
      <c r="DK1104" s="96"/>
      <c r="DL1104" s="96"/>
      <c r="DM1104" s="96"/>
      <c r="DN1104" s="96"/>
      <c r="DO1104" s="96"/>
      <c r="DP1104" s="96"/>
      <c r="DQ1104" s="96"/>
      <c r="DR1104" s="96"/>
      <c r="DS1104" s="96"/>
      <c r="DT1104" s="96"/>
      <c r="DU1104" s="96"/>
      <c r="DV1104" s="96"/>
      <c r="DW1104" s="96"/>
      <c r="DX1104" s="96"/>
      <c r="DY1104" s="96"/>
      <c r="DZ1104" s="96"/>
      <c r="EA1104" s="96"/>
      <c r="EB1104" s="96"/>
      <c r="EC1104" s="96"/>
      <c r="ED1104" s="96"/>
      <c r="EE1104" s="96"/>
      <c r="EF1104" s="96"/>
      <c r="EG1104" s="96"/>
      <c r="EH1104" s="96"/>
      <c r="EI1104" s="96"/>
      <c r="EJ1104" s="96"/>
      <c r="EK1104" s="96"/>
      <c r="EL1104" s="96"/>
      <c r="EM1104" s="96"/>
      <c r="EN1104" s="96"/>
      <c r="EO1104" s="96"/>
      <c r="EP1104" s="96"/>
      <c r="EQ1104" s="96"/>
      <c r="ER1104" s="96"/>
      <c r="ES1104" s="96"/>
      <c r="ET1104" s="96"/>
      <c r="EU1104" s="96"/>
      <c r="EV1104" s="96"/>
      <c r="EW1104" s="96"/>
      <c r="EX1104" s="96"/>
      <c r="EY1104" s="96"/>
      <c r="EZ1104" s="96"/>
      <c r="FA1104" s="96"/>
      <c r="FB1104" s="96"/>
      <c r="FC1104" s="96"/>
      <c r="FD1104" s="96"/>
      <c r="FE1104" s="96"/>
      <c r="FF1104" s="96"/>
      <c r="FG1104" s="96"/>
      <c r="FH1104" s="96"/>
      <c r="FI1104" s="96"/>
      <c r="FJ1104" s="96"/>
      <c r="FK1104" s="96"/>
      <c r="FL1104" s="96"/>
      <c r="FM1104" s="96"/>
      <c r="FN1104" s="96"/>
      <c r="FO1104" s="96"/>
      <c r="FP1104" s="96"/>
      <c r="FQ1104" s="96"/>
      <c r="FR1104" s="96"/>
      <c r="FS1104" s="96"/>
      <c r="FT1104" s="96"/>
      <c r="FU1104" s="96"/>
      <c r="FV1104" s="96"/>
      <c r="FW1104" s="96"/>
      <c r="FX1104" s="96"/>
      <c r="FY1104" s="96"/>
      <c r="FZ1104" s="96"/>
      <c r="GA1104" s="96"/>
    </row>
    <row r="1105" spans="1:52" s="167" customFormat="1" ht="15" customHeight="1">
      <c r="A1105" s="112"/>
      <c r="B1105" s="162" t="s">
        <v>689</v>
      </c>
      <c r="C1105" s="138"/>
      <c r="D1105" s="171">
        <f>SUM(D1106:D1112)</f>
        <v>16</v>
      </c>
      <c r="E1105" s="171">
        <f>SUM(E1106:E1112)</f>
        <v>16</v>
      </c>
      <c r="F1105" s="171">
        <f>SUM(F1106:F1112)</f>
        <v>15</v>
      </c>
      <c r="G1105" s="171">
        <f>SUM(G1106:G1112)</f>
        <v>15</v>
      </c>
      <c r="H1105" s="164"/>
      <c r="I1105" s="164"/>
      <c r="J1105" s="164"/>
      <c r="K1105" s="165"/>
      <c r="L1105" s="166"/>
      <c r="M1105" s="118">
        <f t="shared" si="38"/>
        <v>62</v>
      </c>
      <c r="N1105" s="166"/>
      <c r="O1105" s="166"/>
      <c r="P1105" s="166"/>
      <c r="Q1105" s="166"/>
      <c r="R1105" s="166"/>
      <c r="S1105" s="166"/>
      <c r="T1105" s="166"/>
      <c r="U1105" s="166"/>
      <c r="V1105" s="166"/>
      <c r="W1105" s="166"/>
      <c r="X1105" s="166"/>
      <c r="Y1105" s="166"/>
      <c r="Z1105" s="166"/>
      <c r="AA1105" s="166"/>
      <c r="AB1105" s="166"/>
      <c r="AC1105" s="166"/>
      <c r="AD1105" s="166"/>
      <c r="AE1105" s="166"/>
      <c r="AF1105" s="166"/>
      <c r="AG1105" s="166"/>
      <c r="AH1105" s="166"/>
      <c r="AI1105" s="166"/>
      <c r="AJ1105" s="166"/>
      <c r="AK1105" s="166"/>
      <c r="AL1105" s="166"/>
      <c r="AM1105" s="166"/>
      <c r="AN1105" s="166"/>
      <c r="AO1105" s="166"/>
      <c r="AP1105" s="166"/>
      <c r="AQ1105" s="166"/>
      <c r="AV1105" s="168"/>
      <c r="AW1105" s="169"/>
      <c r="AX1105" s="169"/>
      <c r="AY1105" s="169"/>
      <c r="AZ1105" s="169"/>
    </row>
    <row r="1106" spans="1:52" s="167" customFormat="1" ht="15" customHeight="1">
      <c r="A1106" s="112"/>
      <c r="B1106" s="148" t="s">
        <v>1064</v>
      </c>
      <c r="C1106" s="138" t="s">
        <v>1066</v>
      </c>
      <c r="D1106" s="103">
        <v>6</v>
      </c>
      <c r="E1106" s="103">
        <v>6</v>
      </c>
      <c r="F1106" s="103">
        <v>6</v>
      </c>
      <c r="G1106" s="103">
        <v>6</v>
      </c>
      <c r="H1106" s="164"/>
      <c r="I1106" s="164"/>
      <c r="J1106" s="164"/>
      <c r="K1106" s="165"/>
      <c r="L1106" s="166"/>
      <c r="M1106" s="118">
        <f t="shared" si="38"/>
        <v>24</v>
      </c>
      <c r="N1106" s="166"/>
      <c r="O1106" s="166"/>
      <c r="P1106" s="166"/>
      <c r="Q1106" s="166"/>
      <c r="R1106" s="166"/>
      <c r="S1106" s="166"/>
      <c r="T1106" s="166"/>
      <c r="U1106" s="166"/>
      <c r="V1106" s="166"/>
      <c r="W1106" s="166"/>
      <c r="X1106" s="166"/>
      <c r="Y1106" s="166"/>
      <c r="Z1106" s="166"/>
      <c r="AA1106" s="166"/>
      <c r="AB1106" s="166"/>
      <c r="AC1106" s="166"/>
      <c r="AD1106" s="166"/>
      <c r="AE1106" s="166"/>
      <c r="AF1106" s="166"/>
      <c r="AG1106" s="166"/>
      <c r="AH1106" s="166"/>
      <c r="AI1106" s="166"/>
      <c r="AJ1106" s="166"/>
      <c r="AK1106" s="166"/>
      <c r="AL1106" s="166"/>
      <c r="AM1106" s="166"/>
      <c r="AN1106" s="166"/>
      <c r="AO1106" s="166"/>
      <c r="AP1106" s="166"/>
      <c r="AQ1106" s="166"/>
      <c r="AV1106" s="168"/>
      <c r="AW1106" s="169"/>
      <c r="AX1106" s="169"/>
      <c r="AY1106" s="169"/>
      <c r="AZ1106" s="169"/>
    </row>
    <row r="1107" spans="1:52" s="167" customFormat="1" ht="15" customHeight="1">
      <c r="A1107" s="112"/>
      <c r="B1107" s="148" t="s">
        <v>741</v>
      </c>
      <c r="C1107" s="138" t="s">
        <v>1030</v>
      </c>
      <c r="D1107" s="103">
        <v>2</v>
      </c>
      <c r="E1107" s="103">
        <v>2</v>
      </c>
      <c r="F1107" s="103">
        <v>2</v>
      </c>
      <c r="G1107" s="103">
        <v>2</v>
      </c>
      <c r="H1107" s="164"/>
      <c r="I1107" s="164"/>
      <c r="J1107" s="164"/>
      <c r="K1107" s="165"/>
      <c r="L1107" s="166"/>
      <c r="M1107" s="118">
        <f t="shared" si="38"/>
        <v>8</v>
      </c>
      <c r="N1107" s="166"/>
      <c r="O1107" s="166"/>
      <c r="P1107" s="166"/>
      <c r="Q1107" s="166"/>
      <c r="R1107" s="166"/>
      <c r="S1107" s="166"/>
      <c r="T1107" s="166"/>
      <c r="U1107" s="166"/>
      <c r="V1107" s="166"/>
      <c r="W1107" s="166"/>
      <c r="X1107" s="166"/>
      <c r="Y1107" s="166"/>
      <c r="Z1107" s="166"/>
      <c r="AA1107" s="166"/>
      <c r="AB1107" s="166"/>
      <c r="AC1107" s="166"/>
      <c r="AD1107" s="166"/>
      <c r="AE1107" s="166"/>
      <c r="AF1107" s="166"/>
      <c r="AG1107" s="166"/>
      <c r="AH1107" s="166"/>
      <c r="AI1107" s="166"/>
      <c r="AJ1107" s="166"/>
      <c r="AK1107" s="166"/>
      <c r="AL1107" s="166"/>
      <c r="AM1107" s="166"/>
      <c r="AN1107" s="166"/>
      <c r="AO1107" s="166"/>
      <c r="AP1107" s="166"/>
      <c r="AQ1107" s="166"/>
      <c r="AV1107" s="168"/>
      <c r="AW1107" s="169"/>
      <c r="AX1107" s="169"/>
      <c r="AY1107" s="169"/>
      <c r="AZ1107" s="169"/>
    </row>
    <row r="1108" spans="1:52" s="167" customFormat="1" ht="15" customHeight="1">
      <c r="A1108" s="112"/>
      <c r="B1108" s="148" t="s">
        <v>908</v>
      </c>
      <c r="C1108" s="138" t="s">
        <v>909</v>
      </c>
      <c r="D1108" s="103">
        <v>1</v>
      </c>
      <c r="E1108" s="103">
        <v>1</v>
      </c>
      <c r="F1108" s="103">
        <v>1</v>
      </c>
      <c r="G1108" s="103">
        <v>1</v>
      </c>
      <c r="H1108" s="164"/>
      <c r="I1108" s="164"/>
      <c r="J1108" s="164"/>
      <c r="K1108" s="165"/>
      <c r="L1108" s="166"/>
      <c r="M1108" s="118">
        <f t="shared" si="38"/>
        <v>4</v>
      </c>
      <c r="N1108" s="166"/>
      <c r="O1108" s="166"/>
      <c r="P1108" s="166"/>
      <c r="Q1108" s="166"/>
      <c r="R1108" s="166"/>
      <c r="S1108" s="166"/>
      <c r="T1108" s="166"/>
      <c r="U1108" s="166"/>
      <c r="V1108" s="166"/>
      <c r="W1108" s="166"/>
      <c r="X1108" s="166"/>
      <c r="Y1108" s="166"/>
      <c r="Z1108" s="166"/>
      <c r="AA1108" s="166"/>
      <c r="AB1108" s="166"/>
      <c r="AC1108" s="166"/>
      <c r="AD1108" s="166"/>
      <c r="AE1108" s="166"/>
      <c r="AF1108" s="166"/>
      <c r="AG1108" s="166"/>
      <c r="AH1108" s="166"/>
      <c r="AI1108" s="166"/>
      <c r="AJ1108" s="166"/>
      <c r="AK1108" s="166"/>
      <c r="AL1108" s="166"/>
      <c r="AM1108" s="166"/>
      <c r="AN1108" s="166"/>
      <c r="AO1108" s="166"/>
      <c r="AP1108" s="166"/>
      <c r="AQ1108" s="166"/>
      <c r="AV1108" s="168"/>
      <c r="AW1108" s="169"/>
      <c r="AX1108" s="169"/>
      <c r="AY1108" s="169"/>
      <c r="AZ1108" s="169"/>
    </row>
    <row r="1109" spans="1:52" s="167" customFormat="1" ht="15" customHeight="1">
      <c r="A1109" s="112"/>
      <c r="B1109" s="148" t="s">
        <v>900</v>
      </c>
      <c r="C1109" s="138" t="s">
        <v>1054</v>
      </c>
      <c r="D1109" s="103">
        <v>1</v>
      </c>
      <c r="E1109" s="103">
        <v>1</v>
      </c>
      <c r="F1109" s="103">
        <v>1</v>
      </c>
      <c r="G1109" s="103">
        <v>1</v>
      </c>
      <c r="H1109" s="164"/>
      <c r="I1109" s="164"/>
      <c r="J1109" s="164"/>
      <c r="K1109" s="165"/>
      <c r="L1109" s="166"/>
      <c r="M1109" s="118">
        <f t="shared" si="38"/>
        <v>4</v>
      </c>
      <c r="N1109" s="166"/>
      <c r="O1109" s="166"/>
      <c r="P1109" s="166"/>
      <c r="Q1109" s="166"/>
      <c r="R1109" s="166"/>
      <c r="S1109" s="166"/>
      <c r="T1109" s="166"/>
      <c r="U1109" s="166"/>
      <c r="V1109" s="166"/>
      <c r="W1109" s="166"/>
      <c r="X1109" s="166"/>
      <c r="Y1109" s="166"/>
      <c r="Z1109" s="166"/>
      <c r="AA1109" s="166"/>
      <c r="AB1109" s="166"/>
      <c r="AC1109" s="166"/>
      <c r="AD1109" s="166"/>
      <c r="AE1109" s="166"/>
      <c r="AF1109" s="166"/>
      <c r="AG1109" s="166"/>
      <c r="AH1109" s="166"/>
      <c r="AI1109" s="166"/>
      <c r="AJ1109" s="166"/>
      <c r="AK1109" s="166"/>
      <c r="AL1109" s="166"/>
      <c r="AM1109" s="166"/>
      <c r="AN1109" s="166"/>
      <c r="AO1109" s="166"/>
      <c r="AP1109" s="166"/>
      <c r="AQ1109" s="166"/>
      <c r="AV1109" s="168"/>
      <c r="AW1109" s="169"/>
      <c r="AX1109" s="169"/>
      <c r="AY1109" s="169"/>
      <c r="AZ1109" s="169"/>
    </row>
    <row r="1110" spans="1:52" s="167" customFormat="1" ht="15" customHeight="1">
      <c r="A1110" s="112"/>
      <c r="B1110" s="148" t="s">
        <v>901</v>
      </c>
      <c r="C1110" s="138" t="s">
        <v>902</v>
      </c>
      <c r="D1110" s="103">
        <v>1</v>
      </c>
      <c r="E1110" s="103">
        <v>1</v>
      </c>
      <c r="F1110" s="103">
        <v>1</v>
      </c>
      <c r="G1110" s="103">
        <v>1</v>
      </c>
      <c r="H1110" s="164"/>
      <c r="I1110" s="164"/>
      <c r="J1110" s="164"/>
      <c r="K1110" s="165"/>
      <c r="L1110" s="166"/>
      <c r="M1110" s="118">
        <f t="shared" si="38"/>
        <v>4</v>
      </c>
      <c r="N1110" s="166"/>
      <c r="O1110" s="166"/>
      <c r="P1110" s="166"/>
      <c r="Q1110" s="166"/>
      <c r="R1110" s="166"/>
      <c r="S1110" s="166"/>
      <c r="T1110" s="166"/>
      <c r="U1110" s="166"/>
      <c r="V1110" s="166"/>
      <c r="W1110" s="166"/>
      <c r="X1110" s="166"/>
      <c r="Y1110" s="166"/>
      <c r="Z1110" s="166"/>
      <c r="AA1110" s="166"/>
      <c r="AB1110" s="166"/>
      <c r="AC1110" s="166"/>
      <c r="AD1110" s="166"/>
      <c r="AE1110" s="166"/>
      <c r="AF1110" s="166"/>
      <c r="AG1110" s="166"/>
      <c r="AH1110" s="166"/>
      <c r="AI1110" s="166"/>
      <c r="AJ1110" s="166"/>
      <c r="AK1110" s="166"/>
      <c r="AL1110" s="166"/>
      <c r="AM1110" s="166"/>
      <c r="AN1110" s="166"/>
      <c r="AO1110" s="166"/>
      <c r="AP1110" s="166"/>
      <c r="AQ1110" s="166"/>
      <c r="AV1110" s="168"/>
      <c r="AW1110" s="169"/>
      <c r="AX1110" s="169"/>
      <c r="AY1110" s="169"/>
      <c r="AZ1110" s="169"/>
    </row>
    <row r="1111" spans="1:52" s="167" customFormat="1" ht="15" customHeight="1">
      <c r="A1111" s="112"/>
      <c r="B1111" s="148" t="s">
        <v>570</v>
      </c>
      <c r="C1111" s="138" t="s">
        <v>571</v>
      </c>
      <c r="D1111" s="103">
        <v>1</v>
      </c>
      <c r="E1111" s="129">
        <v>1</v>
      </c>
      <c r="F1111" s="129" t="s">
        <v>562</v>
      </c>
      <c r="G1111" s="129" t="s">
        <v>562</v>
      </c>
      <c r="H1111" s="164"/>
      <c r="I1111" s="164"/>
      <c r="J1111" s="164"/>
      <c r="K1111" s="165"/>
      <c r="L1111" s="166"/>
      <c r="M1111" s="118">
        <f t="shared" si="38"/>
        <v>2</v>
      </c>
      <c r="N1111" s="166"/>
      <c r="O1111" s="166"/>
      <c r="P1111" s="166"/>
      <c r="Q1111" s="166"/>
      <c r="R1111" s="166"/>
      <c r="S1111" s="166"/>
      <c r="T1111" s="166"/>
      <c r="U1111" s="166"/>
      <c r="V1111" s="166"/>
      <c r="W1111" s="166"/>
      <c r="X1111" s="166"/>
      <c r="Y1111" s="166"/>
      <c r="Z1111" s="166"/>
      <c r="AA1111" s="166"/>
      <c r="AB1111" s="166"/>
      <c r="AC1111" s="166"/>
      <c r="AD1111" s="166"/>
      <c r="AE1111" s="166"/>
      <c r="AF1111" s="166"/>
      <c r="AG1111" s="166"/>
      <c r="AH1111" s="166"/>
      <c r="AI1111" s="166"/>
      <c r="AJ1111" s="166"/>
      <c r="AK1111" s="166"/>
      <c r="AL1111" s="166"/>
      <c r="AM1111" s="166"/>
      <c r="AN1111" s="166"/>
      <c r="AO1111" s="166"/>
      <c r="AP1111" s="166"/>
      <c r="AQ1111" s="166"/>
      <c r="AV1111" s="168"/>
      <c r="AW1111" s="169"/>
      <c r="AX1111" s="169"/>
      <c r="AY1111" s="169"/>
      <c r="AZ1111" s="169"/>
    </row>
    <row r="1112" spans="1:52" s="167" customFormat="1" ht="15" customHeight="1">
      <c r="A1112" s="112"/>
      <c r="B1112" s="148" t="s">
        <v>488</v>
      </c>
      <c r="C1112" s="138" t="s">
        <v>489</v>
      </c>
      <c r="D1112" s="103">
        <v>4</v>
      </c>
      <c r="E1112" s="103">
        <v>4</v>
      </c>
      <c r="F1112" s="103">
        <v>4</v>
      </c>
      <c r="G1112" s="103">
        <v>4</v>
      </c>
      <c r="H1112" s="164"/>
      <c r="I1112" s="164"/>
      <c r="J1112" s="164"/>
      <c r="K1112" s="165"/>
      <c r="L1112" s="166"/>
      <c r="M1112" s="118">
        <f t="shared" si="38"/>
        <v>16</v>
      </c>
      <c r="N1112" s="166"/>
      <c r="O1112" s="166"/>
      <c r="P1112" s="166"/>
      <c r="Q1112" s="166"/>
      <c r="R1112" s="166"/>
      <c r="S1112" s="166"/>
      <c r="T1112" s="166"/>
      <c r="U1112" s="166"/>
      <c r="V1112" s="166"/>
      <c r="W1112" s="166"/>
      <c r="X1112" s="166"/>
      <c r="Y1112" s="166"/>
      <c r="Z1112" s="166"/>
      <c r="AA1112" s="166"/>
      <c r="AB1112" s="166"/>
      <c r="AC1112" s="166"/>
      <c r="AD1112" s="166"/>
      <c r="AE1112" s="166"/>
      <c r="AF1112" s="166"/>
      <c r="AG1112" s="166"/>
      <c r="AH1112" s="166"/>
      <c r="AI1112" s="166"/>
      <c r="AJ1112" s="166"/>
      <c r="AK1112" s="166"/>
      <c r="AL1112" s="166"/>
      <c r="AM1112" s="166"/>
      <c r="AN1112" s="166"/>
      <c r="AO1112" s="166"/>
      <c r="AP1112" s="166"/>
      <c r="AQ1112" s="166"/>
      <c r="AV1112" s="168"/>
      <c r="AW1112" s="169"/>
      <c r="AX1112" s="169"/>
      <c r="AY1112" s="169"/>
      <c r="AZ1112" s="169"/>
    </row>
    <row r="1113" spans="1:43" s="126" customFormat="1" ht="15" customHeight="1">
      <c r="A1113" s="119"/>
      <c r="B1113" s="120" t="s">
        <v>34</v>
      </c>
      <c r="C1113" s="121"/>
      <c r="D1113" s="122">
        <f>SUM(D1114:D1118)</f>
        <v>10</v>
      </c>
      <c r="E1113" s="122" t="s">
        <v>562</v>
      </c>
      <c r="F1113" s="122">
        <f>SUM(F1114:F1118)</f>
        <v>1</v>
      </c>
      <c r="G1113" s="122" t="s">
        <v>562</v>
      </c>
      <c r="H1113" s="122">
        <f>SUM(H1114:H1120)</f>
        <v>0</v>
      </c>
      <c r="I1113" s="122">
        <f>SUM(I1114:I1120)</f>
        <v>6</v>
      </c>
      <c r="J1113" s="122">
        <f>SUM(J1114:J1120)</f>
        <v>0</v>
      </c>
      <c r="K1113" s="149">
        <f>SUM(K1114:K1120)</f>
        <v>0</v>
      </c>
      <c r="L1113" s="125"/>
      <c r="M1113" s="118">
        <f t="shared" si="38"/>
        <v>11</v>
      </c>
      <c r="N1113" s="125"/>
      <c r="O1113" s="125"/>
      <c r="P1113" s="125"/>
      <c r="Q1113" s="125"/>
      <c r="R1113" s="125"/>
      <c r="S1113" s="125"/>
      <c r="T1113" s="125"/>
      <c r="U1113" s="125"/>
      <c r="V1113" s="125"/>
      <c r="W1113" s="125"/>
      <c r="X1113" s="125"/>
      <c r="Y1113" s="125"/>
      <c r="Z1113" s="125"/>
      <c r="AA1113" s="125"/>
      <c r="AB1113" s="125"/>
      <c r="AC1113" s="125"/>
      <c r="AD1113" s="125"/>
      <c r="AE1113" s="125"/>
      <c r="AF1113" s="125"/>
      <c r="AG1113" s="125"/>
      <c r="AH1113" s="125"/>
      <c r="AI1113" s="125"/>
      <c r="AJ1113" s="125"/>
      <c r="AK1113" s="125"/>
      <c r="AL1113" s="125"/>
      <c r="AM1113" s="125"/>
      <c r="AN1113" s="125"/>
      <c r="AO1113" s="125"/>
      <c r="AP1113" s="125"/>
      <c r="AQ1113" s="125"/>
    </row>
    <row r="1114" spans="1:43" s="133" customFormat="1" ht="15" customHeight="1">
      <c r="A1114" s="127"/>
      <c r="B1114" s="128" t="s">
        <v>52</v>
      </c>
      <c r="C1114" s="80" t="s">
        <v>53</v>
      </c>
      <c r="D1114" s="103">
        <v>2</v>
      </c>
      <c r="E1114" s="103" t="s">
        <v>562</v>
      </c>
      <c r="F1114" s="103">
        <v>1</v>
      </c>
      <c r="G1114" s="103" t="s">
        <v>562</v>
      </c>
      <c r="H1114" s="137"/>
      <c r="I1114" s="137"/>
      <c r="J1114" s="137"/>
      <c r="K1114" s="131"/>
      <c r="L1114" s="132"/>
      <c r="M1114" s="118">
        <f t="shared" si="38"/>
        <v>3</v>
      </c>
      <c r="N1114" s="132"/>
      <c r="O1114" s="132"/>
      <c r="P1114" s="132"/>
      <c r="Q1114" s="132"/>
      <c r="R1114" s="132"/>
      <c r="S1114" s="132"/>
      <c r="T1114" s="132"/>
      <c r="U1114" s="132"/>
      <c r="V1114" s="132"/>
      <c r="W1114" s="132"/>
      <c r="X1114" s="132"/>
      <c r="Y1114" s="132"/>
      <c r="Z1114" s="132"/>
      <c r="AA1114" s="132"/>
      <c r="AB1114" s="132"/>
      <c r="AC1114" s="132"/>
      <c r="AD1114" s="132"/>
      <c r="AE1114" s="132"/>
      <c r="AF1114" s="132"/>
      <c r="AG1114" s="132"/>
      <c r="AH1114" s="132"/>
      <c r="AI1114" s="132"/>
      <c r="AJ1114" s="132"/>
      <c r="AK1114" s="132"/>
      <c r="AL1114" s="132"/>
      <c r="AM1114" s="132"/>
      <c r="AN1114" s="132"/>
      <c r="AO1114" s="132"/>
      <c r="AP1114" s="132"/>
      <c r="AQ1114" s="132"/>
    </row>
    <row r="1115" spans="1:43" s="133" customFormat="1" ht="15" customHeight="1">
      <c r="A1115" s="127"/>
      <c r="B1115" s="148" t="s">
        <v>809</v>
      </c>
      <c r="C1115" s="138" t="s">
        <v>810</v>
      </c>
      <c r="D1115" s="103">
        <v>2</v>
      </c>
      <c r="E1115" s="103" t="s">
        <v>562</v>
      </c>
      <c r="F1115" s="103" t="s">
        <v>562</v>
      </c>
      <c r="G1115" s="103" t="s">
        <v>562</v>
      </c>
      <c r="H1115" s="137"/>
      <c r="I1115" s="137"/>
      <c r="J1115" s="137"/>
      <c r="K1115" s="131"/>
      <c r="L1115" s="132"/>
      <c r="M1115" s="118">
        <f t="shared" si="38"/>
        <v>2</v>
      </c>
      <c r="N1115" s="132"/>
      <c r="O1115" s="132"/>
      <c r="P1115" s="132"/>
      <c r="Q1115" s="132"/>
      <c r="R1115" s="132"/>
      <c r="S1115" s="132"/>
      <c r="T1115" s="132"/>
      <c r="U1115" s="132"/>
      <c r="V1115" s="132"/>
      <c r="W1115" s="132"/>
      <c r="X1115" s="132"/>
      <c r="Y1115" s="132"/>
      <c r="Z1115" s="132"/>
      <c r="AA1115" s="132"/>
      <c r="AB1115" s="132"/>
      <c r="AC1115" s="132"/>
      <c r="AD1115" s="132"/>
      <c r="AE1115" s="132"/>
      <c r="AF1115" s="132"/>
      <c r="AG1115" s="132"/>
      <c r="AH1115" s="132"/>
      <c r="AI1115" s="132"/>
      <c r="AJ1115" s="132"/>
      <c r="AK1115" s="132"/>
      <c r="AL1115" s="132"/>
      <c r="AM1115" s="132"/>
      <c r="AN1115" s="132"/>
      <c r="AO1115" s="132"/>
      <c r="AP1115" s="132"/>
      <c r="AQ1115" s="132"/>
    </row>
    <row r="1116" spans="1:43" s="133" customFormat="1" ht="26.25" customHeight="1">
      <c r="A1116" s="127"/>
      <c r="B1116" s="170" t="s">
        <v>613</v>
      </c>
      <c r="C1116" s="138" t="s">
        <v>614</v>
      </c>
      <c r="D1116" s="103">
        <v>2</v>
      </c>
      <c r="E1116" s="103" t="s">
        <v>562</v>
      </c>
      <c r="F1116" s="103" t="s">
        <v>562</v>
      </c>
      <c r="G1116" s="103" t="s">
        <v>562</v>
      </c>
      <c r="H1116" s="137"/>
      <c r="I1116" s="137"/>
      <c r="J1116" s="137"/>
      <c r="K1116" s="131"/>
      <c r="L1116" s="132"/>
      <c r="M1116" s="118">
        <f t="shared" si="38"/>
        <v>2</v>
      </c>
      <c r="N1116" s="132"/>
      <c r="O1116" s="132"/>
      <c r="P1116" s="132"/>
      <c r="Q1116" s="132"/>
      <c r="R1116" s="132"/>
      <c r="S1116" s="132"/>
      <c r="T1116" s="132"/>
      <c r="U1116" s="132"/>
      <c r="V1116" s="132"/>
      <c r="W1116" s="132"/>
      <c r="X1116" s="132"/>
      <c r="Y1116" s="132"/>
      <c r="Z1116" s="132"/>
      <c r="AA1116" s="132"/>
      <c r="AB1116" s="132"/>
      <c r="AC1116" s="132"/>
      <c r="AD1116" s="132"/>
      <c r="AE1116" s="132"/>
      <c r="AF1116" s="132"/>
      <c r="AG1116" s="132"/>
      <c r="AH1116" s="132"/>
      <c r="AI1116" s="132"/>
      <c r="AJ1116" s="132"/>
      <c r="AK1116" s="132"/>
      <c r="AL1116" s="132"/>
      <c r="AM1116" s="132"/>
      <c r="AN1116" s="132"/>
      <c r="AO1116" s="132"/>
      <c r="AP1116" s="132"/>
      <c r="AQ1116" s="132"/>
    </row>
    <row r="1117" spans="1:43" s="133" customFormat="1" ht="15.75" customHeight="1">
      <c r="A1117" s="127"/>
      <c r="B1117" s="179" t="s">
        <v>70</v>
      </c>
      <c r="C1117" s="139" t="s">
        <v>69</v>
      </c>
      <c r="D1117" s="103">
        <v>2</v>
      </c>
      <c r="E1117" s="103" t="s">
        <v>562</v>
      </c>
      <c r="F1117" s="103" t="s">
        <v>562</v>
      </c>
      <c r="G1117" s="103" t="s">
        <v>562</v>
      </c>
      <c r="H1117" s="137"/>
      <c r="I1117" s="137"/>
      <c r="J1117" s="137"/>
      <c r="K1117" s="131"/>
      <c r="L1117" s="132"/>
      <c r="M1117" s="118">
        <f t="shared" si="38"/>
        <v>2</v>
      </c>
      <c r="N1117" s="132"/>
      <c r="O1117" s="132"/>
      <c r="P1117" s="132"/>
      <c r="Q1117" s="132"/>
      <c r="R1117" s="132"/>
      <c r="S1117" s="132"/>
      <c r="T1117" s="132"/>
      <c r="U1117" s="132"/>
      <c r="V1117" s="132"/>
      <c r="W1117" s="132"/>
      <c r="X1117" s="132"/>
      <c r="Y1117" s="132"/>
      <c r="Z1117" s="132"/>
      <c r="AA1117" s="132"/>
      <c r="AB1117" s="132"/>
      <c r="AC1117" s="132"/>
      <c r="AD1117" s="132"/>
      <c r="AE1117" s="132"/>
      <c r="AF1117" s="132"/>
      <c r="AG1117" s="132"/>
      <c r="AH1117" s="132"/>
      <c r="AI1117" s="132"/>
      <c r="AJ1117" s="132"/>
      <c r="AK1117" s="132"/>
      <c r="AL1117" s="132"/>
      <c r="AM1117" s="132"/>
      <c r="AN1117" s="132"/>
      <c r="AO1117" s="132"/>
      <c r="AP1117" s="132"/>
      <c r="AQ1117" s="132"/>
    </row>
    <row r="1118" spans="1:43" s="133" customFormat="1" ht="15.75" customHeight="1">
      <c r="A1118" s="127"/>
      <c r="B1118" s="196" t="s">
        <v>67</v>
      </c>
      <c r="C1118" s="197" t="s">
        <v>68</v>
      </c>
      <c r="D1118" s="103">
        <v>2</v>
      </c>
      <c r="E1118" s="103" t="s">
        <v>562</v>
      </c>
      <c r="F1118" s="103" t="s">
        <v>562</v>
      </c>
      <c r="G1118" s="103" t="s">
        <v>562</v>
      </c>
      <c r="H1118" s="137"/>
      <c r="I1118" s="137"/>
      <c r="J1118" s="137"/>
      <c r="K1118" s="131"/>
      <c r="L1118" s="132"/>
      <c r="M1118" s="118">
        <f t="shared" si="38"/>
        <v>2</v>
      </c>
      <c r="N1118" s="132"/>
      <c r="O1118" s="132"/>
      <c r="P1118" s="132"/>
      <c r="Q1118" s="132"/>
      <c r="R1118" s="132"/>
      <c r="S1118" s="132"/>
      <c r="T1118" s="132"/>
      <c r="U1118" s="132"/>
      <c r="V1118" s="132"/>
      <c r="W1118" s="132"/>
      <c r="X1118" s="132"/>
      <c r="Y1118" s="132"/>
      <c r="Z1118" s="132"/>
      <c r="AA1118" s="132"/>
      <c r="AB1118" s="132"/>
      <c r="AC1118" s="132"/>
      <c r="AD1118" s="132"/>
      <c r="AE1118" s="132"/>
      <c r="AF1118" s="132"/>
      <c r="AG1118" s="132"/>
      <c r="AH1118" s="132"/>
      <c r="AI1118" s="132"/>
      <c r="AJ1118" s="132"/>
      <c r="AK1118" s="132"/>
      <c r="AL1118" s="132"/>
      <c r="AM1118" s="132"/>
      <c r="AN1118" s="132"/>
      <c r="AO1118" s="132"/>
      <c r="AP1118" s="132"/>
      <c r="AQ1118" s="132"/>
    </row>
    <row r="1119" spans="1:183" s="102" customFormat="1" ht="15.75" customHeight="1">
      <c r="A1119" s="112">
        <v>71</v>
      </c>
      <c r="B1119" s="113" t="s">
        <v>240</v>
      </c>
      <c r="C1119" s="114"/>
      <c r="D1119" s="115">
        <f>SUM(D1120,D1126,D1128)</f>
        <v>49</v>
      </c>
      <c r="E1119" s="115">
        <f>SUM(E1120,E1126,E1128)</f>
        <v>40</v>
      </c>
      <c r="F1119" s="115">
        <f>SUM(F1120,F1126,F1128)</f>
        <v>39</v>
      </c>
      <c r="G1119" s="115">
        <f>SUM(G1120,G1126,G1128)</f>
        <v>41</v>
      </c>
      <c r="H1119" s="134" t="s">
        <v>664</v>
      </c>
      <c r="I1119" s="134">
        <v>6</v>
      </c>
      <c r="J1119" s="135" t="s">
        <v>889</v>
      </c>
      <c r="K1119" s="79" t="s">
        <v>700</v>
      </c>
      <c r="L1119" s="136"/>
      <c r="M1119" s="118">
        <f t="shared" si="38"/>
        <v>169</v>
      </c>
      <c r="N1119" s="96"/>
      <c r="O1119" s="96"/>
      <c r="P1119" s="96"/>
      <c r="Q1119" s="96"/>
      <c r="R1119" s="96"/>
      <c r="S1119" s="96"/>
      <c r="T1119" s="96"/>
      <c r="U1119" s="96"/>
      <c r="V1119" s="96"/>
      <c r="W1119" s="96"/>
      <c r="X1119" s="96"/>
      <c r="Y1119" s="96"/>
      <c r="Z1119" s="96"/>
      <c r="AA1119" s="96"/>
      <c r="AB1119" s="96"/>
      <c r="AC1119" s="96"/>
      <c r="AD1119" s="96"/>
      <c r="AE1119" s="96"/>
      <c r="AF1119" s="96"/>
      <c r="AG1119" s="96"/>
      <c r="AH1119" s="96"/>
      <c r="AI1119" s="96"/>
      <c r="AJ1119" s="96"/>
      <c r="AK1119" s="96"/>
      <c r="AL1119" s="96"/>
      <c r="AM1119" s="96"/>
      <c r="AN1119" s="96"/>
      <c r="AO1119" s="96"/>
      <c r="AP1119" s="96"/>
      <c r="AQ1119" s="96"/>
      <c r="AR1119" s="96"/>
      <c r="AS1119" s="96"/>
      <c r="AT1119" s="96"/>
      <c r="AU1119" s="96"/>
      <c r="AV1119" s="96"/>
      <c r="AW1119" s="96"/>
      <c r="AX1119" s="96"/>
      <c r="AY1119" s="96"/>
      <c r="AZ1119" s="96"/>
      <c r="BA1119" s="96"/>
      <c r="BB1119" s="96"/>
      <c r="BC1119" s="96"/>
      <c r="BD1119" s="96"/>
      <c r="BE1119" s="96"/>
      <c r="BF1119" s="96"/>
      <c r="BG1119" s="96"/>
      <c r="BH1119" s="96"/>
      <c r="BI1119" s="96"/>
      <c r="BJ1119" s="96"/>
      <c r="BK1119" s="96"/>
      <c r="BL1119" s="96"/>
      <c r="BM1119" s="96"/>
      <c r="BN1119" s="96"/>
      <c r="BO1119" s="96"/>
      <c r="BP1119" s="96"/>
      <c r="BQ1119" s="96"/>
      <c r="BR1119" s="96"/>
      <c r="BS1119" s="96"/>
      <c r="BT1119" s="96"/>
      <c r="BU1119" s="96"/>
      <c r="BV1119" s="96"/>
      <c r="BW1119" s="96"/>
      <c r="BX1119" s="96"/>
      <c r="BY1119" s="96"/>
      <c r="BZ1119" s="96"/>
      <c r="CA1119" s="96"/>
      <c r="CB1119" s="96"/>
      <c r="CC1119" s="96"/>
      <c r="CD1119" s="96"/>
      <c r="CE1119" s="96"/>
      <c r="CF1119" s="96"/>
      <c r="CG1119" s="96"/>
      <c r="CH1119" s="96"/>
      <c r="CI1119" s="96"/>
      <c r="CJ1119" s="96"/>
      <c r="CK1119" s="96"/>
      <c r="CL1119" s="96"/>
      <c r="CM1119" s="96"/>
      <c r="CN1119" s="96"/>
      <c r="CO1119" s="96"/>
      <c r="CP1119" s="96"/>
      <c r="CQ1119" s="96"/>
      <c r="CR1119" s="96"/>
      <c r="CS1119" s="96"/>
      <c r="CT1119" s="96"/>
      <c r="CU1119" s="96"/>
      <c r="CV1119" s="96"/>
      <c r="CW1119" s="96"/>
      <c r="CX1119" s="96"/>
      <c r="CY1119" s="96"/>
      <c r="CZ1119" s="96"/>
      <c r="DA1119" s="96"/>
      <c r="DB1119" s="96"/>
      <c r="DC1119" s="96"/>
      <c r="DD1119" s="96"/>
      <c r="DE1119" s="96"/>
      <c r="DF1119" s="96"/>
      <c r="DG1119" s="96"/>
      <c r="DH1119" s="96"/>
      <c r="DI1119" s="96"/>
      <c r="DJ1119" s="96"/>
      <c r="DK1119" s="96"/>
      <c r="DL1119" s="96"/>
      <c r="DM1119" s="96"/>
      <c r="DN1119" s="96"/>
      <c r="DO1119" s="96"/>
      <c r="DP1119" s="96"/>
      <c r="DQ1119" s="96"/>
      <c r="DR1119" s="96"/>
      <c r="DS1119" s="96"/>
      <c r="DT1119" s="96"/>
      <c r="DU1119" s="96"/>
      <c r="DV1119" s="96"/>
      <c r="DW1119" s="96"/>
      <c r="DX1119" s="96"/>
      <c r="DY1119" s="96"/>
      <c r="DZ1119" s="96"/>
      <c r="EA1119" s="96"/>
      <c r="EB1119" s="96"/>
      <c r="EC1119" s="96"/>
      <c r="ED1119" s="96"/>
      <c r="EE1119" s="96"/>
      <c r="EF1119" s="96"/>
      <c r="EG1119" s="96"/>
      <c r="EH1119" s="96"/>
      <c r="EI1119" s="96"/>
      <c r="EJ1119" s="96"/>
      <c r="EK1119" s="96"/>
      <c r="EL1119" s="96"/>
      <c r="EM1119" s="96"/>
      <c r="EN1119" s="96"/>
      <c r="EO1119" s="96"/>
      <c r="EP1119" s="96"/>
      <c r="EQ1119" s="96"/>
      <c r="ER1119" s="96"/>
      <c r="ES1119" s="96"/>
      <c r="ET1119" s="96"/>
      <c r="EU1119" s="96"/>
      <c r="EV1119" s="96"/>
      <c r="EW1119" s="96"/>
      <c r="EX1119" s="96"/>
      <c r="EY1119" s="96"/>
      <c r="EZ1119" s="96"/>
      <c r="FA1119" s="96"/>
      <c r="FB1119" s="96"/>
      <c r="FC1119" s="96"/>
      <c r="FD1119" s="96"/>
      <c r="FE1119" s="96"/>
      <c r="FF1119" s="96"/>
      <c r="FG1119" s="96"/>
      <c r="FH1119" s="96"/>
      <c r="FI1119" s="96"/>
      <c r="FJ1119" s="96"/>
      <c r="FK1119" s="96"/>
      <c r="FL1119" s="96"/>
      <c r="FM1119" s="96"/>
      <c r="FN1119" s="96"/>
      <c r="FO1119" s="96"/>
      <c r="FP1119" s="96"/>
      <c r="FQ1119" s="96"/>
      <c r="FR1119" s="96"/>
      <c r="FS1119" s="96"/>
      <c r="FT1119" s="96"/>
      <c r="FU1119" s="96"/>
      <c r="FV1119" s="96"/>
      <c r="FW1119" s="96"/>
      <c r="FX1119" s="96"/>
      <c r="FY1119" s="96"/>
      <c r="FZ1119" s="96"/>
      <c r="GA1119" s="96"/>
    </row>
    <row r="1120" spans="1:52" s="167" customFormat="1" ht="15.75" customHeight="1">
      <c r="A1120" s="174"/>
      <c r="B1120" s="162" t="s">
        <v>689</v>
      </c>
      <c r="C1120" s="114"/>
      <c r="D1120" s="171">
        <f>SUM(D1121:D1125)</f>
        <v>31</v>
      </c>
      <c r="E1120" s="171">
        <f>SUM(E1121:E1125)</f>
        <v>31</v>
      </c>
      <c r="F1120" s="171">
        <f>SUM(F1121:F1125)</f>
        <v>31</v>
      </c>
      <c r="G1120" s="171">
        <f>SUM(G1121:G1125)</f>
        <v>31</v>
      </c>
      <c r="H1120" s="164"/>
      <c r="I1120" s="164"/>
      <c r="J1120" s="164"/>
      <c r="K1120" s="165"/>
      <c r="L1120" s="166"/>
      <c r="M1120" s="118">
        <f t="shared" si="38"/>
        <v>124</v>
      </c>
      <c r="N1120" s="166"/>
      <c r="O1120" s="166"/>
      <c r="P1120" s="166"/>
      <c r="Q1120" s="166"/>
      <c r="R1120" s="166"/>
      <c r="S1120" s="166"/>
      <c r="T1120" s="166"/>
      <c r="U1120" s="166"/>
      <c r="V1120" s="166"/>
      <c r="W1120" s="166"/>
      <c r="X1120" s="166"/>
      <c r="Y1120" s="166"/>
      <c r="Z1120" s="166"/>
      <c r="AA1120" s="166"/>
      <c r="AB1120" s="166"/>
      <c r="AC1120" s="166"/>
      <c r="AD1120" s="166"/>
      <c r="AE1120" s="166"/>
      <c r="AF1120" s="166"/>
      <c r="AG1120" s="166"/>
      <c r="AH1120" s="166"/>
      <c r="AI1120" s="166"/>
      <c r="AJ1120" s="166"/>
      <c r="AK1120" s="166"/>
      <c r="AL1120" s="166"/>
      <c r="AM1120" s="166"/>
      <c r="AN1120" s="166"/>
      <c r="AO1120" s="166"/>
      <c r="AP1120" s="166"/>
      <c r="AQ1120" s="166"/>
      <c r="AV1120" s="168"/>
      <c r="AW1120" s="169"/>
      <c r="AX1120" s="169"/>
      <c r="AY1120" s="169"/>
      <c r="AZ1120" s="169"/>
    </row>
    <row r="1121" spans="1:52" s="167" customFormat="1" ht="15.75" customHeight="1">
      <c r="A1121" s="174"/>
      <c r="B1121" s="148" t="s">
        <v>879</v>
      </c>
      <c r="C1121" s="138" t="s">
        <v>880</v>
      </c>
      <c r="D1121" s="103">
        <v>10</v>
      </c>
      <c r="E1121" s="103">
        <v>10</v>
      </c>
      <c r="F1121" s="103">
        <v>10</v>
      </c>
      <c r="G1121" s="103">
        <v>10</v>
      </c>
      <c r="H1121" s="164"/>
      <c r="I1121" s="164"/>
      <c r="J1121" s="164"/>
      <c r="K1121" s="165"/>
      <c r="L1121" s="166"/>
      <c r="M1121" s="118">
        <f t="shared" si="38"/>
        <v>40</v>
      </c>
      <c r="N1121" s="166"/>
      <c r="O1121" s="166"/>
      <c r="P1121" s="166"/>
      <c r="Q1121" s="166"/>
      <c r="R1121" s="166"/>
      <c r="S1121" s="166"/>
      <c r="T1121" s="166"/>
      <c r="U1121" s="166"/>
      <c r="V1121" s="166"/>
      <c r="W1121" s="166"/>
      <c r="X1121" s="166"/>
      <c r="Y1121" s="166"/>
      <c r="Z1121" s="166"/>
      <c r="AA1121" s="166"/>
      <c r="AB1121" s="166"/>
      <c r="AC1121" s="166"/>
      <c r="AD1121" s="166"/>
      <c r="AE1121" s="166"/>
      <c r="AF1121" s="166"/>
      <c r="AG1121" s="166"/>
      <c r="AH1121" s="166"/>
      <c r="AI1121" s="166"/>
      <c r="AJ1121" s="166"/>
      <c r="AK1121" s="166"/>
      <c r="AL1121" s="166"/>
      <c r="AM1121" s="166"/>
      <c r="AN1121" s="166"/>
      <c r="AO1121" s="166"/>
      <c r="AP1121" s="166"/>
      <c r="AQ1121" s="166"/>
      <c r="AV1121" s="168"/>
      <c r="AW1121" s="169"/>
      <c r="AX1121" s="169"/>
      <c r="AY1121" s="169"/>
      <c r="AZ1121" s="169"/>
    </row>
    <row r="1122" spans="1:52" s="167" customFormat="1" ht="15.75" customHeight="1">
      <c r="A1122" s="174"/>
      <c r="B1122" s="148" t="s">
        <v>1058</v>
      </c>
      <c r="C1122" s="138" t="s">
        <v>1059</v>
      </c>
      <c r="D1122" s="103">
        <v>6</v>
      </c>
      <c r="E1122" s="103">
        <v>6</v>
      </c>
      <c r="F1122" s="103">
        <v>6</v>
      </c>
      <c r="G1122" s="103">
        <v>6</v>
      </c>
      <c r="H1122" s="164"/>
      <c r="I1122" s="164"/>
      <c r="J1122" s="164"/>
      <c r="K1122" s="165"/>
      <c r="L1122" s="166"/>
      <c r="M1122" s="118">
        <f t="shared" si="38"/>
        <v>24</v>
      </c>
      <c r="N1122" s="166"/>
      <c r="O1122" s="166"/>
      <c r="P1122" s="166"/>
      <c r="Q1122" s="166"/>
      <c r="R1122" s="166"/>
      <c r="S1122" s="166"/>
      <c r="T1122" s="166"/>
      <c r="U1122" s="166"/>
      <c r="V1122" s="166"/>
      <c r="W1122" s="166"/>
      <c r="X1122" s="166"/>
      <c r="Y1122" s="166"/>
      <c r="Z1122" s="166"/>
      <c r="AA1122" s="166"/>
      <c r="AB1122" s="166"/>
      <c r="AC1122" s="166"/>
      <c r="AD1122" s="166"/>
      <c r="AE1122" s="166"/>
      <c r="AF1122" s="166"/>
      <c r="AG1122" s="166"/>
      <c r="AH1122" s="166"/>
      <c r="AI1122" s="166"/>
      <c r="AJ1122" s="166"/>
      <c r="AK1122" s="166"/>
      <c r="AL1122" s="166"/>
      <c r="AM1122" s="166"/>
      <c r="AN1122" s="166"/>
      <c r="AO1122" s="166"/>
      <c r="AP1122" s="166"/>
      <c r="AQ1122" s="166"/>
      <c r="AV1122" s="168"/>
      <c r="AW1122" s="169"/>
      <c r="AX1122" s="169"/>
      <c r="AY1122" s="169"/>
      <c r="AZ1122" s="169"/>
    </row>
    <row r="1123" spans="1:52" s="167" customFormat="1" ht="15.75" customHeight="1">
      <c r="A1123" s="174"/>
      <c r="B1123" s="148" t="s">
        <v>462</v>
      </c>
      <c r="C1123" s="138" t="s">
        <v>1057</v>
      </c>
      <c r="D1123" s="103">
        <v>5</v>
      </c>
      <c r="E1123" s="103">
        <v>5</v>
      </c>
      <c r="F1123" s="103">
        <v>5</v>
      </c>
      <c r="G1123" s="103">
        <v>5</v>
      </c>
      <c r="H1123" s="164"/>
      <c r="I1123" s="164"/>
      <c r="J1123" s="164"/>
      <c r="K1123" s="165"/>
      <c r="L1123" s="166"/>
      <c r="M1123" s="118">
        <f t="shared" si="38"/>
        <v>20</v>
      </c>
      <c r="N1123" s="166"/>
      <c r="O1123" s="166"/>
      <c r="P1123" s="166"/>
      <c r="Q1123" s="166"/>
      <c r="R1123" s="166"/>
      <c r="S1123" s="166"/>
      <c r="T1123" s="166"/>
      <c r="U1123" s="166"/>
      <c r="V1123" s="166"/>
      <c r="W1123" s="166"/>
      <c r="X1123" s="166"/>
      <c r="Y1123" s="166"/>
      <c r="Z1123" s="166"/>
      <c r="AA1123" s="166"/>
      <c r="AB1123" s="166"/>
      <c r="AC1123" s="166"/>
      <c r="AD1123" s="166"/>
      <c r="AE1123" s="166"/>
      <c r="AF1123" s="166"/>
      <c r="AG1123" s="166"/>
      <c r="AH1123" s="166"/>
      <c r="AI1123" s="166"/>
      <c r="AJ1123" s="166"/>
      <c r="AK1123" s="166"/>
      <c r="AL1123" s="166"/>
      <c r="AM1123" s="166"/>
      <c r="AN1123" s="166"/>
      <c r="AO1123" s="166"/>
      <c r="AP1123" s="166"/>
      <c r="AQ1123" s="166"/>
      <c r="AV1123" s="168"/>
      <c r="AW1123" s="169"/>
      <c r="AX1123" s="169"/>
      <c r="AY1123" s="169"/>
      <c r="AZ1123" s="169"/>
    </row>
    <row r="1124" spans="1:52" s="167" customFormat="1" ht="15.75" customHeight="1">
      <c r="A1124" s="174"/>
      <c r="B1124" s="128" t="s">
        <v>1064</v>
      </c>
      <c r="C1124" s="138" t="s">
        <v>1066</v>
      </c>
      <c r="D1124" s="103">
        <v>3</v>
      </c>
      <c r="E1124" s="103">
        <v>3</v>
      </c>
      <c r="F1124" s="103">
        <v>3</v>
      </c>
      <c r="G1124" s="103">
        <v>3</v>
      </c>
      <c r="H1124" s="164"/>
      <c r="I1124" s="164"/>
      <c r="J1124" s="164"/>
      <c r="K1124" s="165"/>
      <c r="L1124" s="166"/>
      <c r="M1124" s="118">
        <f t="shared" si="38"/>
        <v>12</v>
      </c>
      <c r="N1124" s="166"/>
      <c r="O1124" s="166"/>
      <c r="P1124" s="166"/>
      <c r="Q1124" s="166"/>
      <c r="R1124" s="166"/>
      <c r="S1124" s="166"/>
      <c r="T1124" s="166"/>
      <c r="U1124" s="166"/>
      <c r="V1124" s="166"/>
      <c r="W1124" s="166"/>
      <c r="X1124" s="166"/>
      <c r="Y1124" s="166"/>
      <c r="Z1124" s="166"/>
      <c r="AA1124" s="166"/>
      <c r="AB1124" s="166"/>
      <c r="AC1124" s="166"/>
      <c r="AD1124" s="166"/>
      <c r="AE1124" s="166"/>
      <c r="AF1124" s="166"/>
      <c r="AG1124" s="166"/>
      <c r="AH1124" s="166"/>
      <c r="AI1124" s="166"/>
      <c r="AJ1124" s="166"/>
      <c r="AK1124" s="166"/>
      <c r="AL1124" s="166"/>
      <c r="AM1124" s="166"/>
      <c r="AN1124" s="166"/>
      <c r="AO1124" s="166"/>
      <c r="AP1124" s="166"/>
      <c r="AQ1124" s="166"/>
      <c r="AV1124" s="168"/>
      <c r="AW1124" s="169"/>
      <c r="AX1124" s="169"/>
      <c r="AY1124" s="169"/>
      <c r="AZ1124" s="169"/>
    </row>
    <row r="1125" spans="1:52" s="167" customFormat="1" ht="15.75" customHeight="1">
      <c r="A1125" s="112"/>
      <c r="B1125" s="148" t="s">
        <v>570</v>
      </c>
      <c r="C1125" s="138" t="s">
        <v>571</v>
      </c>
      <c r="D1125" s="103">
        <v>7</v>
      </c>
      <c r="E1125" s="103">
        <v>7</v>
      </c>
      <c r="F1125" s="103">
        <v>7</v>
      </c>
      <c r="G1125" s="103">
        <v>7</v>
      </c>
      <c r="H1125" s="164"/>
      <c r="I1125" s="164"/>
      <c r="J1125" s="164"/>
      <c r="K1125" s="165"/>
      <c r="L1125" s="166"/>
      <c r="M1125" s="118">
        <f t="shared" si="38"/>
        <v>28</v>
      </c>
      <c r="N1125" s="166"/>
      <c r="O1125" s="166"/>
      <c r="P1125" s="166"/>
      <c r="Q1125" s="166"/>
      <c r="R1125" s="166"/>
      <c r="S1125" s="166"/>
      <c r="T1125" s="166"/>
      <c r="U1125" s="166"/>
      <c r="V1125" s="166"/>
      <c r="W1125" s="166"/>
      <c r="X1125" s="166"/>
      <c r="Y1125" s="166"/>
      <c r="Z1125" s="166"/>
      <c r="AA1125" s="166"/>
      <c r="AB1125" s="166"/>
      <c r="AC1125" s="166"/>
      <c r="AD1125" s="166"/>
      <c r="AE1125" s="166"/>
      <c r="AF1125" s="166"/>
      <c r="AG1125" s="166"/>
      <c r="AH1125" s="166"/>
      <c r="AI1125" s="166"/>
      <c r="AJ1125" s="166"/>
      <c r="AK1125" s="166"/>
      <c r="AL1125" s="166"/>
      <c r="AM1125" s="166"/>
      <c r="AN1125" s="166"/>
      <c r="AO1125" s="166"/>
      <c r="AP1125" s="166"/>
      <c r="AQ1125" s="166"/>
      <c r="AV1125" s="168"/>
      <c r="AW1125" s="169"/>
      <c r="AX1125" s="169"/>
      <c r="AY1125" s="169"/>
      <c r="AZ1125" s="169"/>
    </row>
    <row r="1126" spans="1:52" s="167" customFormat="1" ht="15.75" customHeight="1">
      <c r="A1126" s="174"/>
      <c r="B1126" s="162" t="s">
        <v>690</v>
      </c>
      <c r="C1126" s="114"/>
      <c r="D1126" s="171">
        <f>D1127</f>
        <v>7</v>
      </c>
      <c r="E1126" s="171">
        <f>E1127</f>
        <v>5</v>
      </c>
      <c r="F1126" s="171">
        <f>F1127</f>
        <v>5</v>
      </c>
      <c r="G1126" s="171">
        <f>G1127</f>
        <v>6</v>
      </c>
      <c r="H1126" s="164"/>
      <c r="I1126" s="164"/>
      <c r="J1126" s="164"/>
      <c r="K1126" s="165"/>
      <c r="L1126" s="166"/>
      <c r="M1126" s="118">
        <f t="shared" si="38"/>
        <v>23</v>
      </c>
      <c r="N1126" s="166"/>
      <c r="O1126" s="166"/>
      <c r="P1126" s="166"/>
      <c r="Q1126" s="166"/>
      <c r="R1126" s="166"/>
      <c r="S1126" s="166"/>
      <c r="T1126" s="166"/>
      <c r="U1126" s="166"/>
      <c r="V1126" s="166"/>
      <c r="W1126" s="166"/>
      <c r="X1126" s="166"/>
      <c r="Y1126" s="166"/>
      <c r="Z1126" s="166"/>
      <c r="AA1126" s="166"/>
      <c r="AB1126" s="166"/>
      <c r="AC1126" s="166"/>
      <c r="AD1126" s="166"/>
      <c r="AE1126" s="166"/>
      <c r="AF1126" s="166"/>
      <c r="AG1126" s="166"/>
      <c r="AH1126" s="166"/>
      <c r="AI1126" s="166"/>
      <c r="AJ1126" s="166"/>
      <c r="AK1126" s="166"/>
      <c r="AL1126" s="166"/>
      <c r="AM1126" s="166"/>
      <c r="AN1126" s="166"/>
      <c r="AO1126" s="166"/>
      <c r="AP1126" s="166"/>
      <c r="AQ1126" s="166"/>
      <c r="AV1126" s="168"/>
      <c r="AW1126" s="169"/>
      <c r="AX1126" s="169"/>
      <c r="AY1126" s="169"/>
      <c r="AZ1126" s="169"/>
    </row>
    <row r="1127" spans="1:52" s="167" customFormat="1" ht="15.75" customHeight="1">
      <c r="A1127" s="174"/>
      <c r="B1127" s="148" t="s">
        <v>439</v>
      </c>
      <c r="C1127" s="138">
        <v>15100151</v>
      </c>
      <c r="D1127" s="103">
        <v>7</v>
      </c>
      <c r="E1127" s="103">
        <v>5</v>
      </c>
      <c r="F1127" s="103">
        <v>5</v>
      </c>
      <c r="G1127" s="103">
        <v>6</v>
      </c>
      <c r="H1127" s="164"/>
      <c r="I1127" s="164"/>
      <c r="J1127" s="164"/>
      <c r="K1127" s="165"/>
      <c r="L1127" s="166"/>
      <c r="M1127" s="118"/>
      <c r="N1127" s="166"/>
      <c r="O1127" s="166"/>
      <c r="P1127" s="166"/>
      <c r="Q1127" s="166"/>
      <c r="R1127" s="166"/>
      <c r="S1127" s="166"/>
      <c r="T1127" s="166"/>
      <c r="U1127" s="166"/>
      <c r="V1127" s="166"/>
      <c r="W1127" s="166"/>
      <c r="X1127" s="166"/>
      <c r="Y1127" s="166"/>
      <c r="Z1127" s="166"/>
      <c r="AA1127" s="166"/>
      <c r="AB1127" s="166"/>
      <c r="AC1127" s="166"/>
      <c r="AD1127" s="166"/>
      <c r="AE1127" s="166"/>
      <c r="AF1127" s="166"/>
      <c r="AG1127" s="166"/>
      <c r="AH1127" s="166"/>
      <c r="AI1127" s="166"/>
      <c r="AJ1127" s="166"/>
      <c r="AK1127" s="166"/>
      <c r="AL1127" s="166"/>
      <c r="AM1127" s="166"/>
      <c r="AN1127" s="166"/>
      <c r="AO1127" s="166"/>
      <c r="AP1127" s="166"/>
      <c r="AQ1127" s="166"/>
      <c r="AV1127" s="168"/>
      <c r="AW1127" s="169"/>
      <c r="AX1127" s="169"/>
      <c r="AY1127" s="169"/>
      <c r="AZ1127" s="169"/>
    </row>
    <row r="1128" spans="1:52" s="167" customFormat="1" ht="15.75" customHeight="1">
      <c r="A1128" s="174"/>
      <c r="B1128" s="162" t="s">
        <v>34</v>
      </c>
      <c r="C1128" s="114"/>
      <c r="D1128" s="171">
        <f>SUM(D1129:D1133)</f>
        <v>11</v>
      </c>
      <c r="E1128" s="171">
        <f>SUM(E1129:E1133)</f>
        <v>4</v>
      </c>
      <c r="F1128" s="171">
        <f>SUM(F1129:F1133)</f>
        <v>3</v>
      </c>
      <c r="G1128" s="171">
        <f>SUM(G1129:G1133)</f>
        <v>4</v>
      </c>
      <c r="H1128" s="164"/>
      <c r="I1128" s="164"/>
      <c r="J1128" s="164"/>
      <c r="K1128" s="165"/>
      <c r="L1128" s="166"/>
      <c r="M1128" s="118">
        <f aca="true" t="shared" si="39" ref="M1128:M1191">SUM(D1128:G1128)</f>
        <v>22</v>
      </c>
      <c r="N1128" s="166"/>
      <c r="O1128" s="166"/>
      <c r="P1128" s="166"/>
      <c r="Q1128" s="166"/>
      <c r="R1128" s="166"/>
      <c r="S1128" s="166"/>
      <c r="T1128" s="166"/>
      <c r="U1128" s="166"/>
      <c r="V1128" s="166"/>
      <c r="W1128" s="166"/>
      <c r="X1128" s="166"/>
      <c r="Y1128" s="166"/>
      <c r="Z1128" s="166"/>
      <c r="AA1128" s="166"/>
      <c r="AB1128" s="166"/>
      <c r="AC1128" s="166"/>
      <c r="AD1128" s="166"/>
      <c r="AE1128" s="166"/>
      <c r="AF1128" s="166"/>
      <c r="AG1128" s="166"/>
      <c r="AH1128" s="166"/>
      <c r="AI1128" s="166"/>
      <c r="AJ1128" s="166"/>
      <c r="AK1128" s="166"/>
      <c r="AL1128" s="166"/>
      <c r="AM1128" s="166"/>
      <c r="AN1128" s="166"/>
      <c r="AO1128" s="166"/>
      <c r="AP1128" s="166"/>
      <c r="AQ1128" s="166"/>
      <c r="AV1128" s="168"/>
      <c r="AW1128" s="169"/>
      <c r="AX1128" s="169"/>
      <c r="AY1128" s="169"/>
      <c r="AZ1128" s="169"/>
    </row>
    <row r="1129" spans="1:52" s="167" customFormat="1" ht="24.75" customHeight="1">
      <c r="A1129" s="174"/>
      <c r="B1129" s="145" t="s">
        <v>60</v>
      </c>
      <c r="C1129" s="80" t="s">
        <v>61</v>
      </c>
      <c r="D1129" s="103">
        <v>2</v>
      </c>
      <c r="E1129" s="129" t="s">
        <v>562</v>
      </c>
      <c r="F1129" s="129" t="s">
        <v>562</v>
      </c>
      <c r="G1129" s="129" t="s">
        <v>562</v>
      </c>
      <c r="H1129" s="164"/>
      <c r="I1129" s="164"/>
      <c r="J1129" s="164"/>
      <c r="K1129" s="165"/>
      <c r="L1129" s="166"/>
      <c r="M1129" s="118">
        <f t="shared" si="39"/>
        <v>2</v>
      </c>
      <c r="N1129" s="166"/>
      <c r="O1129" s="166"/>
      <c r="P1129" s="166"/>
      <c r="Q1129" s="166"/>
      <c r="R1129" s="166"/>
      <c r="S1129" s="166"/>
      <c r="T1129" s="166"/>
      <c r="U1129" s="166"/>
      <c r="V1129" s="166"/>
      <c r="W1129" s="166"/>
      <c r="X1129" s="166"/>
      <c r="Y1129" s="166"/>
      <c r="Z1129" s="166"/>
      <c r="AA1129" s="166"/>
      <c r="AB1129" s="166"/>
      <c r="AC1129" s="166"/>
      <c r="AD1129" s="166"/>
      <c r="AE1129" s="166"/>
      <c r="AF1129" s="166"/>
      <c r="AG1129" s="166"/>
      <c r="AH1129" s="166"/>
      <c r="AI1129" s="166"/>
      <c r="AJ1129" s="166"/>
      <c r="AK1129" s="166"/>
      <c r="AL1129" s="166"/>
      <c r="AM1129" s="166"/>
      <c r="AN1129" s="166"/>
      <c r="AO1129" s="166"/>
      <c r="AP1129" s="166"/>
      <c r="AQ1129" s="166"/>
      <c r="AV1129" s="168"/>
      <c r="AW1129" s="169"/>
      <c r="AX1129" s="169"/>
      <c r="AY1129" s="169"/>
      <c r="AZ1129" s="169"/>
    </row>
    <row r="1130" spans="1:52" s="167" customFormat="1" ht="25.5" customHeight="1">
      <c r="A1130" s="172"/>
      <c r="B1130" s="145" t="s">
        <v>60</v>
      </c>
      <c r="C1130" s="80" t="s">
        <v>61</v>
      </c>
      <c r="D1130" s="129">
        <v>4</v>
      </c>
      <c r="E1130" s="129">
        <v>4</v>
      </c>
      <c r="F1130" s="129">
        <v>3</v>
      </c>
      <c r="G1130" s="129">
        <v>3</v>
      </c>
      <c r="H1130" s="129" t="s">
        <v>562</v>
      </c>
      <c r="I1130" s="129" t="s">
        <v>562</v>
      </c>
      <c r="J1130" s="129" t="s">
        <v>562</v>
      </c>
      <c r="K1130" s="165"/>
      <c r="L1130" s="166"/>
      <c r="M1130" s="118">
        <f t="shared" si="39"/>
        <v>14</v>
      </c>
      <c r="N1130" s="166"/>
      <c r="O1130" s="166"/>
      <c r="P1130" s="166"/>
      <c r="Q1130" s="166"/>
      <c r="R1130" s="166"/>
      <c r="S1130" s="166"/>
      <c r="T1130" s="166"/>
      <c r="U1130" s="166"/>
      <c r="V1130" s="166"/>
      <c r="W1130" s="166"/>
      <c r="X1130" s="166"/>
      <c r="Y1130" s="166"/>
      <c r="Z1130" s="166"/>
      <c r="AA1130" s="166"/>
      <c r="AB1130" s="166"/>
      <c r="AC1130" s="166"/>
      <c r="AD1130" s="166"/>
      <c r="AE1130" s="166"/>
      <c r="AF1130" s="166"/>
      <c r="AG1130" s="166"/>
      <c r="AH1130" s="166"/>
      <c r="AI1130" s="166"/>
      <c r="AJ1130" s="166"/>
      <c r="AK1130" s="166"/>
      <c r="AL1130" s="166"/>
      <c r="AM1130" s="166"/>
      <c r="AN1130" s="166"/>
      <c r="AO1130" s="166"/>
      <c r="AP1130" s="166"/>
      <c r="AQ1130" s="166"/>
      <c r="AV1130" s="168"/>
      <c r="AW1130" s="169"/>
      <c r="AX1130" s="169"/>
      <c r="AY1130" s="169"/>
      <c r="AZ1130" s="169"/>
    </row>
    <row r="1131" spans="1:43" s="167" customFormat="1" ht="14.25" customHeight="1">
      <c r="A1131" s="172"/>
      <c r="B1131" s="148" t="s">
        <v>612</v>
      </c>
      <c r="C1131" s="138" t="s">
        <v>611</v>
      </c>
      <c r="D1131" s="129">
        <v>1</v>
      </c>
      <c r="E1131" s="129" t="s">
        <v>562</v>
      </c>
      <c r="F1131" s="129" t="s">
        <v>562</v>
      </c>
      <c r="G1131" s="129">
        <v>1</v>
      </c>
      <c r="H1131" s="198"/>
      <c r="I1131" s="198"/>
      <c r="J1131" s="198"/>
      <c r="K1131" s="165"/>
      <c r="L1131" s="166"/>
      <c r="M1131" s="118">
        <f t="shared" si="39"/>
        <v>2</v>
      </c>
      <c r="N1131" s="166"/>
      <c r="O1131" s="166"/>
      <c r="P1131" s="166"/>
      <c r="Q1131" s="166"/>
      <c r="R1131" s="166"/>
      <c r="S1131" s="166"/>
      <c r="T1131" s="166"/>
      <c r="U1131" s="166"/>
      <c r="V1131" s="166"/>
      <c r="W1131" s="166"/>
      <c r="X1131" s="166"/>
      <c r="Y1131" s="166"/>
      <c r="Z1131" s="166"/>
      <c r="AA1131" s="166"/>
      <c r="AB1131" s="166"/>
      <c r="AC1131" s="166"/>
      <c r="AD1131" s="166"/>
      <c r="AE1131" s="166"/>
      <c r="AF1131" s="166"/>
      <c r="AG1131" s="166"/>
      <c r="AH1131" s="166"/>
      <c r="AI1131" s="166"/>
      <c r="AJ1131" s="166"/>
      <c r="AK1131" s="166"/>
      <c r="AL1131" s="166"/>
      <c r="AM1131" s="166"/>
      <c r="AN1131" s="166"/>
      <c r="AO1131" s="166"/>
      <c r="AP1131" s="166"/>
      <c r="AQ1131" s="166"/>
    </row>
    <row r="1132" spans="1:43" s="167" customFormat="1" ht="14.25" customHeight="1">
      <c r="A1132" s="172"/>
      <c r="B1132" s="148" t="s">
        <v>809</v>
      </c>
      <c r="C1132" s="138" t="s">
        <v>810</v>
      </c>
      <c r="D1132" s="129">
        <v>2</v>
      </c>
      <c r="E1132" s="129" t="s">
        <v>562</v>
      </c>
      <c r="F1132" s="129" t="s">
        <v>562</v>
      </c>
      <c r="G1132" s="129" t="s">
        <v>562</v>
      </c>
      <c r="H1132" s="198"/>
      <c r="I1132" s="198"/>
      <c r="J1132" s="198"/>
      <c r="K1132" s="165"/>
      <c r="L1132" s="166"/>
      <c r="M1132" s="118">
        <f t="shared" si="39"/>
        <v>2</v>
      </c>
      <c r="N1132" s="166"/>
      <c r="O1132" s="166"/>
      <c r="P1132" s="166"/>
      <c r="Q1132" s="166"/>
      <c r="R1132" s="166"/>
      <c r="S1132" s="166"/>
      <c r="T1132" s="166"/>
      <c r="U1132" s="166"/>
      <c r="V1132" s="166"/>
      <c r="W1132" s="166"/>
      <c r="X1132" s="166"/>
      <c r="Y1132" s="166"/>
      <c r="Z1132" s="166"/>
      <c r="AA1132" s="166"/>
      <c r="AB1132" s="166"/>
      <c r="AC1132" s="166"/>
      <c r="AD1132" s="166"/>
      <c r="AE1132" s="166"/>
      <c r="AF1132" s="166"/>
      <c r="AG1132" s="166"/>
      <c r="AH1132" s="166"/>
      <c r="AI1132" s="166"/>
      <c r="AJ1132" s="166"/>
      <c r="AK1132" s="166"/>
      <c r="AL1132" s="166"/>
      <c r="AM1132" s="166"/>
      <c r="AN1132" s="166"/>
      <c r="AO1132" s="166"/>
      <c r="AP1132" s="166"/>
      <c r="AQ1132" s="166"/>
    </row>
    <row r="1133" spans="1:43" s="167" customFormat="1" ht="24" customHeight="1">
      <c r="A1133" s="172"/>
      <c r="B1133" s="148" t="s">
        <v>613</v>
      </c>
      <c r="C1133" s="138" t="s">
        <v>614</v>
      </c>
      <c r="D1133" s="129">
        <v>2</v>
      </c>
      <c r="E1133" s="129" t="s">
        <v>562</v>
      </c>
      <c r="F1133" s="129" t="s">
        <v>562</v>
      </c>
      <c r="G1133" s="129" t="s">
        <v>562</v>
      </c>
      <c r="H1133" s="198"/>
      <c r="I1133" s="198"/>
      <c r="J1133" s="198"/>
      <c r="K1133" s="165"/>
      <c r="L1133" s="166"/>
      <c r="M1133" s="118">
        <f t="shared" si="39"/>
        <v>2</v>
      </c>
      <c r="N1133" s="166"/>
      <c r="O1133" s="166"/>
      <c r="P1133" s="166"/>
      <c r="Q1133" s="166"/>
      <c r="R1133" s="166"/>
      <c r="S1133" s="166"/>
      <c r="T1133" s="166"/>
      <c r="U1133" s="166"/>
      <c r="V1133" s="166"/>
      <c r="W1133" s="166"/>
      <c r="X1133" s="166"/>
      <c r="Y1133" s="166"/>
      <c r="Z1133" s="166"/>
      <c r="AA1133" s="166"/>
      <c r="AB1133" s="166"/>
      <c r="AC1133" s="166"/>
      <c r="AD1133" s="166"/>
      <c r="AE1133" s="166"/>
      <c r="AF1133" s="166"/>
      <c r="AG1133" s="166"/>
      <c r="AH1133" s="166"/>
      <c r="AI1133" s="166"/>
      <c r="AJ1133" s="166"/>
      <c r="AK1133" s="166"/>
      <c r="AL1133" s="166"/>
      <c r="AM1133" s="166"/>
      <c r="AN1133" s="166"/>
      <c r="AO1133" s="166"/>
      <c r="AP1133" s="166"/>
      <c r="AQ1133" s="166"/>
    </row>
    <row r="1134" spans="1:183" s="102" customFormat="1" ht="14.25" customHeight="1">
      <c r="A1134" s="112">
        <v>72</v>
      </c>
      <c r="B1134" s="113" t="s">
        <v>241</v>
      </c>
      <c r="C1134" s="114"/>
      <c r="D1134" s="115">
        <f>SUM(D1135,D1139,D1141)</f>
        <v>5</v>
      </c>
      <c r="E1134" s="115">
        <f>SUM(E1135,E1139,E1141)</f>
        <v>1</v>
      </c>
      <c r="F1134" s="115" t="s">
        <v>562</v>
      </c>
      <c r="G1134" s="115">
        <f>SUM(G1135,G1139,G1141)</f>
        <v>1</v>
      </c>
      <c r="H1134" s="134" t="s">
        <v>664</v>
      </c>
      <c r="I1134" s="134">
        <v>6</v>
      </c>
      <c r="J1134" s="135" t="s">
        <v>962</v>
      </c>
      <c r="K1134" s="79" t="s">
        <v>948</v>
      </c>
      <c r="L1134" s="136"/>
      <c r="M1134" s="118">
        <f t="shared" si="39"/>
        <v>7</v>
      </c>
      <c r="N1134" s="96"/>
      <c r="O1134" s="96"/>
      <c r="P1134" s="96"/>
      <c r="Q1134" s="96"/>
      <c r="R1134" s="96"/>
      <c r="S1134" s="96"/>
      <c r="T1134" s="96"/>
      <c r="U1134" s="96"/>
      <c r="V1134" s="96"/>
      <c r="W1134" s="96"/>
      <c r="X1134" s="96"/>
      <c r="Y1134" s="96"/>
      <c r="Z1134" s="96"/>
      <c r="AA1134" s="96"/>
      <c r="AB1134" s="96"/>
      <c r="AC1134" s="96"/>
      <c r="AD1134" s="96"/>
      <c r="AE1134" s="96"/>
      <c r="AF1134" s="96"/>
      <c r="AG1134" s="96"/>
      <c r="AH1134" s="96"/>
      <c r="AI1134" s="96"/>
      <c r="AJ1134" s="96"/>
      <c r="AK1134" s="96"/>
      <c r="AL1134" s="96"/>
      <c r="AM1134" s="96"/>
      <c r="AN1134" s="96"/>
      <c r="AO1134" s="96"/>
      <c r="AP1134" s="96"/>
      <c r="AQ1134" s="96"/>
      <c r="AR1134" s="96"/>
      <c r="AS1134" s="96"/>
      <c r="AT1134" s="96"/>
      <c r="AU1134" s="96"/>
      <c r="AV1134" s="96"/>
      <c r="AW1134" s="96"/>
      <c r="AX1134" s="96"/>
      <c r="AY1134" s="96"/>
      <c r="AZ1134" s="96"/>
      <c r="BA1134" s="96"/>
      <c r="BB1134" s="96"/>
      <c r="BC1134" s="96"/>
      <c r="BD1134" s="96"/>
      <c r="BE1134" s="96"/>
      <c r="BF1134" s="96"/>
      <c r="BG1134" s="96"/>
      <c r="BH1134" s="96"/>
      <c r="BI1134" s="96"/>
      <c r="BJ1134" s="96"/>
      <c r="BK1134" s="96"/>
      <c r="BL1134" s="96"/>
      <c r="BM1134" s="96"/>
      <c r="BN1134" s="96"/>
      <c r="BO1134" s="96"/>
      <c r="BP1134" s="96"/>
      <c r="BQ1134" s="96"/>
      <c r="BR1134" s="96"/>
      <c r="BS1134" s="96"/>
      <c r="BT1134" s="96"/>
      <c r="BU1134" s="96"/>
      <c r="BV1134" s="96"/>
      <c r="BW1134" s="96"/>
      <c r="BX1134" s="96"/>
      <c r="BY1134" s="96"/>
      <c r="BZ1134" s="96"/>
      <c r="CA1134" s="96"/>
      <c r="CB1134" s="96"/>
      <c r="CC1134" s="96"/>
      <c r="CD1134" s="96"/>
      <c r="CE1134" s="96"/>
      <c r="CF1134" s="96"/>
      <c r="CG1134" s="96"/>
      <c r="CH1134" s="96"/>
      <c r="CI1134" s="96"/>
      <c r="CJ1134" s="96"/>
      <c r="CK1134" s="96"/>
      <c r="CL1134" s="96"/>
      <c r="CM1134" s="96"/>
      <c r="CN1134" s="96"/>
      <c r="CO1134" s="96"/>
      <c r="CP1134" s="96"/>
      <c r="CQ1134" s="96"/>
      <c r="CR1134" s="96"/>
      <c r="CS1134" s="96"/>
      <c r="CT1134" s="96"/>
      <c r="CU1134" s="96"/>
      <c r="CV1134" s="96"/>
      <c r="CW1134" s="96"/>
      <c r="CX1134" s="96"/>
      <c r="CY1134" s="96"/>
      <c r="CZ1134" s="96"/>
      <c r="DA1134" s="96"/>
      <c r="DB1134" s="96"/>
      <c r="DC1134" s="96"/>
      <c r="DD1134" s="96"/>
      <c r="DE1134" s="96"/>
      <c r="DF1134" s="96"/>
      <c r="DG1134" s="96"/>
      <c r="DH1134" s="96"/>
      <c r="DI1134" s="96"/>
      <c r="DJ1134" s="96"/>
      <c r="DK1134" s="96"/>
      <c r="DL1134" s="96"/>
      <c r="DM1134" s="96"/>
      <c r="DN1134" s="96"/>
      <c r="DO1134" s="96"/>
      <c r="DP1134" s="96"/>
      <c r="DQ1134" s="96"/>
      <c r="DR1134" s="96"/>
      <c r="DS1134" s="96"/>
      <c r="DT1134" s="96"/>
      <c r="DU1134" s="96"/>
      <c r="DV1134" s="96"/>
      <c r="DW1134" s="96"/>
      <c r="DX1134" s="96"/>
      <c r="DY1134" s="96"/>
      <c r="DZ1134" s="96"/>
      <c r="EA1134" s="96"/>
      <c r="EB1134" s="96"/>
      <c r="EC1134" s="96"/>
      <c r="ED1134" s="96"/>
      <c r="EE1134" s="96"/>
      <c r="EF1134" s="96"/>
      <c r="EG1134" s="96"/>
      <c r="EH1134" s="96"/>
      <c r="EI1134" s="96"/>
      <c r="EJ1134" s="96"/>
      <c r="EK1134" s="96"/>
      <c r="EL1134" s="96"/>
      <c r="EM1134" s="96"/>
      <c r="EN1134" s="96"/>
      <c r="EO1134" s="96"/>
      <c r="EP1134" s="96"/>
      <c r="EQ1134" s="96"/>
      <c r="ER1134" s="96"/>
      <c r="ES1134" s="96"/>
      <c r="ET1134" s="96"/>
      <c r="EU1134" s="96"/>
      <c r="EV1134" s="96"/>
      <c r="EW1134" s="96"/>
      <c r="EX1134" s="96"/>
      <c r="EY1134" s="96"/>
      <c r="EZ1134" s="96"/>
      <c r="FA1134" s="96"/>
      <c r="FB1134" s="96"/>
      <c r="FC1134" s="96"/>
      <c r="FD1134" s="96"/>
      <c r="FE1134" s="96"/>
      <c r="FF1134" s="96"/>
      <c r="FG1134" s="96"/>
      <c r="FH1134" s="96"/>
      <c r="FI1134" s="96"/>
      <c r="FJ1134" s="96"/>
      <c r="FK1134" s="96"/>
      <c r="FL1134" s="96"/>
      <c r="FM1134" s="96"/>
      <c r="FN1134" s="96"/>
      <c r="FO1134" s="96"/>
      <c r="FP1134" s="96"/>
      <c r="FQ1134" s="96"/>
      <c r="FR1134" s="96"/>
      <c r="FS1134" s="96"/>
      <c r="FT1134" s="96"/>
      <c r="FU1134" s="96"/>
      <c r="FV1134" s="96"/>
      <c r="FW1134" s="96"/>
      <c r="FX1134" s="96"/>
      <c r="FY1134" s="96"/>
      <c r="FZ1134" s="96"/>
      <c r="GA1134" s="96"/>
    </row>
    <row r="1135" spans="1:43" s="126" customFormat="1" ht="14.25" customHeight="1">
      <c r="A1135" s="119"/>
      <c r="B1135" s="120" t="s">
        <v>689</v>
      </c>
      <c r="C1135" s="121"/>
      <c r="D1135" s="122">
        <f>SUM(D1136:D1138)</f>
        <v>3</v>
      </c>
      <c r="E1135" s="122">
        <f>SUM(E1136:E1138)</f>
        <v>1</v>
      </c>
      <c r="F1135" s="122" t="s">
        <v>562</v>
      </c>
      <c r="G1135" s="122">
        <f>SUM(G1136:G1138)</f>
        <v>1</v>
      </c>
      <c r="H1135" s="123"/>
      <c r="I1135" s="123"/>
      <c r="J1135" s="123"/>
      <c r="K1135" s="124"/>
      <c r="L1135" s="125"/>
      <c r="M1135" s="118">
        <f t="shared" si="39"/>
        <v>5</v>
      </c>
      <c r="N1135" s="125"/>
      <c r="O1135" s="125"/>
      <c r="P1135" s="125"/>
      <c r="Q1135" s="125"/>
      <c r="R1135" s="125"/>
      <c r="S1135" s="125"/>
      <c r="T1135" s="125"/>
      <c r="U1135" s="125"/>
      <c r="V1135" s="125"/>
      <c r="W1135" s="125"/>
      <c r="X1135" s="125"/>
      <c r="Y1135" s="125"/>
      <c r="Z1135" s="125"/>
      <c r="AA1135" s="125"/>
      <c r="AB1135" s="125"/>
      <c r="AC1135" s="125"/>
      <c r="AD1135" s="125"/>
      <c r="AE1135" s="125"/>
      <c r="AF1135" s="125"/>
      <c r="AG1135" s="125"/>
      <c r="AH1135" s="125"/>
      <c r="AI1135" s="125"/>
      <c r="AJ1135" s="125"/>
      <c r="AK1135" s="125"/>
      <c r="AL1135" s="125"/>
      <c r="AM1135" s="125"/>
      <c r="AN1135" s="125"/>
      <c r="AO1135" s="125"/>
      <c r="AP1135" s="125"/>
      <c r="AQ1135" s="125"/>
    </row>
    <row r="1136" spans="1:43" s="133" customFormat="1" ht="14.25" customHeight="1">
      <c r="A1136" s="127"/>
      <c r="B1136" s="128" t="s">
        <v>570</v>
      </c>
      <c r="C1136" s="80" t="s">
        <v>571</v>
      </c>
      <c r="D1136" s="129">
        <v>1</v>
      </c>
      <c r="E1136" s="103" t="s">
        <v>562</v>
      </c>
      <c r="F1136" s="103" t="s">
        <v>562</v>
      </c>
      <c r="G1136" s="103" t="s">
        <v>562</v>
      </c>
      <c r="H1136" s="137"/>
      <c r="I1136" s="137"/>
      <c r="J1136" s="137"/>
      <c r="K1136" s="131"/>
      <c r="L1136" s="132"/>
      <c r="M1136" s="118">
        <f t="shared" si="39"/>
        <v>1</v>
      </c>
      <c r="N1136" s="132"/>
      <c r="O1136" s="132"/>
      <c r="P1136" s="132"/>
      <c r="Q1136" s="132"/>
      <c r="R1136" s="132"/>
      <c r="S1136" s="132"/>
      <c r="T1136" s="132"/>
      <c r="U1136" s="132"/>
      <c r="V1136" s="132"/>
      <c r="W1136" s="132"/>
      <c r="X1136" s="132"/>
      <c r="Y1136" s="132"/>
      <c r="Z1136" s="132"/>
      <c r="AA1136" s="132"/>
      <c r="AB1136" s="132"/>
      <c r="AC1136" s="132"/>
      <c r="AD1136" s="132"/>
      <c r="AE1136" s="132"/>
      <c r="AF1136" s="132"/>
      <c r="AG1136" s="132"/>
      <c r="AH1136" s="132"/>
      <c r="AI1136" s="132"/>
      <c r="AJ1136" s="132"/>
      <c r="AK1136" s="132"/>
      <c r="AL1136" s="132"/>
      <c r="AM1136" s="132"/>
      <c r="AN1136" s="132"/>
      <c r="AO1136" s="132"/>
      <c r="AP1136" s="132"/>
      <c r="AQ1136" s="132"/>
    </row>
    <row r="1137" spans="1:43" s="133" customFormat="1" ht="26.25" customHeight="1">
      <c r="A1137" s="127"/>
      <c r="B1137" s="128" t="s">
        <v>567</v>
      </c>
      <c r="C1137" s="80" t="s">
        <v>568</v>
      </c>
      <c r="D1137" s="129">
        <v>1</v>
      </c>
      <c r="E1137" s="103">
        <v>1</v>
      </c>
      <c r="F1137" s="103" t="s">
        <v>562</v>
      </c>
      <c r="G1137" s="103" t="s">
        <v>562</v>
      </c>
      <c r="H1137" s="137"/>
      <c r="I1137" s="137"/>
      <c r="J1137" s="137"/>
      <c r="K1137" s="131"/>
      <c r="L1137" s="132"/>
      <c r="M1137" s="118">
        <f t="shared" si="39"/>
        <v>2</v>
      </c>
      <c r="N1137" s="132"/>
      <c r="O1137" s="132"/>
      <c r="P1137" s="132"/>
      <c r="Q1137" s="132"/>
      <c r="R1137" s="132"/>
      <c r="S1137" s="132"/>
      <c r="T1137" s="132"/>
      <c r="U1137" s="132"/>
      <c r="V1137" s="132"/>
      <c r="W1137" s="132"/>
      <c r="X1137" s="132"/>
      <c r="Y1137" s="132"/>
      <c r="Z1137" s="132"/>
      <c r="AA1137" s="132"/>
      <c r="AB1137" s="132"/>
      <c r="AC1137" s="132"/>
      <c r="AD1137" s="132"/>
      <c r="AE1137" s="132"/>
      <c r="AF1137" s="132"/>
      <c r="AG1137" s="132"/>
      <c r="AH1137" s="132"/>
      <c r="AI1137" s="132"/>
      <c r="AJ1137" s="132"/>
      <c r="AK1137" s="132"/>
      <c r="AL1137" s="132"/>
      <c r="AM1137" s="132"/>
      <c r="AN1137" s="132"/>
      <c r="AO1137" s="132"/>
      <c r="AP1137" s="132"/>
      <c r="AQ1137" s="132"/>
    </row>
    <row r="1138" spans="1:43" s="133" customFormat="1" ht="17.25" customHeight="1">
      <c r="A1138" s="127"/>
      <c r="B1138" s="128" t="s">
        <v>1027</v>
      </c>
      <c r="C1138" s="80" t="s">
        <v>1028</v>
      </c>
      <c r="D1138" s="103">
        <v>1</v>
      </c>
      <c r="E1138" s="103" t="s">
        <v>562</v>
      </c>
      <c r="F1138" s="103" t="s">
        <v>562</v>
      </c>
      <c r="G1138" s="103">
        <v>1</v>
      </c>
      <c r="H1138" s="137"/>
      <c r="I1138" s="137"/>
      <c r="J1138" s="137"/>
      <c r="K1138" s="131"/>
      <c r="L1138" s="132"/>
      <c r="M1138" s="118">
        <f t="shared" si="39"/>
        <v>2</v>
      </c>
      <c r="N1138" s="132"/>
      <c r="O1138" s="132"/>
      <c r="P1138" s="132"/>
      <c r="Q1138" s="132"/>
      <c r="R1138" s="132"/>
      <c r="S1138" s="132"/>
      <c r="T1138" s="132"/>
      <c r="U1138" s="132"/>
      <c r="V1138" s="132"/>
      <c r="W1138" s="132"/>
      <c r="X1138" s="132"/>
      <c r="Y1138" s="132"/>
      <c r="Z1138" s="132"/>
      <c r="AA1138" s="132"/>
      <c r="AB1138" s="132"/>
      <c r="AC1138" s="132"/>
      <c r="AD1138" s="132"/>
      <c r="AE1138" s="132"/>
      <c r="AF1138" s="132"/>
      <c r="AG1138" s="132"/>
      <c r="AH1138" s="132"/>
      <c r="AI1138" s="132"/>
      <c r="AJ1138" s="132"/>
      <c r="AK1138" s="132"/>
      <c r="AL1138" s="132"/>
      <c r="AM1138" s="132"/>
      <c r="AN1138" s="132"/>
      <c r="AO1138" s="132"/>
      <c r="AP1138" s="132"/>
      <c r="AQ1138" s="132"/>
    </row>
    <row r="1139" spans="1:43" s="133" customFormat="1" ht="17.25" customHeight="1">
      <c r="A1139" s="127"/>
      <c r="B1139" s="120" t="s">
        <v>690</v>
      </c>
      <c r="C1139" s="80"/>
      <c r="D1139" s="129">
        <f>D1140</f>
        <v>1</v>
      </c>
      <c r="E1139" s="129" t="str">
        <f>E1140</f>
        <v> -</v>
      </c>
      <c r="F1139" s="129" t="str">
        <f>F1140</f>
        <v> -</v>
      </c>
      <c r="G1139" s="129" t="str">
        <f>G1140</f>
        <v> -</v>
      </c>
      <c r="H1139" s="137"/>
      <c r="I1139" s="137"/>
      <c r="J1139" s="137"/>
      <c r="K1139" s="131"/>
      <c r="L1139" s="132"/>
      <c r="M1139" s="118">
        <f t="shared" si="39"/>
        <v>1</v>
      </c>
      <c r="N1139" s="132"/>
      <c r="O1139" s="132"/>
      <c r="P1139" s="132"/>
      <c r="Q1139" s="132"/>
      <c r="R1139" s="132"/>
      <c r="S1139" s="132"/>
      <c r="T1139" s="132"/>
      <c r="U1139" s="132"/>
      <c r="V1139" s="132"/>
      <c r="W1139" s="132"/>
      <c r="X1139" s="132"/>
      <c r="Y1139" s="132"/>
      <c r="Z1139" s="132"/>
      <c r="AA1139" s="132"/>
      <c r="AB1139" s="132"/>
      <c r="AC1139" s="132"/>
      <c r="AD1139" s="132"/>
      <c r="AE1139" s="132"/>
      <c r="AF1139" s="132"/>
      <c r="AG1139" s="132"/>
      <c r="AH1139" s="132"/>
      <c r="AI1139" s="132"/>
      <c r="AJ1139" s="132"/>
      <c r="AK1139" s="132"/>
      <c r="AL1139" s="132"/>
      <c r="AM1139" s="132"/>
      <c r="AN1139" s="132"/>
      <c r="AO1139" s="132"/>
      <c r="AP1139" s="132"/>
      <c r="AQ1139" s="132"/>
    </row>
    <row r="1140" spans="1:43" s="133" customFormat="1" ht="25.5" customHeight="1">
      <c r="A1140" s="127"/>
      <c r="B1140" s="128" t="s">
        <v>82</v>
      </c>
      <c r="C1140" s="80" t="s">
        <v>83</v>
      </c>
      <c r="D1140" s="129">
        <v>1</v>
      </c>
      <c r="E1140" s="129" t="s">
        <v>562</v>
      </c>
      <c r="F1140" s="129" t="s">
        <v>562</v>
      </c>
      <c r="G1140" s="129" t="s">
        <v>562</v>
      </c>
      <c r="H1140" s="137"/>
      <c r="I1140" s="137"/>
      <c r="J1140" s="137"/>
      <c r="K1140" s="131"/>
      <c r="L1140" s="132"/>
      <c r="M1140" s="118">
        <f t="shared" si="39"/>
        <v>1</v>
      </c>
      <c r="N1140" s="132"/>
      <c r="O1140" s="132"/>
      <c r="P1140" s="132"/>
      <c r="Q1140" s="132"/>
      <c r="R1140" s="132"/>
      <c r="S1140" s="132"/>
      <c r="T1140" s="132"/>
      <c r="U1140" s="132"/>
      <c r="V1140" s="132"/>
      <c r="W1140" s="132"/>
      <c r="X1140" s="132"/>
      <c r="Y1140" s="132"/>
      <c r="Z1140" s="132"/>
      <c r="AA1140" s="132"/>
      <c r="AB1140" s="132"/>
      <c r="AC1140" s="132"/>
      <c r="AD1140" s="132"/>
      <c r="AE1140" s="132"/>
      <c r="AF1140" s="132"/>
      <c r="AG1140" s="132"/>
      <c r="AH1140" s="132"/>
      <c r="AI1140" s="132"/>
      <c r="AJ1140" s="132"/>
      <c r="AK1140" s="132"/>
      <c r="AL1140" s="132"/>
      <c r="AM1140" s="132"/>
      <c r="AN1140" s="132"/>
      <c r="AO1140" s="132"/>
      <c r="AP1140" s="132"/>
      <c r="AQ1140" s="132"/>
    </row>
    <row r="1141" spans="1:52" s="167" customFormat="1" ht="12">
      <c r="A1141" s="174"/>
      <c r="B1141" s="162" t="s">
        <v>34</v>
      </c>
      <c r="C1141" s="114"/>
      <c r="D1141" s="171">
        <f>D1142</f>
        <v>1</v>
      </c>
      <c r="E1141" s="171" t="str">
        <f>E1142</f>
        <v> -</v>
      </c>
      <c r="F1141" s="171" t="str">
        <f>F1142</f>
        <v> -</v>
      </c>
      <c r="G1141" s="171" t="str">
        <f>G1142</f>
        <v> -</v>
      </c>
      <c r="H1141" s="164"/>
      <c r="I1141" s="164"/>
      <c r="J1141" s="164"/>
      <c r="K1141" s="165"/>
      <c r="L1141" s="166"/>
      <c r="M1141" s="118">
        <f t="shared" si="39"/>
        <v>1</v>
      </c>
      <c r="N1141" s="166"/>
      <c r="O1141" s="166"/>
      <c r="P1141" s="166"/>
      <c r="Q1141" s="166"/>
      <c r="R1141" s="166"/>
      <c r="S1141" s="166"/>
      <c r="T1141" s="166"/>
      <c r="U1141" s="166"/>
      <c r="V1141" s="166"/>
      <c r="W1141" s="166"/>
      <c r="X1141" s="166"/>
      <c r="Y1141" s="166"/>
      <c r="Z1141" s="166"/>
      <c r="AA1141" s="166"/>
      <c r="AB1141" s="166"/>
      <c r="AC1141" s="166"/>
      <c r="AD1141" s="166"/>
      <c r="AE1141" s="166"/>
      <c r="AF1141" s="166"/>
      <c r="AG1141" s="166"/>
      <c r="AH1141" s="166"/>
      <c r="AI1141" s="166"/>
      <c r="AJ1141" s="166"/>
      <c r="AK1141" s="166"/>
      <c r="AL1141" s="166"/>
      <c r="AM1141" s="166"/>
      <c r="AN1141" s="166"/>
      <c r="AO1141" s="166"/>
      <c r="AP1141" s="166"/>
      <c r="AQ1141" s="166"/>
      <c r="AV1141" s="168"/>
      <c r="AW1141" s="169"/>
      <c r="AX1141" s="169"/>
      <c r="AY1141" s="169"/>
      <c r="AZ1141" s="169"/>
    </row>
    <row r="1142" spans="1:52" s="167" customFormat="1" ht="27.75" customHeight="1">
      <c r="A1142" s="174"/>
      <c r="B1142" s="148" t="s">
        <v>720</v>
      </c>
      <c r="C1142" s="138" t="s">
        <v>721</v>
      </c>
      <c r="D1142" s="103">
        <v>1</v>
      </c>
      <c r="E1142" s="103" t="s">
        <v>562</v>
      </c>
      <c r="F1142" s="103" t="s">
        <v>562</v>
      </c>
      <c r="G1142" s="103" t="s">
        <v>562</v>
      </c>
      <c r="H1142" s="164"/>
      <c r="I1142" s="164"/>
      <c r="J1142" s="164"/>
      <c r="K1142" s="165"/>
      <c r="L1142" s="166"/>
      <c r="M1142" s="118">
        <f t="shared" si="39"/>
        <v>1</v>
      </c>
      <c r="N1142" s="166"/>
      <c r="O1142" s="166"/>
      <c r="P1142" s="166"/>
      <c r="Q1142" s="166"/>
      <c r="R1142" s="166"/>
      <c r="S1142" s="166"/>
      <c r="T1142" s="166"/>
      <c r="U1142" s="166"/>
      <c r="V1142" s="166"/>
      <c r="W1142" s="166"/>
      <c r="X1142" s="166"/>
      <c r="Y1142" s="166"/>
      <c r="Z1142" s="166"/>
      <c r="AA1142" s="166"/>
      <c r="AB1142" s="166"/>
      <c r="AC1142" s="166"/>
      <c r="AD1142" s="166"/>
      <c r="AE1142" s="166"/>
      <c r="AF1142" s="166"/>
      <c r="AG1142" s="166"/>
      <c r="AH1142" s="166"/>
      <c r="AI1142" s="166"/>
      <c r="AJ1142" s="166"/>
      <c r="AK1142" s="166"/>
      <c r="AL1142" s="166"/>
      <c r="AM1142" s="166"/>
      <c r="AN1142" s="166"/>
      <c r="AO1142" s="166"/>
      <c r="AP1142" s="166"/>
      <c r="AQ1142" s="166"/>
      <c r="AV1142" s="168"/>
      <c r="AW1142" s="169"/>
      <c r="AX1142" s="169"/>
      <c r="AY1142" s="169"/>
      <c r="AZ1142" s="169"/>
    </row>
    <row r="1143" spans="1:183" s="102" customFormat="1" ht="13.5" customHeight="1">
      <c r="A1143" s="112">
        <v>73</v>
      </c>
      <c r="B1143" s="113" t="s">
        <v>242</v>
      </c>
      <c r="C1143" s="114"/>
      <c r="D1143" s="115">
        <f>SUM(D1144,D1149)</f>
        <v>9</v>
      </c>
      <c r="E1143" s="115">
        <f>SUM(E1144,E1149)</f>
        <v>5</v>
      </c>
      <c r="F1143" s="115">
        <f>SUM(F1144,F1149)</f>
        <v>5</v>
      </c>
      <c r="G1143" s="115">
        <f>SUM(G1144,G1149)</f>
        <v>5</v>
      </c>
      <c r="H1143" s="134" t="s">
        <v>665</v>
      </c>
      <c r="I1143" s="134">
        <v>6</v>
      </c>
      <c r="J1143" s="135" t="s">
        <v>1099</v>
      </c>
      <c r="K1143" s="79" t="s">
        <v>32</v>
      </c>
      <c r="L1143" s="136"/>
      <c r="M1143" s="118">
        <f t="shared" si="39"/>
        <v>24</v>
      </c>
      <c r="N1143" s="96"/>
      <c r="O1143" s="96"/>
      <c r="P1143" s="96"/>
      <c r="Q1143" s="96"/>
      <c r="R1143" s="96"/>
      <c r="S1143" s="96"/>
      <c r="T1143" s="96"/>
      <c r="U1143" s="96"/>
      <c r="V1143" s="96"/>
      <c r="W1143" s="96"/>
      <c r="X1143" s="96"/>
      <c r="Y1143" s="96"/>
      <c r="Z1143" s="96"/>
      <c r="AA1143" s="96"/>
      <c r="AB1143" s="96"/>
      <c r="AC1143" s="96"/>
      <c r="AD1143" s="96"/>
      <c r="AE1143" s="96"/>
      <c r="AF1143" s="96"/>
      <c r="AG1143" s="96"/>
      <c r="AH1143" s="96"/>
      <c r="AI1143" s="96"/>
      <c r="AJ1143" s="96"/>
      <c r="AK1143" s="96"/>
      <c r="AL1143" s="96"/>
      <c r="AM1143" s="96"/>
      <c r="AN1143" s="96"/>
      <c r="AO1143" s="96"/>
      <c r="AP1143" s="96"/>
      <c r="AQ1143" s="96"/>
      <c r="AR1143" s="96"/>
      <c r="AS1143" s="96"/>
      <c r="AT1143" s="96"/>
      <c r="AU1143" s="96"/>
      <c r="AV1143" s="96"/>
      <c r="AW1143" s="96"/>
      <c r="AX1143" s="96"/>
      <c r="AY1143" s="96"/>
      <c r="AZ1143" s="96"/>
      <c r="BA1143" s="96"/>
      <c r="BB1143" s="96"/>
      <c r="BC1143" s="96"/>
      <c r="BD1143" s="96"/>
      <c r="BE1143" s="96"/>
      <c r="BF1143" s="96"/>
      <c r="BG1143" s="96"/>
      <c r="BH1143" s="96"/>
      <c r="BI1143" s="96"/>
      <c r="BJ1143" s="96"/>
      <c r="BK1143" s="96"/>
      <c r="BL1143" s="96"/>
      <c r="BM1143" s="96"/>
      <c r="BN1143" s="96"/>
      <c r="BO1143" s="96"/>
      <c r="BP1143" s="96"/>
      <c r="BQ1143" s="96"/>
      <c r="BR1143" s="96"/>
      <c r="BS1143" s="96"/>
      <c r="BT1143" s="96"/>
      <c r="BU1143" s="96"/>
      <c r="BV1143" s="96"/>
      <c r="BW1143" s="96"/>
      <c r="BX1143" s="96"/>
      <c r="BY1143" s="96"/>
      <c r="BZ1143" s="96"/>
      <c r="CA1143" s="96"/>
      <c r="CB1143" s="96"/>
      <c r="CC1143" s="96"/>
      <c r="CD1143" s="96"/>
      <c r="CE1143" s="96"/>
      <c r="CF1143" s="96"/>
      <c r="CG1143" s="96"/>
      <c r="CH1143" s="96"/>
      <c r="CI1143" s="96"/>
      <c r="CJ1143" s="96"/>
      <c r="CK1143" s="96"/>
      <c r="CL1143" s="96"/>
      <c r="CM1143" s="96"/>
      <c r="CN1143" s="96"/>
      <c r="CO1143" s="96"/>
      <c r="CP1143" s="96"/>
      <c r="CQ1143" s="96"/>
      <c r="CR1143" s="96"/>
      <c r="CS1143" s="96"/>
      <c r="CT1143" s="96"/>
      <c r="CU1143" s="96"/>
      <c r="CV1143" s="96"/>
      <c r="CW1143" s="96"/>
      <c r="CX1143" s="96"/>
      <c r="CY1143" s="96"/>
      <c r="CZ1143" s="96"/>
      <c r="DA1143" s="96"/>
      <c r="DB1143" s="96"/>
      <c r="DC1143" s="96"/>
      <c r="DD1143" s="96"/>
      <c r="DE1143" s="96"/>
      <c r="DF1143" s="96"/>
      <c r="DG1143" s="96"/>
      <c r="DH1143" s="96"/>
      <c r="DI1143" s="96"/>
      <c r="DJ1143" s="96"/>
      <c r="DK1143" s="96"/>
      <c r="DL1143" s="96"/>
      <c r="DM1143" s="96"/>
      <c r="DN1143" s="96"/>
      <c r="DO1143" s="96"/>
      <c r="DP1143" s="96"/>
      <c r="DQ1143" s="96"/>
      <c r="DR1143" s="96"/>
      <c r="DS1143" s="96"/>
      <c r="DT1143" s="96"/>
      <c r="DU1143" s="96"/>
      <c r="DV1143" s="96"/>
      <c r="DW1143" s="96"/>
      <c r="DX1143" s="96"/>
      <c r="DY1143" s="96"/>
      <c r="DZ1143" s="96"/>
      <c r="EA1143" s="96"/>
      <c r="EB1143" s="96"/>
      <c r="EC1143" s="96"/>
      <c r="ED1143" s="96"/>
      <c r="EE1143" s="96"/>
      <c r="EF1143" s="96"/>
      <c r="EG1143" s="96"/>
      <c r="EH1143" s="96"/>
      <c r="EI1143" s="96"/>
      <c r="EJ1143" s="96"/>
      <c r="EK1143" s="96"/>
      <c r="EL1143" s="96"/>
      <c r="EM1143" s="96"/>
      <c r="EN1143" s="96"/>
      <c r="EO1143" s="96"/>
      <c r="EP1143" s="96"/>
      <c r="EQ1143" s="96"/>
      <c r="ER1143" s="96"/>
      <c r="ES1143" s="96"/>
      <c r="ET1143" s="96"/>
      <c r="EU1143" s="96"/>
      <c r="EV1143" s="96"/>
      <c r="EW1143" s="96"/>
      <c r="EX1143" s="96"/>
      <c r="EY1143" s="96"/>
      <c r="EZ1143" s="96"/>
      <c r="FA1143" s="96"/>
      <c r="FB1143" s="96"/>
      <c r="FC1143" s="96"/>
      <c r="FD1143" s="96"/>
      <c r="FE1143" s="96"/>
      <c r="FF1143" s="96"/>
      <c r="FG1143" s="96"/>
      <c r="FH1143" s="96"/>
      <c r="FI1143" s="96"/>
      <c r="FJ1143" s="96"/>
      <c r="FK1143" s="96"/>
      <c r="FL1143" s="96"/>
      <c r="FM1143" s="96"/>
      <c r="FN1143" s="96"/>
      <c r="FO1143" s="96"/>
      <c r="FP1143" s="96"/>
      <c r="FQ1143" s="96"/>
      <c r="FR1143" s="96"/>
      <c r="FS1143" s="96"/>
      <c r="FT1143" s="96"/>
      <c r="FU1143" s="96"/>
      <c r="FV1143" s="96"/>
      <c r="FW1143" s="96"/>
      <c r="FX1143" s="96"/>
      <c r="FY1143" s="96"/>
      <c r="FZ1143" s="96"/>
      <c r="GA1143" s="96"/>
    </row>
    <row r="1144" spans="1:43" s="126" customFormat="1" ht="13.5" customHeight="1">
      <c r="A1144" s="119"/>
      <c r="B1144" s="120" t="s">
        <v>689</v>
      </c>
      <c r="C1144" s="121"/>
      <c r="D1144" s="122">
        <f>SUM(D1145:D1148)</f>
        <v>7</v>
      </c>
      <c r="E1144" s="122">
        <f>SUM(E1145:E1148)</f>
        <v>3</v>
      </c>
      <c r="F1144" s="122">
        <f>SUM(F1145:F1148)</f>
        <v>3</v>
      </c>
      <c r="G1144" s="122">
        <f>SUM(G1145:G1148)</f>
        <v>3</v>
      </c>
      <c r="H1144" s="123"/>
      <c r="I1144" s="123"/>
      <c r="J1144" s="123"/>
      <c r="K1144" s="124"/>
      <c r="L1144" s="125"/>
      <c r="M1144" s="118">
        <f t="shared" si="39"/>
        <v>16</v>
      </c>
      <c r="N1144" s="125"/>
      <c r="O1144" s="125"/>
      <c r="P1144" s="125"/>
      <c r="Q1144" s="125"/>
      <c r="R1144" s="125"/>
      <c r="S1144" s="125"/>
      <c r="T1144" s="125"/>
      <c r="U1144" s="125"/>
      <c r="V1144" s="125"/>
      <c r="W1144" s="125"/>
      <c r="X1144" s="125"/>
      <c r="Y1144" s="125"/>
      <c r="Z1144" s="125"/>
      <c r="AA1144" s="125"/>
      <c r="AB1144" s="125"/>
      <c r="AC1144" s="125"/>
      <c r="AD1144" s="125"/>
      <c r="AE1144" s="125"/>
      <c r="AF1144" s="125"/>
      <c r="AG1144" s="125"/>
      <c r="AH1144" s="125"/>
      <c r="AI1144" s="125"/>
      <c r="AJ1144" s="125"/>
      <c r="AK1144" s="125"/>
      <c r="AL1144" s="125"/>
      <c r="AM1144" s="125"/>
      <c r="AN1144" s="125"/>
      <c r="AO1144" s="125"/>
      <c r="AP1144" s="125"/>
      <c r="AQ1144" s="125"/>
    </row>
    <row r="1145" spans="1:43" s="126" customFormat="1" ht="13.5" customHeight="1">
      <c r="A1145" s="119"/>
      <c r="B1145" s="128" t="s">
        <v>570</v>
      </c>
      <c r="C1145" s="138" t="s">
        <v>571</v>
      </c>
      <c r="D1145" s="129">
        <v>1</v>
      </c>
      <c r="E1145" s="103">
        <v>1</v>
      </c>
      <c r="F1145" s="103">
        <v>1</v>
      </c>
      <c r="G1145" s="103">
        <v>1</v>
      </c>
      <c r="H1145" s="140"/>
      <c r="I1145" s="140"/>
      <c r="J1145" s="140"/>
      <c r="K1145" s="141"/>
      <c r="L1145" s="125"/>
      <c r="M1145" s="118">
        <f t="shared" si="39"/>
        <v>4</v>
      </c>
      <c r="N1145" s="125"/>
      <c r="O1145" s="125"/>
      <c r="P1145" s="125"/>
      <c r="Q1145" s="125"/>
      <c r="R1145" s="125"/>
      <c r="S1145" s="125"/>
      <c r="T1145" s="125"/>
      <c r="U1145" s="125"/>
      <c r="V1145" s="125"/>
      <c r="W1145" s="125"/>
      <c r="X1145" s="125"/>
      <c r="Y1145" s="125"/>
      <c r="Z1145" s="125"/>
      <c r="AA1145" s="125"/>
      <c r="AB1145" s="125"/>
      <c r="AC1145" s="125"/>
      <c r="AD1145" s="125"/>
      <c r="AE1145" s="125"/>
      <c r="AF1145" s="125"/>
      <c r="AG1145" s="125"/>
      <c r="AH1145" s="125"/>
      <c r="AI1145" s="125"/>
      <c r="AJ1145" s="125"/>
      <c r="AK1145" s="125"/>
      <c r="AL1145" s="125"/>
      <c r="AM1145" s="125"/>
      <c r="AN1145" s="125"/>
      <c r="AO1145" s="125"/>
      <c r="AP1145" s="125"/>
      <c r="AQ1145" s="125"/>
    </row>
    <row r="1146" spans="1:43" s="126" customFormat="1" ht="13.5" customHeight="1">
      <c r="A1146" s="119"/>
      <c r="B1146" s="128" t="s">
        <v>602</v>
      </c>
      <c r="C1146" s="80" t="s">
        <v>603</v>
      </c>
      <c r="D1146" s="129">
        <v>1</v>
      </c>
      <c r="E1146" s="103">
        <v>1</v>
      </c>
      <c r="F1146" s="103">
        <v>1</v>
      </c>
      <c r="G1146" s="103">
        <v>1</v>
      </c>
      <c r="H1146" s="140"/>
      <c r="I1146" s="140"/>
      <c r="J1146" s="140"/>
      <c r="K1146" s="141"/>
      <c r="L1146" s="125"/>
      <c r="M1146" s="118">
        <f t="shared" si="39"/>
        <v>4</v>
      </c>
      <c r="N1146" s="125"/>
      <c r="O1146" s="125"/>
      <c r="P1146" s="125"/>
      <c r="Q1146" s="125"/>
      <c r="R1146" s="125"/>
      <c r="S1146" s="125"/>
      <c r="T1146" s="125"/>
      <c r="U1146" s="125"/>
      <c r="V1146" s="125"/>
      <c r="W1146" s="125"/>
      <c r="X1146" s="125"/>
      <c r="Y1146" s="125"/>
      <c r="Z1146" s="125"/>
      <c r="AA1146" s="125"/>
      <c r="AB1146" s="125"/>
      <c r="AC1146" s="125"/>
      <c r="AD1146" s="125"/>
      <c r="AE1146" s="125"/>
      <c r="AF1146" s="125"/>
      <c r="AG1146" s="125"/>
      <c r="AH1146" s="125"/>
      <c r="AI1146" s="125"/>
      <c r="AJ1146" s="125"/>
      <c r="AK1146" s="125"/>
      <c r="AL1146" s="125"/>
      <c r="AM1146" s="125"/>
      <c r="AN1146" s="125"/>
      <c r="AO1146" s="125"/>
      <c r="AP1146" s="125"/>
      <c r="AQ1146" s="125"/>
    </row>
    <row r="1147" spans="1:43" s="126" customFormat="1" ht="13.5" customHeight="1">
      <c r="A1147" s="119"/>
      <c r="B1147" s="128" t="s">
        <v>1058</v>
      </c>
      <c r="C1147" s="138" t="s">
        <v>1059</v>
      </c>
      <c r="D1147" s="129">
        <v>1</v>
      </c>
      <c r="E1147" s="103">
        <v>1</v>
      </c>
      <c r="F1147" s="103">
        <v>1</v>
      </c>
      <c r="G1147" s="103">
        <v>1</v>
      </c>
      <c r="H1147" s="140"/>
      <c r="I1147" s="140"/>
      <c r="J1147" s="140"/>
      <c r="K1147" s="141"/>
      <c r="L1147" s="125"/>
      <c r="M1147" s="118">
        <f t="shared" si="39"/>
        <v>4</v>
      </c>
      <c r="N1147" s="125"/>
      <c r="O1147" s="125"/>
      <c r="P1147" s="125"/>
      <c r="Q1147" s="125"/>
      <c r="R1147" s="125"/>
      <c r="S1147" s="125"/>
      <c r="T1147" s="125"/>
      <c r="U1147" s="125"/>
      <c r="V1147" s="125"/>
      <c r="W1147" s="125"/>
      <c r="X1147" s="125"/>
      <c r="Y1147" s="125"/>
      <c r="Z1147" s="125"/>
      <c r="AA1147" s="125"/>
      <c r="AB1147" s="125"/>
      <c r="AC1147" s="125"/>
      <c r="AD1147" s="125"/>
      <c r="AE1147" s="125"/>
      <c r="AF1147" s="125"/>
      <c r="AG1147" s="125"/>
      <c r="AH1147" s="125"/>
      <c r="AI1147" s="125"/>
      <c r="AJ1147" s="125"/>
      <c r="AK1147" s="125"/>
      <c r="AL1147" s="125"/>
      <c r="AM1147" s="125"/>
      <c r="AN1147" s="125"/>
      <c r="AO1147" s="125"/>
      <c r="AP1147" s="125"/>
      <c r="AQ1147" s="125"/>
    </row>
    <row r="1148" spans="1:43" s="126" customFormat="1" ht="27" customHeight="1">
      <c r="A1148" s="119"/>
      <c r="B1148" s="128" t="s">
        <v>567</v>
      </c>
      <c r="C1148" s="80" t="s">
        <v>568</v>
      </c>
      <c r="D1148" s="129">
        <v>4</v>
      </c>
      <c r="E1148" s="103" t="s">
        <v>562</v>
      </c>
      <c r="F1148" s="103" t="s">
        <v>562</v>
      </c>
      <c r="G1148" s="103" t="s">
        <v>562</v>
      </c>
      <c r="H1148" s="140"/>
      <c r="I1148" s="140"/>
      <c r="J1148" s="140"/>
      <c r="K1148" s="141"/>
      <c r="L1148" s="125"/>
      <c r="M1148" s="118">
        <f t="shared" si="39"/>
        <v>4</v>
      </c>
      <c r="N1148" s="125"/>
      <c r="O1148" s="125"/>
      <c r="P1148" s="125"/>
      <c r="Q1148" s="125"/>
      <c r="R1148" s="125"/>
      <c r="S1148" s="125"/>
      <c r="T1148" s="125"/>
      <c r="U1148" s="125"/>
      <c r="V1148" s="125"/>
      <c r="W1148" s="125"/>
      <c r="X1148" s="125"/>
      <c r="Y1148" s="125"/>
      <c r="Z1148" s="125"/>
      <c r="AA1148" s="125"/>
      <c r="AB1148" s="125"/>
      <c r="AC1148" s="125"/>
      <c r="AD1148" s="125"/>
      <c r="AE1148" s="125"/>
      <c r="AF1148" s="125"/>
      <c r="AG1148" s="125"/>
      <c r="AH1148" s="125"/>
      <c r="AI1148" s="125"/>
      <c r="AJ1148" s="125"/>
      <c r="AK1148" s="125"/>
      <c r="AL1148" s="125"/>
      <c r="AM1148" s="125"/>
      <c r="AN1148" s="125"/>
      <c r="AO1148" s="125"/>
      <c r="AP1148" s="125"/>
      <c r="AQ1148" s="125"/>
    </row>
    <row r="1149" spans="1:52" s="167" customFormat="1" ht="12">
      <c r="A1149" s="174"/>
      <c r="B1149" s="162" t="s">
        <v>34</v>
      </c>
      <c r="C1149" s="114"/>
      <c r="D1149" s="171">
        <f>D1150</f>
        <v>2</v>
      </c>
      <c r="E1149" s="171">
        <f>E1150</f>
        <v>2</v>
      </c>
      <c r="F1149" s="171">
        <f>F1150</f>
        <v>2</v>
      </c>
      <c r="G1149" s="171">
        <f>G1150</f>
        <v>2</v>
      </c>
      <c r="H1149" s="164"/>
      <c r="I1149" s="164"/>
      <c r="J1149" s="164"/>
      <c r="K1149" s="165"/>
      <c r="L1149" s="166"/>
      <c r="M1149" s="118">
        <f t="shared" si="39"/>
        <v>8</v>
      </c>
      <c r="N1149" s="166"/>
      <c r="O1149" s="166"/>
      <c r="P1149" s="166"/>
      <c r="Q1149" s="166"/>
      <c r="R1149" s="166"/>
      <c r="S1149" s="166"/>
      <c r="T1149" s="166"/>
      <c r="U1149" s="166"/>
      <c r="V1149" s="166"/>
      <c r="W1149" s="166"/>
      <c r="X1149" s="166"/>
      <c r="Y1149" s="166"/>
      <c r="Z1149" s="166"/>
      <c r="AA1149" s="166"/>
      <c r="AB1149" s="166"/>
      <c r="AC1149" s="166"/>
      <c r="AD1149" s="166"/>
      <c r="AE1149" s="166"/>
      <c r="AF1149" s="166"/>
      <c r="AG1149" s="166"/>
      <c r="AH1149" s="166"/>
      <c r="AI1149" s="166"/>
      <c r="AJ1149" s="166"/>
      <c r="AK1149" s="166"/>
      <c r="AL1149" s="166"/>
      <c r="AM1149" s="166"/>
      <c r="AN1149" s="166"/>
      <c r="AO1149" s="166"/>
      <c r="AP1149" s="166"/>
      <c r="AQ1149" s="166"/>
      <c r="AV1149" s="168"/>
      <c r="AW1149" s="169"/>
      <c r="AX1149" s="169"/>
      <c r="AY1149" s="169"/>
      <c r="AZ1149" s="169"/>
    </row>
    <row r="1150" spans="1:52" s="167" customFormat="1" ht="26.25" customHeight="1">
      <c r="A1150" s="174"/>
      <c r="B1150" s="148" t="s">
        <v>823</v>
      </c>
      <c r="C1150" s="138" t="s">
        <v>824</v>
      </c>
      <c r="D1150" s="129">
        <v>2</v>
      </c>
      <c r="E1150" s="103">
        <v>2</v>
      </c>
      <c r="F1150" s="103">
        <v>2</v>
      </c>
      <c r="G1150" s="103">
        <v>2</v>
      </c>
      <c r="H1150" s="164"/>
      <c r="I1150" s="164"/>
      <c r="J1150" s="164"/>
      <c r="K1150" s="165"/>
      <c r="L1150" s="166"/>
      <c r="M1150" s="118">
        <f t="shared" si="39"/>
        <v>8</v>
      </c>
      <c r="N1150" s="166"/>
      <c r="O1150" s="166"/>
      <c r="P1150" s="166"/>
      <c r="Q1150" s="166"/>
      <c r="R1150" s="166"/>
      <c r="S1150" s="166"/>
      <c r="T1150" s="166"/>
      <c r="U1150" s="166"/>
      <c r="V1150" s="166"/>
      <c r="W1150" s="166"/>
      <c r="X1150" s="166"/>
      <c r="Y1150" s="166"/>
      <c r="Z1150" s="166"/>
      <c r="AA1150" s="166"/>
      <c r="AB1150" s="166"/>
      <c r="AC1150" s="166"/>
      <c r="AD1150" s="166"/>
      <c r="AE1150" s="166"/>
      <c r="AF1150" s="166"/>
      <c r="AG1150" s="166"/>
      <c r="AH1150" s="166"/>
      <c r="AI1150" s="166"/>
      <c r="AJ1150" s="166"/>
      <c r="AK1150" s="166"/>
      <c r="AL1150" s="166"/>
      <c r="AM1150" s="166"/>
      <c r="AN1150" s="166"/>
      <c r="AO1150" s="166"/>
      <c r="AP1150" s="166"/>
      <c r="AQ1150" s="166"/>
      <c r="AV1150" s="168"/>
      <c r="AW1150" s="169"/>
      <c r="AX1150" s="169"/>
      <c r="AY1150" s="169"/>
      <c r="AZ1150" s="169"/>
    </row>
    <row r="1151" spans="1:183" s="102" customFormat="1" ht="15" customHeight="1">
      <c r="A1151" s="112">
        <v>74</v>
      </c>
      <c r="B1151" s="113" t="s">
        <v>243</v>
      </c>
      <c r="C1151" s="114"/>
      <c r="D1151" s="115">
        <f>D1152</f>
        <v>27</v>
      </c>
      <c r="E1151" s="115">
        <f>E1152</f>
        <v>25</v>
      </c>
      <c r="F1151" s="115">
        <f>F1152</f>
        <v>26</v>
      </c>
      <c r="G1151" s="115">
        <f>G1152</f>
        <v>25</v>
      </c>
      <c r="H1151" s="134" t="s">
        <v>665</v>
      </c>
      <c r="I1151" s="134">
        <v>10</v>
      </c>
      <c r="J1151" s="135" t="s">
        <v>686</v>
      </c>
      <c r="K1151" s="79" t="s">
        <v>32</v>
      </c>
      <c r="L1151" s="136"/>
      <c r="M1151" s="118">
        <f t="shared" si="39"/>
        <v>103</v>
      </c>
      <c r="N1151" s="96"/>
      <c r="O1151" s="96"/>
      <c r="P1151" s="96"/>
      <c r="Q1151" s="96"/>
      <c r="R1151" s="96"/>
      <c r="S1151" s="96"/>
      <c r="T1151" s="96"/>
      <c r="U1151" s="96"/>
      <c r="V1151" s="96"/>
      <c r="W1151" s="96"/>
      <c r="X1151" s="96"/>
      <c r="Y1151" s="96"/>
      <c r="Z1151" s="96"/>
      <c r="AA1151" s="96"/>
      <c r="AB1151" s="96"/>
      <c r="AC1151" s="96"/>
      <c r="AD1151" s="96"/>
      <c r="AE1151" s="96"/>
      <c r="AF1151" s="96"/>
      <c r="AG1151" s="96"/>
      <c r="AH1151" s="96"/>
      <c r="AI1151" s="96"/>
      <c r="AJ1151" s="96"/>
      <c r="AK1151" s="96"/>
      <c r="AL1151" s="96"/>
      <c r="AM1151" s="96"/>
      <c r="AN1151" s="96"/>
      <c r="AO1151" s="96"/>
      <c r="AP1151" s="96"/>
      <c r="AQ1151" s="96"/>
      <c r="AR1151" s="96"/>
      <c r="AS1151" s="96"/>
      <c r="AT1151" s="96"/>
      <c r="AU1151" s="96"/>
      <c r="AV1151" s="96"/>
      <c r="AW1151" s="96"/>
      <c r="AX1151" s="96"/>
      <c r="AY1151" s="96"/>
      <c r="AZ1151" s="96"/>
      <c r="BA1151" s="96"/>
      <c r="BB1151" s="96"/>
      <c r="BC1151" s="96"/>
      <c r="BD1151" s="96"/>
      <c r="BE1151" s="96"/>
      <c r="BF1151" s="96"/>
      <c r="BG1151" s="96"/>
      <c r="BH1151" s="96"/>
      <c r="BI1151" s="96"/>
      <c r="BJ1151" s="96"/>
      <c r="BK1151" s="96"/>
      <c r="BL1151" s="96"/>
      <c r="BM1151" s="96"/>
      <c r="BN1151" s="96"/>
      <c r="BO1151" s="96"/>
      <c r="BP1151" s="96"/>
      <c r="BQ1151" s="96"/>
      <c r="BR1151" s="96"/>
      <c r="BS1151" s="96"/>
      <c r="BT1151" s="96"/>
      <c r="BU1151" s="96"/>
      <c r="BV1151" s="96"/>
      <c r="BW1151" s="96"/>
      <c r="BX1151" s="96"/>
      <c r="BY1151" s="96"/>
      <c r="BZ1151" s="96"/>
      <c r="CA1151" s="96"/>
      <c r="CB1151" s="96"/>
      <c r="CC1151" s="96"/>
      <c r="CD1151" s="96"/>
      <c r="CE1151" s="96"/>
      <c r="CF1151" s="96"/>
      <c r="CG1151" s="96"/>
      <c r="CH1151" s="96"/>
      <c r="CI1151" s="96"/>
      <c r="CJ1151" s="96"/>
      <c r="CK1151" s="96"/>
      <c r="CL1151" s="96"/>
      <c r="CM1151" s="96"/>
      <c r="CN1151" s="96"/>
      <c r="CO1151" s="96"/>
      <c r="CP1151" s="96"/>
      <c r="CQ1151" s="96"/>
      <c r="CR1151" s="96"/>
      <c r="CS1151" s="96"/>
      <c r="CT1151" s="96"/>
      <c r="CU1151" s="96"/>
      <c r="CV1151" s="96"/>
      <c r="CW1151" s="96"/>
      <c r="CX1151" s="96"/>
      <c r="CY1151" s="96"/>
      <c r="CZ1151" s="96"/>
      <c r="DA1151" s="96"/>
      <c r="DB1151" s="96"/>
      <c r="DC1151" s="96"/>
      <c r="DD1151" s="96"/>
      <c r="DE1151" s="96"/>
      <c r="DF1151" s="96"/>
      <c r="DG1151" s="96"/>
      <c r="DH1151" s="96"/>
      <c r="DI1151" s="96"/>
      <c r="DJ1151" s="96"/>
      <c r="DK1151" s="96"/>
      <c r="DL1151" s="96"/>
      <c r="DM1151" s="96"/>
      <c r="DN1151" s="96"/>
      <c r="DO1151" s="96"/>
      <c r="DP1151" s="96"/>
      <c r="DQ1151" s="96"/>
      <c r="DR1151" s="96"/>
      <c r="DS1151" s="96"/>
      <c r="DT1151" s="96"/>
      <c r="DU1151" s="96"/>
      <c r="DV1151" s="96"/>
      <c r="DW1151" s="96"/>
      <c r="DX1151" s="96"/>
      <c r="DY1151" s="96"/>
      <c r="DZ1151" s="96"/>
      <c r="EA1151" s="96"/>
      <c r="EB1151" s="96"/>
      <c r="EC1151" s="96"/>
      <c r="ED1151" s="96"/>
      <c r="EE1151" s="96"/>
      <c r="EF1151" s="96"/>
      <c r="EG1151" s="96"/>
      <c r="EH1151" s="96"/>
      <c r="EI1151" s="96"/>
      <c r="EJ1151" s="96"/>
      <c r="EK1151" s="96"/>
      <c r="EL1151" s="96"/>
      <c r="EM1151" s="96"/>
      <c r="EN1151" s="96"/>
      <c r="EO1151" s="96"/>
      <c r="EP1151" s="96"/>
      <c r="EQ1151" s="96"/>
      <c r="ER1151" s="96"/>
      <c r="ES1151" s="96"/>
      <c r="ET1151" s="96"/>
      <c r="EU1151" s="96"/>
      <c r="EV1151" s="96"/>
      <c r="EW1151" s="96"/>
      <c r="EX1151" s="96"/>
      <c r="EY1151" s="96"/>
      <c r="EZ1151" s="96"/>
      <c r="FA1151" s="96"/>
      <c r="FB1151" s="96"/>
      <c r="FC1151" s="96"/>
      <c r="FD1151" s="96"/>
      <c r="FE1151" s="96"/>
      <c r="FF1151" s="96"/>
      <c r="FG1151" s="96"/>
      <c r="FH1151" s="96"/>
      <c r="FI1151" s="96"/>
      <c r="FJ1151" s="96"/>
      <c r="FK1151" s="96"/>
      <c r="FL1151" s="96"/>
      <c r="FM1151" s="96"/>
      <c r="FN1151" s="96"/>
      <c r="FO1151" s="96"/>
      <c r="FP1151" s="96"/>
      <c r="FQ1151" s="96"/>
      <c r="FR1151" s="96"/>
      <c r="FS1151" s="96"/>
      <c r="FT1151" s="96"/>
      <c r="FU1151" s="96"/>
      <c r="FV1151" s="96"/>
      <c r="FW1151" s="96"/>
      <c r="FX1151" s="96"/>
      <c r="FY1151" s="96"/>
      <c r="FZ1151" s="96"/>
      <c r="GA1151" s="96"/>
    </row>
    <row r="1152" spans="1:43" s="126" customFormat="1" ht="15" customHeight="1">
      <c r="A1152" s="119"/>
      <c r="B1152" s="120" t="s">
        <v>689</v>
      </c>
      <c r="C1152" s="121"/>
      <c r="D1152" s="122">
        <f>SUM(D1153:D1158)</f>
        <v>27</v>
      </c>
      <c r="E1152" s="122">
        <f>SUM(E1153:E1158)</f>
        <v>25</v>
      </c>
      <c r="F1152" s="122">
        <f>SUM(F1153:F1158)</f>
        <v>26</v>
      </c>
      <c r="G1152" s="122">
        <f>SUM(G1153:G1158)</f>
        <v>25</v>
      </c>
      <c r="H1152" s="123"/>
      <c r="I1152" s="123"/>
      <c r="J1152" s="123"/>
      <c r="K1152" s="124"/>
      <c r="L1152" s="125"/>
      <c r="M1152" s="118">
        <f t="shared" si="39"/>
        <v>103</v>
      </c>
      <c r="N1152" s="125"/>
      <c r="O1152" s="125"/>
      <c r="P1152" s="125"/>
      <c r="Q1152" s="125"/>
      <c r="R1152" s="125"/>
      <c r="S1152" s="125"/>
      <c r="T1152" s="125"/>
      <c r="U1152" s="125"/>
      <c r="V1152" s="125"/>
      <c r="W1152" s="125"/>
      <c r="X1152" s="125"/>
      <c r="Y1152" s="125"/>
      <c r="Z1152" s="125"/>
      <c r="AA1152" s="125"/>
      <c r="AB1152" s="125"/>
      <c r="AC1152" s="125"/>
      <c r="AD1152" s="125"/>
      <c r="AE1152" s="125"/>
      <c r="AF1152" s="125"/>
      <c r="AG1152" s="125"/>
      <c r="AH1152" s="125"/>
      <c r="AI1152" s="125"/>
      <c r="AJ1152" s="125"/>
      <c r="AK1152" s="125"/>
      <c r="AL1152" s="125"/>
      <c r="AM1152" s="125"/>
      <c r="AN1152" s="125"/>
      <c r="AO1152" s="125"/>
      <c r="AP1152" s="125"/>
      <c r="AQ1152" s="125"/>
    </row>
    <row r="1153" spans="1:43" s="126" customFormat="1" ht="15" customHeight="1">
      <c r="A1153" s="119"/>
      <c r="B1153" s="128" t="s">
        <v>570</v>
      </c>
      <c r="C1153" s="80" t="s">
        <v>571</v>
      </c>
      <c r="D1153" s="129">
        <v>3</v>
      </c>
      <c r="E1153" s="129">
        <v>1</v>
      </c>
      <c r="F1153" s="129">
        <v>2</v>
      </c>
      <c r="G1153" s="129">
        <v>2</v>
      </c>
      <c r="H1153" s="140"/>
      <c r="I1153" s="140"/>
      <c r="J1153" s="140"/>
      <c r="K1153" s="141"/>
      <c r="L1153" s="125"/>
      <c r="M1153" s="118">
        <f t="shared" si="39"/>
        <v>8</v>
      </c>
      <c r="N1153" s="125"/>
      <c r="O1153" s="125"/>
      <c r="P1153" s="125"/>
      <c r="Q1153" s="125"/>
      <c r="R1153" s="125"/>
      <c r="S1153" s="125"/>
      <c r="T1153" s="125"/>
      <c r="U1153" s="125"/>
      <c r="V1153" s="125"/>
      <c r="W1153" s="125"/>
      <c r="X1153" s="125"/>
      <c r="Y1153" s="125"/>
      <c r="Z1153" s="125"/>
      <c r="AA1153" s="125"/>
      <c r="AB1153" s="125"/>
      <c r="AC1153" s="125"/>
      <c r="AD1153" s="125"/>
      <c r="AE1153" s="125"/>
      <c r="AF1153" s="125"/>
      <c r="AG1153" s="125"/>
      <c r="AH1153" s="125"/>
      <c r="AI1153" s="125"/>
      <c r="AJ1153" s="125"/>
      <c r="AK1153" s="125"/>
      <c r="AL1153" s="125"/>
      <c r="AM1153" s="125"/>
      <c r="AN1153" s="125"/>
      <c r="AO1153" s="125"/>
      <c r="AP1153" s="125"/>
      <c r="AQ1153" s="125"/>
    </row>
    <row r="1154" spans="1:43" s="126" customFormat="1" ht="15" customHeight="1">
      <c r="A1154" s="119"/>
      <c r="B1154" s="128" t="s">
        <v>442</v>
      </c>
      <c r="C1154" s="80" t="s">
        <v>443</v>
      </c>
      <c r="D1154" s="129">
        <v>2</v>
      </c>
      <c r="E1154" s="129">
        <v>2</v>
      </c>
      <c r="F1154" s="129">
        <v>2</v>
      </c>
      <c r="G1154" s="129">
        <v>2</v>
      </c>
      <c r="H1154" s="140"/>
      <c r="I1154" s="140"/>
      <c r="J1154" s="140"/>
      <c r="K1154" s="141"/>
      <c r="L1154" s="125"/>
      <c r="M1154" s="118">
        <f t="shared" si="39"/>
        <v>8</v>
      </c>
      <c r="N1154" s="125"/>
      <c r="O1154" s="125"/>
      <c r="P1154" s="125"/>
      <c r="Q1154" s="125"/>
      <c r="R1154" s="125"/>
      <c r="S1154" s="125"/>
      <c r="T1154" s="125"/>
      <c r="U1154" s="125"/>
      <c r="V1154" s="125"/>
      <c r="W1154" s="125"/>
      <c r="X1154" s="125"/>
      <c r="Y1154" s="125"/>
      <c r="Z1154" s="125"/>
      <c r="AA1154" s="125"/>
      <c r="AB1154" s="125"/>
      <c r="AC1154" s="125"/>
      <c r="AD1154" s="125"/>
      <c r="AE1154" s="125"/>
      <c r="AF1154" s="125"/>
      <c r="AG1154" s="125"/>
      <c r="AH1154" s="125"/>
      <c r="AI1154" s="125"/>
      <c r="AJ1154" s="125"/>
      <c r="AK1154" s="125"/>
      <c r="AL1154" s="125"/>
      <c r="AM1154" s="125"/>
      <c r="AN1154" s="125"/>
      <c r="AO1154" s="125"/>
      <c r="AP1154" s="125"/>
      <c r="AQ1154" s="125"/>
    </row>
    <row r="1155" spans="1:43" s="126" customFormat="1" ht="15" customHeight="1">
      <c r="A1155" s="119"/>
      <c r="B1155" s="128" t="s">
        <v>1058</v>
      </c>
      <c r="C1155" s="138" t="s">
        <v>1059</v>
      </c>
      <c r="D1155" s="129">
        <v>10</v>
      </c>
      <c r="E1155" s="129">
        <v>10</v>
      </c>
      <c r="F1155" s="129">
        <v>10</v>
      </c>
      <c r="G1155" s="129">
        <v>10</v>
      </c>
      <c r="H1155" s="140"/>
      <c r="I1155" s="140"/>
      <c r="J1155" s="140"/>
      <c r="K1155" s="141"/>
      <c r="L1155" s="125"/>
      <c r="M1155" s="118">
        <f t="shared" si="39"/>
        <v>40</v>
      </c>
      <c r="N1155" s="125"/>
      <c r="O1155" s="125"/>
      <c r="P1155" s="125"/>
      <c r="Q1155" s="125"/>
      <c r="R1155" s="125"/>
      <c r="S1155" s="125"/>
      <c r="T1155" s="125"/>
      <c r="U1155" s="125"/>
      <c r="V1155" s="125"/>
      <c r="W1155" s="125"/>
      <c r="X1155" s="125"/>
      <c r="Y1155" s="125"/>
      <c r="Z1155" s="125"/>
      <c r="AA1155" s="125"/>
      <c r="AB1155" s="125"/>
      <c r="AC1155" s="125"/>
      <c r="AD1155" s="125"/>
      <c r="AE1155" s="125"/>
      <c r="AF1155" s="125"/>
      <c r="AG1155" s="125"/>
      <c r="AH1155" s="125"/>
      <c r="AI1155" s="125"/>
      <c r="AJ1155" s="125"/>
      <c r="AK1155" s="125"/>
      <c r="AL1155" s="125"/>
      <c r="AM1155" s="125"/>
      <c r="AN1155" s="125"/>
      <c r="AO1155" s="125"/>
      <c r="AP1155" s="125"/>
      <c r="AQ1155" s="125"/>
    </row>
    <row r="1156" spans="1:43" s="126" customFormat="1" ht="15" customHeight="1">
      <c r="A1156" s="119"/>
      <c r="B1156" s="128" t="s">
        <v>602</v>
      </c>
      <c r="C1156" s="138" t="s">
        <v>603</v>
      </c>
      <c r="D1156" s="129">
        <v>1</v>
      </c>
      <c r="E1156" s="129">
        <v>2</v>
      </c>
      <c r="F1156" s="129">
        <v>1</v>
      </c>
      <c r="G1156" s="129">
        <v>1</v>
      </c>
      <c r="H1156" s="140"/>
      <c r="I1156" s="140"/>
      <c r="J1156" s="140"/>
      <c r="K1156" s="141"/>
      <c r="L1156" s="125"/>
      <c r="M1156" s="118">
        <f t="shared" si="39"/>
        <v>5</v>
      </c>
      <c r="N1156" s="125"/>
      <c r="O1156" s="125"/>
      <c r="P1156" s="125"/>
      <c r="Q1156" s="125"/>
      <c r="R1156" s="125"/>
      <c r="S1156" s="125"/>
      <c r="T1156" s="125"/>
      <c r="U1156" s="125"/>
      <c r="V1156" s="125"/>
      <c r="W1156" s="125"/>
      <c r="X1156" s="125"/>
      <c r="Y1156" s="125"/>
      <c r="Z1156" s="125"/>
      <c r="AA1156" s="125"/>
      <c r="AB1156" s="125"/>
      <c r="AC1156" s="125"/>
      <c r="AD1156" s="125"/>
      <c r="AE1156" s="125"/>
      <c r="AF1156" s="125"/>
      <c r="AG1156" s="125"/>
      <c r="AH1156" s="125"/>
      <c r="AI1156" s="125"/>
      <c r="AJ1156" s="125"/>
      <c r="AK1156" s="125"/>
      <c r="AL1156" s="125"/>
      <c r="AM1156" s="125"/>
      <c r="AN1156" s="125"/>
      <c r="AO1156" s="125"/>
      <c r="AP1156" s="125"/>
      <c r="AQ1156" s="125"/>
    </row>
    <row r="1157" spans="1:43" s="126" customFormat="1" ht="30" customHeight="1">
      <c r="A1157" s="119"/>
      <c r="B1157" s="128" t="s">
        <v>567</v>
      </c>
      <c r="C1157" s="80" t="s">
        <v>568</v>
      </c>
      <c r="D1157" s="129">
        <v>1</v>
      </c>
      <c r="E1157" s="129" t="s">
        <v>562</v>
      </c>
      <c r="F1157" s="129">
        <v>1</v>
      </c>
      <c r="G1157" s="129" t="s">
        <v>562</v>
      </c>
      <c r="H1157" s="140"/>
      <c r="I1157" s="140"/>
      <c r="J1157" s="140"/>
      <c r="K1157" s="141"/>
      <c r="L1157" s="125"/>
      <c r="M1157" s="118">
        <f t="shared" si="39"/>
        <v>2</v>
      </c>
      <c r="N1157" s="125"/>
      <c r="O1157" s="125"/>
      <c r="P1157" s="125"/>
      <c r="Q1157" s="125"/>
      <c r="R1157" s="125"/>
      <c r="S1157" s="125"/>
      <c r="T1157" s="125"/>
      <c r="U1157" s="125"/>
      <c r="V1157" s="125"/>
      <c r="W1157" s="125"/>
      <c r="X1157" s="125"/>
      <c r="Y1157" s="125"/>
      <c r="Z1157" s="125"/>
      <c r="AA1157" s="125"/>
      <c r="AB1157" s="125"/>
      <c r="AC1157" s="125"/>
      <c r="AD1157" s="125"/>
      <c r="AE1157" s="125"/>
      <c r="AF1157" s="125"/>
      <c r="AG1157" s="125"/>
      <c r="AH1157" s="125"/>
      <c r="AI1157" s="125"/>
      <c r="AJ1157" s="125"/>
      <c r="AK1157" s="125"/>
      <c r="AL1157" s="125"/>
      <c r="AM1157" s="125"/>
      <c r="AN1157" s="125"/>
      <c r="AO1157" s="125"/>
      <c r="AP1157" s="125"/>
      <c r="AQ1157" s="125"/>
    </row>
    <row r="1158" spans="1:43" s="133" customFormat="1" ht="13.5" customHeight="1">
      <c r="A1158" s="127"/>
      <c r="B1158" s="128" t="s">
        <v>78</v>
      </c>
      <c r="C1158" s="80" t="s">
        <v>79</v>
      </c>
      <c r="D1158" s="129">
        <v>10</v>
      </c>
      <c r="E1158" s="129">
        <v>10</v>
      </c>
      <c r="F1158" s="129">
        <v>10</v>
      </c>
      <c r="G1158" s="129">
        <v>10</v>
      </c>
      <c r="H1158" s="137"/>
      <c r="I1158" s="137"/>
      <c r="J1158" s="137"/>
      <c r="K1158" s="131"/>
      <c r="L1158" s="132"/>
      <c r="M1158" s="118">
        <f t="shared" si="39"/>
        <v>40</v>
      </c>
      <c r="N1158" s="132"/>
      <c r="O1158" s="132"/>
      <c r="P1158" s="132"/>
      <c r="Q1158" s="132"/>
      <c r="R1158" s="132"/>
      <c r="S1158" s="132"/>
      <c r="T1158" s="132"/>
      <c r="U1158" s="132"/>
      <c r="V1158" s="132"/>
      <c r="W1158" s="132"/>
      <c r="X1158" s="132"/>
      <c r="Y1158" s="132"/>
      <c r="Z1158" s="132"/>
      <c r="AA1158" s="132"/>
      <c r="AB1158" s="132"/>
      <c r="AC1158" s="132"/>
      <c r="AD1158" s="132"/>
      <c r="AE1158" s="132"/>
      <c r="AF1158" s="132"/>
      <c r="AG1158" s="132"/>
      <c r="AH1158" s="132"/>
      <c r="AI1158" s="132"/>
      <c r="AJ1158" s="132"/>
      <c r="AK1158" s="132"/>
      <c r="AL1158" s="132"/>
      <c r="AM1158" s="132"/>
      <c r="AN1158" s="132"/>
      <c r="AO1158" s="132"/>
      <c r="AP1158" s="132"/>
      <c r="AQ1158" s="132"/>
    </row>
    <row r="1159" spans="1:183" s="102" customFormat="1" ht="15.75" customHeight="1">
      <c r="A1159" s="112">
        <v>75</v>
      </c>
      <c r="B1159" s="113" t="s">
        <v>244</v>
      </c>
      <c r="C1159" s="114"/>
      <c r="D1159" s="115">
        <f>D1160</f>
        <v>5</v>
      </c>
      <c r="E1159" s="115">
        <f>E1160</f>
        <v>3</v>
      </c>
      <c r="F1159" s="115">
        <f>F1160</f>
        <v>3</v>
      </c>
      <c r="G1159" s="115">
        <f>G1160</f>
        <v>3</v>
      </c>
      <c r="H1159" s="134" t="s">
        <v>665</v>
      </c>
      <c r="I1159" s="134">
        <v>10</v>
      </c>
      <c r="J1159" s="135" t="s">
        <v>686</v>
      </c>
      <c r="K1159" s="79" t="s">
        <v>32</v>
      </c>
      <c r="L1159" s="136"/>
      <c r="M1159" s="118">
        <f t="shared" si="39"/>
        <v>14</v>
      </c>
      <c r="N1159" s="96"/>
      <c r="O1159" s="96"/>
      <c r="P1159" s="96"/>
      <c r="Q1159" s="96"/>
      <c r="R1159" s="96"/>
      <c r="S1159" s="96"/>
      <c r="T1159" s="96"/>
      <c r="U1159" s="96"/>
      <c r="V1159" s="96"/>
      <c r="W1159" s="96"/>
      <c r="X1159" s="96"/>
      <c r="Y1159" s="96"/>
      <c r="Z1159" s="96"/>
      <c r="AA1159" s="96"/>
      <c r="AB1159" s="96"/>
      <c r="AC1159" s="96"/>
      <c r="AD1159" s="96"/>
      <c r="AE1159" s="96"/>
      <c r="AF1159" s="96"/>
      <c r="AG1159" s="96"/>
      <c r="AH1159" s="96"/>
      <c r="AI1159" s="96"/>
      <c r="AJ1159" s="96"/>
      <c r="AK1159" s="96"/>
      <c r="AL1159" s="96"/>
      <c r="AM1159" s="96"/>
      <c r="AN1159" s="96"/>
      <c r="AO1159" s="96"/>
      <c r="AP1159" s="96"/>
      <c r="AQ1159" s="96"/>
      <c r="AR1159" s="96"/>
      <c r="AS1159" s="96"/>
      <c r="AT1159" s="96"/>
      <c r="AU1159" s="96"/>
      <c r="AV1159" s="96"/>
      <c r="AW1159" s="96"/>
      <c r="AX1159" s="96"/>
      <c r="AY1159" s="96"/>
      <c r="AZ1159" s="96"/>
      <c r="BA1159" s="96"/>
      <c r="BB1159" s="96"/>
      <c r="BC1159" s="96"/>
      <c r="BD1159" s="96"/>
      <c r="BE1159" s="96"/>
      <c r="BF1159" s="96"/>
      <c r="BG1159" s="96"/>
      <c r="BH1159" s="96"/>
      <c r="BI1159" s="96"/>
      <c r="BJ1159" s="96"/>
      <c r="BK1159" s="96"/>
      <c r="BL1159" s="96"/>
      <c r="BM1159" s="96"/>
      <c r="BN1159" s="96"/>
      <c r="BO1159" s="96"/>
      <c r="BP1159" s="96"/>
      <c r="BQ1159" s="96"/>
      <c r="BR1159" s="96"/>
      <c r="BS1159" s="96"/>
      <c r="BT1159" s="96"/>
      <c r="BU1159" s="96"/>
      <c r="BV1159" s="96"/>
      <c r="BW1159" s="96"/>
      <c r="BX1159" s="96"/>
      <c r="BY1159" s="96"/>
      <c r="BZ1159" s="96"/>
      <c r="CA1159" s="96"/>
      <c r="CB1159" s="96"/>
      <c r="CC1159" s="96"/>
      <c r="CD1159" s="96"/>
      <c r="CE1159" s="96"/>
      <c r="CF1159" s="96"/>
      <c r="CG1159" s="96"/>
      <c r="CH1159" s="96"/>
      <c r="CI1159" s="96"/>
      <c r="CJ1159" s="96"/>
      <c r="CK1159" s="96"/>
      <c r="CL1159" s="96"/>
      <c r="CM1159" s="96"/>
      <c r="CN1159" s="96"/>
      <c r="CO1159" s="96"/>
      <c r="CP1159" s="96"/>
      <c r="CQ1159" s="96"/>
      <c r="CR1159" s="96"/>
      <c r="CS1159" s="96"/>
      <c r="CT1159" s="96"/>
      <c r="CU1159" s="96"/>
      <c r="CV1159" s="96"/>
      <c r="CW1159" s="96"/>
      <c r="CX1159" s="96"/>
      <c r="CY1159" s="96"/>
      <c r="CZ1159" s="96"/>
      <c r="DA1159" s="96"/>
      <c r="DB1159" s="96"/>
      <c r="DC1159" s="96"/>
      <c r="DD1159" s="96"/>
      <c r="DE1159" s="96"/>
      <c r="DF1159" s="96"/>
      <c r="DG1159" s="96"/>
      <c r="DH1159" s="96"/>
      <c r="DI1159" s="96"/>
      <c r="DJ1159" s="96"/>
      <c r="DK1159" s="96"/>
      <c r="DL1159" s="96"/>
      <c r="DM1159" s="96"/>
      <c r="DN1159" s="96"/>
      <c r="DO1159" s="96"/>
      <c r="DP1159" s="96"/>
      <c r="DQ1159" s="96"/>
      <c r="DR1159" s="96"/>
      <c r="DS1159" s="96"/>
      <c r="DT1159" s="96"/>
      <c r="DU1159" s="96"/>
      <c r="DV1159" s="96"/>
      <c r="DW1159" s="96"/>
      <c r="DX1159" s="96"/>
      <c r="DY1159" s="96"/>
      <c r="DZ1159" s="96"/>
      <c r="EA1159" s="96"/>
      <c r="EB1159" s="96"/>
      <c r="EC1159" s="96"/>
      <c r="ED1159" s="96"/>
      <c r="EE1159" s="96"/>
      <c r="EF1159" s="96"/>
      <c r="EG1159" s="96"/>
      <c r="EH1159" s="96"/>
      <c r="EI1159" s="96"/>
      <c r="EJ1159" s="96"/>
      <c r="EK1159" s="96"/>
      <c r="EL1159" s="96"/>
      <c r="EM1159" s="96"/>
      <c r="EN1159" s="96"/>
      <c r="EO1159" s="96"/>
      <c r="EP1159" s="96"/>
      <c r="EQ1159" s="96"/>
      <c r="ER1159" s="96"/>
      <c r="ES1159" s="96"/>
      <c r="ET1159" s="96"/>
      <c r="EU1159" s="96"/>
      <c r="EV1159" s="96"/>
      <c r="EW1159" s="96"/>
      <c r="EX1159" s="96"/>
      <c r="EY1159" s="96"/>
      <c r="EZ1159" s="96"/>
      <c r="FA1159" s="96"/>
      <c r="FB1159" s="96"/>
      <c r="FC1159" s="96"/>
      <c r="FD1159" s="96"/>
      <c r="FE1159" s="96"/>
      <c r="FF1159" s="96"/>
      <c r="FG1159" s="96"/>
      <c r="FH1159" s="96"/>
      <c r="FI1159" s="96"/>
      <c r="FJ1159" s="96"/>
      <c r="FK1159" s="96"/>
      <c r="FL1159" s="96"/>
      <c r="FM1159" s="96"/>
      <c r="FN1159" s="96"/>
      <c r="FO1159" s="96"/>
      <c r="FP1159" s="96"/>
      <c r="FQ1159" s="96"/>
      <c r="FR1159" s="96"/>
      <c r="FS1159" s="96"/>
      <c r="FT1159" s="96"/>
      <c r="FU1159" s="96"/>
      <c r="FV1159" s="96"/>
      <c r="FW1159" s="96"/>
      <c r="FX1159" s="96"/>
      <c r="FY1159" s="96"/>
      <c r="FZ1159" s="96"/>
      <c r="GA1159" s="96"/>
    </row>
    <row r="1160" spans="1:43" s="126" customFormat="1" ht="15.75" customHeight="1">
      <c r="A1160" s="119"/>
      <c r="B1160" s="120" t="s">
        <v>689</v>
      </c>
      <c r="C1160" s="121"/>
      <c r="D1160" s="122">
        <f>SUM(D1161:D1163)</f>
        <v>5</v>
      </c>
      <c r="E1160" s="122">
        <f>SUM(E1161:E1163)</f>
        <v>3</v>
      </c>
      <c r="F1160" s="122">
        <f>SUM(F1161:F1163)</f>
        <v>3</v>
      </c>
      <c r="G1160" s="122">
        <f>SUM(G1161:G1163)</f>
        <v>3</v>
      </c>
      <c r="H1160" s="123"/>
      <c r="I1160" s="123"/>
      <c r="J1160" s="123"/>
      <c r="K1160" s="124"/>
      <c r="L1160" s="125"/>
      <c r="M1160" s="118">
        <f t="shared" si="39"/>
        <v>14</v>
      </c>
      <c r="N1160" s="125"/>
      <c r="O1160" s="125"/>
      <c r="P1160" s="125"/>
      <c r="Q1160" s="125"/>
      <c r="R1160" s="125"/>
      <c r="S1160" s="125"/>
      <c r="T1160" s="125"/>
      <c r="U1160" s="125"/>
      <c r="V1160" s="125"/>
      <c r="W1160" s="125"/>
      <c r="X1160" s="125"/>
      <c r="Y1160" s="125"/>
      <c r="Z1160" s="125"/>
      <c r="AA1160" s="125"/>
      <c r="AB1160" s="125"/>
      <c r="AC1160" s="125"/>
      <c r="AD1160" s="125"/>
      <c r="AE1160" s="125"/>
      <c r="AF1160" s="125"/>
      <c r="AG1160" s="125"/>
      <c r="AH1160" s="125"/>
      <c r="AI1160" s="125"/>
      <c r="AJ1160" s="125"/>
      <c r="AK1160" s="125"/>
      <c r="AL1160" s="125"/>
      <c r="AM1160" s="125"/>
      <c r="AN1160" s="125"/>
      <c r="AO1160" s="125"/>
      <c r="AP1160" s="125"/>
      <c r="AQ1160" s="125"/>
    </row>
    <row r="1161" spans="1:43" s="126" customFormat="1" ht="15.75" customHeight="1">
      <c r="A1161" s="119"/>
      <c r="B1161" s="128" t="s">
        <v>570</v>
      </c>
      <c r="C1161" s="80" t="s">
        <v>571</v>
      </c>
      <c r="D1161" s="129">
        <v>2</v>
      </c>
      <c r="E1161" s="129">
        <v>1</v>
      </c>
      <c r="F1161" s="129">
        <v>1</v>
      </c>
      <c r="G1161" s="129">
        <v>1</v>
      </c>
      <c r="H1161" s="140"/>
      <c r="I1161" s="140"/>
      <c r="J1161" s="140"/>
      <c r="K1161" s="141"/>
      <c r="L1161" s="125"/>
      <c r="M1161" s="118">
        <f t="shared" si="39"/>
        <v>5</v>
      </c>
      <c r="N1161" s="125"/>
      <c r="O1161" s="125"/>
      <c r="P1161" s="125"/>
      <c r="Q1161" s="125"/>
      <c r="R1161" s="125"/>
      <c r="S1161" s="125"/>
      <c r="T1161" s="125"/>
      <c r="U1161" s="125"/>
      <c r="V1161" s="125"/>
      <c r="W1161" s="125"/>
      <c r="X1161" s="125"/>
      <c r="Y1161" s="125"/>
      <c r="Z1161" s="125"/>
      <c r="AA1161" s="125"/>
      <c r="AB1161" s="125"/>
      <c r="AC1161" s="125"/>
      <c r="AD1161" s="125"/>
      <c r="AE1161" s="125"/>
      <c r="AF1161" s="125"/>
      <c r="AG1161" s="125"/>
      <c r="AH1161" s="125"/>
      <c r="AI1161" s="125"/>
      <c r="AJ1161" s="125"/>
      <c r="AK1161" s="125"/>
      <c r="AL1161" s="125"/>
      <c r="AM1161" s="125"/>
      <c r="AN1161" s="125"/>
      <c r="AO1161" s="125"/>
      <c r="AP1161" s="125"/>
      <c r="AQ1161" s="125"/>
    </row>
    <row r="1162" spans="1:43" s="126" customFormat="1" ht="15.75" customHeight="1">
      <c r="A1162" s="119"/>
      <c r="B1162" s="128" t="s">
        <v>1058</v>
      </c>
      <c r="C1162" s="138" t="s">
        <v>1059</v>
      </c>
      <c r="D1162" s="129">
        <v>1</v>
      </c>
      <c r="E1162" s="129">
        <v>1</v>
      </c>
      <c r="F1162" s="129">
        <v>1</v>
      </c>
      <c r="G1162" s="129">
        <v>1</v>
      </c>
      <c r="H1162" s="140"/>
      <c r="I1162" s="140"/>
      <c r="J1162" s="140"/>
      <c r="K1162" s="141"/>
      <c r="L1162" s="125"/>
      <c r="M1162" s="118">
        <f t="shared" si="39"/>
        <v>4</v>
      </c>
      <c r="N1162" s="125"/>
      <c r="O1162" s="125"/>
      <c r="P1162" s="125"/>
      <c r="Q1162" s="125"/>
      <c r="R1162" s="125"/>
      <c r="S1162" s="125"/>
      <c r="T1162" s="125"/>
      <c r="U1162" s="125"/>
      <c r="V1162" s="125"/>
      <c r="W1162" s="125"/>
      <c r="X1162" s="125"/>
      <c r="Y1162" s="125"/>
      <c r="Z1162" s="125"/>
      <c r="AA1162" s="125"/>
      <c r="AB1162" s="125"/>
      <c r="AC1162" s="125"/>
      <c r="AD1162" s="125"/>
      <c r="AE1162" s="125"/>
      <c r="AF1162" s="125"/>
      <c r="AG1162" s="125"/>
      <c r="AH1162" s="125"/>
      <c r="AI1162" s="125"/>
      <c r="AJ1162" s="125"/>
      <c r="AK1162" s="125"/>
      <c r="AL1162" s="125"/>
      <c r="AM1162" s="125"/>
      <c r="AN1162" s="125"/>
      <c r="AO1162" s="125"/>
      <c r="AP1162" s="125"/>
      <c r="AQ1162" s="125"/>
    </row>
    <row r="1163" spans="1:43" s="126" customFormat="1" ht="24.75" customHeight="1">
      <c r="A1163" s="119"/>
      <c r="B1163" s="128" t="s">
        <v>567</v>
      </c>
      <c r="C1163" s="80" t="s">
        <v>568</v>
      </c>
      <c r="D1163" s="129">
        <v>2</v>
      </c>
      <c r="E1163" s="129">
        <v>1</v>
      </c>
      <c r="F1163" s="129">
        <v>1</v>
      </c>
      <c r="G1163" s="129">
        <v>1</v>
      </c>
      <c r="H1163" s="140"/>
      <c r="I1163" s="140"/>
      <c r="J1163" s="140"/>
      <c r="K1163" s="141"/>
      <c r="L1163" s="125"/>
      <c r="M1163" s="118">
        <f t="shared" si="39"/>
        <v>5</v>
      </c>
      <c r="N1163" s="125"/>
      <c r="O1163" s="125"/>
      <c r="P1163" s="125"/>
      <c r="Q1163" s="125"/>
      <c r="R1163" s="125"/>
      <c r="S1163" s="125"/>
      <c r="T1163" s="125"/>
      <c r="U1163" s="125"/>
      <c r="V1163" s="125"/>
      <c r="W1163" s="125"/>
      <c r="X1163" s="125"/>
      <c r="Y1163" s="125"/>
      <c r="Z1163" s="125"/>
      <c r="AA1163" s="125"/>
      <c r="AB1163" s="125"/>
      <c r="AC1163" s="125"/>
      <c r="AD1163" s="125"/>
      <c r="AE1163" s="125"/>
      <c r="AF1163" s="125"/>
      <c r="AG1163" s="125"/>
      <c r="AH1163" s="125"/>
      <c r="AI1163" s="125"/>
      <c r="AJ1163" s="125"/>
      <c r="AK1163" s="125"/>
      <c r="AL1163" s="125"/>
      <c r="AM1163" s="125"/>
      <c r="AN1163" s="125"/>
      <c r="AO1163" s="125"/>
      <c r="AP1163" s="125"/>
      <c r="AQ1163" s="125"/>
    </row>
    <row r="1164" spans="1:13" ht="13.5" customHeight="1">
      <c r="A1164" s="234" t="s">
        <v>845</v>
      </c>
      <c r="B1164" s="234"/>
      <c r="C1164" s="234"/>
      <c r="D1164" s="234"/>
      <c r="E1164" s="234"/>
      <c r="F1164" s="234"/>
      <c r="G1164" s="234"/>
      <c r="H1164" s="109"/>
      <c r="I1164" s="109"/>
      <c r="J1164" s="110"/>
      <c r="K1164" s="111"/>
      <c r="M1164" s="118">
        <f t="shared" si="39"/>
        <v>0</v>
      </c>
    </row>
    <row r="1165" spans="1:183" s="102" customFormat="1" ht="14.25" customHeight="1">
      <c r="A1165" s="112">
        <v>76</v>
      </c>
      <c r="B1165" s="113" t="s">
        <v>245</v>
      </c>
      <c r="C1165" s="114"/>
      <c r="D1165" s="115">
        <f>SUM(D1166,D1170)</f>
        <v>25</v>
      </c>
      <c r="E1165" s="115">
        <f>SUM(E1166,E1170)</f>
        <v>10</v>
      </c>
      <c r="F1165" s="115">
        <f>SUM(F1166,F1170)</f>
        <v>10</v>
      </c>
      <c r="G1165" s="115">
        <f>SUM(G1166,G1170)</f>
        <v>10</v>
      </c>
      <c r="H1165" s="134" t="s">
        <v>665</v>
      </c>
      <c r="I1165" s="134">
        <v>6</v>
      </c>
      <c r="J1165" s="135" t="s">
        <v>1099</v>
      </c>
      <c r="K1165" s="79" t="s">
        <v>32</v>
      </c>
      <c r="L1165" s="136"/>
      <c r="M1165" s="118">
        <f t="shared" si="39"/>
        <v>55</v>
      </c>
      <c r="N1165" s="96"/>
      <c r="O1165" s="96"/>
      <c r="P1165" s="96"/>
      <c r="Q1165" s="96"/>
      <c r="R1165" s="96"/>
      <c r="S1165" s="96"/>
      <c r="T1165" s="96"/>
      <c r="U1165" s="96"/>
      <c r="V1165" s="96"/>
      <c r="W1165" s="96"/>
      <c r="X1165" s="96"/>
      <c r="Y1165" s="96"/>
      <c r="Z1165" s="96"/>
      <c r="AA1165" s="96"/>
      <c r="AB1165" s="96"/>
      <c r="AC1165" s="96"/>
      <c r="AD1165" s="96"/>
      <c r="AE1165" s="96"/>
      <c r="AF1165" s="96"/>
      <c r="AG1165" s="96"/>
      <c r="AH1165" s="96"/>
      <c r="AI1165" s="96"/>
      <c r="AJ1165" s="96"/>
      <c r="AK1165" s="96"/>
      <c r="AL1165" s="96"/>
      <c r="AM1165" s="96"/>
      <c r="AN1165" s="96"/>
      <c r="AO1165" s="96"/>
      <c r="AP1165" s="96"/>
      <c r="AQ1165" s="96"/>
      <c r="AR1165" s="96"/>
      <c r="AS1165" s="96"/>
      <c r="AT1165" s="96"/>
      <c r="AU1165" s="96"/>
      <c r="AV1165" s="96"/>
      <c r="AW1165" s="96"/>
      <c r="AX1165" s="96"/>
      <c r="AY1165" s="96"/>
      <c r="AZ1165" s="96"/>
      <c r="BA1165" s="96"/>
      <c r="BB1165" s="96"/>
      <c r="BC1165" s="96"/>
      <c r="BD1165" s="96"/>
      <c r="BE1165" s="96"/>
      <c r="BF1165" s="96"/>
      <c r="BG1165" s="96"/>
      <c r="BH1165" s="96"/>
      <c r="BI1165" s="96"/>
      <c r="BJ1165" s="96"/>
      <c r="BK1165" s="96"/>
      <c r="BL1165" s="96"/>
      <c r="BM1165" s="96"/>
      <c r="BN1165" s="96"/>
      <c r="BO1165" s="96"/>
      <c r="BP1165" s="96"/>
      <c r="BQ1165" s="96"/>
      <c r="BR1165" s="96"/>
      <c r="BS1165" s="96"/>
      <c r="BT1165" s="96"/>
      <c r="BU1165" s="96"/>
      <c r="BV1165" s="96"/>
      <c r="BW1165" s="96"/>
      <c r="BX1165" s="96"/>
      <c r="BY1165" s="96"/>
      <c r="BZ1165" s="96"/>
      <c r="CA1165" s="96"/>
      <c r="CB1165" s="96"/>
      <c r="CC1165" s="96"/>
      <c r="CD1165" s="96"/>
      <c r="CE1165" s="96"/>
      <c r="CF1165" s="96"/>
      <c r="CG1165" s="96"/>
      <c r="CH1165" s="96"/>
      <c r="CI1165" s="96"/>
      <c r="CJ1165" s="96"/>
      <c r="CK1165" s="96"/>
      <c r="CL1165" s="96"/>
      <c r="CM1165" s="96"/>
      <c r="CN1165" s="96"/>
      <c r="CO1165" s="96"/>
      <c r="CP1165" s="96"/>
      <c r="CQ1165" s="96"/>
      <c r="CR1165" s="96"/>
      <c r="CS1165" s="96"/>
      <c r="CT1165" s="96"/>
      <c r="CU1165" s="96"/>
      <c r="CV1165" s="96"/>
      <c r="CW1165" s="96"/>
      <c r="CX1165" s="96"/>
      <c r="CY1165" s="96"/>
      <c r="CZ1165" s="96"/>
      <c r="DA1165" s="96"/>
      <c r="DB1165" s="96"/>
      <c r="DC1165" s="96"/>
      <c r="DD1165" s="96"/>
      <c r="DE1165" s="96"/>
      <c r="DF1165" s="96"/>
      <c r="DG1165" s="96"/>
      <c r="DH1165" s="96"/>
      <c r="DI1165" s="96"/>
      <c r="DJ1165" s="96"/>
      <c r="DK1165" s="96"/>
      <c r="DL1165" s="96"/>
      <c r="DM1165" s="96"/>
      <c r="DN1165" s="96"/>
      <c r="DO1165" s="96"/>
      <c r="DP1165" s="96"/>
      <c r="DQ1165" s="96"/>
      <c r="DR1165" s="96"/>
      <c r="DS1165" s="96"/>
      <c r="DT1165" s="96"/>
      <c r="DU1165" s="96"/>
      <c r="DV1165" s="96"/>
      <c r="DW1165" s="96"/>
      <c r="DX1165" s="96"/>
      <c r="DY1165" s="96"/>
      <c r="DZ1165" s="96"/>
      <c r="EA1165" s="96"/>
      <c r="EB1165" s="96"/>
      <c r="EC1165" s="96"/>
      <c r="ED1165" s="96"/>
      <c r="EE1165" s="96"/>
      <c r="EF1165" s="96"/>
      <c r="EG1165" s="96"/>
      <c r="EH1165" s="96"/>
      <c r="EI1165" s="96"/>
      <c r="EJ1165" s="96"/>
      <c r="EK1165" s="96"/>
      <c r="EL1165" s="96"/>
      <c r="EM1165" s="96"/>
      <c r="EN1165" s="96"/>
      <c r="EO1165" s="96"/>
      <c r="EP1165" s="96"/>
      <c r="EQ1165" s="96"/>
      <c r="ER1165" s="96"/>
      <c r="ES1165" s="96"/>
      <c r="ET1165" s="96"/>
      <c r="EU1165" s="96"/>
      <c r="EV1165" s="96"/>
      <c r="EW1165" s="96"/>
      <c r="EX1165" s="96"/>
      <c r="EY1165" s="96"/>
      <c r="EZ1165" s="96"/>
      <c r="FA1165" s="96"/>
      <c r="FB1165" s="96"/>
      <c r="FC1165" s="96"/>
      <c r="FD1165" s="96"/>
      <c r="FE1165" s="96"/>
      <c r="FF1165" s="96"/>
      <c r="FG1165" s="96"/>
      <c r="FH1165" s="96"/>
      <c r="FI1165" s="96"/>
      <c r="FJ1165" s="96"/>
      <c r="FK1165" s="96"/>
      <c r="FL1165" s="96"/>
      <c r="FM1165" s="96"/>
      <c r="FN1165" s="96"/>
      <c r="FO1165" s="96"/>
      <c r="FP1165" s="96"/>
      <c r="FQ1165" s="96"/>
      <c r="FR1165" s="96"/>
      <c r="FS1165" s="96"/>
      <c r="FT1165" s="96"/>
      <c r="FU1165" s="96"/>
      <c r="FV1165" s="96"/>
      <c r="FW1165" s="96"/>
      <c r="FX1165" s="96"/>
      <c r="FY1165" s="96"/>
      <c r="FZ1165" s="96"/>
      <c r="GA1165" s="96"/>
    </row>
    <row r="1166" spans="1:43" s="126" customFormat="1" ht="14.25" customHeight="1">
      <c r="A1166" s="119"/>
      <c r="B1166" s="120" t="s">
        <v>689</v>
      </c>
      <c r="C1166" s="121"/>
      <c r="D1166" s="122">
        <f>SUM(D1167:D1169)</f>
        <v>21</v>
      </c>
      <c r="E1166" s="122">
        <f>SUM(E1167:E1169)</f>
        <v>10</v>
      </c>
      <c r="F1166" s="122">
        <f>SUM(F1167:F1169)</f>
        <v>10</v>
      </c>
      <c r="G1166" s="122">
        <f>SUM(G1167:G1169)</f>
        <v>10</v>
      </c>
      <c r="H1166" s="123"/>
      <c r="I1166" s="123"/>
      <c r="J1166" s="123"/>
      <c r="K1166" s="124"/>
      <c r="L1166" s="125"/>
      <c r="M1166" s="118">
        <f t="shared" si="39"/>
        <v>51</v>
      </c>
      <c r="N1166" s="125"/>
      <c r="O1166" s="125"/>
      <c r="P1166" s="125"/>
      <c r="Q1166" s="125"/>
      <c r="R1166" s="125"/>
      <c r="S1166" s="125"/>
      <c r="T1166" s="125"/>
      <c r="U1166" s="125"/>
      <c r="V1166" s="125"/>
      <c r="W1166" s="125"/>
      <c r="X1166" s="125"/>
      <c r="Y1166" s="125"/>
      <c r="Z1166" s="125"/>
      <c r="AA1166" s="125"/>
      <c r="AB1166" s="125"/>
      <c r="AC1166" s="125"/>
      <c r="AD1166" s="125"/>
      <c r="AE1166" s="125"/>
      <c r="AF1166" s="125"/>
      <c r="AG1166" s="125"/>
      <c r="AH1166" s="125"/>
      <c r="AI1166" s="125"/>
      <c r="AJ1166" s="125"/>
      <c r="AK1166" s="125"/>
      <c r="AL1166" s="125"/>
      <c r="AM1166" s="125"/>
      <c r="AN1166" s="125"/>
      <c r="AO1166" s="125"/>
      <c r="AP1166" s="125"/>
      <c r="AQ1166" s="125"/>
    </row>
    <row r="1167" spans="1:43" s="126" customFormat="1" ht="14.25" customHeight="1">
      <c r="A1167" s="119"/>
      <c r="B1167" s="128" t="s">
        <v>602</v>
      </c>
      <c r="C1167" s="80" t="s">
        <v>603</v>
      </c>
      <c r="D1167" s="122">
        <v>6</v>
      </c>
      <c r="E1167" s="103" t="s">
        <v>562</v>
      </c>
      <c r="F1167" s="103" t="s">
        <v>562</v>
      </c>
      <c r="G1167" s="103" t="s">
        <v>562</v>
      </c>
      <c r="H1167" s="140"/>
      <c r="I1167" s="140"/>
      <c r="J1167" s="140"/>
      <c r="K1167" s="141"/>
      <c r="L1167" s="125"/>
      <c r="M1167" s="118">
        <f t="shared" si="39"/>
        <v>6</v>
      </c>
      <c r="N1167" s="125"/>
      <c r="O1167" s="125"/>
      <c r="P1167" s="125"/>
      <c r="Q1167" s="125"/>
      <c r="R1167" s="125"/>
      <c r="S1167" s="125"/>
      <c r="T1167" s="125"/>
      <c r="U1167" s="125"/>
      <c r="V1167" s="125"/>
      <c r="W1167" s="125"/>
      <c r="X1167" s="125"/>
      <c r="Y1167" s="125"/>
      <c r="Z1167" s="125"/>
      <c r="AA1167" s="125"/>
      <c r="AB1167" s="125"/>
      <c r="AC1167" s="125"/>
      <c r="AD1167" s="125"/>
      <c r="AE1167" s="125"/>
      <c r="AF1167" s="125"/>
      <c r="AG1167" s="125"/>
      <c r="AH1167" s="125"/>
      <c r="AI1167" s="125"/>
      <c r="AJ1167" s="125"/>
      <c r="AK1167" s="125"/>
      <c r="AL1167" s="125"/>
      <c r="AM1167" s="125"/>
      <c r="AN1167" s="125"/>
      <c r="AO1167" s="125"/>
      <c r="AP1167" s="125"/>
      <c r="AQ1167" s="125"/>
    </row>
    <row r="1168" spans="1:43" s="126" customFormat="1" ht="25.5" customHeight="1">
      <c r="A1168" s="119"/>
      <c r="B1168" s="128" t="s">
        <v>567</v>
      </c>
      <c r="C1168" s="80" t="s">
        <v>568</v>
      </c>
      <c r="D1168" s="122">
        <v>5</v>
      </c>
      <c r="E1168" s="103" t="s">
        <v>562</v>
      </c>
      <c r="F1168" s="103" t="s">
        <v>562</v>
      </c>
      <c r="G1168" s="103" t="s">
        <v>562</v>
      </c>
      <c r="H1168" s="140"/>
      <c r="I1168" s="140"/>
      <c r="J1168" s="140"/>
      <c r="K1168" s="141"/>
      <c r="L1168" s="125"/>
      <c r="M1168" s="118">
        <f t="shared" si="39"/>
        <v>5</v>
      </c>
      <c r="N1168" s="125"/>
      <c r="O1168" s="125"/>
      <c r="P1168" s="125"/>
      <c r="Q1168" s="125"/>
      <c r="R1168" s="125"/>
      <c r="S1168" s="125"/>
      <c r="T1168" s="125"/>
      <c r="U1168" s="125"/>
      <c r="V1168" s="125"/>
      <c r="W1168" s="125"/>
      <c r="X1168" s="125"/>
      <c r="Y1168" s="125"/>
      <c r="Z1168" s="125"/>
      <c r="AA1168" s="125"/>
      <c r="AB1168" s="125"/>
      <c r="AC1168" s="125"/>
      <c r="AD1168" s="125"/>
      <c r="AE1168" s="125"/>
      <c r="AF1168" s="125"/>
      <c r="AG1168" s="125"/>
      <c r="AH1168" s="125"/>
      <c r="AI1168" s="125"/>
      <c r="AJ1168" s="125"/>
      <c r="AK1168" s="125"/>
      <c r="AL1168" s="125"/>
      <c r="AM1168" s="125"/>
      <c r="AN1168" s="125"/>
      <c r="AO1168" s="125"/>
      <c r="AP1168" s="125"/>
      <c r="AQ1168" s="125"/>
    </row>
    <row r="1169" spans="1:43" s="133" customFormat="1" ht="15" customHeight="1">
      <c r="A1169" s="127"/>
      <c r="B1169" s="128" t="s">
        <v>442</v>
      </c>
      <c r="C1169" s="80" t="s">
        <v>443</v>
      </c>
      <c r="D1169" s="103">
        <v>10</v>
      </c>
      <c r="E1169" s="103">
        <v>10</v>
      </c>
      <c r="F1169" s="103">
        <v>10</v>
      </c>
      <c r="G1169" s="103">
        <v>10</v>
      </c>
      <c r="H1169" s="137"/>
      <c r="I1169" s="137"/>
      <c r="J1169" s="137"/>
      <c r="K1169" s="131"/>
      <c r="L1169" s="132"/>
      <c r="M1169" s="118">
        <f t="shared" si="39"/>
        <v>40</v>
      </c>
      <c r="N1169" s="132"/>
      <c r="O1169" s="132"/>
      <c r="P1169" s="132"/>
      <c r="Q1169" s="132"/>
      <c r="R1169" s="132"/>
      <c r="S1169" s="132"/>
      <c r="T1169" s="132"/>
      <c r="U1169" s="132"/>
      <c r="V1169" s="132"/>
      <c r="W1169" s="132"/>
      <c r="X1169" s="132"/>
      <c r="Y1169" s="132"/>
      <c r="Z1169" s="132"/>
      <c r="AA1169" s="132"/>
      <c r="AB1169" s="132"/>
      <c r="AC1169" s="132"/>
      <c r="AD1169" s="132"/>
      <c r="AE1169" s="132"/>
      <c r="AF1169" s="132"/>
      <c r="AG1169" s="132"/>
      <c r="AH1169" s="132"/>
      <c r="AI1169" s="132"/>
      <c r="AJ1169" s="132"/>
      <c r="AK1169" s="132"/>
      <c r="AL1169" s="132"/>
      <c r="AM1169" s="132"/>
      <c r="AN1169" s="132"/>
      <c r="AO1169" s="132"/>
      <c r="AP1169" s="132"/>
      <c r="AQ1169" s="132"/>
    </row>
    <row r="1170" spans="1:52" s="167" customFormat="1" ht="12">
      <c r="A1170" s="174"/>
      <c r="B1170" s="162" t="s">
        <v>690</v>
      </c>
      <c r="C1170" s="114"/>
      <c r="D1170" s="171">
        <f>D1171</f>
        <v>4</v>
      </c>
      <c r="E1170" s="171" t="str">
        <f>E1171</f>
        <v> -</v>
      </c>
      <c r="F1170" s="171" t="str">
        <f>F1171</f>
        <v> -</v>
      </c>
      <c r="G1170" s="171" t="str">
        <f>G1171</f>
        <v> -</v>
      </c>
      <c r="H1170" s="164"/>
      <c r="I1170" s="164"/>
      <c r="J1170" s="164"/>
      <c r="K1170" s="165"/>
      <c r="L1170" s="166"/>
      <c r="M1170" s="118">
        <f t="shared" si="39"/>
        <v>4</v>
      </c>
      <c r="N1170" s="166"/>
      <c r="O1170" s="166"/>
      <c r="P1170" s="166"/>
      <c r="Q1170" s="166"/>
      <c r="R1170" s="166"/>
      <c r="S1170" s="166"/>
      <c r="T1170" s="166"/>
      <c r="U1170" s="166"/>
      <c r="V1170" s="166"/>
      <c r="W1170" s="166"/>
      <c r="X1170" s="166"/>
      <c r="Y1170" s="166"/>
      <c r="Z1170" s="166"/>
      <c r="AA1170" s="166"/>
      <c r="AB1170" s="166"/>
      <c r="AC1170" s="166"/>
      <c r="AD1170" s="166"/>
      <c r="AE1170" s="166"/>
      <c r="AF1170" s="166"/>
      <c r="AG1170" s="166"/>
      <c r="AH1170" s="166"/>
      <c r="AI1170" s="166"/>
      <c r="AJ1170" s="166"/>
      <c r="AK1170" s="166"/>
      <c r="AL1170" s="166"/>
      <c r="AM1170" s="166"/>
      <c r="AN1170" s="166"/>
      <c r="AO1170" s="166"/>
      <c r="AP1170" s="166"/>
      <c r="AQ1170" s="166"/>
      <c r="AV1170" s="168"/>
      <c r="AW1170" s="169"/>
      <c r="AX1170" s="169"/>
      <c r="AY1170" s="169"/>
      <c r="AZ1170" s="169"/>
    </row>
    <row r="1171" spans="1:52" s="167" customFormat="1" ht="26.25" customHeight="1">
      <c r="A1171" s="174"/>
      <c r="B1171" s="148" t="s">
        <v>82</v>
      </c>
      <c r="C1171" s="138" t="s">
        <v>83</v>
      </c>
      <c r="D1171" s="103">
        <v>4</v>
      </c>
      <c r="E1171" s="103" t="s">
        <v>562</v>
      </c>
      <c r="F1171" s="103" t="s">
        <v>562</v>
      </c>
      <c r="G1171" s="103" t="s">
        <v>562</v>
      </c>
      <c r="H1171" s="164"/>
      <c r="I1171" s="164"/>
      <c r="J1171" s="164"/>
      <c r="K1171" s="165"/>
      <c r="L1171" s="166"/>
      <c r="M1171" s="118">
        <f t="shared" si="39"/>
        <v>4</v>
      </c>
      <c r="N1171" s="166"/>
      <c r="O1171" s="166"/>
      <c r="P1171" s="166"/>
      <c r="Q1171" s="166"/>
      <c r="R1171" s="166"/>
      <c r="S1171" s="166"/>
      <c r="T1171" s="166"/>
      <c r="U1171" s="166"/>
      <c r="V1171" s="166"/>
      <c r="W1171" s="166"/>
      <c r="X1171" s="166"/>
      <c r="Y1171" s="166"/>
      <c r="Z1171" s="166"/>
      <c r="AA1171" s="166"/>
      <c r="AB1171" s="166"/>
      <c r="AC1171" s="166"/>
      <c r="AD1171" s="166"/>
      <c r="AE1171" s="166"/>
      <c r="AF1171" s="166"/>
      <c r="AG1171" s="166"/>
      <c r="AH1171" s="166"/>
      <c r="AI1171" s="166"/>
      <c r="AJ1171" s="166"/>
      <c r="AK1171" s="166"/>
      <c r="AL1171" s="166"/>
      <c r="AM1171" s="166"/>
      <c r="AN1171" s="166"/>
      <c r="AO1171" s="166"/>
      <c r="AP1171" s="166"/>
      <c r="AQ1171" s="166"/>
      <c r="AV1171" s="168"/>
      <c r="AW1171" s="169"/>
      <c r="AX1171" s="169"/>
      <c r="AY1171" s="169"/>
      <c r="AZ1171" s="169"/>
    </row>
    <row r="1172" spans="1:183" s="102" customFormat="1" ht="15.75" customHeight="1">
      <c r="A1172" s="112">
        <v>77</v>
      </c>
      <c r="B1172" s="113" t="s">
        <v>246</v>
      </c>
      <c r="C1172" s="114"/>
      <c r="D1172" s="115">
        <f aca="true" t="shared" si="40" ref="D1172:G1173">D1173</f>
        <v>1</v>
      </c>
      <c r="E1172" s="115">
        <f t="shared" si="40"/>
        <v>1</v>
      </c>
      <c r="F1172" s="115" t="str">
        <f t="shared" si="40"/>
        <v> -</v>
      </c>
      <c r="G1172" s="115" t="str">
        <f t="shared" si="40"/>
        <v> -</v>
      </c>
      <c r="H1172" s="134" t="s">
        <v>665</v>
      </c>
      <c r="I1172" s="134">
        <v>6</v>
      </c>
      <c r="J1172" s="135" t="s">
        <v>449</v>
      </c>
      <c r="K1172" s="79" t="s">
        <v>197</v>
      </c>
      <c r="L1172" s="136"/>
      <c r="M1172" s="118">
        <f t="shared" si="39"/>
        <v>2</v>
      </c>
      <c r="N1172" s="96"/>
      <c r="O1172" s="96"/>
      <c r="P1172" s="96"/>
      <c r="Q1172" s="96"/>
      <c r="R1172" s="96"/>
      <c r="S1172" s="96"/>
      <c r="T1172" s="96"/>
      <c r="U1172" s="96"/>
      <c r="V1172" s="96"/>
      <c r="W1172" s="96"/>
      <c r="X1172" s="96"/>
      <c r="Y1172" s="96"/>
      <c r="Z1172" s="96"/>
      <c r="AA1172" s="96"/>
      <c r="AB1172" s="96"/>
      <c r="AC1172" s="96"/>
      <c r="AD1172" s="96"/>
      <c r="AE1172" s="96"/>
      <c r="AF1172" s="96"/>
      <c r="AG1172" s="96"/>
      <c r="AH1172" s="96"/>
      <c r="AI1172" s="96"/>
      <c r="AJ1172" s="96"/>
      <c r="AK1172" s="96"/>
      <c r="AL1172" s="96"/>
      <c r="AM1172" s="96"/>
      <c r="AN1172" s="96"/>
      <c r="AO1172" s="96"/>
      <c r="AP1172" s="96"/>
      <c r="AQ1172" s="96"/>
      <c r="AR1172" s="96"/>
      <c r="AS1172" s="96"/>
      <c r="AT1172" s="96"/>
      <c r="AU1172" s="96"/>
      <c r="AV1172" s="96"/>
      <c r="AW1172" s="96"/>
      <c r="AX1172" s="96"/>
      <c r="AY1172" s="96"/>
      <c r="AZ1172" s="96"/>
      <c r="BA1172" s="96"/>
      <c r="BB1172" s="96"/>
      <c r="BC1172" s="96"/>
      <c r="BD1172" s="96"/>
      <c r="BE1172" s="96"/>
      <c r="BF1172" s="96"/>
      <c r="BG1172" s="96"/>
      <c r="BH1172" s="96"/>
      <c r="BI1172" s="96"/>
      <c r="BJ1172" s="96"/>
      <c r="BK1172" s="96"/>
      <c r="BL1172" s="96"/>
      <c r="BM1172" s="96"/>
      <c r="BN1172" s="96"/>
      <c r="BO1172" s="96"/>
      <c r="BP1172" s="96"/>
      <c r="BQ1172" s="96"/>
      <c r="BR1172" s="96"/>
      <c r="BS1172" s="96"/>
      <c r="BT1172" s="96"/>
      <c r="BU1172" s="96"/>
      <c r="BV1172" s="96"/>
      <c r="BW1172" s="96"/>
      <c r="BX1172" s="96"/>
      <c r="BY1172" s="96"/>
      <c r="BZ1172" s="96"/>
      <c r="CA1172" s="96"/>
      <c r="CB1172" s="96"/>
      <c r="CC1172" s="96"/>
      <c r="CD1172" s="96"/>
      <c r="CE1172" s="96"/>
      <c r="CF1172" s="96"/>
      <c r="CG1172" s="96"/>
      <c r="CH1172" s="96"/>
      <c r="CI1172" s="96"/>
      <c r="CJ1172" s="96"/>
      <c r="CK1172" s="96"/>
      <c r="CL1172" s="96"/>
      <c r="CM1172" s="96"/>
      <c r="CN1172" s="96"/>
      <c r="CO1172" s="96"/>
      <c r="CP1172" s="96"/>
      <c r="CQ1172" s="96"/>
      <c r="CR1172" s="96"/>
      <c r="CS1172" s="96"/>
      <c r="CT1172" s="96"/>
      <c r="CU1172" s="96"/>
      <c r="CV1172" s="96"/>
      <c r="CW1172" s="96"/>
      <c r="CX1172" s="96"/>
      <c r="CY1172" s="96"/>
      <c r="CZ1172" s="96"/>
      <c r="DA1172" s="96"/>
      <c r="DB1172" s="96"/>
      <c r="DC1172" s="96"/>
      <c r="DD1172" s="96"/>
      <c r="DE1172" s="96"/>
      <c r="DF1172" s="96"/>
      <c r="DG1172" s="96"/>
      <c r="DH1172" s="96"/>
      <c r="DI1172" s="96"/>
      <c r="DJ1172" s="96"/>
      <c r="DK1172" s="96"/>
      <c r="DL1172" s="96"/>
      <c r="DM1172" s="96"/>
      <c r="DN1172" s="96"/>
      <c r="DO1172" s="96"/>
      <c r="DP1172" s="96"/>
      <c r="DQ1172" s="96"/>
      <c r="DR1172" s="96"/>
      <c r="DS1172" s="96"/>
      <c r="DT1172" s="96"/>
      <c r="DU1172" s="96"/>
      <c r="DV1172" s="96"/>
      <c r="DW1172" s="96"/>
      <c r="DX1172" s="96"/>
      <c r="DY1172" s="96"/>
      <c r="DZ1172" s="96"/>
      <c r="EA1172" s="96"/>
      <c r="EB1172" s="96"/>
      <c r="EC1172" s="96"/>
      <c r="ED1172" s="96"/>
      <c r="EE1172" s="96"/>
      <c r="EF1172" s="96"/>
      <c r="EG1172" s="96"/>
      <c r="EH1172" s="96"/>
      <c r="EI1172" s="96"/>
      <c r="EJ1172" s="96"/>
      <c r="EK1172" s="96"/>
      <c r="EL1172" s="96"/>
      <c r="EM1172" s="96"/>
      <c r="EN1172" s="96"/>
      <c r="EO1172" s="96"/>
      <c r="EP1172" s="96"/>
      <c r="EQ1172" s="96"/>
      <c r="ER1172" s="96"/>
      <c r="ES1172" s="96"/>
      <c r="ET1172" s="96"/>
      <c r="EU1172" s="96"/>
      <c r="EV1172" s="96"/>
      <c r="EW1172" s="96"/>
      <c r="EX1172" s="96"/>
      <c r="EY1172" s="96"/>
      <c r="EZ1172" s="96"/>
      <c r="FA1172" s="96"/>
      <c r="FB1172" s="96"/>
      <c r="FC1172" s="96"/>
      <c r="FD1172" s="96"/>
      <c r="FE1172" s="96"/>
      <c r="FF1172" s="96"/>
      <c r="FG1172" s="96"/>
      <c r="FH1172" s="96"/>
      <c r="FI1172" s="96"/>
      <c r="FJ1172" s="96"/>
      <c r="FK1172" s="96"/>
      <c r="FL1172" s="96"/>
      <c r="FM1172" s="96"/>
      <c r="FN1172" s="96"/>
      <c r="FO1172" s="96"/>
      <c r="FP1172" s="96"/>
      <c r="FQ1172" s="96"/>
      <c r="FR1172" s="96"/>
      <c r="FS1172" s="96"/>
      <c r="FT1172" s="96"/>
      <c r="FU1172" s="96"/>
      <c r="FV1172" s="96"/>
      <c r="FW1172" s="96"/>
      <c r="FX1172" s="96"/>
      <c r="FY1172" s="96"/>
      <c r="FZ1172" s="96"/>
      <c r="GA1172" s="96"/>
    </row>
    <row r="1173" spans="1:43" s="126" customFormat="1" ht="15.75" customHeight="1">
      <c r="A1173" s="119"/>
      <c r="B1173" s="120" t="s">
        <v>689</v>
      </c>
      <c r="C1173" s="121"/>
      <c r="D1173" s="122">
        <f t="shared" si="40"/>
        <v>1</v>
      </c>
      <c r="E1173" s="122">
        <f t="shared" si="40"/>
        <v>1</v>
      </c>
      <c r="F1173" s="122" t="str">
        <f t="shared" si="40"/>
        <v> -</v>
      </c>
      <c r="G1173" s="122" t="str">
        <f t="shared" si="40"/>
        <v> -</v>
      </c>
      <c r="H1173" s="123"/>
      <c r="I1173" s="123"/>
      <c r="J1173" s="123"/>
      <c r="K1173" s="124"/>
      <c r="L1173" s="125"/>
      <c r="M1173" s="118">
        <f t="shared" si="39"/>
        <v>2</v>
      </c>
      <c r="N1173" s="125"/>
      <c r="O1173" s="125"/>
      <c r="P1173" s="125"/>
      <c r="Q1173" s="125"/>
      <c r="R1173" s="125"/>
      <c r="S1173" s="125"/>
      <c r="T1173" s="125"/>
      <c r="U1173" s="125"/>
      <c r="V1173" s="125"/>
      <c r="W1173" s="125"/>
      <c r="X1173" s="125"/>
      <c r="Y1173" s="125"/>
      <c r="Z1173" s="125"/>
      <c r="AA1173" s="125"/>
      <c r="AB1173" s="125"/>
      <c r="AC1173" s="125"/>
      <c r="AD1173" s="125"/>
      <c r="AE1173" s="125"/>
      <c r="AF1173" s="125"/>
      <c r="AG1173" s="125"/>
      <c r="AH1173" s="125"/>
      <c r="AI1173" s="125"/>
      <c r="AJ1173" s="125"/>
      <c r="AK1173" s="125"/>
      <c r="AL1173" s="125"/>
      <c r="AM1173" s="125"/>
      <c r="AN1173" s="125"/>
      <c r="AO1173" s="125"/>
      <c r="AP1173" s="125"/>
      <c r="AQ1173" s="125"/>
    </row>
    <row r="1174" spans="1:43" s="133" customFormat="1" ht="15.75" customHeight="1">
      <c r="A1174" s="127"/>
      <c r="B1174" s="128" t="s">
        <v>1047</v>
      </c>
      <c r="C1174" s="80" t="s">
        <v>1048</v>
      </c>
      <c r="D1174" s="129">
        <v>1</v>
      </c>
      <c r="E1174" s="129">
        <v>1</v>
      </c>
      <c r="F1174" s="129" t="s">
        <v>562</v>
      </c>
      <c r="G1174" s="129" t="s">
        <v>562</v>
      </c>
      <c r="H1174" s="137"/>
      <c r="I1174" s="137"/>
      <c r="J1174" s="137"/>
      <c r="K1174" s="131"/>
      <c r="L1174" s="132"/>
      <c r="M1174" s="118">
        <f t="shared" si="39"/>
        <v>2</v>
      </c>
      <c r="N1174" s="132"/>
      <c r="O1174" s="132"/>
      <c r="P1174" s="132"/>
      <c r="Q1174" s="132"/>
      <c r="R1174" s="132"/>
      <c r="S1174" s="132"/>
      <c r="T1174" s="132"/>
      <c r="U1174" s="132"/>
      <c r="V1174" s="132"/>
      <c r="W1174" s="132"/>
      <c r="X1174" s="132"/>
      <c r="Y1174" s="132"/>
      <c r="Z1174" s="132"/>
      <c r="AA1174" s="132"/>
      <c r="AB1174" s="132"/>
      <c r="AC1174" s="132"/>
      <c r="AD1174" s="132"/>
      <c r="AE1174" s="132"/>
      <c r="AF1174" s="132"/>
      <c r="AG1174" s="132"/>
      <c r="AH1174" s="132"/>
      <c r="AI1174" s="132"/>
      <c r="AJ1174" s="132"/>
      <c r="AK1174" s="132"/>
      <c r="AL1174" s="132"/>
      <c r="AM1174" s="132"/>
      <c r="AN1174" s="132"/>
      <c r="AO1174" s="132"/>
      <c r="AP1174" s="132"/>
      <c r="AQ1174" s="132"/>
    </row>
    <row r="1175" spans="1:183" s="102" customFormat="1" ht="15.75" customHeight="1">
      <c r="A1175" s="112">
        <v>78</v>
      </c>
      <c r="B1175" s="113" t="s">
        <v>247</v>
      </c>
      <c r="C1175" s="114"/>
      <c r="D1175" s="115">
        <f>D1176</f>
        <v>22</v>
      </c>
      <c r="E1175" s="115">
        <f>E1176</f>
        <v>22</v>
      </c>
      <c r="F1175" s="115">
        <f>F1176</f>
        <v>22</v>
      </c>
      <c r="G1175" s="115">
        <f>G1176</f>
        <v>22</v>
      </c>
      <c r="H1175" s="134" t="s">
        <v>665</v>
      </c>
      <c r="I1175" s="134">
        <v>10</v>
      </c>
      <c r="J1175" s="135" t="s">
        <v>686</v>
      </c>
      <c r="K1175" s="79" t="s">
        <v>32</v>
      </c>
      <c r="L1175" s="136"/>
      <c r="M1175" s="118">
        <f t="shared" si="39"/>
        <v>88</v>
      </c>
      <c r="N1175" s="96"/>
      <c r="O1175" s="96"/>
      <c r="P1175" s="96"/>
      <c r="Q1175" s="96"/>
      <c r="R1175" s="96"/>
      <c r="S1175" s="96"/>
      <c r="T1175" s="96"/>
      <c r="U1175" s="96"/>
      <c r="V1175" s="96"/>
      <c r="W1175" s="96"/>
      <c r="X1175" s="96"/>
      <c r="Y1175" s="96"/>
      <c r="Z1175" s="96"/>
      <c r="AA1175" s="96"/>
      <c r="AB1175" s="96"/>
      <c r="AC1175" s="96"/>
      <c r="AD1175" s="96"/>
      <c r="AE1175" s="96"/>
      <c r="AF1175" s="96"/>
      <c r="AG1175" s="96"/>
      <c r="AH1175" s="96"/>
      <c r="AI1175" s="96"/>
      <c r="AJ1175" s="96"/>
      <c r="AK1175" s="96"/>
      <c r="AL1175" s="96"/>
      <c r="AM1175" s="96"/>
      <c r="AN1175" s="96"/>
      <c r="AO1175" s="96"/>
      <c r="AP1175" s="96"/>
      <c r="AQ1175" s="96"/>
      <c r="AR1175" s="96"/>
      <c r="AS1175" s="96"/>
      <c r="AT1175" s="96"/>
      <c r="AU1175" s="96"/>
      <c r="AV1175" s="96"/>
      <c r="AW1175" s="96"/>
      <c r="AX1175" s="96"/>
      <c r="AY1175" s="96"/>
      <c r="AZ1175" s="96"/>
      <c r="BA1175" s="96"/>
      <c r="BB1175" s="96"/>
      <c r="BC1175" s="96"/>
      <c r="BD1175" s="96"/>
      <c r="BE1175" s="96"/>
      <c r="BF1175" s="96"/>
      <c r="BG1175" s="96"/>
      <c r="BH1175" s="96"/>
      <c r="BI1175" s="96"/>
      <c r="BJ1175" s="96"/>
      <c r="BK1175" s="96"/>
      <c r="BL1175" s="96"/>
      <c r="BM1175" s="96"/>
      <c r="BN1175" s="96"/>
      <c r="BO1175" s="96"/>
      <c r="BP1175" s="96"/>
      <c r="BQ1175" s="96"/>
      <c r="BR1175" s="96"/>
      <c r="BS1175" s="96"/>
      <c r="BT1175" s="96"/>
      <c r="BU1175" s="96"/>
      <c r="BV1175" s="96"/>
      <c r="BW1175" s="96"/>
      <c r="BX1175" s="96"/>
      <c r="BY1175" s="96"/>
      <c r="BZ1175" s="96"/>
      <c r="CA1175" s="96"/>
      <c r="CB1175" s="96"/>
      <c r="CC1175" s="96"/>
      <c r="CD1175" s="96"/>
      <c r="CE1175" s="96"/>
      <c r="CF1175" s="96"/>
      <c r="CG1175" s="96"/>
      <c r="CH1175" s="96"/>
      <c r="CI1175" s="96"/>
      <c r="CJ1175" s="96"/>
      <c r="CK1175" s="96"/>
      <c r="CL1175" s="96"/>
      <c r="CM1175" s="96"/>
      <c r="CN1175" s="96"/>
      <c r="CO1175" s="96"/>
      <c r="CP1175" s="96"/>
      <c r="CQ1175" s="96"/>
      <c r="CR1175" s="96"/>
      <c r="CS1175" s="96"/>
      <c r="CT1175" s="96"/>
      <c r="CU1175" s="96"/>
      <c r="CV1175" s="96"/>
      <c r="CW1175" s="96"/>
      <c r="CX1175" s="96"/>
      <c r="CY1175" s="96"/>
      <c r="CZ1175" s="96"/>
      <c r="DA1175" s="96"/>
      <c r="DB1175" s="96"/>
      <c r="DC1175" s="96"/>
      <c r="DD1175" s="96"/>
      <c r="DE1175" s="96"/>
      <c r="DF1175" s="96"/>
      <c r="DG1175" s="96"/>
      <c r="DH1175" s="96"/>
      <c r="DI1175" s="96"/>
      <c r="DJ1175" s="96"/>
      <c r="DK1175" s="96"/>
      <c r="DL1175" s="96"/>
      <c r="DM1175" s="96"/>
      <c r="DN1175" s="96"/>
      <c r="DO1175" s="96"/>
      <c r="DP1175" s="96"/>
      <c r="DQ1175" s="96"/>
      <c r="DR1175" s="96"/>
      <c r="DS1175" s="96"/>
      <c r="DT1175" s="96"/>
      <c r="DU1175" s="96"/>
      <c r="DV1175" s="96"/>
      <c r="DW1175" s="96"/>
      <c r="DX1175" s="96"/>
      <c r="DY1175" s="96"/>
      <c r="DZ1175" s="96"/>
      <c r="EA1175" s="96"/>
      <c r="EB1175" s="96"/>
      <c r="EC1175" s="96"/>
      <c r="ED1175" s="96"/>
      <c r="EE1175" s="96"/>
      <c r="EF1175" s="96"/>
      <c r="EG1175" s="96"/>
      <c r="EH1175" s="96"/>
      <c r="EI1175" s="96"/>
      <c r="EJ1175" s="96"/>
      <c r="EK1175" s="96"/>
      <c r="EL1175" s="96"/>
      <c r="EM1175" s="96"/>
      <c r="EN1175" s="96"/>
      <c r="EO1175" s="96"/>
      <c r="EP1175" s="96"/>
      <c r="EQ1175" s="96"/>
      <c r="ER1175" s="96"/>
      <c r="ES1175" s="96"/>
      <c r="ET1175" s="96"/>
      <c r="EU1175" s="96"/>
      <c r="EV1175" s="96"/>
      <c r="EW1175" s="96"/>
      <c r="EX1175" s="96"/>
      <c r="EY1175" s="96"/>
      <c r="EZ1175" s="96"/>
      <c r="FA1175" s="96"/>
      <c r="FB1175" s="96"/>
      <c r="FC1175" s="96"/>
      <c r="FD1175" s="96"/>
      <c r="FE1175" s="96"/>
      <c r="FF1175" s="96"/>
      <c r="FG1175" s="96"/>
      <c r="FH1175" s="96"/>
      <c r="FI1175" s="96"/>
      <c r="FJ1175" s="96"/>
      <c r="FK1175" s="96"/>
      <c r="FL1175" s="96"/>
      <c r="FM1175" s="96"/>
      <c r="FN1175" s="96"/>
      <c r="FO1175" s="96"/>
      <c r="FP1175" s="96"/>
      <c r="FQ1175" s="96"/>
      <c r="FR1175" s="96"/>
      <c r="FS1175" s="96"/>
      <c r="FT1175" s="96"/>
      <c r="FU1175" s="96"/>
      <c r="FV1175" s="96"/>
      <c r="FW1175" s="96"/>
      <c r="FX1175" s="96"/>
      <c r="FY1175" s="96"/>
      <c r="FZ1175" s="96"/>
      <c r="GA1175" s="96"/>
    </row>
    <row r="1176" spans="1:43" s="126" customFormat="1" ht="15.75" customHeight="1">
      <c r="A1176" s="119"/>
      <c r="B1176" s="120" t="s">
        <v>689</v>
      </c>
      <c r="C1176" s="121"/>
      <c r="D1176" s="122">
        <f>SUM(D1177:D1180)</f>
        <v>22</v>
      </c>
      <c r="E1176" s="122">
        <f>SUM(E1177:E1180)</f>
        <v>22</v>
      </c>
      <c r="F1176" s="122">
        <f>SUM(F1177:F1180)</f>
        <v>22</v>
      </c>
      <c r="G1176" s="122">
        <f>SUM(G1177:G1180)</f>
        <v>22</v>
      </c>
      <c r="H1176" s="123"/>
      <c r="I1176" s="123"/>
      <c r="J1176" s="123"/>
      <c r="K1176" s="124"/>
      <c r="L1176" s="125"/>
      <c r="M1176" s="118">
        <f t="shared" si="39"/>
        <v>88</v>
      </c>
      <c r="N1176" s="125"/>
      <c r="O1176" s="125"/>
      <c r="P1176" s="125"/>
      <c r="Q1176" s="125"/>
      <c r="R1176" s="125"/>
      <c r="S1176" s="125"/>
      <c r="T1176" s="125"/>
      <c r="U1176" s="125"/>
      <c r="V1176" s="125"/>
      <c r="W1176" s="125"/>
      <c r="X1176" s="125"/>
      <c r="Y1176" s="125"/>
      <c r="Z1176" s="125"/>
      <c r="AA1176" s="125"/>
      <c r="AB1176" s="125"/>
      <c r="AC1176" s="125"/>
      <c r="AD1176" s="125"/>
      <c r="AE1176" s="125"/>
      <c r="AF1176" s="125"/>
      <c r="AG1176" s="125"/>
      <c r="AH1176" s="125"/>
      <c r="AI1176" s="125"/>
      <c r="AJ1176" s="125"/>
      <c r="AK1176" s="125"/>
      <c r="AL1176" s="125"/>
      <c r="AM1176" s="125"/>
      <c r="AN1176" s="125"/>
      <c r="AO1176" s="125"/>
      <c r="AP1176" s="125"/>
      <c r="AQ1176" s="125"/>
    </row>
    <row r="1177" spans="1:43" s="133" customFormat="1" ht="15.75" customHeight="1">
      <c r="A1177" s="127"/>
      <c r="B1177" s="128" t="s">
        <v>78</v>
      </c>
      <c r="C1177" s="80" t="s">
        <v>79</v>
      </c>
      <c r="D1177" s="129">
        <v>10</v>
      </c>
      <c r="E1177" s="129">
        <v>10</v>
      </c>
      <c r="F1177" s="129">
        <v>10</v>
      </c>
      <c r="G1177" s="129">
        <v>10</v>
      </c>
      <c r="H1177" s="137"/>
      <c r="I1177" s="137"/>
      <c r="J1177" s="137"/>
      <c r="K1177" s="131"/>
      <c r="L1177" s="132"/>
      <c r="M1177" s="118">
        <f t="shared" si="39"/>
        <v>40</v>
      </c>
      <c r="N1177" s="132"/>
      <c r="O1177" s="132"/>
      <c r="P1177" s="132"/>
      <c r="Q1177" s="132"/>
      <c r="R1177" s="132"/>
      <c r="S1177" s="132"/>
      <c r="T1177" s="132"/>
      <c r="U1177" s="132"/>
      <c r="V1177" s="132"/>
      <c r="W1177" s="132"/>
      <c r="X1177" s="132"/>
      <c r="Y1177" s="132"/>
      <c r="Z1177" s="132"/>
      <c r="AA1177" s="132"/>
      <c r="AB1177" s="132"/>
      <c r="AC1177" s="132"/>
      <c r="AD1177" s="132"/>
      <c r="AE1177" s="132"/>
      <c r="AF1177" s="132"/>
      <c r="AG1177" s="132"/>
      <c r="AH1177" s="132"/>
      <c r="AI1177" s="132"/>
      <c r="AJ1177" s="132"/>
      <c r="AK1177" s="132"/>
      <c r="AL1177" s="132"/>
      <c r="AM1177" s="132"/>
      <c r="AN1177" s="132"/>
      <c r="AO1177" s="132"/>
      <c r="AP1177" s="132"/>
      <c r="AQ1177" s="132"/>
    </row>
    <row r="1178" spans="1:43" s="133" customFormat="1" ht="15.75" customHeight="1">
      <c r="A1178" s="127"/>
      <c r="B1178" s="128" t="s">
        <v>446</v>
      </c>
      <c r="C1178" s="80" t="s">
        <v>445</v>
      </c>
      <c r="D1178" s="129">
        <v>1</v>
      </c>
      <c r="E1178" s="129">
        <v>1</v>
      </c>
      <c r="F1178" s="129">
        <v>1</v>
      </c>
      <c r="G1178" s="129">
        <v>1</v>
      </c>
      <c r="H1178" s="137"/>
      <c r="I1178" s="137"/>
      <c r="J1178" s="137"/>
      <c r="K1178" s="131"/>
      <c r="L1178" s="132"/>
      <c r="M1178" s="118">
        <f t="shared" si="39"/>
        <v>4</v>
      </c>
      <c r="N1178" s="132"/>
      <c r="O1178" s="132"/>
      <c r="P1178" s="132"/>
      <c r="Q1178" s="132"/>
      <c r="R1178" s="132"/>
      <c r="S1178" s="132"/>
      <c r="T1178" s="132"/>
      <c r="U1178" s="132"/>
      <c r="V1178" s="132"/>
      <c r="W1178" s="132"/>
      <c r="X1178" s="132"/>
      <c r="Y1178" s="132"/>
      <c r="Z1178" s="132"/>
      <c r="AA1178" s="132"/>
      <c r="AB1178" s="132"/>
      <c r="AC1178" s="132"/>
      <c r="AD1178" s="132"/>
      <c r="AE1178" s="132"/>
      <c r="AF1178" s="132"/>
      <c r="AG1178" s="132"/>
      <c r="AH1178" s="132"/>
      <c r="AI1178" s="132"/>
      <c r="AJ1178" s="132"/>
      <c r="AK1178" s="132"/>
      <c r="AL1178" s="132"/>
      <c r="AM1178" s="132"/>
      <c r="AN1178" s="132"/>
      <c r="AO1178" s="132"/>
      <c r="AP1178" s="132"/>
      <c r="AQ1178" s="132"/>
    </row>
    <row r="1179" spans="1:43" s="133" customFormat="1" ht="15.75" customHeight="1">
      <c r="A1179" s="127"/>
      <c r="B1179" s="128" t="s">
        <v>602</v>
      </c>
      <c r="C1179" s="138" t="s">
        <v>603</v>
      </c>
      <c r="D1179" s="129">
        <v>1</v>
      </c>
      <c r="E1179" s="129">
        <v>1</v>
      </c>
      <c r="F1179" s="129">
        <v>1</v>
      </c>
      <c r="G1179" s="129">
        <v>1</v>
      </c>
      <c r="H1179" s="137"/>
      <c r="I1179" s="137"/>
      <c r="J1179" s="137"/>
      <c r="K1179" s="131"/>
      <c r="L1179" s="132"/>
      <c r="M1179" s="118">
        <f t="shared" si="39"/>
        <v>4</v>
      </c>
      <c r="N1179" s="132"/>
      <c r="O1179" s="132"/>
      <c r="P1179" s="132"/>
      <c r="Q1179" s="132"/>
      <c r="R1179" s="132"/>
      <c r="S1179" s="132"/>
      <c r="T1179" s="132"/>
      <c r="U1179" s="132"/>
      <c r="V1179" s="132"/>
      <c r="W1179" s="132"/>
      <c r="X1179" s="132"/>
      <c r="Y1179" s="132"/>
      <c r="Z1179" s="132"/>
      <c r="AA1179" s="132"/>
      <c r="AB1179" s="132"/>
      <c r="AC1179" s="132"/>
      <c r="AD1179" s="132"/>
      <c r="AE1179" s="132"/>
      <c r="AF1179" s="132"/>
      <c r="AG1179" s="132"/>
      <c r="AH1179" s="132"/>
      <c r="AI1179" s="132"/>
      <c r="AJ1179" s="132"/>
      <c r="AK1179" s="132"/>
      <c r="AL1179" s="132"/>
      <c r="AM1179" s="132"/>
      <c r="AN1179" s="132"/>
      <c r="AO1179" s="132"/>
      <c r="AP1179" s="132"/>
      <c r="AQ1179" s="132"/>
    </row>
    <row r="1180" spans="1:43" s="133" customFormat="1" ht="15.75" customHeight="1">
      <c r="A1180" s="127"/>
      <c r="B1180" s="128" t="s">
        <v>1058</v>
      </c>
      <c r="C1180" s="138" t="s">
        <v>1059</v>
      </c>
      <c r="D1180" s="129">
        <v>10</v>
      </c>
      <c r="E1180" s="129">
        <v>10</v>
      </c>
      <c r="F1180" s="129">
        <v>10</v>
      </c>
      <c r="G1180" s="129">
        <v>10</v>
      </c>
      <c r="H1180" s="137"/>
      <c r="I1180" s="137"/>
      <c r="J1180" s="137"/>
      <c r="K1180" s="131"/>
      <c r="L1180" s="132"/>
      <c r="M1180" s="118">
        <f t="shared" si="39"/>
        <v>40</v>
      </c>
      <c r="N1180" s="132"/>
      <c r="O1180" s="132"/>
      <c r="P1180" s="132"/>
      <c r="Q1180" s="132"/>
      <c r="R1180" s="132"/>
      <c r="S1180" s="132"/>
      <c r="T1180" s="132"/>
      <c r="U1180" s="132"/>
      <c r="V1180" s="132"/>
      <c r="W1180" s="132"/>
      <c r="X1180" s="132"/>
      <c r="Y1180" s="132"/>
      <c r="Z1180" s="132"/>
      <c r="AA1180" s="132"/>
      <c r="AB1180" s="132"/>
      <c r="AC1180" s="132"/>
      <c r="AD1180" s="132"/>
      <c r="AE1180" s="132"/>
      <c r="AF1180" s="132"/>
      <c r="AG1180" s="132"/>
      <c r="AH1180" s="132"/>
      <c r="AI1180" s="132"/>
      <c r="AJ1180" s="132"/>
      <c r="AK1180" s="132"/>
      <c r="AL1180" s="132"/>
      <c r="AM1180" s="132"/>
      <c r="AN1180" s="132"/>
      <c r="AO1180" s="132"/>
      <c r="AP1180" s="132"/>
      <c r="AQ1180" s="132"/>
    </row>
    <row r="1181" spans="1:183" s="102" customFormat="1" ht="15.75" customHeight="1">
      <c r="A1181" s="112">
        <v>79</v>
      </c>
      <c r="B1181" s="113" t="s">
        <v>248</v>
      </c>
      <c r="C1181" s="114"/>
      <c r="D1181" s="115">
        <f aca="true" t="shared" si="41" ref="D1181:G1182">D1182</f>
        <v>25</v>
      </c>
      <c r="E1181" s="115">
        <f t="shared" si="41"/>
        <v>25</v>
      </c>
      <c r="F1181" s="115">
        <f t="shared" si="41"/>
        <v>25</v>
      </c>
      <c r="G1181" s="115">
        <f t="shared" si="41"/>
        <v>25</v>
      </c>
      <c r="H1181" s="134" t="s">
        <v>665</v>
      </c>
      <c r="I1181" s="134">
        <v>10</v>
      </c>
      <c r="J1181" s="135" t="s">
        <v>686</v>
      </c>
      <c r="K1181" s="79" t="s">
        <v>32</v>
      </c>
      <c r="L1181" s="136"/>
      <c r="M1181" s="118">
        <f t="shared" si="39"/>
        <v>100</v>
      </c>
      <c r="N1181" s="96"/>
      <c r="O1181" s="96"/>
      <c r="P1181" s="96"/>
      <c r="Q1181" s="96"/>
      <c r="R1181" s="96"/>
      <c r="S1181" s="96"/>
      <c r="T1181" s="96"/>
      <c r="U1181" s="96"/>
      <c r="V1181" s="96"/>
      <c r="W1181" s="96"/>
      <c r="X1181" s="96"/>
      <c r="Y1181" s="96"/>
      <c r="Z1181" s="96"/>
      <c r="AA1181" s="96"/>
      <c r="AB1181" s="96"/>
      <c r="AC1181" s="96"/>
      <c r="AD1181" s="96"/>
      <c r="AE1181" s="96"/>
      <c r="AF1181" s="96"/>
      <c r="AG1181" s="96"/>
      <c r="AH1181" s="96"/>
      <c r="AI1181" s="96"/>
      <c r="AJ1181" s="96"/>
      <c r="AK1181" s="96"/>
      <c r="AL1181" s="96"/>
      <c r="AM1181" s="96"/>
      <c r="AN1181" s="96"/>
      <c r="AO1181" s="96"/>
      <c r="AP1181" s="96"/>
      <c r="AQ1181" s="96"/>
      <c r="AR1181" s="96"/>
      <c r="AS1181" s="96"/>
      <c r="AT1181" s="96"/>
      <c r="AU1181" s="96"/>
      <c r="AV1181" s="96"/>
      <c r="AW1181" s="96"/>
      <c r="AX1181" s="96"/>
      <c r="AY1181" s="96"/>
      <c r="AZ1181" s="96"/>
      <c r="BA1181" s="96"/>
      <c r="BB1181" s="96"/>
      <c r="BC1181" s="96"/>
      <c r="BD1181" s="96"/>
      <c r="BE1181" s="96"/>
      <c r="BF1181" s="96"/>
      <c r="BG1181" s="96"/>
      <c r="BH1181" s="96"/>
      <c r="BI1181" s="96"/>
      <c r="BJ1181" s="96"/>
      <c r="BK1181" s="96"/>
      <c r="BL1181" s="96"/>
      <c r="BM1181" s="96"/>
      <c r="BN1181" s="96"/>
      <c r="BO1181" s="96"/>
      <c r="BP1181" s="96"/>
      <c r="BQ1181" s="96"/>
      <c r="BR1181" s="96"/>
      <c r="BS1181" s="96"/>
      <c r="BT1181" s="96"/>
      <c r="BU1181" s="96"/>
      <c r="BV1181" s="96"/>
      <c r="BW1181" s="96"/>
      <c r="BX1181" s="96"/>
      <c r="BY1181" s="96"/>
      <c r="BZ1181" s="96"/>
      <c r="CA1181" s="96"/>
      <c r="CB1181" s="96"/>
      <c r="CC1181" s="96"/>
      <c r="CD1181" s="96"/>
      <c r="CE1181" s="96"/>
      <c r="CF1181" s="96"/>
      <c r="CG1181" s="96"/>
      <c r="CH1181" s="96"/>
      <c r="CI1181" s="96"/>
      <c r="CJ1181" s="96"/>
      <c r="CK1181" s="96"/>
      <c r="CL1181" s="96"/>
      <c r="CM1181" s="96"/>
      <c r="CN1181" s="96"/>
      <c r="CO1181" s="96"/>
      <c r="CP1181" s="96"/>
      <c r="CQ1181" s="96"/>
      <c r="CR1181" s="96"/>
      <c r="CS1181" s="96"/>
      <c r="CT1181" s="96"/>
      <c r="CU1181" s="96"/>
      <c r="CV1181" s="96"/>
      <c r="CW1181" s="96"/>
      <c r="CX1181" s="96"/>
      <c r="CY1181" s="96"/>
      <c r="CZ1181" s="96"/>
      <c r="DA1181" s="96"/>
      <c r="DB1181" s="96"/>
      <c r="DC1181" s="96"/>
      <c r="DD1181" s="96"/>
      <c r="DE1181" s="96"/>
      <c r="DF1181" s="96"/>
      <c r="DG1181" s="96"/>
      <c r="DH1181" s="96"/>
      <c r="DI1181" s="96"/>
      <c r="DJ1181" s="96"/>
      <c r="DK1181" s="96"/>
      <c r="DL1181" s="96"/>
      <c r="DM1181" s="96"/>
      <c r="DN1181" s="96"/>
      <c r="DO1181" s="96"/>
      <c r="DP1181" s="96"/>
      <c r="DQ1181" s="96"/>
      <c r="DR1181" s="96"/>
      <c r="DS1181" s="96"/>
      <c r="DT1181" s="96"/>
      <c r="DU1181" s="96"/>
      <c r="DV1181" s="96"/>
      <c r="DW1181" s="96"/>
      <c r="DX1181" s="96"/>
      <c r="DY1181" s="96"/>
      <c r="DZ1181" s="96"/>
      <c r="EA1181" s="96"/>
      <c r="EB1181" s="96"/>
      <c r="EC1181" s="96"/>
      <c r="ED1181" s="96"/>
      <c r="EE1181" s="96"/>
      <c r="EF1181" s="96"/>
      <c r="EG1181" s="96"/>
      <c r="EH1181" s="96"/>
      <c r="EI1181" s="96"/>
      <c r="EJ1181" s="96"/>
      <c r="EK1181" s="96"/>
      <c r="EL1181" s="96"/>
      <c r="EM1181" s="96"/>
      <c r="EN1181" s="96"/>
      <c r="EO1181" s="96"/>
      <c r="EP1181" s="96"/>
      <c r="EQ1181" s="96"/>
      <c r="ER1181" s="96"/>
      <c r="ES1181" s="96"/>
      <c r="ET1181" s="96"/>
      <c r="EU1181" s="96"/>
      <c r="EV1181" s="96"/>
      <c r="EW1181" s="96"/>
      <c r="EX1181" s="96"/>
      <c r="EY1181" s="96"/>
      <c r="EZ1181" s="96"/>
      <c r="FA1181" s="96"/>
      <c r="FB1181" s="96"/>
      <c r="FC1181" s="96"/>
      <c r="FD1181" s="96"/>
      <c r="FE1181" s="96"/>
      <c r="FF1181" s="96"/>
      <c r="FG1181" s="96"/>
      <c r="FH1181" s="96"/>
      <c r="FI1181" s="96"/>
      <c r="FJ1181" s="96"/>
      <c r="FK1181" s="96"/>
      <c r="FL1181" s="96"/>
      <c r="FM1181" s="96"/>
      <c r="FN1181" s="96"/>
      <c r="FO1181" s="96"/>
      <c r="FP1181" s="96"/>
      <c r="FQ1181" s="96"/>
      <c r="FR1181" s="96"/>
      <c r="FS1181" s="96"/>
      <c r="FT1181" s="96"/>
      <c r="FU1181" s="96"/>
      <c r="FV1181" s="96"/>
      <c r="FW1181" s="96"/>
      <c r="FX1181" s="96"/>
      <c r="FY1181" s="96"/>
      <c r="FZ1181" s="96"/>
      <c r="GA1181" s="96"/>
    </row>
    <row r="1182" spans="1:43" s="126" customFormat="1" ht="15.75" customHeight="1">
      <c r="A1182" s="119"/>
      <c r="B1182" s="120" t="s">
        <v>689</v>
      </c>
      <c r="C1182" s="121"/>
      <c r="D1182" s="122">
        <f t="shared" si="41"/>
        <v>25</v>
      </c>
      <c r="E1182" s="122">
        <f t="shared" si="41"/>
        <v>25</v>
      </c>
      <c r="F1182" s="122">
        <f t="shared" si="41"/>
        <v>25</v>
      </c>
      <c r="G1182" s="122">
        <f t="shared" si="41"/>
        <v>25</v>
      </c>
      <c r="H1182" s="123"/>
      <c r="I1182" s="123"/>
      <c r="J1182" s="123"/>
      <c r="K1182" s="124"/>
      <c r="L1182" s="125"/>
      <c r="M1182" s="118">
        <f t="shared" si="39"/>
        <v>100</v>
      </c>
      <c r="N1182" s="125"/>
      <c r="O1182" s="125"/>
      <c r="P1182" s="125"/>
      <c r="Q1182" s="125"/>
      <c r="R1182" s="125"/>
      <c r="S1182" s="125"/>
      <c r="T1182" s="125"/>
      <c r="U1182" s="125"/>
      <c r="V1182" s="125"/>
      <c r="W1182" s="125"/>
      <c r="X1182" s="125"/>
      <c r="Y1182" s="125"/>
      <c r="Z1182" s="125"/>
      <c r="AA1182" s="125"/>
      <c r="AB1182" s="125"/>
      <c r="AC1182" s="125"/>
      <c r="AD1182" s="125"/>
      <c r="AE1182" s="125"/>
      <c r="AF1182" s="125"/>
      <c r="AG1182" s="125"/>
      <c r="AH1182" s="125"/>
      <c r="AI1182" s="125"/>
      <c r="AJ1182" s="125"/>
      <c r="AK1182" s="125"/>
      <c r="AL1182" s="125"/>
      <c r="AM1182" s="125"/>
      <c r="AN1182" s="125"/>
      <c r="AO1182" s="125"/>
      <c r="AP1182" s="125"/>
      <c r="AQ1182" s="125"/>
    </row>
    <row r="1183" spans="1:43" s="133" customFormat="1" ht="27.75" customHeight="1">
      <c r="A1183" s="127"/>
      <c r="B1183" s="128" t="s">
        <v>80</v>
      </c>
      <c r="C1183" s="80" t="s">
        <v>81</v>
      </c>
      <c r="D1183" s="129">
        <v>25</v>
      </c>
      <c r="E1183" s="129">
        <v>25</v>
      </c>
      <c r="F1183" s="129">
        <v>25</v>
      </c>
      <c r="G1183" s="129">
        <v>25</v>
      </c>
      <c r="H1183" s="137"/>
      <c r="I1183" s="137"/>
      <c r="J1183" s="137"/>
      <c r="K1183" s="131"/>
      <c r="L1183" s="132"/>
      <c r="M1183" s="118">
        <f t="shared" si="39"/>
        <v>100</v>
      </c>
      <c r="N1183" s="132"/>
      <c r="O1183" s="132"/>
      <c r="P1183" s="132"/>
      <c r="Q1183" s="132"/>
      <c r="R1183" s="132"/>
      <c r="S1183" s="132"/>
      <c r="T1183" s="132"/>
      <c r="U1183" s="132"/>
      <c r="V1183" s="132"/>
      <c r="W1183" s="132"/>
      <c r="X1183" s="132"/>
      <c r="Y1183" s="132"/>
      <c r="Z1183" s="132"/>
      <c r="AA1183" s="132"/>
      <c r="AB1183" s="132"/>
      <c r="AC1183" s="132"/>
      <c r="AD1183" s="132"/>
      <c r="AE1183" s="132"/>
      <c r="AF1183" s="132"/>
      <c r="AG1183" s="132"/>
      <c r="AH1183" s="132"/>
      <c r="AI1183" s="132"/>
      <c r="AJ1183" s="132"/>
      <c r="AK1183" s="132"/>
      <c r="AL1183" s="132"/>
      <c r="AM1183" s="132"/>
      <c r="AN1183" s="132"/>
      <c r="AO1183" s="132"/>
      <c r="AP1183" s="132"/>
      <c r="AQ1183" s="132"/>
    </row>
    <row r="1184" spans="1:183" s="102" customFormat="1" ht="14.25" customHeight="1">
      <c r="A1184" s="112">
        <v>80</v>
      </c>
      <c r="B1184" s="113" t="s">
        <v>249</v>
      </c>
      <c r="C1184" s="114"/>
      <c r="D1184" s="115">
        <f>SUM(D1185,D1189)</f>
        <v>6</v>
      </c>
      <c r="E1184" s="115">
        <f>SUM(E1185,E1189)</f>
        <v>2</v>
      </c>
      <c r="F1184" s="115">
        <f>SUM(F1185,F1189)</f>
        <v>2</v>
      </c>
      <c r="G1184" s="115">
        <f>SUM(G1185,G1189)</f>
        <v>2</v>
      </c>
      <c r="H1184" s="134" t="s">
        <v>665</v>
      </c>
      <c r="I1184" s="134">
        <v>10</v>
      </c>
      <c r="J1184" s="135" t="s">
        <v>686</v>
      </c>
      <c r="K1184" s="79" t="s">
        <v>32</v>
      </c>
      <c r="L1184" s="136"/>
      <c r="M1184" s="118">
        <f t="shared" si="39"/>
        <v>12</v>
      </c>
      <c r="N1184" s="96"/>
      <c r="O1184" s="96"/>
      <c r="P1184" s="96"/>
      <c r="Q1184" s="96"/>
      <c r="R1184" s="96"/>
      <c r="S1184" s="96"/>
      <c r="T1184" s="96"/>
      <c r="U1184" s="96"/>
      <c r="V1184" s="96"/>
      <c r="W1184" s="96"/>
      <c r="X1184" s="96"/>
      <c r="Y1184" s="96"/>
      <c r="Z1184" s="96"/>
      <c r="AA1184" s="96"/>
      <c r="AB1184" s="96"/>
      <c r="AC1184" s="96"/>
      <c r="AD1184" s="96"/>
      <c r="AE1184" s="96"/>
      <c r="AF1184" s="96"/>
      <c r="AG1184" s="96"/>
      <c r="AH1184" s="96"/>
      <c r="AI1184" s="96"/>
      <c r="AJ1184" s="96"/>
      <c r="AK1184" s="96"/>
      <c r="AL1184" s="96"/>
      <c r="AM1184" s="96"/>
      <c r="AN1184" s="96"/>
      <c r="AO1184" s="96"/>
      <c r="AP1184" s="96"/>
      <c r="AQ1184" s="96"/>
      <c r="AR1184" s="96"/>
      <c r="AS1184" s="96"/>
      <c r="AT1184" s="96"/>
      <c r="AU1184" s="96"/>
      <c r="AV1184" s="96"/>
      <c r="AW1184" s="96"/>
      <c r="AX1184" s="96"/>
      <c r="AY1184" s="96"/>
      <c r="AZ1184" s="96"/>
      <c r="BA1184" s="96"/>
      <c r="BB1184" s="96"/>
      <c r="BC1184" s="96"/>
      <c r="BD1184" s="96"/>
      <c r="BE1184" s="96"/>
      <c r="BF1184" s="96"/>
      <c r="BG1184" s="96"/>
      <c r="BH1184" s="96"/>
      <c r="BI1184" s="96"/>
      <c r="BJ1184" s="96"/>
      <c r="BK1184" s="96"/>
      <c r="BL1184" s="96"/>
      <c r="BM1184" s="96"/>
      <c r="BN1184" s="96"/>
      <c r="BO1184" s="96"/>
      <c r="BP1184" s="96"/>
      <c r="BQ1184" s="96"/>
      <c r="BR1184" s="96"/>
      <c r="BS1184" s="96"/>
      <c r="BT1184" s="96"/>
      <c r="BU1184" s="96"/>
      <c r="BV1184" s="96"/>
      <c r="BW1184" s="96"/>
      <c r="BX1184" s="96"/>
      <c r="BY1184" s="96"/>
      <c r="BZ1184" s="96"/>
      <c r="CA1184" s="96"/>
      <c r="CB1184" s="96"/>
      <c r="CC1184" s="96"/>
      <c r="CD1184" s="96"/>
      <c r="CE1184" s="96"/>
      <c r="CF1184" s="96"/>
      <c r="CG1184" s="96"/>
      <c r="CH1184" s="96"/>
      <c r="CI1184" s="96"/>
      <c r="CJ1184" s="96"/>
      <c r="CK1184" s="96"/>
      <c r="CL1184" s="96"/>
      <c r="CM1184" s="96"/>
      <c r="CN1184" s="96"/>
      <c r="CO1184" s="96"/>
      <c r="CP1184" s="96"/>
      <c r="CQ1184" s="96"/>
      <c r="CR1184" s="96"/>
      <c r="CS1184" s="96"/>
      <c r="CT1184" s="96"/>
      <c r="CU1184" s="96"/>
      <c r="CV1184" s="96"/>
      <c r="CW1184" s="96"/>
      <c r="CX1184" s="96"/>
      <c r="CY1184" s="96"/>
      <c r="CZ1184" s="96"/>
      <c r="DA1184" s="96"/>
      <c r="DB1184" s="96"/>
      <c r="DC1184" s="96"/>
      <c r="DD1184" s="96"/>
      <c r="DE1184" s="96"/>
      <c r="DF1184" s="96"/>
      <c r="DG1184" s="96"/>
      <c r="DH1184" s="96"/>
      <c r="DI1184" s="96"/>
      <c r="DJ1184" s="96"/>
      <c r="DK1184" s="96"/>
      <c r="DL1184" s="96"/>
      <c r="DM1184" s="96"/>
      <c r="DN1184" s="96"/>
      <c r="DO1184" s="96"/>
      <c r="DP1184" s="96"/>
      <c r="DQ1184" s="96"/>
      <c r="DR1184" s="96"/>
      <c r="DS1184" s="96"/>
      <c r="DT1184" s="96"/>
      <c r="DU1184" s="96"/>
      <c r="DV1184" s="96"/>
      <c r="DW1184" s="96"/>
      <c r="DX1184" s="96"/>
      <c r="DY1184" s="96"/>
      <c r="DZ1184" s="96"/>
      <c r="EA1184" s="96"/>
      <c r="EB1184" s="96"/>
      <c r="EC1184" s="96"/>
      <c r="ED1184" s="96"/>
      <c r="EE1184" s="96"/>
      <c r="EF1184" s="96"/>
      <c r="EG1184" s="96"/>
      <c r="EH1184" s="96"/>
      <c r="EI1184" s="96"/>
      <c r="EJ1184" s="96"/>
      <c r="EK1184" s="96"/>
      <c r="EL1184" s="96"/>
      <c r="EM1184" s="96"/>
      <c r="EN1184" s="96"/>
      <c r="EO1184" s="96"/>
      <c r="EP1184" s="96"/>
      <c r="EQ1184" s="96"/>
      <c r="ER1184" s="96"/>
      <c r="ES1184" s="96"/>
      <c r="ET1184" s="96"/>
      <c r="EU1184" s="96"/>
      <c r="EV1184" s="96"/>
      <c r="EW1184" s="96"/>
      <c r="EX1184" s="96"/>
      <c r="EY1184" s="96"/>
      <c r="EZ1184" s="96"/>
      <c r="FA1184" s="96"/>
      <c r="FB1184" s="96"/>
      <c r="FC1184" s="96"/>
      <c r="FD1184" s="96"/>
      <c r="FE1184" s="96"/>
      <c r="FF1184" s="96"/>
      <c r="FG1184" s="96"/>
      <c r="FH1184" s="96"/>
      <c r="FI1184" s="96"/>
      <c r="FJ1184" s="96"/>
      <c r="FK1184" s="96"/>
      <c r="FL1184" s="96"/>
      <c r="FM1184" s="96"/>
      <c r="FN1184" s="96"/>
      <c r="FO1184" s="96"/>
      <c r="FP1184" s="96"/>
      <c r="FQ1184" s="96"/>
      <c r="FR1184" s="96"/>
      <c r="FS1184" s="96"/>
      <c r="FT1184" s="96"/>
      <c r="FU1184" s="96"/>
      <c r="FV1184" s="96"/>
      <c r="FW1184" s="96"/>
      <c r="FX1184" s="96"/>
      <c r="FY1184" s="96"/>
      <c r="FZ1184" s="96"/>
      <c r="GA1184" s="96"/>
    </row>
    <row r="1185" spans="1:43" s="126" customFormat="1" ht="14.25" customHeight="1">
      <c r="A1185" s="119"/>
      <c r="B1185" s="120" t="s">
        <v>689</v>
      </c>
      <c r="C1185" s="121"/>
      <c r="D1185" s="122">
        <f>SUM(D1186:D1188)</f>
        <v>5</v>
      </c>
      <c r="E1185" s="122">
        <f>SUM(E1186:E1188)</f>
        <v>2</v>
      </c>
      <c r="F1185" s="122">
        <f>SUM(F1186:F1188)</f>
        <v>2</v>
      </c>
      <c r="G1185" s="122">
        <f>SUM(G1186:G1188)</f>
        <v>2</v>
      </c>
      <c r="H1185" s="123"/>
      <c r="I1185" s="123"/>
      <c r="J1185" s="123"/>
      <c r="K1185" s="124"/>
      <c r="L1185" s="125"/>
      <c r="M1185" s="118">
        <f t="shared" si="39"/>
        <v>11</v>
      </c>
      <c r="N1185" s="125"/>
      <c r="O1185" s="125"/>
      <c r="P1185" s="125"/>
      <c r="Q1185" s="125"/>
      <c r="R1185" s="125"/>
      <c r="S1185" s="125"/>
      <c r="T1185" s="125"/>
      <c r="U1185" s="125"/>
      <c r="V1185" s="125"/>
      <c r="W1185" s="125"/>
      <c r="X1185" s="125"/>
      <c r="Y1185" s="125"/>
      <c r="Z1185" s="125"/>
      <c r="AA1185" s="125"/>
      <c r="AB1185" s="125"/>
      <c r="AC1185" s="125"/>
      <c r="AD1185" s="125"/>
      <c r="AE1185" s="125"/>
      <c r="AF1185" s="125"/>
      <c r="AG1185" s="125"/>
      <c r="AH1185" s="125"/>
      <c r="AI1185" s="125"/>
      <c r="AJ1185" s="125"/>
      <c r="AK1185" s="125"/>
      <c r="AL1185" s="125"/>
      <c r="AM1185" s="125"/>
      <c r="AN1185" s="125"/>
      <c r="AO1185" s="125"/>
      <c r="AP1185" s="125"/>
      <c r="AQ1185" s="125"/>
    </row>
    <row r="1186" spans="1:43" s="126" customFormat="1" ht="14.25" customHeight="1">
      <c r="A1186" s="119"/>
      <c r="B1186" s="128" t="s">
        <v>570</v>
      </c>
      <c r="C1186" s="80" t="s">
        <v>571</v>
      </c>
      <c r="D1186" s="129">
        <v>2</v>
      </c>
      <c r="E1186" s="129" t="s">
        <v>562</v>
      </c>
      <c r="F1186" s="129" t="s">
        <v>562</v>
      </c>
      <c r="G1186" s="129" t="s">
        <v>562</v>
      </c>
      <c r="H1186" s="140"/>
      <c r="I1186" s="140"/>
      <c r="J1186" s="140"/>
      <c r="K1186" s="141"/>
      <c r="L1186" s="125"/>
      <c r="M1186" s="118">
        <f t="shared" si="39"/>
        <v>2</v>
      </c>
      <c r="N1186" s="125"/>
      <c r="O1186" s="125"/>
      <c r="P1186" s="125"/>
      <c r="Q1186" s="125"/>
      <c r="R1186" s="125"/>
      <c r="S1186" s="125"/>
      <c r="T1186" s="125"/>
      <c r="U1186" s="125"/>
      <c r="V1186" s="125"/>
      <c r="W1186" s="125"/>
      <c r="X1186" s="125"/>
      <c r="Y1186" s="125"/>
      <c r="Z1186" s="125"/>
      <c r="AA1186" s="125"/>
      <c r="AB1186" s="125"/>
      <c r="AC1186" s="125"/>
      <c r="AD1186" s="125"/>
      <c r="AE1186" s="125"/>
      <c r="AF1186" s="125"/>
      <c r="AG1186" s="125"/>
      <c r="AH1186" s="125"/>
      <c r="AI1186" s="125"/>
      <c r="AJ1186" s="125"/>
      <c r="AK1186" s="125"/>
      <c r="AL1186" s="125"/>
      <c r="AM1186" s="125"/>
      <c r="AN1186" s="125"/>
      <c r="AO1186" s="125"/>
      <c r="AP1186" s="125"/>
      <c r="AQ1186" s="125"/>
    </row>
    <row r="1187" spans="1:43" s="126" customFormat="1" ht="14.25" customHeight="1">
      <c r="A1187" s="119"/>
      <c r="B1187" s="128" t="s">
        <v>442</v>
      </c>
      <c r="C1187" s="80" t="s">
        <v>443</v>
      </c>
      <c r="D1187" s="129">
        <v>2</v>
      </c>
      <c r="E1187" s="129">
        <v>2</v>
      </c>
      <c r="F1187" s="129">
        <v>2</v>
      </c>
      <c r="G1187" s="129">
        <v>2</v>
      </c>
      <c r="H1187" s="140"/>
      <c r="I1187" s="140"/>
      <c r="J1187" s="140"/>
      <c r="K1187" s="141"/>
      <c r="L1187" s="125"/>
      <c r="M1187" s="118">
        <f t="shared" si="39"/>
        <v>8</v>
      </c>
      <c r="N1187" s="125"/>
      <c r="O1187" s="125"/>
      <c r="P1187" s="125"/>
      <c r="Q1187" s="125"/>
      <c r="R1187" s="125"/>
      <c r="S1187" s="125"/>
      <c r="T1187" s="125"/>
      <c r="U1187" s="125"/>
      <c r="V1187" s="125"/>
      <c r="W1187" s="125"/>
      <c r="X1187" s="125"/>
      <c r="Y1187" s="125"/>
      <c r="Z1187" s="125"/>
      <c r="AA1187" s="125"/>
      <c r="AB1187" s="125"/>
      <c r="AC1187" s="125"/>
      <c r="AD1187" s="125"/>
      <c r="AE1187" s="125"/>
      <c r="AF1187" s="125"/>
      <c r="AG1187" s="125"/>
      <c r="AH1187" s="125"/>
      <c r="AI1187" s="125"/>
      <c r="AJ1187" s="125"/>
      <c r="AK1187" s="125"/>
      <c r="AL1187" s="125"/>
      <c r="AM1187" s="125"/>
      <c r="AN1187" s="125"/>
      <c r="AO1187" s="125"/>
      <c r="AP1187" s="125"/>
      <c r="AQ1187" s="125"/>
    </row>
    <row r="1188" spans="1:43" s="126" customFormat="1" ht="25.5" customHeight="1">
      <c r="A1188" s="119"/>
      <c r="B1188" s="128" t="s">
        <v>567</v>
      </c>
      <c r="C1188" s="80" t="s">
        <v>568</v>
      </c>
      <c r="D1188" s="129">
        <v>1</v>
      </c>
      <c r="E1188" s="129" t="s">
        <v>562</v>
      </c>
      <c r="F1188" s="129" t="s">
        <v>562</v>
      </c>
      <c r="G1188" s="129" t="s">
        <v>562</v>
      </c>
      <c r="H1188" s="140"/>
      <c r="I1188" s="140"/>
      <c r="J1188" s="140"/>
      <c r="K1188" s="141"/>
      <c r="L1188" s="125"/>
      <c r="M1188" s="118">
        <f t="shared" si="39"/>
        <v>1</v>
      </c>
      <c r="N1188" s="125"/>
      <c r="O1188" s="125"/>
      <c r="P1188" s="125"/>
      <c r="Q1188" s="125"/>
      <c r="R1188" s="125"/>
      <c r="S1188" s="125"/>
      <c r="T1188" s="125"/>
      <c r="U1188" s="125"/>
      <c r="V1188" s="125"/>
      <c r="W1188" s="125"/>
      <c r="X1188" s="125"/>
      <c r="Y1188" s="125"/>
      <c r="Z1188" s="125"/>
      <c r="AA1188" s="125"/>
      <c r="AB1188" s="125"/>
      <c r="AC1188" s="125"/>
      <c r="AD1188" s="125"/>
      <c r="AE1188" s="125"/>
      <c r="AF1188" s="125"/>
      <c r="AG1188" s="125"/>
      <c r="AH1188" s="125"/>
      <c r="AI1188" s="125"/>
      <c r="AJ1188" s="125"/>
      <c r="AK1188" s="125"/>
      <c r="AL1188" s="125"/>
      <c r="AM1188" s="125"/>
      <c r="AN1188" s="125"/>
      <c r="AO1188" s="125"/>
      <c r="AP1188" s="125"/>
      <c r="AQ1188" s="125"/>
    </row>
    <row r="1189" spans="1:52" s="167" customFormat="1" ht="12">
      <c r="A1189" s="174"/>
      <c r="B1189" s="162" t="s">
        <v>690</v>
      </c>
      <c r="C1189" s="114"/>
      <c r="D1189" s="171">
        <f>D1190</f>
        <v>1</v>
      </c>
      <c r="E1189" s="171" t="str">
        <f>E1190</f>
        <v> -</v>
      </c>
      <c r="F1189" s="171" t="str">
        <f>F1190</f>
        <v> -</v>
      </c>
      <c r="G1189" s="171" t="str">
        <f>G1190</f>
        <v> -</v>
      </c>
      <c r="H1189" s="164"/>
      <c r="I1189" s="164"/>
      <c r="J1189" s="164"/>
      <c r="K1189" s="165"/>
      <c r="L1189" s="166"/>
      <c r="M1189" s="118">
        <f t="shared" si="39"/>
        <v>1</v>
      </c>
      <c r="N1189" s="166"/>
      <c r="O1189" s="166"/>
      <c r="P1189" s="166"/>
      <c r="Q1189" s="166"/>
      <c r="R1189" s="166"/>
      <c r="S1189" s="166"/>
      <c r="T1189" s="166"/>
      <c r="U1189" s="166"/>
      <c r="V1189" s="166"/>
      <c r="W1189" s="166"/>
      <c r="X1189" s="166"/>
      <c r="Y1189" s="166"/>
      <c r="Z1189" s="166"/>
      <c r="AA1189" s="166"/>
      <c r="AB1189" s="166"/>
      <c r="AC1189" s="166"/>
      <c r="AD1189" s="166"/>
      <c r="AE1189" s="166"/>
      <c r="AF1189" s="166"/>
      <c r="AG1189" s="166"/>
      <c r="AH1189" s="166"/>
      <c r="AI1189" s="166"/>
      <c r="AJ1189" s="166"/>
      <c r="AK1189" s="166"/>
      <c r="AL1189" s="166"/>
      <c r="AM1189" s="166"/>
      <c r="AN1189" s="166"/>
      <c r="AO1189" s="166"/>
      <c r="AP1189" s="166"/>
      <c r="AQ1189" s="166"/>
      <c r="AV1189" s="168"/>
      <c r="AW1189" s="169"/>
      <c r="AX1189" s="169"/>
      <c r="AY1189" s="169"/>
      <c r="AZ1189" s="169"/>
    </row>
    <row r="1190" spans="1:52" s="167" customFormat="1" ht="27" customHeight="1">
      <c r="A1190" s="174"/>
      <c r="B1190" s="148" t="s">
        <v>82</v>
      </c>
      <c r="C1190" s="138" t="s">
        <v>83</v>
      </c>
      <c r="D1190" s="103">
        <v>1</v>
      </c>
      <c r="E1190" s="103" t="s">
        <v>562</v>
      </c>
      <c r="F1190" s="103" t="s">
        <v>562</v>
      </c>
      <c r="G1190" s="103" t="s">
        <v>562</v>
      </c>
      <c r="H1190" s="164"/>
      <c r="I1190" s="164"/>
      <c r="J1190" s="164"/>
      <c r="K1190" s="165"/>
      <c r="L1190" s="166"/>
      <c r="M1190" s="118">
        <f t="shared" si="39"/>
        <v>1</v>
      </c>
      <c r="N1190" s="166"/>
      <c r="O1190" s="166"/>
      <c r="P1190" s="166"/>
      <c r="Q1190" s="166"/>
      <c r="R1190" s="166"/>
      <c r="S1190" s="166"/>
      <c r="T1190" s="166"/>
      <c r="U1190" s="166"/>
      <c r="V1190" s="166"/>
      <c r="W1190" s="166"/>
      <c r="X1190" s="166"/>
      <c r="Y1190" s="166"/>
      <c r="Z1190" s="166"/>
      <c r="AA1190" s="166"/>
      <c r="AB1190" s="166"/>
      <c r="AC1190" s="166"/>
      <c r="AD1190" s="166"/>
      <c r="AE1190" s="166"/>
      <c r="AF1190" s="166"/>
      <c r="AG1190" s="166"/>
      <c r="AH1190" s="166"/>
      <c r="AI1190" s="166"/>
      <c r="AJ1190" s="166"/>
      <c r="AK1190" s="166"/>
      <c r="AL1190" s="166"/>
      <c r="AM1190" s="166"/>
      <c r="AN1190" s="166"/>
      <c r="AO1190" s="166"/>
      <c r="AP1190" s="166"/>
      <c r="AQ1190" s="166"/>
      <c r="AV1190" s="168"/>
      <c r="AW1190" s="169"/>
      <c r="AX1190" s="169"/>
      <c r="AY1190" s="169"/>
      <c r="AZ1190" s="169"/>
    </row>
    <row r="1191" spans="1:183" s="102" customFormat="1" ht="14.25" customHeight="1">
      <c r="A1191" s="112">
        <v>81</v>
      </c>
      <c r="B1191" s="113" t="s">
        <v>250</v>
      </c>
      <c r="C1191" s="114"/>
      <c r="D1191" s="115">
        <f>D1192</f>
        <v>20</v>
      </c>
      <c r="E1191" s="115">
        <f>E1192</f>
        <v>20</v>
      </c>
      <c r="F1191" s="115">
        <f>F1192</f>
        <v>16</v>
      </c>
      <c r="G1191" s="115">
        <f>G1192</f>
        <v>16</v>
      </c>
      <c r="H1191" s="134" t="s">
        <v>665</v>
      </c>
      <c r="I1191" s="134">
        <v>10</v>
      </c>
      <c r="J1191" s="135" t="s">
        <v>686</v>
      </c>
      <c r="K1191" s="79" t="s">
        <v>32</v>
      </c>
      <c r="L1191" s="136"/>
      <c r="M1191" s="118">
        <f t="shared" si="39"/>
        <v>72</v>
      </c>
      <c r="N1191" s="96"/>
      <c r="O1191" s="96"/>
      <c r="P1191" s="96"/>
      <c r="Q1191" s="96"/>
      <c r="R1191" s="96"/>
      <c r="S1191" s="96"/>
      <c r="T1191" s="96"/>
      <c r="U1191" s="96"/>
      <c r="V1191" s="96"/>
      <c r="W1191" s="96"/>
      <c r="X1191" s="96"/>
      <c r="Y1191" s="96"/>
      <c r="Z1191" s="96"/>
      <c r="AA1191" s="96"/>
      <c r="AB1191" s="96"/>
      <c r="AC1191" s="96"/>
      <c r="AD1191" s="96"/>
      <c r="AE1191" s="96"/>
      <c r="AF1191" s="96"/>
      <c r="AG1191" s="96"/>
      <c r="AH1191" s="96"/>
      <c r="AI1191" s="96"/>
      <c r="AJ1191" s="96"/>
      <c r="AK1191" s="96"/>
      <c r="AL1191" s="96"/>
      <c r="AM1191" s="96"/>
      <c r="AN1191" s="96"/>
      <c r="AO1191" s="96"/>
      <c r="AP1191" s="96"/>
      <c r="AQ1191" s="96"/>
      <c r="AR1191" s="96"/>
      <c r="AS1191" s="96"/>
      <c r="AT1191" s="96"/>
      <c r="AU1191" s="96"/>
      <c r="AV1191" s="96"/>
      <c r="AW1191" s="96"/>
      <c r="AX1191" s="96"/>
      <c r="AY1191" s="96"/>
      <c r="AZ1191" s="96"/>
      <c r="BA1191" s="96"/>
      <c r="BB1191" s="96"/>
      <c r="BC1191" s="96"/>
      <c r="BD1191" s="96"/>
      <c r="BE1191" s="96"/>
      <c r="BF1191" s="96"/>
      <c r="BG1191" s="96"/>
      <c r="BH1191" s="96"/>
      <c r="BI1191" s="96"/>
      <c r="BJ1191" s="96"/>
      <c r="BK1191" s="96"/>
      <c r="BL1191" s="96"/>
      <c r="BM1191" s="96"/>
      <c r="BN1191" s="96"/>
      <c r="BO1191" s="96"/>
      <c r="BP1191" s="96"/>
      <c r="BQ1191" s="96"/>
      <c r="BR1191" s="96"/>
      <c r="BS1191" s="96"/>
      <c r="BT1191" s="96"/>
      <c r="BU1191" s="96"/>
      <c r="BV1191" s="96"/>
      <c r="BW1191" s="96"/>
      <c r="BX1191" s="96"/>
      <c r="BY1191" s="96"/>
      <c r="BZ1191" s="96"/>
      <c r="CA1191" s="96"/>
      <c r="CB1191" s="96"/>
      <c r="CC1191" s="96"/>
      <c r="CD1191" s="96"/>
      <c r="CE1191" s="96"/>
      <c r="CF1191" s="96"/>
      <c r="CG1191" s="96"/>
      <c r="CH1191" s="96"/>
      <c r="CI1191" s="96"/>
      <c r="CJ1191" s="96"/>
      <c r="CK1191" s="96"/>
      <c r="CL1191" s="96"/>
      <c r="CM1191" s="96"/>
      <c r="CN1191" s="96"/>
      <c r="CO1191" s="96"/>
      <c r="CP1191" s="96"/>
      <c r="CQ1191" s="96"/>
      <c r="CR1191" s="96"/>
      <c r="CS1191" s="96"/>
      <c r="CT1191" s="96"/>
      <c r="CU1191" s="96"/>
      <c r="CV1191" s="96"/>
      <c r="CW1191" s="96"/>
      <c r="CX1191" s="96"/>
      <c r="CY1191" s="96"/>
      <c r="CZ1191" s="96"/>
      <c r="DA1191" s="96"/>
      <c r="DB1191" s="96"/>
      <c r="DC1191" s="96"/>
      <c r="DD1191" s="96"/>
      <c r="DE1191" s="96"/>
      <c r="DF1191" s="96"/>
      <c r="DG1191" s="96"/>
      <c r="DH1191" s="96"/>
      <c r="DI1191" s="96"/>
      <c r="DJ1191" s="96"/>
      <c r="DK1191" s="96"/>
      <c r="DL1191" s="96"/>
      <c r="DM1191" s="96"/>
      <c r="DN1191" s="96"/>
      <c r="DO1191" s="96"/>
      <c r="DP1191" s="96"/>
      <c r="DQ1191" s="96"/>
      <c r="DR1191" s="96"/>
      <c r="DS1191" s="96"/>
      <c r="DT1191" s="96"/>
      <c r="DU1191" s="96"/>
      <c r="DV1191" s="96"/>
      <c r="DW1191" s="96"/>
      <c r="DX1191" s="96"/>
      <c r="DY1191" s="96"/>
      <c r="DZ1191" s="96"/>
      <c r="EA1191" s="96"/>
      <c r="EB1191" s="96"/>
      <c r="EC1191" s="96"/>
      <c r="ED1191" s="96"/>
      <c r="EE1191" s="96"/>
      <c r="EF1191" s="96"/>
      <c r="EG1191" s="96"/>
      <c r="EH1191" s="96"/>
      <c r="EI1191" s="96"/>
      <c r="EJ1191" s="96"/>
      <c r="EK1191" s="96"/>
      <c r="EL1191" s="96"/>
      <c r="EM1191" s="96"/>
      <c r="EN1191" s="96"/>
      <c r="EO1191" s="96"/>
      <c r="EP1191" s="96"/>
      <c r="EQ1191" s="96"/>
      <c r="ER1191" s="96"/>
      <c r="ES1191" s="96"/>
      <c r="ET1191" s="96"/>
      <c r="EU1191" s="96"/>
      <c r="EV1191" s="96"/>
      <c r="EW1191" s="96"/>
      <c r="EX1191" s="96"/>
      <c r="EY1191" s="96"/>
      <c r="EZ1191" s="96"/>
      <c r="FA1191" s="96"/>
      <c r="FB1191" s="96"/>
      <c r="FC1191" s="96"/>
      <c r="FD1191" s="96"/>
      <c r="FE1191" s="96"/>
      <c r="FF1191" s="96"/>
      <c r="FG1191" s="96"/>
      <c r="FH1191" s="96"/>
      <c r="FI1191" s="96"/>
      <c r="FJ1191" s="96"/>
      <c r="FK1191" s="96"/>
      <c r="FL1191" s="96"/>
      <c r="FM1191" s="96"/>
      <c r="FN1191" s="96"/>
      <c r="FO1191" s="96"/>
      <c r="FP1191" s="96"/>
      <c r="FQ1191" s="96"/>
      <c r="FR1191" s="96"/>
      <c r="FS1191" s="96"/>
      <c r="FT1191" s="96"/>
      <c r="FU1191" s="96"/>
      <c r="FV1191" s="96"/>
      <c r="FW1191" s="96"/>
      <c r="FX1191" s="96"/>
      <c r="FY1191" s="96"/>
      <c r="FZ1191" s="96"/>
      <c r="GA1191" s="96"/>
    </row>
    <row r="1192" spans="1:43" s="126" customFormat="1" ht="14.25" customHeight="1">
      <c r="A1192" s="119"/>
      <c r="B1192" s="120" t="s">
        <v>689</v>
      </c>
      <c r="C1192" s="121"/>
      <c r="D1192" s="122">
        <f>SUM(D1193:D1194)</f>
        <v>20</v>
      </c>
      <c r="E1192" s="122">
        <f>SUM(E1193:E1194)</f>
        <v>20</v>
      </c>
      <c r="F1192" s="122">
        <f>SUM(F1193:F1194)</f>
        <v>16</v>
      </c>
      <c r="G1192" s="122">
        <f>SUM(G1193:G1194)</f>
        <v>16</v>
      </c>
      <c r="H1192" s="123"/>
      <c r="I1192" s="123"/>
      <c r="J1192" s="123"/>
      <c r="K1192" s="124"/>
      <c r="L1192" s="125"/>
      <c r="M1192" s="118">
        <f aca="true" t="shared" si="42" ref="M1192:M1255">SUM(D1192:G1192)</f>
        <v>72</v>
      </c>
      <c r="N1192" s="125"/>
      <c r="O1192" s="125"/>
      <c r="P1192" s="125"/>
      <c r="Q1192" s="125"/>
      <c r="R1192" s="125"/>
      <c r="S1192" s="125"/>
      <c r="T1192" s="125"/>
      <c r="U1192" s="125"/>
      <c r="V1192" s="125"/>
      <c r="W1192" s="125"/>
      <c r="X1192" s="125"/>
      <c r="Y1192" s="125"/>
      <c r="Z1192" s="125"/>
      <c r="AA1192" s="125"/>
      <c r="AB1192" s="125"/>
      <c r="AC1192" s="125"/>
      <c r="AD1192" s="125"/>
      <c r="AE1192" s="125"/>
      <c r="AF1192" s="125"/>
      <c r="AG1192" s="125"/>
      <c r="AH1192" s="125"/>
      <c r="AI1192" s="125"/>
      <c r="AJ1192" s="125"/>
      <c r="AK1192" s="125"/>
      <c r="AL1192" s="125"/>
      <c r="AM1192" s="125"/>
      <c r="AN1192" s="125"/>
      <c r="AO1192" s="125"/>
      <c r="AP1192" s="125"/>
      <c r="AQ1192" s="125"/>
    </row>
    <row r="1193" spans="1:43" s="133" customFormat="1" ht="14.25" customHeight="1">
      <c r="A1193" s="127"/>
      <c r="B1193" s="128" t="s">
        <v>78</v>
      </c>
      <c r="C1193" s="80" t="s">
        <v>79</v>
      </c>
      <c r="D1193" s="129">
        <v>10</v>
      </c>
      <c r="E1193" s="129">
        <v>10</v>
      </c>
      <c r="F1193" s="129">
        <v>8</v>
      </c>
      <c r="G1193" s="129">
        <v>8</v>
      </c>
      <c r="H1193" s="137"/>
      <c r="I1193" s="137"/>
      <c r="J1193" s="137"/>
      <c r="K1193" s="131"/>
      <c r="L1193" s="132"/>
      <c r="M1193" s="118">
        <f t="shared" si="42"/>
        <v>36</v>
      </c>
      <c r="N1193" s="132"/>
      <c r="O1193" s="132"/>
      <c r="P1193" s="132"/>
      <c r="Q1193" s="132"/>
      <c r="R1193" s="132"/>
      <c r="S1193" s="132"/>
      <c r="T1193" s="132"/>
      <c r="U1193" s="132"/>
      <c r="V1193" s="132"/>
      <c r="W1193" s="132"/>
      <c r="X1193" s="132"/>
      <c r="Y1193" s="132"/>
      <c r="Z1193" s="132"/>
      <c r="AA1193" s="132"/>
      <c r="AB1193" s="132"/>
      <c r="AC1193" s="132"/>
      <c r="AD1193" s="132"/>
      <c r="AE1193" s="132"/>
      <c r="AF1193" s="132"/>
      <c r="AG1193" s="132"/>
      <c r="AH1193" s="132"/>
      <c r="AI1193" s="132"/>
      <c r="AJ1193" s="132"/>
      <c r="AK1193" s="132"/>
      <c r="AL1193" s="132"/>
      <c r="AM1193" s="132"/>
      <c r="AN1193" s="132"/>
      <c r="AO1193" s="132"/>
      <c r="AP1193" s="132"/>
      <c r="AQ1193" s="132"/>
    </row>
    <row r="1194" spans="1:43" s="133" customFormat="1" ht="14.25" customHeight="1">
      <c r="A1194" s="127"/>
      <c r="B1194" s="128" t="s">
        <v>1058</v>
      </c>
      <c r="C1194" s="138" t="s">
        <v>1059</v>
      </c>
      <c r="D1194" s="129">
        <v>10</v>
      </c>
      <c r="E1194" s="129">
        <v>10</v>
      </c>
      <c r="F1194" s="129">
        <v>8</v>
      </c>
      <c r="G1194" s="129">
        <v>8</v>
      </c>
      <c r="H1194" s="137"/>
      <c r="I1194" s="137"/>
      <c r="J1194" s="137"/>
      <c r="K1194" s="131"/>
      <c r="L1194" s="132"/>
      <c r="M1194" s="118">
        <f t="shared" si="42"/>
        <v>36</v>
      </c>
      <c r="N1194" s="132"/>
      <c r="O1194" s="132"/>
      <c r="P1194" s="132"/>
      <c r="Q1194" s="132"/>
      <c r="R1194" s="132"/>
      <c r="S1194" s="132"/>
      <c r="T1194" s="132"/>
      <c r="U1194" s="132"/>
      <c r="V1194" s="132"/>
      <c r="W1194" s="132"/>
      <c r="X1194" s="132"/>
      <c r="Y1194" s="132"/>
      <c r="Z1194" s="132"/>
      <c r="AA1194" s="132"/>
      <c r="AB1194" s="132"/>
      <c r="AC1194" s="132"/>
      <c r="AD1194" s="132"/>
      <c r="AE1194" s="132"/>
      <c r="AF1194" s="132"/>
      <c r="AG1194" s="132"/>
      <c r="AH1194" s="132"/>
      <c r="AI1194" s="132"/>
      <c r="AJ1194" s="132"/>
      <c r="AK1194" s="132"/>
      <c r="AL1194" s="132"/>
      <c r="AM1194" s="132"/>
      <c r="AN1194" s="132"/>
      <c r="AO1194" s="132"/>
      <c r="AP1194" s="132"/>
      <c r="AQ1194" s="132"/>
    </row>
    <row r="1195" spans="1:13" ht="14.25" customHeight="1">
      <c r="A1195" s="240" t="s">
        <v>677</v>
      </c>
      <c r="B1195" s="240"/>
      <c r="C1195" s="240"/>
      <c r="D1195" s="240"/>
      <c r="E1195" s="240"/>
      <c r="F1195" s="240"/>
      <c r="G1195" s="240"/>
      <c r="H1195" s="106"/>
      <c r="I1195" s="106"/>
      <c r="J1195" s="107"/>
      <c r="K1195" s="108"/>
      <c r="M1195" s="118">
        <f t="shared" si="42"/>
        <v>0</v>
      </c>
    </row>
    <row r="1196" spans="1:13" ht="14.25" customHeight="1">
      <c r="A1196" s="234" t="s">
        <v>845</v>
      </c>
      <c r="B1196" s="234"/>
      <c r="C1196" s="234"/>
      <c r="D1196" s="234"/>
      <c r="E1196" s="234"/>
      <c r="F1196" s="234"/>
      <c r="G1196" s="234"/>
      <c r="H1196" s="109"/>
      <c r="I1196" s="109"/>
      <c r="J1196" s="110"/>
      <c r="K1196" s="111"/>
      <c r="M1196" s="118">
        <f t="shared" si="42"/>
        <v>0</v>
      </c>
    </row>
    <row r="1197" spans="1:183" s="102" customFormat="1" ht="14.25" customHeight="1">
      <c r="A1197" s="112">
        <v>82</v>
      </c>
      <c r="B1197" s="113" t="s">
        <v>251</v>
      </c>
      <c r="C1197" s="114"/>
      <c r="D1197" s="115">
        <f>D1198</f>
        <v>2</v>
      </c>
      <c r="E1197" s="115">
        <f>E1198</f>
        <v>2</v>
      </c>
      <c r="F1197" s="115">
        <f>F1198</f>
        <v>2</v>
      </c>
      <c r="G1197" s="115">
        <f>G1198</f>
        <v>1</v>
      </c>
      <c r="H1197" s="134" t="s">
        <v>665</v>
      </c>
      <c r="I1197" s="134">
        <v>7</v>
      </c>
      <c r="J1197" s="135" t="s">
        <v>459</v>
      </c>
      <c r="K1197" s="79" t="s">
        <v>859</v>
      </c>
      <c r="L1197" s="136"/>
      <c r="M1197" s="118">
        <f t="shared" si="42"/>
        <v>7</v>
      </c>
      <c r="N1197" s="96"/>
      <c r="O1197" s="96"/>
      <c r="P1197" s="96"/>
      <c r="Q1197" s="96"/>
      <c r="R1197" s="96"/>
      <c r="S1197" s="96"/>
      <c r="T1197" s="96"/>
      <c r="U1197" s="96"/>
      <c r="V1197" s="96"/>
      <c r="W1197" s="96"/>
      <c r="X1197" s="96"/>
      <c r="Y1197" s="96"/>
      <c r="Z1197" s="96"/>
      <c r="AA1197" s="96"/>
      <c r="AB1197" s="96"/>
      <c r="AC1197" s="96"/>
      <c r="AD1197" s="96"/>
      <c r="AE1197" s="96"/>
      <c r="AF1197" s="96"/>
      <c r="AG1197" s="96"/>
      <c r="AH1197" s="96"/>
      <c r="AI1197" s="96"/>
      <c r="AJ1197" s="96"/>
      <c r="AK1197" s="96"/>
      <c r="AL1197" s="96"/>
      <c r="AM1197" s="96"/>
      <c r="AN1197" s="96"/>
      <c r="AO1197" s="96"/>
      <c r="AP1197" s="96"/>
      <c r="AQ1197" s="96"/>
      <c r="AR1197" s="96"/>
      <c r="AS1197" s="96"/>
      <c r="AT1197" s="96"/>
      <c r="AU1197" s="96"/>
      <c r="AV1197" s="96"/>
      <c r="AW1197" s="96"/>
      <c r="AX1197" s="96"/>
      <c r="AY1197" s="96"/>
      <c r="AZ1197" s="96"/>
      <c r="BA1197" s="96"/>
      <c r="BB1197" s="96"/>
      <c r="BC1197" s="96"/>
      <c r="BD1197" s="96"/>
      <c r="BE1197" s="96"/>
      <c r="BF1197" s="96"/>
      <c r="BG1197" s="96"/>
      <c r="BH1197" s="96"/>
      <c r="BI1197" s="96"/>
      <c r="BJ1197" s="96"/>
      <c r="BK1197" s="96"/>
      <c r="BL1197" s="96"/>
      <c r="BM1197" s="96"/>
      <c r="BN1197" s="96"/>
      <c r="BO1197" s="96"/>
      <c r="BP1197" s="96"/>
      <c r="BQ1197" s="96"/>
      <c r="BR1197" s="96"/>
      <c r="BS1197" s="96"/>
      <c r="BT1197" s="96"/>
      <c r="BU1197" s="96"/>
      <c r="BV1197" s="96"/>
      <c r="BW1197" s="96"/>
      <c r="BX1197" s="96"/>
      <c r="BY1197" s="96"/>
      <c r="BZ1197" s="96"/>
      <c r="CA1197" s="96"/>
      <c r="CB1197" s="96"/>
      <c r="CC1197" s="96"/>
      <c r="CD1197" s="96"/>
      <c r="CE1197" s="96"/>
      <c r="CF1197" s="96"/>
      <c r="CG1197" s="96"/>
      <c r="CH1197" s="96"/>
      <c r="CI1197" s="96"/>
      <c r="CJ1197" s="96"/>
      <c r="CK1197" s="96"/>
      <c r="CL1197" s="96"/>
      <c r="CM1197" s="96"/>
      <c r="CN1197" s="96"/>
      <c r="CO1197" s="96"/>
      <c r="CP1197" s="96"/>
      <c r="CQ1197" s="96"/>
      <c r="CR1197" s="96"/>
      <c r="CS1197" s="96"/>
      <c r="CT1197" s="96"/>
      <c r="CU1197" s="96"/>
      <c r="CV1197" s="96"/>
      <c r="CW1197" s="96"/>
      <c r="CX1197" s="96"/>
      <c r="CY1197" s="96"/>
      <c r="CZ1197" s="96"/>
      <c r="DA1197" s="96"/>
      <c r="DB1197" s="96"/>
      <c r="DC1197" s="96"/>
      <c r="DD1197" s="96"/>
      <c r="DE1197" s="96"/>
      <c r="DF1197" s="96"/>
      <c r="DG1197" s="96"/>
      <c r="DH1197" s="96"/>
      <c r="DI1197" s="96"/>
      <c r="DJ1197" s="96"/>
      <c r="DK1197" s="96"/>
      <c r="DL1197" s="96"/>
      <c r="DM1197" s="96"/>
      <c r="DN1197" s="96"/>
      <c r="DO1197" s="96"/>
      <c r="DP1197" s="96"/>
      <c r="DQ1197" s="96"/>
      <c r="DR1197" s="96"/>
      <c r="DS1197" s="96"/>
      <c r="DT1197" s="96"/>
      <c r="DU1197" s="96"/>
      <c r="DV1197" s="96"/>
      <c r="DW1197" s="96"/>
      <c r="DX1197" s="96"/>
      <c r="DY1197" s="96"/>
      <c r="DZ1197" s="96"/>
      <c r="EA1197" s="96"/>
      <c r="EB1197" s="96"/>
      <c r="EC1197" s="96"/>
      <c r="ED1197" s="96"/>
      <c r="EE1197" s="96"/>
      <c r="EF1197" s="96"/>
      <c r="EG1197" s="96"/>
      <c r="EH1197" s="96"/>
      <c r="EI1197" s="96"/>
      <c r="EJ1197" s="96"/>
      <c r="EK1197" s="96"/>
      <c r="EL1197" s="96"/>
      <c r="EM1197" s="96"/>
      <c r="EN1197" s="96"/>
      <c r="EO1197" s="96"/>
      <c r="EP1197" s="96"/>
      <c r="EQ1197" s="96"/>
      <c r="ER1197" s="96"/>
      <c r="ES1197" s="96"/>
      <c r="ET1197" s="96"/>
      <c r="EU1197" s="96"/>
      <c r="EV1197" s="96"/>
      <c r="EW1197" s="96"/>
      <c r="EX1197" s="96"/>
      <c r="EY1197" s="96"/>
      <c r="EZ1197" s="96"/>
      <c r="FA1197" s="96"/>
      <c r="FB1197" s="96"/>
      <c r="FC1197" s="96"/>
      <c r="FD1197" s="96"/>
      <c r="FE1197" s="96"/>
      <c r="FF1197" s="96"/>
      <c r="FG1197" s="96"/>
      <c r="FH1197" s="96"/>
      <c r="FI1197" s="96"/>
      <c r="FJ1197" s="96"/>
      <c r="FK1197" s="96"/>
      <c r="FL1197" s="96"/>
      <c r="FM1197" s="96"/>
      <c r="FN1197" s="96"/>
      <c r="FO1197" s="96"/>
      <c r="FP1197" s="96"/>
      <c r="FQ1197" s="96"/>
      <c r="FR1197" s="96"/>
      <c r="FS1197" s="96"/>
      <c r="FT1197" s="96"/>
      <c r="FU1197" s="96"/>
      <c r="FV1197" s="96"/>
      <c r="FW1197" s="96"/>
      <c r="FX1197" s="96"/>
      <c r="FY1197" s="96"/>
      <c r="FZ1197" s="96"/>
      <c r="GA1197" s="96"/>
    </row>
    <row r="1198" spans="1:43" s="126" customFormat="1" ht="14.25" customHeight="1">
      <c r="A1198" s="119"/>
      <c r="B1198" s="120" t="s">
        <v>689</v>
      </c>
      <c r="C1198" s="121"/>
      <c r="D1198" s="122">
        <v>2</v>
      </c>
      <c r="E1198" s="122">
        <v>2</v>
      </c>
      <c r="F1198" s="122">
        <v>2</v>
      </c>
      <c r="G1198" s="122">
        <v>1</v>
      </c>
      <c r="H1198" s="123"/>
      <c r="I1198" s="123"/>
      <c r="J1198" s="123"/>
      <c r="K1198" s="124"/>
      <c r="L1198" s="125"/>
      <c r="M1198" s="118">
        <f t="shared" si="42"/>
        <v>7</v>
      </c>
      <c r="N1198" s="125"/>
      <c r="O1198" s="125"/>
      <c r="P1198" s="125"/>
      <c r="Q1198" s="125"/>
      <c r="R1198" s="125"/>
      <c r="S1198" s="125"/>
      <c r="T1198" s="125"/>
      <c r="U1198" s="125"/>
      <c r="V1198" s="125"/>
      <c r="W1198" s="125"/>
      <c r="X1198" s="125"/>
      <c r="Y1198" s="125"/>
      <c r="Z1198" s="125"/>
      <c r="AA1198" s="125"/>
      <c r="AB1198" s="125"/>
      <c r="AC1198" s="125"/>
      <c r="AD1198" s="125"/>
      <c r="AE1198" s="125"/>
      <c r="AF1198" s="125"/>
      <c r="AG1198" s="125"/>
      <c r="AH1198" s="125"/>
      <c r="AI1198" s="125"/>
      <c r="AJ1198" s="125"/>
      <c r="AK1198" s="125"/>
      <c r="AL1198" s="125"/>
      <c r="AM1198" s="125"/>
      <c r="AN1198" s="125"/>
      <c r="AO1198" s="125"/>
      <c r="AP1198" s="125"/>
      <c r="AQ1198" s="125"/>
    </row>
    <row r="1199" spans="1:43" s="133" customFormat="1" ht="14.25" customHeight="1">
      <c r="A1199" s="127"/>
      <c r="B1199" s="128" t="s">
        <v>505</v>
      </c>
      <c r="C1199" s="80" t="s">
        <v>506</v>
      </c>
      <c r="D1199" s="103">
        <v>2</v>
      </c>
      <c r="E1199" s="103">
        <v>2</v>
      </c>
      <c r="F1199" s="103">
        <v>2</v>
      </c>
      <c r="G1199" s="103" t="s">
        <v>562</v>
      </c>
      <c r="H1199" s="137"/>
      <c r="I1199" s="137"/>
      <c r="J1199" s="137"/>
      <c r="K1199" s="131"/>
      <c r="L1199" s="132"/>
      <c r="M1199" s="118">
        <f t="shared" si="42"/>
        <v>6</v>
      </c>
      <c r="N1199" s="132"/>
      <c r="O1199" s="132"/>
      <c r="P1199" s="132"/>
      <c r="Q1199" s="132"/>
      <c r="R1199" s="132"/>
      <c r="S1199" s="132"/>
      <c r="T1199" s="132"/>
      <c r="U1199" s="132"/>
      <c r="V1199" s="132"/>
      <c r="W1199" s="132"/>
      <c r="X1199" s="132"/>
      <c r="Y1199" s="132"/>
      <c r="Z1199" s="132"/>
      <c r="AA1199" s="132"/>
      <c r="AB1199" s="132"/>
      <c r="AC1199" s="132"/>
      <c r="AD1199" s="132"/>
      <c r="AE1199" s="132"/>
      <c r="AF1199" s="132"/>
      <c r="AG1199" s="132"/>
      <c r="AH1199" s="132"/>
      <c r="AI1199" s="132"/>
      <c r="AJ1199" s="132"/>
      <c r="AK1199" s="132"/>
      <c r="AL1199" s="132"/>
      <c r="AM1199" s="132"/>
      <c r="AN1199" s="132"/>
      <c r="AO1199" s="132"/>
      <c r="AP1199" s="132"/>
      <c r="AQ1199" s="132"/>
    </row>
    <row r="1200" spans="1:43" s="133" customFormat="1" ht="14.25" customHeight="1">
      <c r="A1200" s="127"/>
      <c r="B1200" s="128" t="s">
        <v>442</v>
      </c>
      <c r="C1200" s="80" t="s">
        <v>443</v>
      </c>
      <c r="D1200" s="103" t="s">
        <v>562</v>
      </c>
      <c r="E1200" s="103" t="s">
        <v>562</v>
      </c>
      <c r="F1200" s="103" t="s">
        <v>562</v>
      </c>
      <c r="G1200" s="103">
        <v>1</v>
      </c>
      <c r="H1200" s="137"/>
      <c r="I1200" s="137"/>
      <c r="J1200" s="137"/>
      <c r="K1200" s="131"/>
      <c r="L1200" s="132"/>
      <c r="M1200" s="118">
        <f t="shared" si="42"/>
        <v>1</v>
      </c>
      <c r="N1200" s="132"/>
      <c r="O1200" s="132"/>
      <c r="P1200" s="132"/>
      <c r="Q1200" s="132"/>
      <c r="R1200" s="132"/>
      <c r="S1200" s="132"/>
      <c r="T1200" s="132"/>
      <c r="U1200" s="132"/>
      <c r="V1200" s="132"/>
      <c r="W1200" s="132"/>
      <c r="X1200" s="132"/>
      <c r="Y1200" s="132"/>
      <c r="Z1200" s="132"/>
      <c r="AA1200" s="132"/>
      <c r="AB1200" s="132"/>
      <c r="AC1200" s="132"/>
      <c r="AD1200" s="132"/>
      <c r="AE1200" s="132"/>
      <c r="AF1200" s="132"/>
      <c r="AG1200" s="132"/>
      <c r="AH1200" s="132"/>
      <c r="AI1200" s="132"/>
      <c r="AJ1200" s="132"/>
      <c r="AK1200" s="132"/>
      <c r="AL1200" s="132"/>
      <c r="AM1200" s="132"/>
      <c r="AN1200" s="132"/>
      <c r="AO1200" s="132"/>
      <c r="AP1200" s="132"/>
      <c r="AQ1200" s="132"/>
    </row>
    <row r="1201" spans="1:183" s="102" customFormat="1" ht="14.25" customHeight="1">
      <c r="A1201" s="112">
        <v>83</v>
      </c>
      <c r="B1201" s="113" t="s">
        <v>252</v>
      </c>
      <c r="C1201" s="114"/>
      <c r="D1201" s="115">
        <f>D1202</f>
        <v>11</v>
      </c>
      <c r="E1201" s="115">
        <f>E1202</f>
        <v>3</v>
      </c>
      <c r="F1201" s="115" t="s">
        <v>562</v>
      </c>
      <c r="G1201" s="115" t="s">
        <v>562</v>
      </c>
      <c r="H1201" s="134" t="s">
        <v>665</v>
      </c>
      <c r="I1201" s="134">
        <v>7</v>
      </c>
      <c r="J1201" s="135" t="s">
        <v>1020</v>
      </c>
      <c r="K1201" s="79" t="s">
        <v>700</v>
      </c>
      <c r="L1201" s="136"/>
      <c r="M1201" s="118">
        <f t="shared" si="42"/>
        <v>14</v>
      </c>
      <c r="N1201" s="96"/>
      <c r="O1201" s="96"/>
      <c r="P1201" s="96"/>
      <c r="Q1201" s="96"/>
      <c r="R1201" s="96"/>
      <c r="S1201" s="96"/>
      <c r="T1201" s="96"/>
      <c r="U1201" s="96"/>
      <c r="V1201" s="96"/>
      <c r="W1201" s="96"/>
      <c r="X1201" s="96"/>
      <c r="Y1201" s="96"/>
      <c r="Z1201" s="96"/>
      <c r="AA1201" s="96"/>
      <c r="AB1201" s="96"/>
      <c r="AC1201" s="96"/>
      <c r="AD1201" s="96"/>
      <c r="AE1201" s="96"/>
      <c r="AF1201" s="96"/>
      <c r="AG1201" s="96"/>
      <c r="AH1201" s="96"/>
      <c r="AI1201" s="96"/>
      <c r="AJ1201" s="96"/>
      <c r="AK1201" s="96"/>
      <c r="AL1201" s="96"/>
      <c r="AM1201" s="96"/>
      <c r="AN1201" s="96"/>
      <c r="AO1201" s="96"/>
      <c r="AP1201" s="96"/>
      <c r="AQ1201" s="96"/>
      <c r="AR1201" s="96"/>
      <c r="AS1201" s="96"/>
      <c r="AT1201" s="96"/>
      <c r="AU1201" s="96"/>
      <c r="AV1201" s="96"/>
      <c r="AW1201" s="96"/>
      <c r="AX1201" s="96"/>
      <c r="AY1201" s="96"/>
      <c r="AZ1201" s="96"/>
      <c r="BA1201" s="96"/>
      <c r="BB1201" s="96"/>
      <c r="BC1201" s="96"/>
      <c r="BD1201" s="96"/>
      <c r="BE1201" s="96"/>
      <c r="BF1201" s="96"/>
      <c r="BG1201" s="96"/>
      <c r="BH1201" s="96"/>
      <c r="BI1201" s="96"/>
      <c r="BJ1201" s="96"/>
      <c r="BK1201" s="96"/>
      <c r="BL1201" s="96"/>
      <c r="BM1201" s="96"/>
      <c r="BN1201" s="96"/>
      <c r="BO1201" s="96"/>
      <c r="BP1201" s="96"/>
      <c r="BQ1201" s="96"/>
      <c r="BR1201" s="96"/>
      <c r="BS1201" s="96"/>
      <c r="BT1201" s="96"/>
      <c r="BU1201" s="96"/>
      <c r="BV1201" s="96"/>
      <c r="BW1201" s="96"/>
      <c r="BX1201" s="96"/>
      <c r="BY1201" s="96"/>
      <c r="BZ1201" s="96"/>
      <c r="CA1201" s="96"/>
      <c r="CB1201" s="96"/>
      <c r="CC1201" s="96"/>
      <c r="CD1201" s="96"/>
      <c r="CE1201" s="96"/>
      <c r="CF1201" s="96"/>
      <c r="CG1201" s="96"/>
      <c r="CH1201" s="96"/>
      <c r="CI1201" s="96"/>
      <c r="CJ1201" s="96"/>
      <c r="CK1201" s="96"/>
      <c r="CL1201" s="96"/>
      <c r="CM1201" s="96"/>
      <c r="CN1201" s="96"/>
      <c r="CO1201" s="96"/>
      <c r="CP1201" s="96"/>
      <c r="CQ1201" s="96"/>
      <c r="CR1201" s="96"/>
      <c r="CS1201" s="96"/>
      <c r="CT1201" s="96"/>
      <c r="CU1201" s="96"/>
      <c r="CV1201" s="96"/>
      <c r="CW1201" s="96"/>
      <c r="CX1201" s="96"/>
      <c r="CY1201" s="96"/>
      <c r="CZ1201" s="96"/>
      <c r="DA1201" s="96"/>
      <c r="DB1201" s="96"/>
      <c r="DC1201" s="96"/>
      <c r="DD1201" s="96"/>
      <c r="DE1201" s="96"/>
      <c r="DF1201" s="96"/>
      <c r="DG1201" s="96"/>
      <c r="DH1201" s="96"/>
      <c r="DI1201" s="96"/>
      <c r="DJ1201" s="96"/>
      <c r="DK1201" s="96"/>
      <c r="DL1201" s="96"/>
      <c r="DM1201" s="96"/>
      <c r="DN1201" s="96"/>
      <c r="DO1201" s="96"/>
      <c r="DP1201" s="96"/>
      <c r="DQ1201" s="96"/>
      <c r="DR1201" s="96"/>
      <c r="DS1201" s="96"/>
      <c r="DT1201" s="96"/>
      <c r="DU1201" s="96"/>
      <c r="DV1201" s="96"/>
      <c r="DW1201" s="96"/>
      <c r="DX1201" s="96"/>
      <c r="DY1201" s="96"/>
      <c r="DZ1201" s="96"/>
      <c r="EA1201" s="96"/>
      <c r="EB1201" s="96"/>
      <c r="EC1201" s="96"/>
      <c r="ED1201" s="96"/>
      <c r="EE1201" s="96"/>
      <c r="EF1201" s="96"/>
      <c r="EG1201" s="96"/>
      <c r="EH1201" s="96"/>
      <c r="EI1201" s="96"/>
      <c r="EJ1201" s="96"/>
      <c r="EK1201" s="96"/>
      <c r="EL1201" s="96"/>
      <c r="EM1201" s="96"/>
      <c r="EN1201" s="96"/>
      <c r="EO1201" s="96"/>
      <c r="EP1201" s="96"/>
      <c r="EQ1201" s="96"/>
      <c r="ER1201" s="96"/>
      <c r="ES1201" s="96"/>
      <c r="ET1201" s="96"/>
      <c r="EU1201" s="96"/>
      <c r="EV1201" s="96"/>
      <c r="EW1201" s="96"/>
      <c r="EX1201" s="96"/>
      <c r="EY1201" s="96"/>
      <c r="EZ1201" s="96"/>
      <c r="FA1201" s="96"/>
      <c r="FB1201" s="96"/>
      <c r="FC1201" s="96"/>
      <c r="FD1201" s="96"/>
      <c r="FE1201" s="96"/>
      <c r="FF1201" s="96"/>
      <c r="FG1201" s="96"/>
      <c r="FH1201" s="96"/>
      <c r="FI1201" s="96"/>
      <c r="FJ1201" s="96"/>
      <c r="FK1201" s="96"/>
      <c r="FL1201" s="96"/>
      <c r="FM1201" s="96"/>
      <c r="FN1201" s="96"/>
      <c r="FO1201" s="96"/>
      <c r="FP1201" s="96"/>
      <c r="FQ1201" s="96"/>
      <c r="FR1201" s="96"/>
      <c r="FS1201" s="96"/>
      <c r="FT1201" s="96"/>
      <c r="FU1201" s="96"/>
      <c r="FV1201" s="96"/>
      <c r="FW1201" s="96"/>
      <c r="FX1201" s="96"/>
      <c r="FY1201" s="96"/>
      <c r="FZ1201" s="96"/>
      <c r="GA1201" s="96"/>
    </row>
    <row r="1202" spans="1:52" s="167" customFormat="1" ht="14.25" customHeight="1">
      <c r="A1202" s="112"/>
      <c r="B1202" s="162" t="s">
        <v>689</v>
      </c>
      <c r="C1202" s="138"/>
      <c r="D1202" s="163">
        <f>SUM(D1203:D1209)</f>
        <v>11</v>
      </c>
      <c r="E1202" s="163">
        <f>SUM(E1203:E1209)</f>
        <v>3</v>
      </c>
      <c r="F1202" s="103" t="s">
        <v>562</v>
      </c>
      <c r="G1202" s="103" t="s">
        <v>562</v>
      </c>
      <c r="H1202" s="164"/>
      <c r="I1202" s="164"/>
      <c r="J1202" s="164"/>
      <c r="K1202" s="165"/>
      <c r="L1202" s="166"/>
      <c r="M1202" s="118">
        <f t="shared" si="42"/>
        <v>14</v>
      </c>
      <c r="N1202" s="166"/>
      <c r="O1202" s="166"/>
      <c r="P1202" s="166"/>
      <c r="Q1202" s="166"/>
      <c r="R1202" s="166"/>
      <c r="S1202" s="166"/>
      <c r="T1202" s="166"/>
      <c r="U1202" s="166"/>
      <c r="V1202" s="166"/>
      <c r="W1202" s="166"/>
      <c r="X1202" s="166"/>
      <c r="Y1202" s="166"/>
      <c r="Z1202" s="166"/>
      <c r="AA1202" s="166"/>
      <c r="AB1202" s="166"/>
      <c r="AC1202" s="166"/>
      <c r="AD1202" s="166"/>
      <c r="AE1202" s="166"/>
      <c r="AF1202" s="166"/>
      <c r="AG1202" s="166"/>
      <c r="AH1202" s="166"/>
      <c r="AI1202" s="166"/>
      <c r="AJ1202" s="166"/>
      <c r="AK1202" s="166"/>
      <c r="AL1202" s="166"/>
      <c r="AM1202" s="166"/>
      <c r="AN1202" s="166"/>
      <c r="AO1202" s="166"/>
      <c r="AP1202" s="166"/>
      <c r="AQ1202" s="166"/>
      <c r="AV1202" s="168"/>
      <c r="AW1202" s="169"/>
      <c r="AX1202" s="169"/>
      <c r="AY1202" s="169"/>
      <c r="AZ1202" s="169"/>
    </row>
    <row r="1203" spans="1:52" s="167" customFormat="1" ht="14.25" customHeight="1">
      <c r="A1203" s="112"/>
      <c r="B1203" s="148" t="s">
        <v>931</v>
      </c>
      <c r="C1203" s="138" t="s">
        <v>932</v>
      </c>
      <c r="D1203" s="103">
        <v>5</v>
      </c>
      <c r="E1203" s="103">
        <v>1</v>
      </c>
      <c r="F1203" s="103" t="s">
        <v>562</v>
      </c>
      <c r="G1203" s="103" t="s">
        <v>562</v>
      </c>
      <c r="H1203" s="164"/>
      <c r="I1203" s="164"/>
      <c r="J1203" s="164"/>
      <c r="K1203" s="165"/>
      <c r="L1203" s="166"/>
      <c r="M1203" s="118">
        <f t="shared" si="42"/>
        <v>6</v>
      </c>
      <c r="N1203" s="166"/>
      <c r="O1203" s="166"/>
      <c r="P1203" s="166"/>
      <c r="Q1203" s="166"/>
      <c r="R1203" s="166"/>
      <c r="S1203" s="166"/>
      <c r="T1203" s="166"/>
      <c r="U1203" s="166"/>
      <c r="V1203" s="166"/>
      <c r="W1203" s="166"/>
      <c r="X1203" s="166"/>
      <c r="Y1203" s="166"/>
      <c r="Z1203" s="166"/>
      <c r="AA1203" s="166"/>
      <c r="AB1203" s="166"/>
      <c r="AC1203" s="166"/>
      <c r="AD1203" s="166"/>
      <c r="AE1203" s="166"/>
      <c r="AF1203" s="166"/>
      <c r="AG1203" s="166"/>
      <c r="AH1203" s="166"/>
      <c r="AI1203" s="166"/>
      <c r="AJ1203" s="166"/>
      <c r="AK1203" s="166"/>
      <c r="AL1203" s="166"/>
      <c r="AM1203" s="166"/>
      <c r="AN1203" s="166"/>
      <c r="AO1203" s="166"/>
      <c r="AP1203" s="166"/>
      <c r="AQ1203" s="166"/>
      <c r="AV1203" s="168"/>
      <c r="AW1203" s="169"/>
      <c r="AX1203" s="169"/>
      <c r="AY1203" s="169"/>
      <c r="AZ1203" s="169"/>
    </row>
    <row r="1204" spans="1:52" s="167" customFormat="1" ht="14.25" customHeight="1">
      <c r="A1204" s="112"/>
      <c r="B1204" s="148" t="s">
        <v>565</v>
      </c>
      <c r="C1204" s="138" t="s">
        <v>1063</v>
      </c>
      <c r="D1204" s="103">
        <v>2</v>
      </c>
      <c r="E1204" s="103" t="s">
        <v>562</v>
      </c>
      <c r="F1204" s="103" t="s">
        <v>562</v>
      </c>
      <c r="G1204" s="103" t="s">
        <v>562</v>
      </c>
      <c r="H1204" s="164"/>
      <c r="I1204" s="164"/>
      <c r="J1204" s="164"/>
      <c r="K1204" s="165"/>
      <c r="L1204" s="166"/>
      <c r="M1204" s="118">
        <f t="shared" si="42"/>
        <v>2</v>
      </c>
      <c r="N1204" s="166"/>
      <c r="O1204" s="166"/>
      <c r="P1204" s="166"/>
      <c r="Q1204" s="166"/>
      <c r="R1204" s="166"/>
      <c r="S1204" s="166"/>
      <c r="T1204" s="166"/>
      <c r="U1204" s="166"/>
      <c r="V1204" s="166"/>
      <c r="W1204" s="166"/>
      <c r="X1204" s="166"/>
      <c r="Y1204" s="166"/>
      <c r="Z1204" s="166"/>
      <c r="AA1204" s="166"/>
      <c r="AB1204" s="166"/>
      <c r="AC1204" s="166"/>
      <c r="AD1204" s="166"/>
      <c r="AE1204" s="166"/>
      <c r="AF1204" s="166"/>
      <c r="AG1204" s="166"/>
      <c r="AH1204" s="166"/>
      <c r="AI1204" s="166"/>
      <c r="AJ1204" s="166"/>
      <c r="AK1204" s="166"/>
      <c r="AL1204" s="166"/>
      <c r="AM1204" s="166"/>
      <c r="AN1204" s="166"/>
      <c r="AO1204" s="166"/>
      <c r="AP1204" s="166"/>
      <c r="AQ1204" s="166"/>
      <c r="AV1204" s="168"/>
      <c r="AW1204" s="169"/>
      <c r="AX1204" s="169"/>
      <c r="AY1204" s="169"/>
      <c r="AZ1204" s="169"/>
    </row>
    <row r="1205" spans="1:52" s="167" customFormat="1" ht="14.25" customHeight="1">
      <c r="A1205" s="112"/>
      <c r="B1205" s="148" t="s">
        <v>933</v>
      </c>
      <c r="C1205" s="138" t="s">
        <v>934</v>
      </c>
      <c r="D1205" s="103">
        <v>1</v>
      </c>
      <c r="E1205" s="103" t="s">
        <v>562</v>
      </c>
      <c r="F1205" s="103" t="s">
        <v>562</v>
      </c>
      <c r="G1205" s="103" t="s">
        <v>562</v>
      </c>
      <c r="H1205" s="164"/>
      <c r="I1205" s="164"/>
      <c r="J1205" s="164"/>
      <c r="K1205" s="165"/>
      <c r="L1205" s="166"/>
      <c r="M1205" s="118">
        <f t="shared" si="42"/>
        <v>1</v>
      </c>
      <c r="N1205" s="166"/>
      <c r="O1205" s="166"/>
      <c r="P1205" s="166"/>
      <c r="Q1205" s="166"/>
      <c r="R1205" s="166"/>
      <c r="S1205" s="166"/>
      <c r="T1205" s="166"/>
      <c r="U1205" s="166"/>
      <c r="V1205" s="166"/>
      <c r="W1205" s="166"/>
      <c r="X1205" s="166"/>
      <c r="Y1205" s="166"/>
      <c r="Z1205" s="166"/>
      <c r="AA1205" s="166"/>
      <c r="AB1205" s="166"/>
      <c r="AC1205" s="166"/>
      <c r="AD1205" s="166"/>
      <c r="AE1205" s="166"/>
      <c r="AF1205" s="166"/>
      <c r="AG1205" s="166"/>
      <c r="AH1205" s="166"/>
      <c r="AI1205" s="166"/>
      <c r="AJ1205" s="166"/>
      <c r="AK1205" s="166"/>
      <c r="AL1205" s="166"/>
      <c r="AM1205" s="166"/>
      <c r="AN1205" s="166"/>
      <c r="AO1205" s="166"/>
      <c r="AP1205" s="166"/>
      <c r="AQ1205" s="166"/>
      <c r="AV1205" s="168"/>
      <c r="AW1205" s="169"/>
      <c r="AX1205" s="169"/>
      <c r="AY1205" s="169"/>
      <c r="AZ1205" s="169"/>
    </row>
    <row r="1206" spans="1:52" s="167" customFormat="1" ht="14.25" customHeight="1">
      <c r="A1206" s="112"/>
      <c r="B1206" s="148" t="s">
        <v>743</v>
      </c>
      <c r="C1206" s="138" t="s">
        <v>744</v>
      </c>
      <c r="D1206" s="103">
        <v>1</v>
      </c>
      <c r="E1206" s="103">
        <v>1</v>
      </c>
      <c r="F1206" s="103" t="s">
        <v>562</v>
      </c>
      <c r="G1206" s="103" t="s">
        <v>562</v>
      </c>
      <c r="H1206" s="164"/>
      <c r="I1206" s="164"/>
      <c r="J1206" s="164"/>
      <c r="K1206" s="165"/>
      <c r="L1206" s="166"/>
      <c r="M1206" s="118">
        <f t="shared" si="42"/>
        <v>2</v>
      </c>
      <c r="N1206" s="166"/>
      <c r="O1206" s="166"/>
      <c r="P1206" s="166"/>
      <c r="Q1206" s="166"/>
      <c r="R1206" s="166"/>
      <c r="S1206" s="166"/>
      <c r="T1206" s="166"/>
      <c r="U1206" s="166"/>
      <c r="V1206" s="166"/>
      <c r="W1206" s="166"/>
      <c r="X1206" s="166"/>
      <c r="Y1206" s="166"/>
      <c r="Z1206" s="166"/>
      <c r="AA1206" s="166"/>
      <c r="AB1206" s="166"/>
      <c r="AC1206" s="166"/>
      <c r="AD1206" s="166"/>
      <c r="AE1206" s="166"/>
      <c r="AF1206" s="166"/>
      <c r="AG1206" s="166"/>
      <c r="AH1206" s="166"/>
      <c r="AI1206" s="166"/>
      <c r="AJ1206" s="166"/>
      <c r="AK1206" s="166"/>
      <c r="AL1206" s="166"/>
      <c r="AM1206" s="166"/>
      <c r="AN1206" s="166"/>
      <c r="AO1206" s="166"/>
      <c r="AP1206" s="166"/>
      <c r="AQ1206" s="166"/>
      <c r="AV1206" s="168"/>
      <c r="AW1206" s="169"/>
      <c r="AX1206" s="169"/>
      <c r="AY1206" s="169"/>
      <c r="AZ1206" s="169"/>
    </row>
    <row r="1207" spans="1:52" s="167" customFormat="1" ht="14.25" customHeight="1">
      <c r="A1207" s="112"/>
      <c r="B1207" s="148" t="s">
        <v>745</v>
      </c>
      <c r="C1207" s="138" t="s">
        <v>746</v>
      </c>
      <c r="D1207" s="103">
        <v>1</v>
      </c>
      <c r="E1207" s="103" t="s">
        <v>562</v>
      </c>
      <c r="F1207" s="103" t="s">
        <v>562</v>
      </c>
      <c r="G1207" s="103" t="s">
        <v>562</v>
      </c>
      <c r="H1207" s="164"/>
      <c r="I1207" s="164"/>
      <c r="J1207" s="164"/>
      <c r="K1207" s="165"/>
      <c r="L1207" s="166"/>
      <c r="M1207" s="118">
        <f t="shared" si="42"/>
        <v>1</v>
      </c>
      <c r="N1207" s="166"/>
      <c r="O1207" s="166"/>
      <c r="P1207" s="166"/>
      <c r="Q1207" s="166"/>
      <c r="R1207" s="166"/>
      <c r="S1207" s="166"/>
      <c r="T1207" s="166"/>
      <c r="U1207" s="166"/>
      <c r="V1207" s="166"/>
      <c r="W1207" s="166"/>
      <c r="X1207" s="166"/>
      <c r="Y1207" s="166"/>
      <c r="Z1207" s="166"/>
      <c r="AA1207" s="166"/>
      <c r="AB1207" s="166"/>
      <c r="AC1207" s="166"/>
      <c r="AD1207" s="166"/>
      <c r="AE1207" s="166"/>
      <c r="AF1207" s="166"/>
      <c r="AG1207" s="166"/>
      <c r="AH1207" s="166"/>
      <c r="AI1207" s="166"/>
      <c r="AJ1207" s="166"/>
      <c r="AK1207" s="166"/>
      <c r="AL1207" s="166"/>
      <c r="AM1207" s="166"/>
      <c r="AN1207" s="166"/>
      <c r="AO1207" s="166"/>
      <c r="AP1207" s="166"/>
      <c r="AQ1207" s="166"/>
      <c r="AV1207" s="168"/>
      <c r="AW1207" s="169"/>
      <c r="AX1207" s="169"/>
      <c r="AY1207" s="169"/>
      <c r="AZ1207" s="169"/>
    </row>
    <row r="1208" spans="1:52" s="167" customFormat="1" ht="14.25" customHeight="1">
      <c r="A1208" s="112"/>
      <c r="B1208" s="148" t="s">
        <v>1072</v>
      </c>
      <c r="C1208" s="138" t="s">
        <v>1073</v>
      </c>
      <c r="D1208" s="103">
        <v>1</v>
      </c>
      <c r="E1208" s="103" t="s">
        <v>562</v>
      </c>
      <c r="F1208" s="103" t="s">
        <v>562</v>
      </c>
      <c r="G1208" s="103" t="s">
        <v>562</v>
      </c>
      <c r="H1208" s="164"/>
      <c r="I1208" s="164"/>
      <c r="J1208" s="164"/>
      <c r="K1208" s="165"/>
      <c r="L1208" s="166"/>
      <c r="M1208" s="118">
        <f t="shared" si="42"/>
        <v>1</v>
      </c>
      <c r="N1208" s="166"/>
      <c r="O1208" s="166"/>
      <c r="P1208" s="166"/>
      <c r="Q1208" s="166"/>
      <c r="R1208" s="166"/>
      <c r="S1208" s="166"/>
      <c r="T1208" s="166"/>
      <c r="U1208" s="166"/>
      <c r="V1208" s="166"/>
      <c r="W1208" s="166"/>
      <c r="X1208" s="166"/>
      <c r="Y1208" s="166"/>
      <c r="Z1208" s="166"/>
      <c r="AA1208" s="166"/>
      <c r="AB1208" s="166"/>
      <c r="AC1208" s="166"/>
      <c r="AD1208" s="166"/>
      <c r="AE1208" s="166"/>
      <c r="AF1208" s="166"/>
      <c r="AG1208" s="166"/>
      <c r="AH1208" s="166"/>
      <c r="AI1208" s="166"/>
      <c r="AJ1208" s="166"/>
      <c r="AK1208" s="166"/>
      <c r="AL1208" s="166"/>
      <c r="AM1208" s="166"/>
      <c r="AN1208" s="166"/>
      <c r="AO1208" s="166"/>
      <c r="AP1208" s="166"/>
      <c r="AQ1208" s="166"/>
      <c r="AV1208" s="168"/>
      <c r="AW1208" s="169"/>
      <c r="AX1208" s="169"/>
      <c r="AY1208" s="169"/>
      <c r="AZ1208" s="169"/>
    </row>
    <row r="1209" spans="1:52" s="167" customFormat="1" ht="14.25" customHeight="1">
      <c r="A1209" s="112"/>
      <c r="B1209" s="148" t="s">
        <v>466</v>
      </c>
      <c r="C1209" s="178" t="s">
        <v>467</v>
      </c>
      <c r="D1209" s="103" t="s">
        <v>562</v>
      </c>
      <c r="E1209" s="103">
        <v>1</v>
      </c>
      <c r="F1209" s="103" t="s">
        <v>562</v>
      </c>
      <c r="G1209" s="103" t="s">
        <v>562</v>
      </c>
      <c r="H1209" s="164"/>
      <c r="I1209" s="164"/>
      <c r="J1209" s="164"/>
      <c r="K1209" s="165"/>
      <c r="L1209" s="166"/>
      <c r="M1209" s="118">
        <f t="shared" si="42"/>
        <v>1</v>
      </c>
      <c r="N1209" s="166"/>
      <c r="O1209" s="166"/>
      <c r="P1209" s="166"/>
      <c r="Q1209" s="166"/>
      <c r="R1209" s="166"/>
      <c r="S1209" s="166"/>
      <c r="T1209" s="166"/>
      <c r="U1209" s="166"/>
      <c r="V1209" s="166"/>
      <c r="W1209" s="166"/>
      <c r="X1209" s="166"/>
      <c r="Y1209" s="166"/>
      <c r="Z1209" s="166"/>
      <c r="AA1209" s="166"/>
      <c r="AB1209" s="166"/>
      <c r="AC1209" s="166"/>
      <c r="AD1209" s="166"/>
      <c r="AE1209" s="166"/>
      <c r="AF1209" s="166"/>
      <c r="AG1209" s="166"/>
      <c r="AH1209" s="166"/>
      <c r="AI1209" s="166"/>
      <c r="AJ1209" s="166"/>
      <c r="AK1209" s="166"/>
      <c r="AL1209" s="166"/>
      <c r="AM1209" s="166"/>
      <c r="AN1209" s="166"/>
      <c r="AO1209" s="166"/>
      <c r="AP1209" s="166"/>
      <c r="AQ1209" s="166"/>
      <c r="AV1209" s="168"/>
      <c r="AW1209" s="169"/>
      <c r="AX1209" s="169"/>
      <c r="AY1209" s="169"/>
      <c r="AZ1209" s="169"/>
    </row>
    <row r="1210" spans="1:13" ht="14.25" customHeight="1">
      <c r="A1210" s="240" t="s">
        <v>675</v>
      </c>
      <c r="B1210" s="240"/>
      <c r="C1210" s="240"/>
      <c r="D1210" s="240"/>
      <c r="E1210" s="240"/>
      <c r="F1210" s="240"/>
      <c r="G1210" s="240"/>
      <c r="H1210" s="106"/>
      <c r="I1210" s="106"/>
      <c r="J1210" s="107"/>
      <c r="K1210" s="108"/>
      <c r="M1210" s="118">
        <f t="shared" si="42"/>
        <v>0</v>
      </c>
    </row>
    <row r="1211" spans="1:13" ht="14.25" customHeight="1">
      <c r="A1211" s="234" t="s">
        <v>845</v>
      </c>
      <c r="B1211" s="234"/>
      <c r="C1211" s="234"/>
      <c r="D1211" s="234"/>
      <c r="E1211" s="234"/>
      <c r="F1211" s="234"/>
      <c r="G1211" s="234"/>
      <c r="H1211" s="109"/>
      <c r="I1211" s="109"/>
      <c r="J1211" s="110"/>
      <c r="K1211" s="111"/>
      <c r="M1211" s="118">
        <f t="shared" si="42"/>
        <v>0</v>
      </c>
    </row>
    <row r="1212" spans="1:183" s="102" customFormat="1" ht="14.25" customHeight="1">
      <c r="A1212" s="112">
        <v>84</v>
      </c>
      <c r="B1212" s="113" t="s">
        <v>253</v>
      </c>
      <c r="C1212" s="114"/>
      <c r="D1212" s="115">
        <f>D1213</f>
        <v>10</v>
      </c>
      <c r="E1212" s="115">
        <f>E1213</f>
        <v>3</v>
      </c>
      <c r="F1212" s="115">
        <f>F1213</f>
        <v>7</v>
      </c>
      <c r="G1212" s="115">
        <f>G1213</f>
        <v>7</v>
      </c>
      <c r="H1212" s="134" t="s">
        <v>665</v>
      </c>
      <c r="I1212" s="134">
        <v>9</v>
      </c>
      <c r="J1212" s="135" t="s">
        <v>1019</v>
      </c>
      <c r="K1212" s="79" t="s">
        <v>100</v>
      </c>
      <c r="L1212" s="136"/>
      <c r="M1212" s="118">
        <f t="shared" si="42"/>
        <v>27</v>
      </c>
      <c r="N1212" s="96"/>
      <c r="O1212" s="96"/>
      <c r="P1212" s="96"/>
      <c r="Q1212" s="96"/>
      <c r="R1212" s="96"/>
      <c r="S1212" s="96"/>
      <c r="T1212" s="96"/>
      <c r="U1212" s="96"/>
      <c r="V1212" s="96"/>
      <c r="W1212" s="96"/>
      <c r="X1212" s="96"/>
      <c r="Y1212" s="96"/>
      <c r="Z1212" s="96"/>
      <c r="AA1212" s="96"/>
      <c r="AB1212" s="96"/>
      <c r="AC1212" s="96"/>
      <c r="AD1212" s="96"/>
      <c r="AE1212" s="96"/>
      <c r="AF1212" s="96"/>
      <c r="AG1212" s="96"/>
      <c r="AH1212" s="96"/>
      <c r="AI1212" s="96"/>
      <c r="AJ1212" s="96"/>
      <c r="AK1212" s="96"/>
      <c r="AL1212" s="96"/>
      <c r="AM1212" s="96"/>
      <c r="AN1212" s="96"/>
      <c r="AO1212" s="96"/>
      <c r="AP1212" s="96"/>
      <c r="AQ1212" s="96"/>
      <c r="AR1212" s="96"/>
      <c r="AS1212" s="96"/>
      <c r="AT1212" s="96"/>
      <c r="AU1212" s="96"/>
      <c r="AV1212" s="96"/>
      <c r="AW1212" s="96"/>
      <c r="AX1212" s="96"/>
      <c r="AY1212" s="96"/>
      <c r="AZ1212" s="96"/>
      <c r="BA1212" s="96"/>
      <c r="BB1212" s="96"/>
      <c r="BC1212" s="96"/>
      <c r="BD1212" s="96"/>
      <c r="BE1212" s="96"/>
      <c r="BF1212" s="96"/>
      <c r="BG1212" s="96"/>
      <c r="BH1212" s="96"/>
      <c r="BI1212" s="96"/>
      <c r="BJ1212" s="96"/>
      <c r="BK1212" s="96"/>
      <c r="BL1212" s="96"/>
      <c r="BM1212" s="96"/>
      <c r="BN1212" s="96"/>
      <c r="BO1212" s="96"/>
      <c r="BP1212" s="96"/>
      <c r="BQ1212" s="96"/>
      <c r="BR1212" s="96"/>
      <c r="BS1212" s="96"/>
      <c r="BT1212" s="96"/>
      <c r="BU1212" s="96"/>
      <c r="BV1212" s="96"/>
      <c r="BW1212" s="96"/>
      <c r="BX1212" s="96"/>
      <c r="BY1212" s="96"/>
      <c r="BZ1212" s="96"/>
      <c r="CA1212" s="96"/>
      <c r="CB1212" s="96"/>
      <c r="CC1212" s="96"/>
      <c r="CD1212" s="96"/>
      <c r="CE1212" s="96"/>
      <c r="CF1212" s="96"/>
      <c r="CG1212" s="96"/>
      <c r="CH1212" s="96"/>
      <c r="CI1212" s="96"/>
      <c r="CJ1212" s="96"/>
      <c r="CK1212" s="96"/>
      <c r="CL1212" s="96"/>
      <c r="CM1212" s="96"/>
      <c r="CN1212" s="96"/>
      <c r="CO1212" s="96"/>
      <c r="CP1212" s="96"/>
      <c r="CQ1212" s="96"/>
      <c r="CR1212" s="96"/>
      <c r="CS1212" s="96"/>
      <c r="CT1212" s="96"/>
      <c r="CU1212" s="96"/>
      <c r="CV1212" s="96"/>
      <c r="CW1212" s="96"/>
      <c r="CX1212" s="96"/>
      <c r="CY1212" s="96"/>
      <c r="CZ1212" s="96"/>
      <c r="DA1212" s="96"/>
      <c r="DB1212" s="96"/>
      <c r="DC1212" s="96"/>
      <c r="DD1212" s="96"/>
      <c r="DE1212" s="96"/>
      <c r="DF1212" s="96"/>
      <c r="DG1212" s="96"/>
      <c r="DH1212" s="96"/>
      <c r="DI1212" s="96"/>
      <c r="DJ1212" s="96"/>
      <c r="DK1212" s="96"/>
      <c r="DL1212" s="96"/>
      <c r="DM1212" s="96"/>
      <c r="DN1212" s="96"/>
      <c r="DO1212" s="96"/>
      <c r="DP1212" s="96"/>
      <c r="DQ1212" s="96"/>
      <c r="DR1212" s="96"/>
      <c r="DS1212" s="96"/>
      <c r="DT1212" s="96"/>
      <c r="DU1212" s="96"/>
      <c r="DV1212" s="96"/>
      <c r="DW1212" s="96"/>
      <c r="DX1212" s="96"/>
      <c r="DY1212" s="96"/>
      <c r="DZ1212" s="96"/>
      <c r="EA1212" s="96"/>
      <c r="EB1212" s="96"/>
      <c r="EC1212" s="96"/>
      <c r="ED1212" s="96"/>
      <c r="EE1212" s="96"/>
      <c r="EF1212" s="96"/>
      <c r="EG1212" s="96"/>
      <c r="EH1212" s="96"/>
      <c r="EI1212" s="96"/>
      <c r="EJ1212" s="96"/>
      <c r="EK1212" s="96"/>
      <c r="EL1212" s="96"/>
      <c r="EM1212" s="96"/>
      <c r="EN1212" s="96"/>
      <c r="EO1212" s="96"/>
      <c r="EP1212" s="96"/>
      <c r="EQ1212" s="96"/>
      <c r="ER1212" s="96"/>
      <c r="ES1212" s="96"/>
      <c r="ET1212" s="96"/>
      <c r="EU1212" s="96"/>
      <c r="EV1212" s="96"/>
      <c r="EW1212" s="96"/>
      <c r="EX1212" s="96"/>
      <c r="EY1212" s="96"/>
      <c r="EZ1212" s="96"/>
      <c r="FA1212" s="96"/>
      <c r="FB1212" s="96"/>
      <c r="FC1212" s="96"/>
      <c r="FD1212" s="96"/>
      <c r="FE1212" s="96"/>
      <c r="FF1212" s="96"/>
      <c r="FG1212" s="96"/>
      <c r="FH1212" s="96"/>
      <c r="FI1212" s="96"/>
      <c r="FJ1212" s="96"/>
      <c r="FK1212" s="96"/>
      <c r="FL1212" s="96"/>
      <c r="FM1212" s="96"/>
      <c r="FN1212" s="96"/>
      <c r="FO1212" s="96"/>
      <c r="FP1212" s="96"/>
      <c r="FQ1212" s="96"/>
      <c r="FR1212" s="96"/>
      <c r="FS1212" s="96"/>
      <c r="FT1212" s="96"/>
      <c r="FU1212" s="96"/>
      <c r="FV1212" s="96"/>
      <c r="FW1212" s="96"/>
      <c r="FX1212" s="96"/>
      <c r="FY1212" s="96"/>
      <c r="FZ1212" s="96"/>
      <c r="GA1212" s="96"/>
    </row>
    <row r="1213" spans="1:52" s="167" customFormat="1" ht="14.25" customHeight="1">
      <c r="A1213" s="112"/>
      <c r="B1213" s="162" t="s">
        <v>689</v>
      </c>
      <c r="C1213" s="138"/>
      <c r="D1213" s="163">
        <f>SUM(D1214:D1221)</f>
        <v>10</v>
      </c>
      <c r="E1213" s="163">
        <f>SUM(E1214:E1221)</f>
        <v>3</v>
      </c>
      <c r="F1213" s="163">
        <f>SUM(F1214:F1221)</f>
        <v>7</v>
      </c>
      <c r="G1213" s="163">
        <f>SUM(G1214:G1221)</f>
        <v>7</v>
      </c>
      <c r="H1213" s="164"/>
      <c r="I1213" s="164"/>
      <c r="J1213" s="164"/>
      <c r="K1213" s="165"/>
      <c r="L1213" s="166"/>
      <c r="M1213" s="118">
        <f t="shared" si="42"/>
        <v>27</v>
      </c>
      <c r="N1213" s="166"/>
      <c r="O1213" s="166"/>
      <c r="P1213" s="166"/>
      <c r="Q1213" s="166"/>
      <c r="R1213" s="166"/>
      <c r="S1213" s="166"/>
      <c r="T1213" s="166"/>
      <c r="U1213" s="166"/>
      <c r="V1213" s="166"/>
      <c r="W1213" s="166"/>
      <c r="X1213" s="166"/>
      <c r="Y1213" s="166"/>
      <c r="Z1213" s="166"/>
      <c r="AA1213" s="166"/>
      <c r="AB1213" s="166"/>
      <c r="AC1213" s="166"/>
      <c r="AD1213" s="166"/>
      <c r="AE1213" s="166"/>
      <c r="AF1213" s="166"/>
      <c r="AG1213" s="166"/>
      <c r="AH1213" s="166"/>
      <c r="AI1213" s="166"/>
      <c r="AJ1213" s="166"/>
      <c r="AK1213" s="166"/>
      <c r="AL1213" s="166"/>
      <c r="AM1213" s="166"/>
      <c r="AN1213" s="166"/>
      <c r="AO1213" s="166"/>
      <c r="AP1213" s="166"/>
      <c r="AQ1213" s="166"/>
      <c r="AV1213" s="168"/>
      <c r="AW1213" s="169"/>
      <c r="AX1213" s="169"/>
      <c r="AY1213" s="169"/>
      <c r="AZ1213" s="169"/>
    </row>
    <row r="1214" spans="1:52" s="167" customFormat="1" ht="14.25" customHeight="1">
      <c r="A1214" s="112"/>
      <c r="B1214" s="148" t="s">
        <v>1058</v>
      </c>
      <c r="C1214" s="138" t="s">
        <v>1059</v>
      </c>
      <c r="D1214" s="103">
        <v>2</v>
      </c>
      <c r="E1214" s="103">
        <v>2</v>
      </c>
      <c r="F1214" s="103">
        <v>1</v>
      </c>
      <c r="G1214" s="103">
        <v>1</v>
      </c>
      <c r="H1214" s="164"/>
      <c r="I1214" s="164"/>
      <c r="J1214" s="164"/>
      <c r="K1214" s="165"/>
      <c r="L1214" s="166"/>
      <c r="M1214" s="118">
        <f t="shared" si="42"/>
        <v>6</v>
      </c>
      <c r="N1214" s="166"/>
      <c r="O1214" s="166"/>
      <c r="P1214" s="166"/>
      <c r="Q1214" s="166"/>
      <c r="R1214" s="166"/>
      <c r="S1214" s="166"/>
      <c r="T1214" s="166"/>
      <c r="U1214" s="166"/>
      <c r="V1214" s="166"/>
      <c r="W1214" s="166"/>
      <c r="X1214" s="166"/>
      <c r="Y1214" s="166"/>
      <c r="Z1214" s="166"/>
      <c r="AA1214" s="166"/>
      <c r="AB1214" s="166"/>
      <c r="AC1214" s="166"/>
      <c r="AD1214" s="166"/>
      <c r="AE1214" s="166"/>
      <c r="AF1214" s="166"/>
      <c r="AG1214" s="166"/>
      <c r="AH1214" s="166"/>
      <c r="AI1214" s="166"/>
      <c r="AJ1214" s="166"/>
      <c r="AK1214" s="166"/>
      <c r="AL1214" s="166"/>
      <c r="AM1214" s="166"/>
      <c r="AN1214" s="166"/>
      <c r="AO1214" s="166"/>
      <c r="AP1214" s="166"/>
      <c r="AQ1214" s="166"/>
      <c r="AV1214" s="168"/>
      <c r="AW1214" s="169"/>
      <c r="AX1214" s="169"/>
      <c r="AY1214" s="169"/>
      <c r="AZ1214" s="169"/>
    </row>
    <row r="1215" spans="1:52" s="167" customFormat="1" ht="14.25" customHeight="1">
      <c r="A1215" s="112"/>
      <c r="B1215" s="148" t="s">
        <v>929</v>
      </c>
      <c r="C1215" s="138" t="s">
        <v>930</v>
      </c>
      <c r="D1215" s="103">
        <v>1</v>
      </c>
      <c r="E1215" s="103" t="s">
        <v>562</v>
      </c>
      <c r="F1215" s="103" t="s">
        <v>562</v>
      </c>
      <c r="G1215" s="103" t="s">
        <v>562</v>
      </c>
      <c r="H1215" s="164"/>
      <c r="I1215" s="164"/>
      <c r="J1215" s="164"/>
      <c r="K1215" s="165"/>
      <c r="L1215" s="166"/>
      <c r="M1215" s="118">
        <f t="shared" si="42"/>
        <v>1</v>
      </c>
      <c r="N1215" s="166"/>
      <c r="O1215" s="166"/>
      <c r="P1215" s="166"/>
      <c r="Q1215" s="166"/>
      <c r="R1215" s="166"/>
      <c r="S1215" s="166"/>
      <c r="T1215" s="166"/>
      <c r="U1215" s="166"/>
      <c r="V1215" s="166"/>
      <c r="W1215" s="166"/>
      <c r="X1215" s="166"/>
      <c r="Y1215" s="166"/>
      <c r="Z1215" s="166"/>
      <c r="AA1215" s="166"/>
      <c r="AB1215" s="166"/>
      <c r="AC1215" s="166"/>
      <c r="AD1215" s="166"/>
      <c r="AE1215" s="166"/>
      <c r="AF1215" s="166"/>
      <c r="AG1215" s="166"/>
      <c r="AH1215" s="166"/>
      <c r="AI1215" s="166"/>
      <c r="AJ1215" s="166"/>
      <c r="AK1215" s="166"/>
      <c r="AL1215" s="166"/>
      <c r="AM1215" s="166"/>
      <c r="AN1215" s="166"/>
      <c r="AO1215" s="166"/>
      <c r="AP1215" s="166"/>
      <c r="AQ1215" s="166"/>
      <c r="AV1215" s="168"/>
      <c r="AW1215" s="169"/>
      <c r="AX1215" s="169"/>
      <c r="AY1215" s="169"/>
      <c r="AZ1215" s="169"/>
    </row>
    <row r="1216" spans="1:52" s="167" customFormat="1" ht="14.25" customHeight="1">
      <c r="A1216" s="112"/>
      <c r="B1216" s="148" t="s">
        <v>658</v>
      </c>
      <c r="C1216" s="138" t="s">
        <v>659</v>
      </c>
      <c r="D1216" s="103">
        <v>1</v>
      </c>
      <c r="E1216" s="103"/>
      <c r="F1216" s="103">
        <v>3</v>
      </c>
      <c r="G1216" s="103">
        <v>3</v>
      </c>
      <c r="H1216" s="164"/>
      <c r="I1216" s="164"/>
      <c r="J1216" s="164"/>
      <c r="K1216" s="165"/>
      <c r="L1216" s="166"/>
      <c r="M1216" s="118">
        <f t="shared" si="42"/>
        <v>7</v>
      </c>
      <c r="N1216" s="166"/>
      <c r="O1216" s="166"/>
      <c r="P1216" s="166"/>
      <c r="Q1216" s="166"/>
      <c r="R1216" s="166"/>
      <c r="S1216" s="166"/>
      <c r="T1216" s="166"/>
      <c r="U1216" s="166"/>
      <c r="V1216" s="166"/>
      <c r="W1216" s="166"/>
      <c r="X1216" s="166"/>
      <c r="Y1216" s="166"/>
      <c r="Z1216" s="166"/>
      <c r="AA1216" s="166"/>
      <c r="AB1216" s="166"/>
      <c r="AC1216" s="166"/>
      <c r="AD1216" s="166"/>
      <c r="AE1216" s="166"/>
      <c r="AF1216" s="166"/>
      <c r="AG1216" s="166"/>
      <c r="AH1216" s="166"/>
      <c r="AI1216" s="166"/>
      <c r="AJ1216" s="166"/>
      <c r="AK1216" s="166"/>
      <c r="AL1216" s="166"/>
      <c r="AM1216" s="166"/>
      <c r="AN1216" s="166"/>
      <c r="AO1216" s="166"/>
      <c r="AP1216" s="166"/>
      <c r="AQ1216" s="166"/>
      <c r="AV1216" s="168"/>
      <c r="AW1216" s="169"/>
      <c r="AX1216" s="169"/>
      <c r="AY1216" s="169"/>
      <c r="AZ1216" s="169"/>
    </row>
    <row r="1217" spans="1:52" s="167" customFormat="1" ht="24">
      <c r="A1217" s="112"/>
      <c r="B1217" s="148" t="s">
        <v>507</v>
      </c>
      <c r="C1217" s="138" t="s">
        <v>508</v>
      </c>
      <c r="D1217" s="103">
        <v>1</v>
      </c>
      <c r="E1217" s="103" t="s">
        <v>562</v>
      </c>
      <c r="F1217" s="103">
        <v>1</v>
      </c>
      <c r="G1217" s="103" t="s">
        <v>562</v>
      </c>
      <c r="H1217" s="164"/>
      <c r="I1217" s="164"/>
      <c r="J1217" s="164"/>
      <c r="K1217" s="165"/>
      <c r="L1217" s="166"/>
      <c r="M1217" s="118">
        <f t="shared" si="42"/>
        <v>2</v>
      </c>
      <c r="N1217" s="166"/>
      <c r="O1217" s="166"/>
      <c r="P1217" s="166"/>
      <c r="Q1217" s="166"/>
      <c r="R1217" s="166"/>
      <c r="S1217" s="166"/>
      <c r="T1217" s="166"/>
      <c r="U1217" s="166"/>
      <c r="V1217" s="166"/>
      <c r="W1217" s="166"/>
      <c r="X1217" s="166"/>
      <c r="Y1217" s="166"/>
      <c r="Z1217" s="166"/>
      <c r="AA1217" s="166"/>
      <c r="AB1217" s="166"/>
      <c r="AC1217" s="166"/>
      <c r="AD1217" s="166"/>
      <c r="AE1217" s="166"/>
      <c r="AF1217" s="166"/>
      <c r="AG1217" s="166"/>
      <c r="AH1217" s="166"/>
      <c r="AI1217" s="166"/>
      <c r="AJ1217" s="166"/>
      <c r="AK1217" s="166"/>
      <c r="AL1217" s="166"/>
      <c r="AM1217" s="166"/>
      <c r="AN1217" s="166"/>
      <c r="AO1217" s="166"/>
      <c r="AP1217" s="166"/>
      <c r="AQ1217" s="166"/>
      <c r="AV1217" s="168"/>
      <c r="AW1217" s="169"/>
      <c r="AX1217" s="169"/>
      <c r="AY1217" s="169"/>
      <c r="AZ1217" s="169"/>
    </row>
    <row r="1218" spans="1:52" s="167" customFormat="1" ht="12.75" customHeight="1">
      <c r="A1218" s="112"/>
      <c r="B1218" s="148" t="s">
        <v>1064</v>
      </c>
      <c r="C1218" s="138" t="s">
        <v>1066</v>
      </c>
      <c r="D1218" s="103">
        <v>2</v>
      </c>
      <c r="E1218" s="103"/>
      <c r="F1218" s="103">
        <v>2</v>
      </c>
      <c r="G1218" s="103">
        <v>3</v>
      </c>
      <c r="H1218" s="164"/>
      <c r="I1218" s="164"/>
      <c r="J1218" s="164"/>
      <c r="K1218" s="165"/>
      <c r="L1218" s="166"/>
      <c r="M1218" s="118">
        <f t="shared" si="42"/>
        <v>7</v>
      </c>
      <c r="N1218" s="166"/>
      <c r="O1218" s="166"/>
      <c r="P1218" s="166"/>
      <c r="Q1218" s="166"/>
      <c r="R1218" s="166"/>
      <c r="S1218" s="166"/>
      <c r="T1218" s="166"/>
      <c r="U1218" s="166"/>
      <c r="V1218" s="166"/>
      <c r="W1218" s="166"/>
      <c r="X1218" s="166"/>
      <c r="Y1218" s="166"/>
      <c r="Z1218" s="166"/>
      <c r="AA1218" s="166"/>
      <c r="AB1218" s="166"/>
      <c r="AC1218" s="166"/>
      <c r="AD1218" s="166"/>
      <c r="AE1218" s="166"/>
      <c r="AF1218" s="166"/>
      <c r="AG1218" s="166"/>
      <c r="AH1218" s="166"/>
      <c r="AI1218" s="166"/>
      <c r="AJ1218" s="166"/>
      <c r="AK1218" s="166"/>
      <c r="AL1218" s="166"/>
      <c r="AM1218" s="166"/>
      <c r="AN1218" s="166"/>
      <c r="AO1218" s="166"/>
      <c r="AP1218" s="166"/>
      <c r="AQ1218" s="166"/>
      <c r="AV1218" s="168"/>
      <c r="AW1218" s="169"/>
      <c r="AX1218" s="169"/>
      <c r="AY1218" s="169"/>
      <c r="AZ1218" s="169"/>
    </row>
    <row r="1219" spans="1:52" s="167" customFormat="1" ht="12.75" customHeight="1">
      <c r="A1219" s="112"/>
      <c r="B1219" s="148" t="s">
        <v>741</v>
      </c>
      <c r="C1219" s="138" t="s">
        <v>1030</v>
      </c>
      <c r="D1219" s="103" t="s">
        <v>562</v>
      </c>
      <c r="E1219" s="103">
        <v>1</v>
      </c>
      <c r="F1219" s="103" t="s">
        <v>562</v>
      </c>
      <c r="G1219" s="103" t="s">
        <v>562</v>
      </c>
      <c r="H1219" s="164"/>
      <c r="I1219" s="164"/>
      <c r="J1219" s="164"/>
      <c r="K1219" s="165"/>
      <c r="L1219" s="166"/>
      <c r="M1219" s="118">
        <f t="shared" si="42"/>
        <v>1</v>
      </c>
      <c r="N1219" s="166"/>
      <c r="O1219" s="166"/>
      <c r="P1219" s="166"/>
      <c r="Q1219" s="166"/>
      <c r="R1219" s="166"/>
      <c r="S1219" s="166"/>
      <c r="T1219" s="166"/>
      <c r="U1219" s="166"/>
      <c r="V1219" s="166"/>
      <c r="W1219" s="166"/>
      <c r="X1219" s="166"/>
      <c r="Y1219" s="166"/>
      <c r="Z1219" s="166"/>
      <c r="AA1219" s="166"/>
      <c r="AB1219" s="166"/>
      <c r="AC1219" s="166"/>
      <c r="AD1219" s="166"/>
      <c r="AE1219" s="166"/>
      <c r="AF1219" s="166"/>
      <c r="AG1219" s="166"/>
      <c r="AH1219" s="166"/>
      <c r="AI1219" s="166"/>
      <c r="AJ1219" s="166"/>
      <c r="AK1219" s="166"/>
      <c r="AL1219" s="166"/>
      <c r="AM1219" s="166"/>
      <c r="AN1219" s="166"/>
      <c r="AO1219" s="166"/>
      <c r="AP1219" s="166"/>
      <c r="AQ1219" s="166"/>
      <c r="AV1219" s="168"/>
      <c r="AW1219" s="169"/>
      <c r="AX1219" s="169"/>
      <c r="AY1219" s="169"/>
      <c r="AZ1219" s="169"/>
    </row>
    <row r="1220" spans="1:43" s="133" customFormat="1" ht="12.75" customHeight="1">
      <c r="A1220" s="127"/>
      <c r="B1220" s="128" t="s">
        <v>6</v>
      </c>
      <c r="C1220" s="80" t="s">
        <v>1037</v>
      </c>
      <c r="D1220" s="129">
        <v>1</v>
      </c>
      <c r="E1220" s="129" t="s">
        <v>562</v>
      </c>
      <c r="F1220" s="129" t="s">
        <v>562</v>
      </c>
      <c r="G1220" s="129" t="s">
        <v>562</v>
      </c>
      <c r="H1220" s="130"/>
      <c r="I1220" s="130"/>
      <c r="J1220" s="130"/>
      <c r="K1220" s="131"/>
      <c r="L1220" s="132"/>
      <c r="M1220" s="118">
        <f t="shared" si="42"/>
        <v>1</v>
      </c>
      <c r="N1220" s="132"/>
      <c r="O1220" s="132"/>
      <c r="P1220" s="132"/>
      <c r="Q1220" s="132"/>
      <c r="R1220" s="132"/>
      <c r="S1220" s="132"/>
      <c r="T1220" s="132"/>
      <c r="U1220" s="132"/>
      <c r="V1220" s="132"/>
      <c r="W1220" s="132"/>
      <c r="X1220" s="132"/>
      <c r="Y1220" s="132"/>
      <c r="Z1220" s="132"/>
      <c r="AA1220" s="132"/>
      <c r="AB1220" s="132"/>
      <c r="AC1220" s="132"/>
      <c r="AD1220" s="132"/>
      <c r="AE1220" s="132"/>
      <c r="AF1220" s="132"/>
      <c r="AG1220" s="132"/>
      <c r="AH1220" s="132"/>
      <c r="AI1220" s="132"/>
      <c r="AJ1220" s="132"/>
      <c r="AK1220" s="132"/>
      <c r="AL1220" s="132"/>
      <c r="AM1220" s="132"/>
      <c r="AN1220" s="132"/>
      <c r="AO1220" s="132"/>
      <c r="AP1220" s="132"/>
      <c r="AQ1220" s="132"/>
    </row>
    <row r="1221" spans="1:43" s="133" customFormat="1" ht="12.75" customHeight="1">
      <c r="A1221" s="127"/>
      <c r="B1221" s="128" t="s">
        <v>597</v>
      </c>
      <c r="C1221" s="80" t="s">
        <v>729</v>
      </c>
      <c r="D1221" s="129">
        <v>2</v>
      </c>
      <c r="E1221" s="129" t="s">
        <v>562</v>
      </c>
      <c r="F1221" s="129" t="s">
        <v>562</v>
      </c>
      <c r="G1221" s="129" t="s">
        <v>562</v>
      </c>
      <c r="H1221" s="130" t="s">
        <v>562</v>
      </c>
      <c r="I1221" s="130" t="s">
        <v>562</v>
      </c>
      <c r="J1221" s="130" t="s">
        <v>562</v>
      </c>
      <c r="K1221" s="131"/>
      <c r="L1221" s="132"/>
      <c r="M1221" s="118">
        <f t="shared" si="42"/>
        <v>2</v>
      </c>
      <c r="N1221" s="132"/>
      <c r="O1221" s="132"/>
      <c r="P1221" s="132"/>
      <c r="Q1221" s="132"/>
      <c r="R1221" s="132"/>
      <c r="S1221" s="132"/>
      <c r="T1221" s="132"/>
      <c r="U1221" s="132"/>
      <c r="V1221" s="132"/>
      <c r="W1221" s="132"/>
      <c r="X1221" s="132"/>
      <c r="Y1221" s="132"/>
      <c r="Z1221" s="132"/>
      <c r="AA1221" s="132"/>
      <c r="AB1221" s="132"/>
      <c r="AC1221" s="132"/>
      <c r="AD1221" s="132"/>
      <c r="AE1221" s="132"/>
      <c r="AF1221" s="132"/>
      <c r="AG1221" s="132"/>
      <c r="AH1221" s="132"/>
      <c r="AI1221" s="132"/>
      <c r="AJ1221" s="132"/>
      <c r="AK1221" s="132"/>
      <c r="AL1221" s="132"/>
      <c r="AM1221" s="132"/>
      <c r="AN1221" s="132"/>
      <c r="AO1221" s="132"/>
      <c r="AP1221" s="132"/>
      <c r="AQ1221" s="132"/>
    </row>
    <row r="1222" spans="1:183" s="102" customFormat="1" ht="12.75" customHeight="1">
      <c r="A1222" s="112">
        <v>85</v>
      </c>
      <c r="B1222" s="113" t="s">
        <v>254</v>
      </c>
      <c r="C1222" s="114"/>
      <c r="D1222" s="115">
        <f aca="true" t="shared" si="43" ref="D1222:K1222">D1223</f>
        <v>1</v>
      </c>
      <c r="E1222" s="115">
        <f t="shared" si="43"/>
        <v>5</v>
      </c>
      <c r="F1222" s="115" t="str">
        <f t="shared" si="43"/>
        <v> -</v>
      </c>
      <c r="G1222" s="115">
        <f t="shared" si="43"/>
        <v>1</v>
      </c>
      <c r="H1222" s="115">
        <f t="shared" si="43"/>
        <v>0</v>
      </c>
      <c r="I1222" s="115">
        <f t="shared" si="43"/>
        <v>0</v>
      </c>
      <c r="J1222" s="115">
        <f t="shared" si="43"/>
        <v>0</v>
      </c>
      <c r="K1222" s="152">
        <f t="shared" si="43"/>
        <v>0</v>
      </c>
      <c r="L1222" s="136"/>
      <c r="M1222" s="118">
        <f t="shared" si="42"/>
        <v>7</v>
      </c>
      <c r="N1222" s="96"/>
      <c r="O1222" s="96"/>
      <c r="P1222" s="96"/>
      <c r="Q1222" s="96"/>
      <c r="R1222" s="96"/>
      <c r="S1222" s="96"/>
      <c r="T1222" s="96"/>
      <c r="U1222" s="96"/>
      <c r="V1222" s="96"/>
      <c r="W1222" s="96"/>
      <c r="X1222" s="96"/>
      <c r="Y1222" s="96"/>
      <c r="Z1222" s="96"/>
      <c r="AA1222" s="96"/>
      <c r="AB1222" s="96"/>
      <c r="AC1222" s="96"/>
      <c r="AD1222" s="96"/>
      <c r="AE1222" s="96"/>
      <c r="AF1222" s="96"/>
      <c r="AG1222" s="96"/>
      <c r="AH1222" s="96"/>
      <c r="AI1222" s="96"/>
      <c r="AJ1222" s="96"/>
      <c r="AK1222" s="96"/>
      <c r="AL1222" s="96"/>
      <c r="AM1222" s="96"/>
      <c r="AN1222" s="96"/>
      <c r="AO1222" s="96"/>
      <c r="AP1222" s="96"/>
      <c r="AQ1222" s="96"/>
      <c r="AR1222" s="96"/>
      <c r="AS1222" s="96"/>
      <c r="AT1222" s="96"/>
      <c r="AU1222" s="96"/>
      <c r="AV1222" s="96"/>
      <c r="AW1222" s="96"/>
      <c r="AX1222" s="96"/>
      <c r="AY1222" s="96"/>
      <c r="AZ1222" s="96"/>
      <c r="BA1222" s="96"/>
      <c r="BB1222" s="96"/>
      <c r="BC1222" s="96"/>
      <c r="BD1222" s="96"/>
      <c r="BE1222" s="96"/>
      <c r="BF1222" s="96"/>
      <c r="BG1222" s="96"/>
      <c r="BH1222" s="96"/>
      <c r="BI1222" s="96"/>
      <c r="BJ1222" s="96"/>
      <c r="BK1222" s="96"/>
      <c r="BL1222" s="96"/>
      <c r="BM1222" s="96"/>
      <c r="BN1222" s="96"/>
      <c r="BO1222" s="96"/>
      <c r="BP1222" s="96"/>
      <c r="BQ1222" s="96"/>
      <c r="BR1222" s="96"/>
      <c r="BS1222" s="96"/>
      <c r="BT1222" s="96"/>
      <c r="BU1222" s="96"/>
      <c r="BV1222" s="96"/>
      <c r="BW1222" s="96"/>
      <c r="BX1222" s="96"/>
      <c r="BY1222" s="96"/>
      <c r="BZ1222" s="96"/>
      <c r="CA1222" s="96"/>
      <c r="CB1222" s="96"/>
      <c r="CC1222" s="96"/>
      <c r="CD1222" s="96"/>
      <c r="CE1222" s="96"/>
      <c r="CF1222" s="96"/>
      <c r="CG1222" s="96"/>
      <c r="CH1222" s="96"/>
      <c r="CI1222" s="96"/>
      <c r="CJ1222" s="96"/>
      <c r="CK1222" s="96"/>
      <c r="CL1222" s="96"/>
      <c r="CM1222" s="96"/>
      <c r="CN1222" s="96"/>
      <c r="CO1222" s="96"/>
      <c r="CP1222" s="96"/>
      <c r="CQ1222" s="96"/>
      <c r="CR1222" s="96"/>
      <c r="CS1222" s="96"/>
      <c r="CT1222" s="96"/>
      <c r="CU1222" s="96"/>
      <c r="CV1222" s="96"/>
      <c r="CW1222" s="96"/>
      <c r="CX1222" s="96"/>
      <c r="CY1222" s="96"/>
      <c r="CZ1222" s="96"/>
      <c r="DA1222" s="96"/>
      <c r="DB1222" s="96"/>
      <c r="DC1222" s="96"/>
      <c r="DD1222" s="96"/>
      <c r="DE1222" s="96"/>
      <c r="DF1222" s="96"/>
      <c r="DG1222" s="96"/>
      <c r="DH1222" s="96"/>
      <c r="DI1222" s="96"/>
      <c r="DJ1222" s="96"/>
      <c r="DK1222" s="96"/>
      <c r="DL1222" s="96"/>
      <c r="DM1222" s="96"/>
      <c r="DN1222" s="96"/>
      <c r="DO1222" s="96"/>
      <c r="DP1222" s="96"/>
      <c r="DQ1222" s="96"/>
      <c r="DR1222" s="96"/>
      <c r="DS1222" s="96"/>
      <c r="DT1222" s="96"/>
      <c r="DU1222" s="96"/>
      <c r="DV1222" s="96"/>
      <c r="DW1222" s="96"/>
      <c r="DX1222" s="96"/>
      <c r="DY1222" s="96"/>
      <c r="DZ1222" s="96"/>
      <c r="EA1222" s="96"/>
      <c r="EB1222" s="96"/>
      <c r="EC1222" s="96"/>
      <c r="ED1222" s="96"/>
      <c r="EE1222" s="96"/>
      <c r="EF1222" s="96"/>
      <c r="EG1222" s="96"/>
      <c r="EH1222" s="96"/>
      <c r="EI1222" s="96"/>
      <c r="EJ1222" s="96"/>
      <c r="EK1222" s="96"/>
      <c r="EL1222" s="96"/>
      <c r="EM1222" s="96"/>
      <c r="EN1222" s="96"/>
      <c r="EO1222" s="96"/>
      <c r="EP1222" s="96"/>
      <c r="EQ1222" s="96"/>
      <c r="ER1222" s="96"/>
      <c r="ES1222" s="96"/>
      <c r="ET1222" s="96"/>
      <c r="EU1222" s="96"/>
      <c r="EV1222" s="96"/>
      <c r="EW1222" s="96"/>
      <c r="EX1222" s="96"/>
      <c r="EY1222" s="96"/>
      <c r="EZ1222" s="96"/>
      <c r="FA1222" s="96"/>
      <c r="FB1222" s="96"/>
      <c r="FC1222" s="96"/>
      <c r="FD1222" s="96"/>
      <c r="FE1222" s="96"/>
      <c r="FF1222" s="96"/>
      <c r="FG1222" s="96"/>
      <c r="FH1222" s="96"/>
      <c r="FI1222" s="96"/>
      <c r="FJ1222" s="96"/>
      <c r="FK1222" s="96"/>
      <c r="FL1222" s="96"/>
      <c r="FM1222" s="96"/>
      <c r="FN1222" s="96"/>
      <c r="FO1222" s="96"/>
      <c r="FP1222" s="96"/>
      <c r="FQ1222" s="96"/>
      <c r="FR1222" s="96"/>
      <c r="FS1222" s="96"/>
      <c r="FT1222" s="96"/>
      <c r="FU1222" s="96"/>
      <c r="FV1222" s="96"/>
      <c r="FW1222" s="96"/>
      <c r="FX1222" s="96"/>
      <c r="FY1222" s="96"/>
      <c r="FZ1222" s="96"/>
      <c r="GA1222" s="96"/>
    </row>
    <row r="1223" spans="1:52" s="167" customFormat="1" ht="12.75" customHeight="1">
      <c r="A1223" s="112"/>
      <c r="B1223" s="162" t="s">
        <v>689</v>
      </c>
      <c r="C1223" s="138"/>
      <c r="D1223" s="163">
        <v>1</v>
      </c>
      <c r="E1223" s="163">
        <v>5</v>
      </c>
      <c r="F1223" s="163" t="s">
        <v>562</v>
      </c>
      <c r="G1223" s="163">
        <v>1</v>
      </c>
      <c r="H1223" s="164"/>
      <c r="I1223" s="164"/>
      <c r="J1223" s="164"/>
      <c r="K1223" s="165"/>
      <c r="L1223" s="166"/>
      <c r="M1223" s="118">
        <f t="shared" si="42"/>
        <v>7</v>
      </c>
      <c r="N1223" s="166"/>
      <c r="O1223" s="166"/>
      <c r="P1223" s="166"/>
      <c r="Q1223" s="166"/>
      <c r="R1223" s="166"/>
      <c r="S1223" s="166"/>
      <c r="T1223" s="166"/>
      <c r="U1223" s="166"/>
      <c r="V1223" s="166"/>
      <c r="W1223" s="166"/>
      <c r="X1223" s="166"/>
      <c r="Y1223" s="166"/>
      <c r="Z1223" s="166"/>
      <c r="AA1223" s="166"/>
      <c r="AB1223" s="166"/>
      <c r="AC1223" s="166"/>
      <c r="AD1223" s="166"/>
      <c r="AE1223" s="166"/>
      <c r="AF1223" s="166"/>
      <c r="AG1223" s="166"/>
      <c r="AH1223" s="166"/>
      <c r="AI1223" s="166"/>
      <c r="AJ1223" s="166"/>
      <c r="AK1223" s="166"/>
      <c r="AL1223" s="166"/>
      <c r="AM1223" s="166"/>
      <c r="AN1223" s="166"/>
      <c r="AO1223" s="166"/>
      <c r="AP1223" s="166"/>
      <c r="AQ1223" s="166"/>
      <c r="AV1223" s="168"/>
      <c r="AW1223" s="169"/>
      <c r="AX1223" s="169"/>
      <c r="AY1223" s="169"/>
      <c r="AZ1223" s="169"/>
    </row>
    <row r="1224" spans="1:52" s="167" customFormat="1" ht="12.75" customHeight="1">
      <c r="A1224" s="112"/>
      <c r="B1224" s="148" t="s">
        <v>1041</v>
      </c>
      <c r="C1224" s="138" t="s">
        <v>1042</v>
      </c>
      <c r="D1224" s="103">
        <v>1</v>
      </c>
      <c r="E1224" s="103">
        <v>1</v>
      </c>
      <c r="F1224" s="129" t="s">
        <v>562</v>
      </c>
      <c r="G1224" s="129" t="s">
        <v>562</v>
      </c>
      <c r="H1224" s="164"/>
      <c r="I1224" s="164"/>
      <c r="J1224" s="164"/>
      <c r="K1224" s="165"/>
      <c r="L1224" s="166"/>
      <c r="M1224" s="118">
        <f t="shared" si="42"/>
        <v>2</v>
      </c>
      <c r="N1224" s="166"/>
      <c r="O1224" s="166"/>
      <c r="P1224" s="166"/>
      <c r="Q1224" s="166"/>
      <c r="R1224" s="166"/>
      <c r="S1224" s="166"/>
      <c r="T1224" s="166"/>
      <c r="U1224" s="166"/>
      <c r="V1224" s="166"/>
      <c r="W1224" s="166"/>
      <c r="X1224" s="166"/>
      <c r="Y1224" s="166"/>
      <c r="Z1224" s="166"/>
      <c r="AA1224" s="166"/>
      <c r="AB1224" s="166"/>
      <c r="AC1224" s="166"/>
      <c r="AD1224" s="166"/>
      <c r="AE1224" s="166"/>
      <c r="AF1224" s="166"/>
      <c r="AG1224" s="166"/>
      <c r="AH1224" s="166"/>
      <c r="AI1224" s="166"/>
      <c r="AJ1224" s="166"/>
      <c r="AK1224" s="166"/>
      <c r="AL1224" s="166"/>
      <c r="AM1224" s="166"/>
      <c r="AN1224" s="166"/>
      <c r="AO1224" s="166"/>
      <c r="AP1224" s="166"/>
      <c r="AQ1224" s="166"/>
      <c r="AV1224" s="168"/>
      <c r="AW1224" s="169"/>
      <c r="AX1224" s="169"/>
      <c r="AY1224" s="169"/>
      <c r="AZ1224" s="169"/>
    </row>
    <row r="1225" spans="1:52" s="167" customFormat="1" ht="12.75" customHeight="1">
      <c r="A1225" s="112"/>
      <c r="B1225" s="148" t="s">
        <v>570</v>
      </c>
      <c r="C1225" s="138" t="s">
        <v>571</v>
      </c>
      <c r="D1225" s="129" t="s">
        <v>562</v>
      </c>
      <c r="E1225" s="129" t="s">
        <v>562</v>
      </c>
      <c r="F1225" s="129" t="s">
        <v>562</v>
      </c>
      <c r="G1225" s="103">
        <v>1</v>
      </c>
      <c r="H1225" s="164"/>
      <c r="I1225" s="164"/>
      <c r="J1225" s="164"/>
      <c r="K1225" s="165"/>
      <c r="L1225" s="166"/>
      <c r="M1225" s="118">
        <f t="shared" si="42"/>
        <v>1</v>
      </c>
      <c r="N1225" s="166"/>
      <c r="O1225" s="166"/>
      <c r="P1225" s="166"/>
      <c r="Q1225" s="166"/>
      <c r="R1225" s="166"/>
      <c r="S1225" s="166"/>
      <c r="T1225" s="166"/>
      <c r="U1225" s="166"/>
      <c r="V1225" s="166"/>
      <c r="W1225" s="166"/>
      <c r="X1225" s="166"/>
      <c r="Y1225" s="166"/>
      <c r="Z1225" s="166"/>
      <c r="AA1225" s="166"/>
      <c r="AB1225" s="166"/>
      <c r="AC1225" s="166"/>
      <c r="AD1225" s="166"/>
      <c r="AE1225" s="166"/>
      <c r="AF1225" s="166"/>
      <c r="AG1225" s="166"/>
      <c r="AH1225" s="166"/>
      <c r="AI1225" s="166"/>
      <c r="AJ1225" s="166"/>
      <c r="AK1225" s="166"/>
      <c r="AL1225" s="166"/>
      <c r="AM1225" s="166"/>
      <c r="AN1225" s="166"/>
      <c r="AO1225" s="166"/>
      <c r="AP1225" s="166"/>
      <c r="AQ1225" s="166"/>
      <c r="AV1225" s="168"/>
      <c r="AW1225" s="169"/>
      <c r="AX1225" s="169"/>
      <c r="AY1225" s="169"/>
      <c r="AZ1225" s="169"/>
    </row>
    <row r="1226" spans="1:52" s="167" customFormat="1" ht="12.75" customHeight="1">
      <c r="A1226" s="112"/>
      <c r="B1226" s="148" t="s">
        <v>1058</v>
      </c>
      <c r="C1226" s="138" t="s">
        <v>1059</v>
      </c>
      <c r="D1226" s="129" t="s">
        <v>562</v>
      </c>
      <c r="E1226" s="103">
        <v>1</v>
      </c>
      <c r="F1226" s="129" t="s">
        <v>562</v>
      </c>
      <c r="G1226" s="129" t="s">
        <v>562</v>
      </c>
      <c r="H1226" s="164"/>
      <c r="I1226" s="164"/>
      <c r="J1226" s="164"/>
      <c r="K1226" s="165"/>
      <c r="L1226" s="166"/>
      <c r="M1226" s="118">
        <f t="shared" si="42"/>
        <v>1</v>
      </c>
      <c r="N1226" s="166"/>
      <c r="O1226" s="166"/>
      <c r="P1226" s="166"/>
      <c r="Q1226" s="166"/>
      <c r="R1226" s="166"/>
      <c r="S1226" s="166"/>
      <c r="T1226" s="166"/>
      <c r="U1226" s="166"/>
      <c r="V1226" s="166"/>
      <c r="W1226" s="166"/>
      <c r="X1226" s="166"/>
      <c r="Y1226" s="166"/>
      <c r="Z1226" s="166"/>
      <c r="AA1226" s="166"/>
      <c r="AB1226" s="166"/>
      <c r="AC1226" s="166"/>
      <c r="AD1226" s="166"/>
      <c r="AE1226" s="166"/>
      <c r="AF1226" s="166"/>
      <c r="AG1226" s="166"/>
      <c r="AH1226" s="166"/>
      <c r="AI1226" s="166"/>
      <c r="AJ1226" s="166"/>
      <c r="AK1226" s="166"/>
      <c r="AL1226" s="166"/>
      <c r="AM1226" s="166"/>
      <c r="AN1226" s="166"/>
      <c r="AO1226" s="166"/>
      <c r="AP1226" s="166"/>
      <c r="AQ1226" s="166"/>
      <c r="AV1226" s="168"/>
      <c r="AW1226" s="169"/>
      <c r="AX1226" s="169"/>
      <c r="AY1226" s="169"/>
      <c r="AZ1226" s="169"/>
    </row>
    <row r="1227" spans="1:52" s="167" customFormat="1" ht="12.75" customHeight="1">
      <c r="A1227" s="112"/>
      <c r="B1227" s="148" t="s">
        <v>565</v>
      </c>
      <c r="C1227" s="138">
        <v>24010138</v>
      </c>
      <c r="D1227" s="129" t="s">
        <v>562</v>
      </c>
      <c r="E1227" s="103">
        <v>3</v>
      </c>
      <c r="F1227" s="129" t="s">
        <v>562</v>
      </c>
      <c r="G1227" s="129" t="s">
        <v>562</v>
      </c>
      <c r="H1227" s="164"/>
      <c r="I1227" s="164"/>
      <c r="J1227" s="164"/>
      <c r="K1227" s="165"/>
      <c r="L1227" s="166"/>
      <c r="M1227" s="118">
        <f t="shared" si="42"/>
        <v>3</v>
      </c>
      <c r="N1227" s="166"/>
      <c r="O1227" s="166"/>
      <c r="P1227" s="166"/>
      <c r="Q1227" s="166"/>
      <c r="R1227" s="166"/>
      <c r="S1227" s="166"/>
      <c r="T1227" s="166"/>
      <c r="U1227" s="166"/>
      <c r="V1227" s="166"/>
      <c r="W1227" s="166"/>
      <c r="X1227" s="166"/>
      <c r="Y1227" s="166"/>
      <c r="Z1227" s="166"/>
      <c r="AA1227" s="166"/>
      <c r="AB1227" s="166"/>
      <c r="AC1227" s="166"/>
      <c r="AD1227" s="166"/>
      <c r="AE1227" s="166"/>
      <c r="AF1227" s="166"/>
      <c r="AG1227" s="166"/>
      <c r="AH1227" s="166"/>
      <c r="AI1227" s="166"/>
      <c r="AJ1227" s="166"/>
      <c r="AK1227" s="166"/>
      <c r="AL1227" s="166"/>
      <c r="AM1227" s="166"/>
      <c r="AN1227" s="166"/>
      <c r="AO1227" s="166"/>
      <c r="AP1227" s="166"/>
      <c r="AQ1227" s="166"/>
      <c r="AV1227" s="168"/>
      <c r="AW1227" s="169"/>
      <c r="AX1227" s="169"/>
      <c r="AY1227" s="169"/>
      <c r="AZ1227" s="169"/>
    </row>
    <row r="1228" spans="1:13" ht="12.75" customHeight="1">
      <c r="A1228" s="240" t="s">
        <v>674</v>
      </c>
      <c r="B1228" s="240"/>
      <c r="C1228" s="240"/>
      <c r="D1228" s="240"/>
      <c r="E1228" s="240"/>
      <c r="F1228" s="240"/>
      <c r="G1228" s="240"/>
      <c r="H1228" s="106"/>
      <c r="I1228" s="106"/>
      <c r="J1228" s="107"/>
      <c r="K1228" s="108"/>
      <c r="M1228" s="118">
        <f t="shared" si="42"/>
        <v>0</v>
      </c>
    </row>
    <row r="1229" spans="1:13" ht="12.75" customHeight="1">
      <c r="A1229" s="234" t="s">
        <v>699</v>
      </c>
      <c r="B1229" s="234"/>
      <c r="C1229" s="234"/>
      <c r="D1229" s="234"/>
      <c r="E1229" s="234"/>
      <c r="F1229" s="234"/>
      <c r="G1229" s="234"/>
      <c r="H1229" s="109"/>
      <c r="I1229" s="109"/>
      <c r="J1229" s="110"/>
      <c r="K1229" s="111"/>
      <c r="M1229" s="118">
        <f t="shared" si="42"/>
        <v>0</v>
      </c>
    </row>
    <row r="1230" spans="1:183" s="102" customFormat="1" ht="12.75" customHeight="1">
      <c r="A1230" s="112">
        <v>86</v>
      </c>
      <c r="B1230" s="113" t="s">
        <v>255</v>
      </c>
      <c r="C1230" s="114"/>
      <c r="D1230" s="115">
        <f>SUM(D1231,D1240)</f>
        <v>15</v>
      </c>
      <c r="E1230" s="115">
        <f>SUM(E1231,E1240)</f>
        <v>5</v>
      </c>
      <c r="F1230" s="115">
        <f>SUM(F1231,F1240)</f>
        <v>5</v>
      </c>
      <c r="G1230" s="115">
        <f>SUM(G1231,G1240)</f>
        <v>5</v>
      </c>
      <c r="H1230" s="134" t="s">
        <v>664</v>
      </c>
      <c r="I1230" s="134">
        <v>10</v>
      </c>
      <c r="J1230" s="135" t="s">
        <v>971</v>
      </c>
      <c r="K1230" s="79" t="s">
        <v>972</v>
      </c>
      <c r="L1230" s="136"/>
      <c r="M1230" s="118">
        <f t="shared" si="42"/>
        <v>30</v>
      </c>
      <c r="N1230" s="96"/>
      <c r="O1230" s="96"/>
      <c r="P1230" s="96"/>
      <c r="Q1230" s="96"/>
      <c r="R1230" s="96"/>
      <c r="S1230" s="96"/>
      <c r="T1230" s="96"/>
      <c r="U1230" s="96"/>
      <c r="V1230" s="96"/>
      <c r="W1230" s="96"/>
      <c r="X1230" s="96"/>
      <c r="Y1230" s="96"/>
      <c r="Z1230" s="96"/>
      <c r="AA1230" s="96"/>
      <c r="AB1230" s="96"/>
      <c r="AC1230" s="96"/>
      <c r="AD1230" s="96"/>
      <c r="AE1230" s="96"/>
      <c r="AF1230" s="96"/>
      <c r="AG1230" s="96"/>
      <c r="AH1230" s="96"/>
      <c r="AI1230" s="96"/>
      <c r="AJ1230" s="96"/>
      <c r="AK1230" s="96"/>
      <c r="AL1230" s="96"/>
      <c r="AM1230" s="96"/>
      <c r="AN1230" s="96"/>
      <c r="AO1230" s="96"/>
      <c r="AP1230" s="96"/>
      <c r="AQ1230" s="96"/>
      <c r="AR1230" s="96"/>
      <c r="AS1230" s="96"/>
      <c r="AT1230" s="96"/>
      <c r="AU1230" s="96"/>
      <c r="AV1230" s="96"/>
      <c r="AW1230" s="96"/>
      <c r="AX1230" s="96"/>
      <c r="AY1230" s="96"/>
      <c r="AZ1230" s="96"/>
      <c r="BA1230" s="96"/>
      <c r="BB1230" s="96"/>
      <c r="BC1230" s="96"/>
      <c r="BD1230" s="96"/>
      <c r="BE1230" s="96"/>
      <c r="BF1230" s="96"/>
      <c r="BG1230" s="96"/>
      <c r="BH1230" s="96"/>
      <c r="BI1230" s="96"/>
      <c r="BJ1230" s="96"/>
      <c r="BK1230" s="96"/>
      <c r="BL1230" s="96"/>
      <c r="BM1230" s="96"/>
      <c r="BN1230" s="96"/>
      <c r="BO1230" s="96"/>
      <c r="BP1230" s="96"/>
      <c r="BQ1230" s="96"/>
      <c r="BR1230" s="96"/>
      <c r="BS1230" s="96"/>
      <c r="BT1230" s="96"/>
      <c r="BU1230" s="96"/>
      <c r="BV1230" s="96"/>
      <c r="BW1230" s="96"/>
      <c r="BX1230" s="96"/>
      <c r="BY1230" s="96"/>
      <c r="BZ1230" s="96"/>
      <c r="CA1230" s="96"/>
      <c r="CB1230" s="96"/>
      <c r="CC1230" s="96"/>
      <c r="CD1230" s="96"/>
      <c r="CE1230" s="96"/>
      <c r="CF1230" s="96"/>
      <c r="CG1230" s="96"/>
      <c r="CH1230" s="96"/>
      <c r="CI1230" s="96"/>
      <c r="CJ1230" s="96"/>
      <c r="CK1230" s="96"/>
      <c r="CL1230" s="96"/>
      <c r="CM1230" s="96"/>
      <c r="CN1230" s="96"/>
      <c r="CO1230" s="96"/>
      <c r="CP1230" s="96"/>
      <c r="CQ1230" s="96"/>
      <c r="CR1230" s="96"/>
      <c r="CS1230" s="96"/>
      <c r="CT1230" s="96"/>
      <c r="CU1230" s="96"/>
      <c r="CV1230" s="96"/>
      <c r="CW1230" s="96"/>
      <c r="CX1230" s="96"/>
      <c r="CY1230" s="96"/>
      <c r="CZ1230" s="96"/>
      <c r="DA1230" s="96"/>
      <c r="DB1230" s="96"/>
      <c r="DC1230" s="96"/>
      <c r="DD1230" s="96"/>
      <c r="DE1230" s="96"/>
      <c r="DF1230" s="96"/>
      <c r="DG1230" s="96"/>
      <c r="DH1230" s="96"/>
      <c r="DI1230" s="96"/>
      <c r="DJ1230" s="96"/>
      <c r="DK1230" s="96"/>
      <c r="DL1230" s="96"/>
      <c r="DM1230" s="96"/>
      <c r="DN1230" s="96"/>
      <c r="DO1230" s="96"/>
      <c r="DP1230" s="96"/>
      <c r="DQ1230" s="96"/>
      <c r="DR1230" s="96"/>
      <c r="DS1230" s="96"/>
      <c r="DT1230" s="96"/>
      <c r="DU1230" s="96"/>
      <c r="DV1230" s="96"/>
      <c r="DW1230" s="96"/>
      <c r="DX1230" s="96"/>
      <c r="DY1230" s="96"/>
      <c r="DZ1230" s="96"/>
      <c r="EA1230" s="96"/>
      <c r="EB1230" s="96"/>
      <c r="EC1230" s="96"/>
      <c r="ED1230" s="96"/>
      <c r="EE1230" s="96"/>
      <c r="EF1230" s="96"/>
      <c r="EG1230" s="96"/>
      <c r="EH1230" s="96"/>
      <c r="EI1230" s="96"/>
      <c r="EJ1230" s="96"/>
      <c r="EK1230" s="96"/>
      <c r="EL1230" s="96"/>
      <c r="EM1230" s="96"/>
      <c r="EN1230" s="96"/>
      <c r="EO1230" s="96"/>
      <c r="EP1230" s="96"/>
      <c r="EQ1230" s="96"/>
      <c r="ER1230" s="96"/>
      <c r="ES1230" s="96"/>
      <c r="ET1230" s="96"/>
      <c r="EU1230" s="96"/>
      <c r="EV1230" s="96"/>
      <c r="EW1230" s="96"/>
      <c r="EX1230" s="96"/>
      <c r="EY1230" s="96"/>
      <c r="EZ1230" s="96"/>
      <c r="FA1230" s="96"/>
      <c r="FB1230" s="96"/>
      <c r="FC1230" s="96"/>
      <c r="FD1230" s="96"/>
      <c r="FE1230" s="96"/>
      <c r="FF1230" s="96"/>
      <c r="FG1230" s="96"/>
      <c r="FH1230" s="96"/>
      <c r="FI1230" s="96"/>
      <c r="FJ1230" s="96"/>
      <c r="FK1230" s="96"/>
      <c r="FL1230" s="96"/>
      <c r="FM1230" s="96"/>
      <c r="FN1230" s="96"/>
      <c r="FO1230" s="96"/>
      <c r="FP1230" s="96"/>
      <c r="FQ1230" s="96"/>
      <c r="FR1230" s="96"/>
      <c r="FS1230" s="96"/>
      <c r="FT1230" s="96"/>
      <c r="FU1230" s="96"/>
      <c r="FV1230" s="96"/>
      <c r="FW1230" s="96"/>
      <c r="FX1230" s="96"/>
      <c r="FY1230" s="96"/>
      <c r="FZ1230" s="96"/>
      <c r="GA1230" s="96"/>
    </row>
    <row r="1231" spans="1:43" s="126" customFormat="1" ht="12.75" customHeight="1">
      <c r="A1231" s="119"/>
      <c r="B1231" s="120" t="s">
        <v>689</v>
      </c>
      <c r="C1231" s="121"/>
      <c r="D1231" s="122">
        <f>SUM(D1232:D1239)</f>
        <v>8</v>
      </c>
      <c r="E1231" s="122" t="s">
        <v>562</v>
      </c>
      <c r="F1231" s="122" t="s">
        <v>562</v>
      </c>
      <c r="G1231" s="122" t="s">
        <v>562</v>
      </c>
      <c r="K1231" s="184"/>
      <c r="L1231" s="125"/>
      <c r="M1231" s="118">
        <f t="shared" si="42"/>
        <v>8</v>
      </c>
      <c r="N1231" s="125"/>
      <c r="O1231" s="125"/>
      <c r="P1231" s="125"/>
      <c r="Q1231" s="125"/>
      <c r="R1231" s="125"/>
      <c r="S1231" s="125"/>
      <c r="T1231" s="125"/>
      <c r="U1231" s="125"/>
      <c r="V1231" s="125"/>
      <c r="W1231" s="125"/>
      <c r="X1231" s="125"/>
      <c r="Y1231" s="125"/>
      <c r="Z1231" s="125"/>
      <c r="AA1231" s="125"/>
      <c r="AB1231" s="125"/>
      <c r="AC1231" s="125"/>
      <c r="AD1231" s="125"/>
      <c r="AE1231" s="125"/>
      <c r="AF1231" s="125"/>
      <c r="AG1231" s="125"/>
      <c r="AH1231" s="125"/>
      <c r="AI1231" s="125"/>
      <c r="AJ1231" s="125"/>
      <c r="AK1231" s="125"/>
      <c r="AL1231" s="125"/>
      <c r="AM1231" s="125"/>
      <c r="AN1231" s="125"/>
      <c r="AO1231" s="125"/>
      <c r="AP1231" s="125"/>
      <c r="AQ1231" s="125"/>
    </row>
    <row r="1232" spans="1:43" s="133" customFormat="1" ht="12.75" customHeight="1">
      <c r="A1232" s="127"/>
      <c r="B1232" s="128" t="s">
        <v>1060</v>
      </c>
      <c r="C1232" s="80" t="s">
        <v>601</v>
      </c>
      <c r="D1232" s="129">
        <v>1</v>
      </c>
      <c r="E1232" s="129" t="s">
        <v>562</v>
      </c>
      <c r="F1232" s="129" t="s">
        <v>562</v>
      </c>
      <c r="G1232" s="129" t="s">
        <v>562</v>
      </c>
      <c r="H1232" s="199"/>
      <c r="I1232" s="199"/>
      <c r="J1232" s="199"/>
      <c r="K1232" s="200"/>
      <c r="L1232" s="132"/>
      <c r="M1232" s="118">
        <f t="shared" si="42"/>
        <v>1</v>
      </c>
      <c r="N1232" s="132"/>
      <c r="O1232" s="132"/>
      <c r="P1232" s="132"/>
      <c r="Q1232" s="132"/>
      <c r="R1232" s="132"/>
      <c r="S1232" s="132"/>
      <c r="T1232" s="132"/>
      <c r="U1232" s="132"/>
      <c r="V1232" s="132"/>
      <c r="W1232" s="132"/>
      <c r="X1232" s="132"/>
      <c r="Y1232" s="132"/>
      <c r="Z1232" s="132"/>
      <c r="AA1232" s="132"/>
      <c r="AB1232" s="132"/>
      <c r="AC1232" s="132"/>
      <c r="AD1232" s="132"/>
      <c r="AE1232" s="132"/>
      <c r="AF1232" s="132"/>
      <c r="AG1232" s="132"/>
      <c r="AH1232" s="132"/>
      <c r="AI1232" s="132"/>
      <c r="AJ1232" s="132"/>
      <c r="AK1232" s="132"/>
      <c r="AL1232" s="132"/>
      <c r="AM1232" s="132"/>
      <c r="AN1232" s="132"/>
      <c r="AO1232" s="132"/>
      <c r="AP1232" s="132"/>
      <c r="AQ1232" s="132"/>
    </row>
    <row r="1233" spans="1:43" s="133" customFormat="1" ht="12.75" customHeight="1">
      <c r="A1233" s="127"/>
      <c r="B1233" s="128" t="s">
        <v>512</v>
      </c>
      <c r="C1233" s="80" t="s">
        <v>513</v>
      </c>
      <c r="D1233" s="129">
        <v>1</v>
      </c>
      <c r="E1233" s="129" t="s">
        <v>562</v>
      </c>
      <c r="F1233" s="129" t="s">
        <v>562</v>
      </c>
      <c r="G1233" s="129" t="s">
        <v>562</v>
      </c>
      <c r="H1233" s="199"/>
      <c r="I1233" s="199"/>
      <c r="J1233" s="199"/>
      <c r="K1233" s="200"/>
      <c r="L1233" s="132"/>
      <c r="M1233" s="118">
        <f t="shared" si="42"/>
        <v>1</v>
      </c>
      <c r="N1233" s="132"/>
      <c r="O1233" s="132"/>
      <c r="P1233" s="132"/>
      <c r="Q1233" s="132"/>
      <c r="R1233" s="132"/>
      <c r="S1233" s="132"/>
      <c r="T1233" s="132"/>
      <c r="U1233" s="132"/>
      <c r="V1233" s="132"/>
      <c r="W1233" s="132"/>
      <c r="X1233" s="132"/>
      <c r="Y1233" s="132"/>
      <c r="Z1233" s="132"/>
      <c r="AA1233" s="132"/>
      <c r="AB1233" s="132"/>
      <c r="AC1233" s="132"/>
      <c r="AD1233" s="132"/>
      <c r="AE1233" s="132"/>
      <c r="AF1233" s="132"/>
      <c r="AG1233" s="132"/>
      <c r="AH1233" s="132"/>
      <c r="AI1233" s="132"/>
      <c r="AJ1233" s="132"/>
      <c r="AK1233" s="132"/>
      <c r="AL1233" s="132"/>
      <c r="AM1233" s="132"/>
      <c r="AN1233" s="132"/>
      <c r="AO1233" s="132"/>
      <c r="AP1233" s="132"/>
      <c r="AQ1233" s="132"/>
    </row>
    <row r="1234" spans="1:43" s="133" customFormat="1" ht="12.75" customHeight="1">
      <c r="A1234" s="127"/>
      <c r="B1234" s="128" t="s">
        <v>743</v>
      </c>
      <c r="C1234" s="80" t="s">
        <v>744</v>
      </c>
      <c r="D1234" s="129">
        <v>1</v>
      </c>
      <c r="E1234" s="129" t="s">
        <v>562</v>
      </c>
      <c r="F1234" s="129" t="s">
        <v>562</v>
      </c>
      <c r="G1234" s="129" t="s">
        <v>562</v>
      </c>
      <c r="H1234" s="199"/>
      <c r="I1234" s="199"/>
      <c r="J1234" s="199"/>
      <c r="K1234" s="200"/>
      <c r="L1234" s="132"/>
      <c r="M1234" s="118">
        <f t="shared" si="42"/>
        <v>1</v>
      </c>
      <c r="N1234" s="132"/>
      <c r="O1234" s="132"/>
      <c r="P1234" s="132"/>
      <c r="Q1234" s="132"/>
      <c r="R1234" s="132"/>
      <c r="S1234" s="132"/>
      <c r="T1234" s="132"/>
      <c r="U1234" s="132"/>
      <c r="V1234" s="132"/>
      <c r="W1234" s="132"/>
      <c r="X1234" s="132"/>
      <c r="Y1234" s="132"/>
      <c r="Z1234" s="132"/>
      <c r="AA1234" s="132"/>
      <c r="AB1234" s="132"/>
      <c r="AC1234" s="132"/>
      <c r="AD1234" s="132"/>
      <c r="AE1234" s="132"/>
      <c r="AF1234" s="132"/>
      <c r="AG1234" s="132"/>
      <c r="AH1234" s="132"/>
      <c r="AI1234" s="132"/>
      <c r="AJ1234" s="132"/>
      <c r="AK1234" s="132"/>
      <c r="AL1234" s="132"/>
      <c r="AM1234" s="132"/>
      <c r="AN1234" s="132"/>
      <c r="AO1234" s="132"/>
      <c r="AP1234" s="132"/>
      <c r="AQ1234" s="132"/>
    </row>
    <row r="1235" spans="1:43" s="133" customFormat="1" ht="12.75" customHeight="1">
      <c r="A1235" s="127"/>
      <c r="B1235" s="128" t="s">
        <v>602</v>
      </c>
      <c r="C1235" s="80" t="s">
        <v>603</v>
      </c>
      <c r="D1235" s="129">
        <v>1</v>
      </c>
      <c r="E1235" s="129" t="s">
        <v>562</v>
      </c>
      <c r="F1235" s="129" t="s">
        <v>562</v>
      </c>
      <c r="G1235" s="129" t="s">
        <v>562</v>
      </c>
      <c r="K1235" s="185"/>
      <c r="L1235" s="132"/>
      <c r="M1235" s="118">
        <f t="shared" si="42"/>
        <v>1</v>
      </c>
      <c r="N1235" s="132"/>
      <c r="O1235" s="132"/>
      <c r="P1235" s="132"/>
      <c r="Q1235" s="132"/>
      <c r="R1235" s="132"/>
      <c r="S1235" s="132"/>
      <c r="T1235" s="132"/>
      <c r="U1235" s="132"/>
      <c r="V1235" s="132"/>
      <c r="W1235" s="132"/>
      <c r="X1235" s="132"/>
      <c r="Y1235" s="132"/>
      <c r="Z1235" s="132"/>
      <c r="AA1235" s="132"/>
      <c r="AB1235" s="132"/>
      <c r="AC1235" s="132"/>
      <c r="AD1235" s="132"/>
      <c r="AE1235" s="132"/>
      <c r="AF1235" s="132"/>
      <c r="AG1235" s="132"/>
      <c r="AH1235" s="132"/>
      <c r="AI1235" s="132"/>
      <c r="AJ1235" s="132"/>
      <c r="AK1235" s="132"/>
      <c r="AL1235" s="132"/>
      <c r="AM1235" s="132"/>
      <c r="AN1235" s="132"/>
      <c r="AO1235" s="132"/>
      <c r="AP1235" s="132"/>
      <c r="AQ1235" s="132"/>
    </row>
    <row r="1236" spans="1:43" s="133" customFormat="1" ht="12.75" customHeight="1">
      <c r="A1236" s="127"/>
      <c r="B1236" s="128" t="s">
        <v>747</v>
      </c>
      <c r="C1236" s="80" t="s">
        <v>748</v>
      </c>
      <c r="D1236" s="129">
        <v>1</v>
      </c>
      <c r="E1236" s="129" t="s">
        <v>562</v>
      </c>
      <c r="F1236" s="129" t="s">
        <v>562</v>
      </c>
      <c r="G1236" s="129" t="s">
        <v>562</v>
      </c>
      <c r="K1236" s="185"/>
      <c r="L1236" s="132"/>
      <c r="M1236" s="118">
        <f t="shared" si="42"/>
        <v>1</v>
      </c>
      <c r="N1236" s="132"/>
      <c r="O1236" s="132"/>
      <c r="P1236" s="132"/>
      <c r="Q1236" s="132"/>
      <c r="R1236" s="132"/>
      <c r="S1236" s="132"/>
      <c r="T1236" s="132"/>
      <c r="U1236" s="132"/>
      <c r="V1236" s="132"/>
      <c r="W1236" s="132"/>
      <c r="X1236" s="132"/>
      <c r="Y1236" s="132"/>
      <c r="Z1236" s="132"/>
      <c r="AA1236" s="132"/>
      <c r="AB1236" s="132"/>
      <c r="AC1236" s="132"/>
      <c r="AD1236" s="132"/>
      <c r="AE1236" s="132"/>
      <c r="AF1236" s="132"/>
      <c r="AG1236" s="132"/>
      <c r="AH1236" s="132"/>
      <c r="AI1236" s="132"/>
      <c r="AJ1236" s="132"/>
      <c r="AK1236" s="132"/>
      <c r="AL1236" s="132"/>
      <c r="AM1236" s="132"/>
      <c r="AN1236" s="132"/>
      <c r="AO1236" s="132"/>
      <c r="AP1236" s="132"/>
      <c r="AQ1236" s="132"/>
    </row>
    <row r="1237" spans="1:43" s="133" customFormat="1" ht="24.75" customHeight="1">
      <c r="A1237" s="127"/>
      <c r="B1237" s="128" t="s">
        <v>751</v>
      </c>
      <c r="C1237" s="80" t="s">
        <v>752</v>
      </c>
      <c r="D1237" s="129">
        <v>1</v>
      </c>
      <c r="E1237" s="129" t="s">
        <v>562</v>
      </c>
      <c r="F1237" s="129" t="s">
        <v>562</v>
      </c>
      <c r="G1237" s="129" t="s">
        <v>562</v>
      </c>
      <c r="K1237" s="185"/>
      <c r="L1237" s="132"/>
      <c r="M1237" s="118">
        <f t="shared" si="42"/>
        <v>1</v>
      </c>
      <c r="N1237" s="132"/>
      <c r="O1237" s="132"/>
      <c r="P1237" s="132"/>
      <c r="Q1237" s="132"/>
      <c r="R1237" s="132"/>
      <c r="S1237" s="132"/>
      <c r="T1237" s="132"/>
      <c r="U1237" s="132"/>
      <c r="V1237" s="132"/>
      <c r="W1237" s="132"/>
      <c r="X1237" s="132"/>
      <c r="Y1237" s="132"/>
      <c r="Z1237" s="132"/>
      <c r="AA1237" s="132"/>
      <c r="AB1237" s="132"/>
      <c r="AC1237" s="132"/>
      <c r="AD1237" s="132"/>
      <c r="AE1237" s="132"/>
      <c r="AF1237" s="132"/>
      <c r="AG1237" s="132"/>
      <c r="AH1237" s="132"/>
      <c r="AI1237" s="132"/>
      <c r="AJ1237" s="132"/>
      <c r="AK1237" s="132"/>
      <c r="AL1237" s="132"/>
      <c r="AM1237" s="132"/>
      <c r="AN1237" s="132"/>
      <c r="AO1237" s="132"/>
      <c r="AP1237" s="132"/>
      <c r="AQ1237" s="132"/>
    </row>
    <row r="1238" spans="1:43" s="133" customFormat="1" ht="15" customHeight="1">
      <c r="A1238" s="127"/>
      <c r="B1238" s="128" t="s">
        <v>570</v>
      </c>
      <c r="C1238" s="80" t="s">
        <v>571</v>
      </c>
      <c r="D1238" s="129">
        <v>1</v>
      </c>
      <c r="E1238" s="129" t="s">
        <v>562</v>
      </c>
      <c r="F1238" s="129" t="s">
        <v>562</v>
      </c>
      <c r="G1238" s="129" t="s">
        <v>562</v>
      </c>
      <c r="K1238" s="185"/>
      <c r="L1238" s="132"/>
      <c r="M1238" s="118">
        <f t="shared" si="42"/>
        <v>1</v>
      </c>
      <c r="N1238" s="132"/>
      <c r="O1238" s="132"/>
      <c r="P1238" s="132"/>
      <c r="Q1238" s="132"/>
      <c r="R1238" s="132"/>
      <c r="S1238" s="132"/>
      <c r="T1238" s="132"/>
      <c r="U1238" s="132"/>
      <c r="V1238" s="132"/>
      <c r="W1238" s="132"/>
      <c r="X1238" s="132"/>
      <c r="Y1238" s="132"/>
      <c r="Z1238" s="132"/>
      <c r="AA1238" s="132"/>
      <c r="AB1238" s="132"/>
      <c r="AC1238" s="132"/>
      <c r="AD1238" s="132"/>
      <c r="AE1238" s="132"/>
      <c r="AF1238" s="132"/>
      <c r="AG1238" s="132"/>
      <c r="AH1238" s="132"/>
      <c r="AI1238" s="132"/>
      <c r="AJ1238" s="132"/>
      <c r="AK1238" s="132"/>
      <c r="AL1238" s="132"/>
      <c r="AM1238" s="132"/>
      <c r="AN1238" s="132"/>
      <c r="AO1238" s="132"/>
      <c r="AP1238" s="132"/>
      <c r="AQ1238" s="132"/>
    </row>
    <row r="1239" spans="1:43" s="133" customFormat="1" ht="15" customHeight="1">
      <c r="A1239" s="127"/>
      <c r="B1239" s="128" t="s">
        <v>1039</v>
      </c>
      <c r="C1239" s="80" t="s">
        <v>1040</v>
      </c>
      <c r="D1239" s="129">
        <v>1</v>
      </c>
      <c r="E1239" s="129" t="s">
        <v>562</v>
      </c>
      <c r="F1239" s="129" t="s">
        <v>562</v>
      </c>
      <c r="G1239" s="129" t="s">
        <v>562</v>
      </c>
      <c r="K1239" s="185"/>
      <c r="L1239" s="132"/>
      <c r="M1239" s="118">
        <f t="shared" si="42"/>
        <v>1</v>
      </c>
      <c r="N1239" s="132"/>
      <c r="O1239" s="132"/>
      <c r="P1239" s="132"/>
      <c r="Q1239" s="132"/>
      <c r="R1239" s="132"/>
      <c r="S1239" s="132"/>
      <c r="T1239" s="132"/>
      <c r="U1239" s="132"/>
      <c r="V1239" s="132"/>
      <c r="W1239" s="132"/>
      <c r="X1239" s="132"/>
      <c r="Y1239" s="132"/>
      <c r="Z1239" s="132"/>
      <c r="AA1239" s="132"/>
      <c r="AB1239" s="132"/>
      <c r="AC1239" s="132"/>
      <c r="AD1239" s="132"/>
      <c r="AE1239" s="132"/>
      <c r="AF1239" s="132"/>
      <c r="AG1239" s="132"/>
      <c r="AH1239" s="132"/>
      <c r="AI1239" s="132"/>
      <c r="AJ1239" s="132"/>
      <c r="AK1239" s="132"/>
      <c r="AL1239" s="132"/>
      <c r="AM1239" s="132"/>
      <c r="AN1239" s="132"/>
      <c r="AO1239" s="132"/>
      <c r="AP1239" s="132"/>
      <c r="AQ1239" s="132"/>
    </row>
    <row r="1240" spans="1:43" s="126" customFormat="1" ht="15" customHeight="1">
      <c r="A1240" s="119"/>
      <c r="B1240" s="120" t="s">
        <v>34</v>
      </c>
      <c r="C1240" s="121"/>
      <c r="D1240" s="122">
        <f>SUM(D1241:D1245)</f>
        <v>7</v>
      </c>
      <c r="E1240" s="122">
        <f>SUM(E1241:E1245)</f>
        <v>5</v>
      </c>
      <c r="F1240" s="122">
        <f>SUM(F1241:F1245)</f>
        <v>5</v>
      </c>
      <c r="G1240" s="122">
        <f>SUM(G1241:G1245)</f>
        <v>5</v>
      </c>
      <c r="K1240" s="184"/>
      <c r="L1240" s="125"/>
      <c r="M1240" s="118">
        <f t="shared" si="42"/>
        <v>22</v>
      </c>
      <c r="N1240" s="125"/>
      <c r="O1240" s="125"/>
      <c r="P1240" s="125"/>
      <c r="Q1240" s="125"/>
      <c r="R1240" s="125"/>
      <c r="S1240" s="125"/>
      <c r="T1240" s="125"/>
      <c r="U1240" s="125"/>
      <c r="V1240" s="125"/>
      <c r="W1240" s="125"/>
      <c r="X1240" s="125"/>
      <c r="Y1240" s="125"/>
      <c r="Z1240" s="125"/>
      <c r="AA1240" s="125"/>
      <c r="AB1240" s="125"/>
      <c r="AC1240" s="125"/>
      <c r="AD1240" s="125"/>
      <c r="AE1240" s="125"/>
      <c r="AF1240" s="125"/>
      <c r="AG1240" s="125"/>
      <c r="AH1240" s="125"/>
      <c r="AI1240" s="125"/>
      <c r="AJ1240" s="125"/>
      <c r="AK1240" s="125"/>
      <c r="AL1240" s="125"/>
      <c r="AM1240" s="125"/>
      <c r="AN1240" s="125"/>
      <c r="AO1240" s="125"/>
      <c r="AP1240" s="125"/>
      <c r="AQ1240" s="125"/>
    </row>
    <row r="1241" spans="1:43" s="133" customFormat="1" ht="24.75" customHeight="1">
      <c r="A1241" s="127"/>
      <c r="B1241" s="128" t="s">
        <v>753</v>
      </c>
      <c r="C1241" s="201">
        <v>27010665</v>
      </c>
      <c r="D1241" s="129">
        <v>1</v>
      </c>
      <c r="E1241" s="129">
        <v>1</v>
      </c>
      <c r="F1241" s="129">
        <v>1</v>
      </c>
      <c r="G1241" s="129">
        <v>1</v>
      </c>
      <c r="K1241" s="185"/>
      <c r="L1241" s="132"/>
      <c r="M1241" s="118">
        <f t="shared" si="42"/>
        <v>4</v>
      </c>
      <c r="N1241" s="132"/>
      <c r="O1241" s="132"/>
      <c r="P1241" s="132"/>
      <c r="Q1241" s="132"/>
      <c r="R1241" s="132"/>
      <c r="S1241" s="132"/>
      <c r="T1241" s="132"/>
      <c r="U1241" s="132"/>
      <c r="V1241" s="132"/>
      <c r="W1241" s="132"/>
      <c r="X1241" s="132"/>
      <c r="Y1241" s="132"/>
      <c r="Z1241" s="132"/>
      <c r="AA1241" s="132"/>
      <c r="AB1241" s="132"/>
      <c r="AC1241" s="132"/>
      <c r="AD1241" s="132"/>
      <c r="AE1241" s="132"/>
      <c r="AF1241" s="132"/>
      <c r="AG1241" s="132"/>
      <c r="AH1241" s="132"/>
      <c r="AI1241" s="132"/>
      <c r="AJ1241" s="132"/>
      <c r="AK1241" s="132"/>
      <c r="AL1241" s="132"/>
      <c r="AM1241" s="132"/>
      <c r="AN1241" s="132"/>
      <c r="AO1241" s="132"/>
      <c r="AP1241" s="132"/>
      <c r="AQ1241" s="132"/>
    </row>
    <row r="1242" spans="1:43" s="133" customFormat="1" ht="13.5" customHeight="1">
      <c r="A1242" s="127"/>
      <c r="B1242" s="128" t="s">
        <v>35</v>
      </c>
      <c r="C1242" s="139" t="s">
        <v>516</v>
      </c>
      <c r="D1242" s="129">
        <v>2</v>
      </c>
      <c r="E1242" s="129" t="s">
        <v>562</v>
      </c>
      <c r="F1242" s="129" t="s">
        <v>562</v>
      </c>
      <c r="G1242" s="129" t="s">
        <v>562</v>
      </c>
      <c r="K1242" s="185"/>
      <c r="L1242" s="132"/>
      <c r="M1242" s="118">
        <f t="shared" si="42"/>
        <v>2</v>
      </c>
      <c r="N1242" s="132"/>
      <c r="O1242" s="132"/>
      <c r="P1242" s="132"/>
      <c r="Q1242" s="132"/>
      <c r="R1242" s="132"/>
      <c r="S1242" s="132"/>
      <c r="T1242" s="132"/>
      <c r="U1242" s="132"/>
      <c r="V1242" s="132"/>
      <c r="W1242" s="132"/>
      <c r="X1242" s="132"/>
      <c r="Y1242" s="132"/>
      <c r="Z1242" s="132"/>
      <c r="AA1242" s="132"/>
      <c r="AB1242" s="132"/>
      <c r="AC1242" s="132"/>
      <c r="AD1242" s="132"/>
      <c r="AE1242" s="132"/>
      <c r="AF1242" s="132"/>
      <c r="AG1242" s="132"/>
      <c r="AH1242" s="132"/>
      <c r="AI1242" s="132"/>
      <c r="AJ1242" s="132"/>
      <c r="AK1242" s="132"/>
      <c r="AL1242" s="132"/>
      <c r="AM1242" s="132"/>
      <c r="AN1242" s="132"/>
      <c r="AO1242" s="132"/>
      <c r="AP1242" s="132"/>
      <c r="AQ1242" s="132"/>
    </row>
    <row r="1243" spans="1:43" s="133" customFormat="1" ht="26.25" customHeight="1">
      <c r="A1243" s="127"/>
      <c r="B1243" s="128" t="s">
        <v>753</v>
      </c>
      <c r="C1243" s="80" t="s">
        <v>764</v>
      </c>
      <c r="D1243" s="129">
        <v>1</v>
      </c>
      <c r="E1243" s="129">
        <v>1</v>
      </c>
      <c r="F1243" s="129">
        <v>1</v>
      </c>
      <c r="G1243" s="129">
        <v>1</v>
      </c>
      <c r="K1243" s="185"/>
      <c r="L1243" s="132"/>
      <c r="M1243" s="118">
        <f t="shared" si="42"/>
        <v>4</v>
      </c>
      <c r="N1243" s="132"/>
      <c r="O1243" s="132"/>
      <c r="P1243" s="132"/>
      <c r="Q1243" s="132"/>
      <c r="R1243" s="132"/>
      <c r="S1243" s="132"/>
      <c r="T1243" s="132"/>
      <c r="U1243" s="132"/>
      <c r="V1243" s="132"/>
      <c r="W1243" s="132"/>
      <c r="X1243" s="132"/>
      <c r="Y1243" s="132"/>
      <c r="Z1243" s="132"/>
      <c r="AA1243" s="132"/>
      <c r="AB1243" s="132"/>
      <c r="AC1243" s="132"/>
      <c r="AD1243" s="132"/>
      <c r="AE1243" s="132"/>
      <c r="AF1243" s="132"/>
      <c r="AG1243" s="132"/>
      <c r="AH1243" s="132"/>
      <c r="AI1243" s="132"/>
      <c r="AJ1243" s="132"/>
      <c r="AK1243" s="132"/>
      <c r="AL1243" s="132"/>
      <c r="AM1243" s="132"/>
      <c r="AN1243" s="132"/>
      <c r="AO1243" s="132"/>
      <c r="AP1243" s="132"/>
      <c r="AQ1243" s="132"/>
    </row>
    <row r="1244" spans="1:43" s="133" customFormat="1" ht="15.75" customHeight="1">
      <c r="A1244" s="127"/>
      <c r="B1244" s="196" t="s">
        <v>67</v>
      </c>
      <c r="C1244" s="197" t="s">
        <v>68</v>
      </c>
      <c r="D1244" s="129">
        <v>1</v>
      </c>
      <c r="E1244" s="129">
        <v>1</v>
      </c>
      <c r="F1244" s="129">
        <v>1</v>
      </c>
      <c r="G1244" s="129">
        <v>1</v>
      </c>
      <c r="K1244" s="185"/>
      <c r="L1244" s="132"/>
      <c r="M1244" s="118">
        <f t="shared" si="42"/>
        <v>4</v>
      </c>
      <c r="N1244" s="132"/>
      <c r="O1244" s="132"/>
      <c r="P1244" s="132"/>
      <c r="Q1244" s="132"/>
      <c r="R1244" s="132"/>
      <c r="S1244" s="132"/>
      <c r="T1244" s="132"/>
      <c r="U1244" s="132"/>
      <c r="V1244" s="132"/>
      <c r="W1244" s="132"/>
      <c r="X1244" s="132"/>
      <c r="Y1244" s="132"/>
      <c r="Z1244" s="132"/>
      <c r="AA1244" s="132"/>
      <c r="AB1244" s="132"/>
      <c r="AC1244" s="132"/>
      <c r="AD1244" s="132"/>
      <c r="AE1244" s="132"/>
      <c r="AF1244" s="132"/>
      <c r="AG1244" s="132"/>
      <c r="AH1244" s="132"/>
      <c r="AI1244" s="132"/>
      <c r="AJ1244" s="132"/>
      <c r="AK1244" s="132"/>
      <c r="AL1244" s="132"/>
      <c r="AM1244" s="132"/>
      <c r="AN1244" s="132"/>
      <c r="AO1244" s="132"/>
      <c r="AP1244" s="132"/>
      <c r="AQ1244" s="132"/>
    </row>
    <row r="1245" spans="1:43" s="133" customFormat="1" ht="18" customHeight="1">
      <c r="A1245" s="127"/>
      <c r="B1245" s="128" t="s">
        <v>651</v>
      </c>
      <c r="C1245" s="80" t="s">
        <v>652</v>
      </c>
      <c r="D1245" s="129">
        <v>2</v>
      </c>
      <c r="E1245" s="129">
        <v>2</v>
      </c>
      <c r="F1245" s="129">
        <v>2</v>
      </c>
      <c r="G1245" s="129">
        <v>2</v>
      </c>
      <c r="K1245" s="185"/>
      <c r="L1245" s="132"/>
      <c r="M1245" s="118">
        <f t="shared" si="42"/>
        <v>8</v>
      </c>
      <c r="N1245" s="132"/>
      <c r="O1245" s="132"/>
      <c r="P1245" s="132"/>
      <c r="Q1245" s="132"/>
      <c r="R1245" s="132"/>
      <c r="S1245" s="132"/>
      <c r="T1245" s="132"/>
      <c r="U1245" s="132"/>
      <c r="V1245" s="132"/>
      <c r="W1245" s="132"/>
      <c r="X1245" s="132"/>
      <c r="Y1245" s="132"/>
      <c r="Z1245" s="132"/>
      <c r="AA1245" s="132"/>
      <c r="AB1245" s="132"/>
      <c r="AC1245" s="132"/>
      <c r="AD1245" s="132"/>
      <c r="AE1245" s="132"/>
      <c r="AF1245" s="132"/>
      <c r="AG1245" s="132"/>
      <c r="AH1245" s="132"/>
      <c r="AI1245" s="132"/>
      <c r="AJ1245" s="132"/>
      <c r="AK1245" s="132"/>
      <c r="AL1245" s="132"/>
      <c r="AM1245" s="132"/>
      <c r="AN1245" s="132"/>
      <c r="AO1245" s="132"/>
      <c r="AP1245" s="132"/>
      <c r="AQ1245" s="132"/>
    </row>
    <row r="1246" spans="1:183" s="102" customFormat="1" ht="13.5" customHeight="1">
      <c r="A1246" s="112">
        <v>87</v>
      </c>
      <c r="B1246" s="113" t="s">
        <v>256</v>
      </c>
      <c r="C1246" s="114"/>
      <c r="D1246" s="115">
        <f>SUM(D1247,D1249)</f>
        <v>1</v>
      </c>
      <c r="E1246" s="115">
        <f>SUM(E1247,E1249)</f>
        <v>4</v>
      </c>
      <c r="F1246" s="115">
        <f>SUM(F1247,F1249)</f>
        <v>2</v>
      </c>
      <c r="G1246" s="115" t="s">
        <v>562</v>
      </c>
      <c r="H1246" s="134" t="s">
        <v>664</v>
      </c>
      <c r="I1246" s="134">
        <v>10</v>
      </c>
      <c r="J1246" s="135" t="s">
        <v>970</v>
      </c>
      <c r="K1246" s="79" t="s">
        <v>948</v>
      </c>
      <c r="L1246" s="136"/>
      <c r="M1246" s="118">
        <f t="shared" si="42"/>
        <v>7</v>
      </c>
      <c r="N1246" s="96"/>
      <c r="O1246" s="96"/>
      <c r="P1246" s="96"/>
      <c r="Q1246" s="96"/>
      <c r="R1246" s="96"/>
      <c r="S1246" s="96"/>
      <c r="T1246" s="96"/>
      <c r="U1246" s="96"/>
      <c r="V1246" s="96"/>
      <c r="W1246" s="96"/>
      <c r="X1246" s="96"/>
      <c r="Y1246" s="96"/>
      <c r="Z1246" s="96"/>
      <c r="AA1246" s="96"/>
      <c r="AB1246" s="96"/>
      <c r="AC1246" s="96"/>
      <c r="AD1246" s="96"/>
      <c r="AE1246" s="96"/>
      <c r="AF1246" s="96"/>
      <c r="AG1246" s="96"/>
      <c r="AH1246" s="96"/>
      <c r="AI1246" s="96"/>
      <c r="AJ1246" s="96"/>
      <c r="AK1246" s="96"/>
      <c r="AL1246" s="96"/>
      <c r="AM1246" s="96"/>
      <c r="AN1246" s="96"/>
      <c r="AO1246" s="96"/>
      <c r="AP1246" s="96"/>
      <c r="AQ1246" s="96"/>
      <c r="AR1246" s="96"/>
      <c r="AS1246" s="96"/>
      <c r="AT1246" s="96"/>
      <c r="AU1246" s="96"/>
      <c r="AV1246" s="96"/>
      <c r="AW1246" s="96"/>
      <c r="AX1246" s="96"/>
      <c r="AY1246" s="96"/>
      <c r="AZ1246" s="96"/>
      <c r="BA1246" s="96"/>
      <c r="BB1246" s="96"/>
      <c r="BC1246" s="96"/>
      <c r="BD1246" s="96"/>
      <c r="BE1246" s="96"/>
      <c r="BF1246" s="96"/>
      <c r="BG1246" s="96"/>
      <c r="BH1246" s="96"/>
      <c r="BI1246" s="96"/>
      <c r="BJ1246" s="96"/>
      <c r="BK1246" s="96"/>
      <c r="BL1246" s="96"/>
      <c r="BM1246" s="96"/>
      <c r="BN1246" s="96"/>
      <c r="BO1246" s="96"/>
      <c r="BP1246" s="96"/>
      <c r="BQ1246" s="96"/>
      <c r="BR1246" s="96"/>
      <c r="BS1246" s="96"/>
      <c r="BT1246" s="96"/>
      <c r="BU1246" s="96"/>
      <c r="BV1246" s="96"/>
      <c r="BW1246" s="96"/>
      <c r="BX1246" s="96"/>
      <c r="BY1246" s="96"/>
      <c r="BZ1246" s="96"/>
      <c r="CA1246" s="96"/>
      <c r="CB1246" s="96"/>
      <c r="CC1246" s="96"/>
      <c r="CD1246" s="96"/>
      <c r="CE1246" s="96"/>
      <c r="CF1246" s="96"/>
      <c r="CG1246" s="96"/>
      <c r="CH1246" s="96"/>
      <c r="CI1246" s="96"/>
      <c r="CJ1246" s="96"/>
      <c r="CK1246" s="96"/>
      <c r="CL1246" s="96"/>
      <c r="CM1246" s="96"/>
      <c r="CN1246" s="96"/>
      <c r="CO1246" s="96"/>
      <c r="CP1246" s="96"/>
      <c r="CQ1246" s="96"/>
      <c r="CR1246" s="96"/>
      <c r="CS1246" s="96"/>
      <c r="CT1246" s="96"/>
      <c r="CU1246" s="96"/>
      <c r="CV1246" s="96"/>
      <c r="CW1246" s="96"/>
      <c r="CX1246" s="96"/>
      <c r="CY1246" s="96"/>
      <c r="CZ1246" s="96"/>
      <c r="DA1246" s="96"/>
      <c r="DB1246" s="96"/>
      <c r="DC1246" s="96"/>
      <c r="DD1246" s="96"/>
      <c r="DE1246" s="96"/>
      <c r="DF1246" s="96"/>
      <c r="DG1246" s="96"/>
      <c r="DH1246" s="96"/>
      <c r="DI1246" s="96"/>
      <c r="DJ1246" s="96"/>
      <c r="DK1246" s="96"/>
      <c r="DL1246" s="96"/>
      <c r="DM1246" s="96"/>
      <c r="DN1246" s="96"/>
      <c r="DO1246" s="96"/>
      <c r="DP1246" s="96"/>
      <c r="DQ1246" s="96"/>
      <c r="DR1246" s="96"/>
      <c r="DS1246" s="96"/>
      <c r="DT1246" s="96"/>
      <c r="DU1246" s="96"/>
      <c r="DV1246" s="96"/>
      <c r="DW1246" s="96"/>
      <c r="DX1246" s="96"/>
      <c r="DY1246" s="96"/>
      <c r="DZ1246" s="96"/>
      <c r="EA1246" s="96"/>
      <c r="EB1246" s="96"/>
      <c r="EC1246" s="96"/>
      <c r="ED1246" s="96"/>
      <c r="EE1246" s="96"/>
      <c r="EF1246" s="96"/>
      <c r="EG1246" s="96"/>
      <c r="EH1246" s="96"/>
      <c r="EI1246" s="96"/>
      <c r="EJ1246" s="96"/>
      <c r="EK1246" s="96"/>
      <c r="EL1246" s="96"/>
      <c r="EM1246" s="96"/>
      <c r="EN1246" s="96"/>
      <c r="EO1246" s="96"/>
      <c r="EP1246" s="96"/>
      <c r="EQ1246" s="96"/>
      <c r="ER1246" s="96"/>
      <c r="ES1246" s="96"/>
      <c r="ET1246" s="96"/>
      <c r="EU1246" s="96"/>
      <c r="EV1246" s="96"/>
      <c r="EW1246" s="96"/>
      <c r="EX1246" s="96"/>
      <c r="EY1246" s="96"/>
      <c r="EZ1246" s="96"/>
      <c r="FA1246" s="96"/>
      <c r="FB1246" s="96"/>
      <c r="FC1246" s="96"/>
      <c r="FD1246" s="96"/>
      <c r="FE1246" s="96"/>
      <c r="FF1246" s="96"/>
      <c r="FG1246" s="96"/>
      <c r="FH1246" s="96"/>
      <c r="FI1246" s="96"/>
      <c r="FJ1246" s="96"/>
      <c r="FK1246" s="96"/>
      <c r="FL1246" s="96"/>
      <c r="FM1246" s="96"/>
      <c r="FN1246" s="96"/>
      <c r="FO1246" s="96"/>
      <c r="FP1246" s="96"/>
      <c r="FQ1246" s="96"/>
      <c r="FR1246" s="96"/>
      <c r="FS1246" s="96"/>
      <c r="FT1246" s="96"/>
      <c r="FU1246" s="96"/>
      <c r="FV1246" s="96"/>
      <c r="FW1246" s="96"/>
      <c r="FX1246" s="96"/>
      <c r="FY1246" s="96"/>
      <c r="FZ1246" s="96"/>
      <c r="GA1246" s="96"/>
    </row>
    <row r="1247" spans="1:43" s="126" customFormat="1" ht="13.5" customHeight="1">
      <c r="A1247" s="119"/>
      <c r="B1247" s="120" t="s">
        <v>689</v>
      </c>
      <c r="C1247" s="121"/>
      <c r="D1247" s="122" t="s">
        <v>562</v>
      </c>
      <c r="E1247" s="122">
        <v>1</v>
      </c>
      <c r="F1247" s="122">
        <v>1</v>
      </c>
      <c r="G1247" s="122" t="s">
        <v>562</v>
      </c>
      <c r="H1247" s="123"/>
      <c r="I1247" s="123"/>
      <c r="J1247" s="123"/>
      <c r="K1247" s="124"/>
      <c r="L1247" s="125"/>
      <c r="M1247" s="118">
        <f t="shared" si="42"/>
        <v>2</v>
      </c>
      <c r="N1247" s="125"/>
      <c r="O1247" s="125"/>
      <c r="P1247" s="125"/>
      <c r="Q1247" s="125"/>
      <c r="R1247" s="125"/>
      <c r="S1247" s="125"/>
      <c r="T1247" s="125"/>
      <c r="U1247" s="125"/>
      <c r="V1247" s="125"/>
      <c r="W1247" s="125"/>
      <c r="X1247" s="125"/>
      <c r="Y1247" s="125"/>
      <c r="Z1247" s="125"/>
      <c r="AA1247" s="125"/>
      <c r="AB1247" s="125"/>
      <c r="AC1247" s="125"/>
      <c r="AD1247" s="125"/>
      <c r="AE1247" s="125"/>
      <c r="AF1247" s="125"/>
      <c r="AG1247" s="125"/>
      <c r="AH1247" s="125"/>
      <c r="AI1247" s="125"/>
      <c r="AJ1247" s="125"/>
      <c r="AK1247" s="125"/>
      <c r="AL1247" s="125"/>
      <c r="AM1247" s="125"/>
      <c r="AN1247" s="125"/>
      <c r="AO1247" s="125"/>
      <c r="AP1247" s="125"/>
      <c r="AQ1247" s="125"/>
    </row>
    <row r="1248" spans="1:43" s="133" customFormat="1" ht="13.5" customHeight="1">
      <c r="A1248" s="127"/>
      <c r="B1248" s="128" t="s">
        <v>574</v>
      </c>
      <c r="C1248" s="80" t="s">
        <v>575</v>
      </c>
      <c r="D1248" s="129" t="s">
        <v>562</v>
      </c>
      <c r="E1248" s="129">
        <v>1</v>
      </c>
      <c r="F1248" s="129">
        <v>1</v>
      </c>
      <c r="G1248" s="129" t="s">
        <v>562</v>
      </c>
      <c r="H1248" s="130"/>
      <c r="I1248" s="130"/>
      <c r="J1248" s="130"/>
      <c r="K1248" s="131"/>
      <c r="L1248" s="132"/>
      <c r="M1248" s="118">
        <f t="shared" si="42"/>
        <v>2</v>
      </c>
      <c r="N1248" s="132"/>
      <c r="O1248" s="132"/>
      <c r="P1248" s="132"/>
      <c r="Q1248" s="132"/>
      <c r="R1248" s="132"/>
      <c r="S1248" s="132"/>
      <c r="T1248" s="132"/>
      <c r="U1248" s="132"/>
      <c r="V1248" s="132"/>
      <c r="W1248" s="132"/>
      <c r="X1248" s="132"/>
      <c r="Y1248" s="132"/>
      <c r="Z1248" s="132"/>
      <c r="AA1248" s="132"/>
      <c r="AB1248" s="132"/>
      <c r="AC1248" s="132"/>
      <c r="AD1248" s="132"/>
      <c r="AE1248" s="132"/>
      <c r="AF1248" s="132"/>
      <c r="AG1248" s="132"/>
      <c r="AH1248" s="132"/>
      <c r="AI1248" s="132"/>
      <c r="AJ1248" s="132"/>
      <c r="AK1248" s="132"/>
      <c r="AL1248" s="132"/>
      <c r="AM1248" s="132"/>
      <c r="AN1248" s="132"/>
      <c r="AO1248" s="132"/>
      <c r="AP1248" s="132"/>
      <c r="AQ1248" s="132"/>
    </row>
    <row r="1249" spans="1:43" s="126" customFormat="1" ht="13.5" customHeight="1">
      <c r="A1249" s="119"/>
      <c r="B1249" s="120" t="s">
        <v>690</v>
      </c>
      <c r="C1249" s="121"/>
      <c r="D1249" s="129">
        <v>1</v>
      </c>
      <c r="E1249" s="129">
        <v>3</v>
      </c>
      <c r="F1249" s="129">
        <v>1</v>
      </c>
      <c r="G1249" s="129" t="s">
        <v>562</v>
      </c>
      <c r="H1249" s="123"/>
      <c r="I1249" s="123"/>
      <c r="J1249" s="123"/>
      <c r="K1249" s="124"/>
      <c r="L1249" s="125"/>
      <c r="M1249" s="118">
        <f t="shared" si="42"/>
        <v>5</v>
      </c>
      <c r="N1249" s="125"/>
      <c r="O1249" s="125"/>
      <c r="P1249" s="125"/>
      <c r="Q1249" s="125"/>
      <c r="R1249" s="125"/>
      <c r="S1249" s="125"/>
      <c r="T1249" s="125"/>
      <c r="U1249" s="125"/>
      <c r="V1249" s="125"/>
      <c r="W1249" s="125"/>
      <c r="X1249" s="125"/>
      <c r="Y1249" s="125"/>
      <c r="Z1249" s="125"/>
      <c r="AA1249" s="125"/>
      <c r="AB1249" s="125"/>
      <c r="AC1249" s="125"/>
      <c r="AD1249" s="125"/>
      <c r="AE1249" s="125"/>
      <c r="AF1249" s="125"/>
      <c r="AG1249" s="125"/>
      <c r="AH1249" s="125"/>
      <c r="AI1249" s="125"/>
      <c r="AJ1249" s="125"/>
      <c r="AK1249" s="125"/>
      <c r="AL1249" s="125"/>
      <c r="AM1249" s="125"/>
      <c r="AN1249" s="125"/>
      <c r="AO1249" s="125"/>
      <c r="AP1249" s="125"/>
      <c r="AQ1249" s="125"/>
    </row>
    <row r="1250" spans="1:43" s="133" customFormat="1" ht="13.5" customHeight="1">
      <c r="A1250" s="127"/>
      <c r="B1250" s="128" t="s">
        <v>566</v>
      </c>
      <c r="C1250" s="80" t="s">
        <v>957</v>
      </c>
      <c r="D1250" s="129">
        <v>1</v>
      </c>
      <c r="E1250" s="129" t="s">
        <v>562</v>
      </c>
      <c r="F1250" s="129" t="s">
        <v>562</v>
      </c>
      <c r="G1250" s="129" t="s">
        <v>562</v>
      </c>
      <c r="H1250" s="142"/>
      <c r="I1250" s="142"/>
      <c r="J1250" s="142"/>
      <c r="K1250" s="143"/>
      <c r="L1250" s="132"/>
      <c r="M1250" s="118">
        <f t="shared" si="42"/>
        <v>1</v>
      </c>
      <c r="N1250" s="132"/>
      <c r="O1250" s="132"/>
      <c r="P1250" s="132"/>
      <c r="Q1250" s="132"/>
      <c r="R1250" s="132"/>
      <c r="S1250" s="132"/>
      <c r="T1250" s="132"/>
      <c r="U1250" s="132"/>
      <c r="V1250" s="132"/>
      <c r="W1250" s="132"/>
      <c r="X1250" s="132"/>
      <c r="Y1250" s="132"/>
      <c r="Z1250" s="132"/>
      <c r="AA1250" s="132"/>
      <c r="AB1250" s="132"/>
      <c r="AC1250" s="132"/>
      <c r="AD1250" s="132"/>
      <c r="AE1250" s="132"/>
      <c r="AF1250" s="132"/>
      <c r="AG1250" s="132"/>
      <c r="AH1250" s="132"/>
      <c r="AI1250" s="132"/>
      <c r="AJ1250" s="132"/>
      <c r="AK1250" s="132"/>
      <c r="AL1250" s="132"/>
      <c r="AM1250" s="132"/>
      <c r="AN1250" s="132"/>
      <c r="AO1250" s="132"/>
      <c r="AP1250" s="132"/>
      <c r="AQ1250" s="132"/>
    </row>
    <row r="1251" spans="1:43" s="133" customFormat="1" ht="13.5" customHeight="1">
      <c r="A1251" s="127"/>
      <c r="B1251" s="150" t="s">
        <v>790</v>
      </c>
      <c r="C1251" s="80" t="s">
        <v>661</v>
      </c>
      <c r="D1251" s="129" t="s">
        <v>562</v>
      </c>
      <c r="E1251" s="129">
        <v>2</v>
      </c>
      <c r="F1251" s="129" t="s">
        <v>562</v>
      </c>
      <c r="G1251" s="129" t="s">
        <v>562</v>
      </c>
      <c r="H1251" s="130"/>
      <c r="I1251" s="130"/>
      <c r="J1251" s="130"/>
      <c r="K1251" s="131"/>
      <c r="L1251" s="132"/>
      <c r="M1251" s="118">
        <f t="shared" si="42"/>
        <v>2</v>
      </c>
      <c r="N1251" s="132"/>
      <c r="O1251" s="132"/>
      <c r="P1251" s="132"/>
      <c r="Q1251" s="132"/>
      <c r="R1251" s="132"/>
      <c r="S1251" s="132"/>
      <c r="T1251" s="132"/>
      <c r="U1251" s="132"/>
      <c r="V1251" s="132"/>
      <c r="W1251" s="132"/>
      <c r="X1251" s="132"/>
      <c r="Y1251" s="132"/>
      <c r="Z1251" s="132"/>
      <c r="AA1251" s="132"/>
      <c r="AB1251" s="132"/>
      <c r="AC1251" s="132"/>
      <c r="AD1251" s="132"/>
      <c r="AE1251" s="132"/>
      <c r="AF1251" s="132"/>
      <c r="AG1251" s="132"/>
      <c r="AH1251" s="132"/>
      <c r="AI1251" s="132"/>
      <c r="AJ1251" s="132"/>
      <c r="AK1251" s="132"/>
      <c r="AL1251" s="132"/>
      <c r="AM1251" s="132"/>
      <c r="AN1251" s="132"/>
      <c r="AO1251" s="132"/>
      <c r="AP1251" s="132"/>
      <c r="AQ1251" s="132"/>
    </row>
    <row r="1252" spans="1:43" s="133" customFormat="1" ht="13.5" customHeight="1">
      <c r="A1252" s="127"/>
      <c r="B1252" s="128" t="s">
        <v>660</v>
      </c>
      <c r="C1252" s="80" t="s">
        <v>600</v>
      </c>
      <c r="D1252" s="129" t="s">
        <v>562</v>
      </c>
      <c r="E1252" s="129">
        <v>1</v>
      </c>
      <c r="F1252" s="129">
        <v>1</v>
      </c>
      <c r="G1252" s="129" t="s">
        <v>562</v>
      </c>
      <c r="H1252" s="137"/>
      <c r="I1252" s="137"/>
      <c r="J1252" s="137"/>
      <c r="K1252" s="131"/>
      <c r="L1252" s="132"/>
      <c r="M1252" s="118">
        <f t="shared" si="42"/>
        <v>2</v>
      </c>
      <c r="N1252" s="132"/>
      <c r="O1252" s="132"/>
      <c r="P1252" s="132"/>
      <c r="Q1252" s="132"/>
      <c r="R1252" s="132"/>
      <c r="S1252" s="132"/>
      <c r="T1252" s="132"/>
      <c r="U1252" s="132"/>
      <c r="V1252" s="132"/>
      <c r="W1252" s="132"/>
      <c r="X1252" s="132"/>
      <c r="Y1252" s="132"/>
      <c r="Z1252" s="132"/>
      <c r="AA1252" s="132"/>
      <c r="AB1252" s="132"/>
      <c r="AC1252" s="132"/>
      <c r="AD1252" s="132"/>
      <c r="AE1252" s="132"/>
      <c r="AF1252" s="132"/>
      <c r="AG1252" s="132"/>
      <c r="AH1252" s="132"/>
      <c r="AI1252" s="132"/>
      <c r="AJ1252" s="132"/>
      <c r="AK1252" s="132"/>
      <c r="AL1252" s="132"/>
      <c r="AM1252" s="132"/>
      <c r="AN1252" s="132"/>
      <c r="AO1252" s="132"/>
      <c r="AP1252" s="132"/>
      <c r="AQ1252" s="132"/>
    </row>
    <row r="1253" spans="1:183" s="102" customFormat="1" ht="13.5" customHeight="1">
      <c r="A1253" s="112">
        <v>88</v>
      </c>
      <c r="B1253" s="113" t="s">
        <v>257</v>
      </c>
      <c r="C1253" s="114"/>
      <c r="D1253" s="115" t="str">
        <f>D1254</f>
        <v> -</v>
      </c>
      <c r="E1253" s="115" t="str">
        <f>E1254</f>
        <v> -</v>
      </c>
      <c r="F1253" s="115">
        <f>F1254</f>
        <v>1</v>
      </c>
      <c r="G1253" s="115">
        <f>G1254</f>
        <v>1</v>
      </c>
      <c r="H1253" s="134" t="s">
        <v>664</v>
      </c>
      <c r="I1253" s="134">
        <v>10</v>
      </c>
      <c r="J1253" s="135" t="s">
        <v>941</v>
      </c>
      <c r="K1253" s="79" t="s">
        <v>700</v>
      </c>
      <c r="L1253" s="136"/>
      <c r="M1253" s="118">
        <f t="shared" si="42"/>
        <v>2</v>
      </c>
      <c r="N1253" s="96"/>
      <c r="O1253" s="96"/>
      <c r="P1253" s="96"/>
      <c r="Q1253" s="96"/>
      <c r="R1253" s="96"/>
      <c r="S1253" s="96"/>
      <c r="T1253" s="96"/>
      <c r="U1253" s="96"/>
      <c r="V1253" s="96"/>
      <c r="W1253" s="96"/>
      <c r="X1253" s="96"/>
      <c r="Y1253" s="96"/>
      <c r="Z1253" s="96"/>
      <c r="AA1253" s="96"/>
      <c r="AB1253" s="96"/>
      <c r="AC1253" s="96"/>
      <c r="AD1253" s="96"/>
      <c r="AE1253" s="96"/>
      <c r="AF1253" s="96"/>
      <c r="AG1253" s="96"/>
      <c r="AH1253" s="96"/>
      <c r="AI1253" s="96"/>
      <c r="AJ1253" s="96"/>
      <c r="AK1253" s="96"/>
      <c r="AL1253" s="96"/>
      <c r="AM1253" s="96"/>
      <c r="AN1253" s="96"/>
      <c r="AO1253" s="96"/>
      <c r="AP1253" s="96"/>
      <c r="AQ1253" s="96"/>
      <c r="AR1253" s="96"/>
      <c r="AS1253" s="96"/>
      <c r="AT1253" s="96"/>
      <c r="AU1253" s="96"/>
      <c r="AV1253" s="96"/>
      <c r="AW1253" s="96"/>
      <c r="AX1253" s="96"/>
      <c r="AY1253" s="96"/>
      <c r="AZ1253" s="96"/>
      <c r="BA1253" s="96"/>
      <c r="BB1253" s="96"/>
      <c r="BC1253" s="96"/>
      <c r="BD1253" s="96"/>
      <c r="BE1253" s="96"/>
      <c r="BF1253" s="96"/>
      <c r="BG1253" s="96"/>
      <c r="BH1253" s="96"/>
      <c r="BI1253" s="96"/>
      <c r="BJ1253" s="96"/>
      <c r="BK1253" s="96"/>
      <c r="BL1253" s="96"/>
      <c r="BM1253" s="96"/>
      <c r="BN1253" s="96"/>
      <c r="BO1253" s="96"/>
      <c r="BP1253" s="96"/>
      <c r="BQ1253" s="96"/>
      <c r="BR1253" s="96"/>
      <c r="BS1253" s="96"/>
      <c r="BT1253" s="96"/>
      <c r="BU1253" s="96"/>
      <c r="BV1253" s="96"/>
      <c r="BW1253" s="96"/>
      <c r="BX1253" s="96"/>
      <c r="BY1253" s="96"/>
      <c r="BZ1253" s="96"/>
      <c r="CA1253" s="96"/>
      <c r="CB1253" s="96"/>
      <c r="CC1253" s="96"/>
      <c r="CD1253" s="96"/>
      <c r="CE1253" s="96"/>
      <c r="CF1253" s="96"/>
      <c r="CG1253" s="96"/>
      <c r="CH1253" s="96"/>
      <c r="CI1253" s="96"/>
      <c r="CJ1253" s="96"/>
      <c r="CK1253" s="96"/>
      <c r="CL1253" s="96"/>
      <c r="CM1253" s="96"/>
      <c r="CN1253" s="96"/>
      <c r="CO1253" s="96"/>
      <c r="CP1253" s="96"/>
      <c r="CQ1253" s="96"/>
      <c r="CR1253" s="96"/>
      <c r="CS1253" s="96"/>
      <c r="CT1253" s="96"/>
      <c r="CU1253" s="96"/>
      <c r="CV1253" s="96"/>
      <c r="CW1253" s="96"/>
      <c r="CX1253" s="96"/>
      <c r="CY1253" s="96"/>
      <c r="CZ1253" s="96"/>
      <c r="DA1253" s="96"/>
      <c r="DB1253" s="96"/>
      <c r="DC1253" s="96"/>
      <c r="DD1253" s="96"/>
      <c r="DE1253" s="96"/>
      <c r="DF1253" s="96"/>
      <c r="DG1253" s="96"/>
      <c r="DH1253" s="96"/>
      <c r="DI1253" s="96"/>
      <c r="DJ1253" s="96"/>
      <c r="DK1253" s="96"/>
      <c r="DL1253" s="96"/>
      <c r="DM1253" s="96"/>
      <c r="DN1253" s="96"/>
      <c r="DO1253" s="96"/>
      <c r="DP1253" s="96"/>
      <c r="DQ1253" s="96"/>
      <c r="DR1253" s="96"/>
      <c r="DS1253" s="96"/>
      <c r="DT1253" s="96"/>
      <c r="DU1253" s="96"/>
      <c r="DV1253" s="96"/>
      <c r="DW1253" s="96"/>
      <c r="DX1253" s="96"/>
      <c r="DY1253" s="96"/>
      <c r="DZ1253" s="96"/>
      <c r="EA1253" s="96"/>
      <c r="EB1253" s="96"/>
      <c r="EC1253" s="96"/>
      <c r="ED1253" s="96"/>
      <c r="EE1253" s="96"/>
      <c r="EF1253" s="96"/>
      <c r="EG1253" s="96"/>
      <c r="EH1253" s="96"/>
      <c r="EI1253" s="96"/>
      <c r="EJ1253" s="96"/>
      <c r="EK1253" s="96"/>
      <c r="EL1253" s="96"/>
      <c r="EM1253" s="96"/>
      <c r="EN1253" s="96"/>
      <c r="EO1253" s="96"/>
      <c r="EP1253" s="96"/>
      <c r="EQ1253" s="96"/>
      <c r="ER1253" s="96"/>
      <c r="ES1253" s="96"/>
      <c r="ET1253" s="96"/>
      <c r="EU1253" s="96"/>
      <c r="EV1253" s="96"/>
      <c r="EW1253" s="96"/>
      <c r="EX1253" s="96"/>
      <c r="EY1253" s="96"/>
      <c r="EZ1253" s="96"/>
      <c r="FA1253" s="96"/>
      <c r="FB1253" s="96"/>
      <c r="FC1253" s="96"/>
      <c r="FD1253" s="96"/>
      <c r="FE1253" s="96"/>
      <c r="FF1253" s="96"/>
      <c r="FG1253" s="96"/>
      <c r="FH1253" s="96"/>
      <c r="FI1253" s="96"/>
      <c r="FJ1253" s="96"/>
      <c r="FK1253" s="96"/>
      <c r="FL1253" s="96"/>
      <c r="FM1253" s="96"/>
      <c r="FN1253" s="96"/>
      <c r="FO1253" s="96"/>
      <c r="FP1253" s="96"/>
      <c r="FQ1253" s="96"/>
      <c r="FR1253" s="96"/>
      <c r="FS1253" s="96"/>
      <c r="FT1253" s="96"/>
      <c r="FU1253" s="96"/>
      <c r="FV1253" s="96"/>
      <c r="FW1253" s="96"/>
      <c r="FX1253" s="96"/>
      <c r="FY1253" s="96"/>
      <c r="FZ1253" s="96"/>
      <c r="GA1253" s="96"/>
    </row>
    <row r="1254" spans="1:52" s="167" customFormat="1" ht="13.5" customHeight="1">
      <c r="A1254" s="112"/>
      <c r="B1254" s="120" t="s">
        <v>34</v>
      </c>
      <c r="C1254" s="138"/>
      <c r="D1254" s="163" t="str">
        <f>D1256</f>
        <v> -</v>
      </c>
      <c r="E1254" s="163" t="str">
        <f>E1256</f>
        <v> -</v>
      </c>
      <c r="F1254" s="163">
        <f>SUM(F1255:F1256)</f>
        <v>1</v>
      </c>
      <c r="G1254" s="163">
        <f>SUM(G1255:G1256)</f>
        <v>1</v>
      </c>
      <c r="H1254" s="164"/>
      <c r="I1254" s="164"/>
      <c r="J1254" s="164"/>
      <c r="K1254" s="165"/>
      <c r="L1254" s="166"/>
      <c r="M1254" s="118">
        <f t="shared" si="42"/>
        <v>2</v>
      </c>
      <c r="N1254" s="166"/>
      <c r="O1254" s="166"/>
      <c r="P1254" s="166"/>
      <c r="Q1254" s="166"/>
      <c r="R1254" s="166"/>
      <c r="S1254" s="166"/>
      <c r="T1254" s="166"/>
      <c r="U1254" s="166"/>
      <c r="V1254" s="166"/>
      <c r="W1254" s="166"/>
      <c r="X1254" s="166"/>
      <c r="Y1254" s="166"/>
      <c r="Z1254" s="166"/>
      <c r="AA1254" s="166"/>
      <c r="AB1254" s="166"/>
      <c r="AC1254" s="166"/>
      <c r="AD1254" s="166"/>
      <c r="AE1254" s="166"/>
      <c r="AF1254" s="166"/>
      <c r="AG1254" s="166"/>
      <c r="AH1254" s="166"/>
      <c r="AI1254" s="166"/>
      <c r="AJ1254" s="166"/>
      <c r="AK1254" s="166"/>
      <c r="AL1254" s="166"/>
      <c r="AM1254" s="166"/>
      <c r="AN1254" s="166"/>
      <c r="AO1254" s="166"/>
      <c r="AP1254" s="166"/>
      <c r="AQ1254" s="166"/>
      <c r="AV1254" s="168"/>
      <c r="AW1254" s="169"/>
      <c r="AX1254" s="169"/>
      <c r="AY1254" s="169"/>
      <c r="AZ1254" s="169"/>
    </row>
    <row r="1255" spans="1:52" s="167" customFormat="1" ht="13.5" customHeight="1">
      <c r="A1255" s="127"/>
      <c r="B1255" s="128" t="s">
        <v>784</v>
      </c>
      <c r="C1255" s="138" t="s">
        <v>785</v>
      </c>
      <c r="D1255" s="129" t="s">
        <v>562</v>
      </c>
      <c r="E1255" s="129" t="s">
        <v>562</v>
      </c>
      <c r="F1255" s="129" t="s">
        <v>562</v>
      </c>
      <c r="G1255" s="129">
        <v>1</v>
      </c>
      <c r="H1255" s="164"/>
      <c r="I1255" s="164"/>
      <c r="J1255" s="164"/>
      <c r="K1255" s="165"/>
      <c r="L1255" s="166"/>
      <c r="M1255" s="118">
        <f t="shared" si="42"/>
        <v>1</v>
      </c>
      <c r="N1255" s="166"/>
      <c r="O1255" s="166"/>
      <c r="P1255" s="166"/>
      <c r="Q1255" s="166"/>
      <c r="R1255" s="166"/>
      <c r="S1255" s="166"/>
      <c r="T1255" s="166"/>
      <c r="U1255" s="166"/>
      <c r="V1255" s="166"/>
      <c r="W1255" s="166"/>
      <c r="X1255" s="166"/>
      <c r="Y1255" s="166"/>
      <c r="Z1255" s="166"/>
      <c r="AA1255" s="166"/>
      <c r="AB1255" s="166"/>
      <c r="AC1255" s="166"/>
      <c r="AD1255" s="166"/>
      <c r="AE1255" s="166"/>
      <c r="AF1255" s="166"/>
      <c r="AG1255" s="166"/>
      <c r="AH1255" s="166"/>
      <c r="AI1255" s="166"/>
      <c r="AJ1255" s="166"/>
      <c r="AK1255" s="166"/>
      <c r="AL1255" s="166"/>
      <c r="AM1255" s="166"/>
      <c r="AN1255" s="166"/>
      <c r="AO1255" s="166"/>
      <c r="AP1255" s="166"/>
      <c r="AQ1255" s="166"/>
      <c r="AV1255" s="168"/>
      <c r="AW1255" s="169"/>
      <c r="AX1255" s="169"/>
      <c r="AY1255" s="169"/>
      <c r="AZ1255" s="169"/>
    </row>
    <row r="1256" spans="1:52" s="167" customFormat="1" ht="13.5" customHeight="1">
      <c r="A1256" s="112"/>
      <c r="B1256" s="148" t="s">
        <v>76</v>
      </c>
      <c r="C1256" s="138" t="s">
        <v>77</v>
      </c>
      <c r="D1256" s="129" t="s">
        <v>562</v>
      </c>
      <c r="E1256" s="129" t="s">
        <v>562</v>
      </c>
      <c r="F1256" s="129">
        <v>1</v>
      </c>
      <c r="G1256" s="129" t="s">
        <v>562</v>
      </c>
      <c r="H1256" s="164"/>
      <c r="I1256" s="164"/>
      <c r="J1256" s="164"/>
      <c r="K1256" s="165"/>
      <c r="L1256" s="166"/>
      <c r="M1256" s="118">
        <f aca="true" t="shared" si="44" ref="M1256:M1319">SUM(D1256:G1256)</f>
        <v>1</v>
      </c>
      <c r="N1256" s="166"/>
      <c r="O1256" s="166"/>
      <c r="P1256" s="166"/>
      <c r="Q1256" s="166"/>
      <c r="R1256" s="166"/>
      <c r="S1256" s="166"/>
      <c r="T1256" s="166"/>
      <c r="U1256" s="166"/>
      <c r="V1256" s="166"/>
      <c r="W1256" s="166"/>
      <c r="X1256" s="166"/>
      <c r="Y1256" s="166"/>
      <c r="Z1256" s="166"/>
      <c r="AA1256" s="166"/>
      <c r="AB1256" s="166"/>
      <c r="AC1256" s="166"/>
      <c r="AD1256" s="166"/>
      <c r="AE1256" s="166"/>
      <c r="AF1256" s="166"/>
      <c r="AG1256" s="166"/>
      <c r="AH1256" s="166"/>
      <c r="AI1256" s="166"/>
      <c r="AJ1256" s="166"/>
      <c r="AK1256" s="166"/>
      <c r="AL1256" s="166"/>
      <c r="AM1256" s="166"/>
      <c r="AN1256" s="166"/>
      <c r="AO1256" s="166"/>
      <c r="AP1256" s="166"/>
      <c r="AQ1256" s="166"/>
      <c r="AV1256" s="168"/>
      <c r="AW1256" s="169"/>
      <c r="AX1256" s="169"/>
      <c r="AY1256" s="169"/>
      <c r="AZ1256" s="169"/>
    </row>
    <row r="1257" spans="1:13" ht="13.5" customHeight="1">
      <c r="A1257" s="234" t="s">
        <v>845</v>
      </c>
      <c r="B1257" s="234"/>
      <c r="C1257" s="234"/>
      <c r="D1257" s="234"/>
      <c r="E1257" s="234"/>
      <c r="F1257" s="234"/>
      <c r="G1257" s="234"/>
      <c r="H1257" s="109"/>
      <c r="I1257" s="109"/>
      <c r="J1257" s="110"/>
      <c r="K1257" s="111"/>
      <c r="M1257" s="118">
        <f t="shared" si="44"/>
        <v>0</v>
      </c>
    </row>
    <row r="1258" spans="1:183" s="102" customFormat="1" ht="13.5" customHeight="1">
      <c r="A1258" s="112">
        <v>89</v>
      </c>
      <c r="B1258" s="113" t="s">
        <v>258</v>
      </c>
      <c r="C1258" s="114"/>
      <c r="D1258" s="115" t="str">
        <f>D1259</f>
        <v> -</v>
      </c>
      <c r="E1258" s="115">
        <f>E1259</f>
        <v>2</v>
      </c>
      <c r="F1258" s="115">
        <f>F1259</f>
        <v>5</v>
      </c>
      <c r="G1258" s="115">
        <f>G1259</f>
        <v>4</v>
      </c>
      <c r="H1258" s="134" t="s">
        <v>665</v>
      </c>
      <c r="I1258" s="134">
        <v>10</v>
      </c>
      <c r="J1258" s="135" t="s">
        <v>1095</v>
      </c>
      <c r="K1258" s="79" t="s">
        <v>700</v>
      </c>
      <c r="L1258" s="136"/>
      <c r="M1258" s="118">
        <f t="shared" si="44"/>
        <v>11</v>
      </c>
      <c r="N1258" s="96"/>
      <c r="O1258" s="96"/>
      <c r="P1258" s="96"/>
      <c r="Q1258" s="96"/>
      <c r="R1258" s="96"/>
      <c r="S1258" s="96"/>
      <c r="T1258" s="96"/>
      <c r="U1258" s="96"/>
      <c r="V1258" s="96"/>
      <c r="W1258" s="96"/>
      <c r="X1258" s="96"/>
      <c r="Y1258" s="96"/>
      <c r="Z1258" s="96"/>
      <c r="AA1258" s="96"/>
      <c r="AB1258" s="96"/>
      <c r="AC1258" s="96"/>
      <c r="AD1258" s="96"/>
      <c r="AE1258" s="96"/>
      <c r="AF1258" s="96"/>
      <c r="AG1258" s="96"/>
      <c r="AH1258" s="96"/>
      <c r="AI1258" s="96"/>
      <c r="AJ1258" s="96"/>
      <c r="AK1258" s="96"/>
      <c r="AL1258" s="96"/>
      <c r="AM1258" s="96"/>
      <c r="AN1258" s="96"/>
      <c r="AO1258" s="96"/>
      <c r="AP1258" s="96"/>
      <c r="AQ1258" s="96"/>
      <c r="AR1258" s="96"/>
      <c r="AS1258" s="96"/>
      <c r="AT1258" s="96"/>
      <c r="AU1258" s="96"/>
      <c r="AV1258" s="96"/>
      <c r="AW1258" s="96"/>
      <c r="AX1258" s="96"/>
      <c r="AY1258" s="96"/>
      <c r="AZ1258" s="96"/>
      <c r="BA1258" s="96"/>
      <c r="BB1258" s="96"/>
      <c r="BC1258" s="96"/>
      <c r="BD1258" s="96"/>
      <c r="BE1258" s="96"/>
      <c r="BF1258" s="96"/>
      <c r="BG1258" s="96"/>
      <c r="BH1258" s="96"/>
      <c r="BI1258" s="96"/>
      <c r="BJ1258" s="96"/>
      <c r="BK1258" s="96"/>
      <c r="BL1258" s="96"/>
      <c r="BM1258" s="96"/>
      <c r="BN1258" s="96"/>
      <c r="BO1258" s="96"/>
      <c r="BP1258" s="96"/>
      <c r="BQ1258" s="96"/>
      <c r="BR1258" s="96"/>
      <c r="BS1258" s="96"/>
      <c r="BT1258" s="96"/>
      <c r="BU1258" s="96"/>
      <c r="BV1258" s="96"/>
      <c r="BW1258" s="96"/>
      <c r="BX1258" s="96"/>
      <c r="BY1258" s="96"/>
      <c r="BZ1258" s="96"/>
      <c r="CA1258" s="96"/>
      <c r="CB1258" s="96"/>
      <c r="CC1258" s="96"/>
      <c r="CD1258" s="96"/>
      <c r="CE1258" s="96"/>
      <c r="CF1258" s="96"/>
      <c r="CG1258" s="96"/>
      <c r="CH1258" s="96"/>
      <c r="CI1258" s="96"/>
      <c r="CJ1258" s="96"/>
      <c r="CK1258" s="96"/>
      <c r="CL1258" s="96"/>
      <c r="CM1258" s="96"/>
      <c r="CN1258" s="96"/>
      <c r="CO1258" s="96"/>
      <c r="CP1258" s="96"/>
      <c r="CQ1258" s="96"/>
      <c r="CR1258" s="96"/>
      <c r="CS1258" s="96"/>
      <c r="CT1258" s="96"/>
      <c r="CU1258" s="96"/>
      <c r="CV1258" s="96"/>
      <c r="CW1258" s="96"/>
      <c r="CX1258" s="96"/>
      <c r="CY1258" s="96"/>
      <c r="CZ1258" s="96"/>
      <c r="DA1258" s="96"/>
      <c r="DB1258" s="96"/>
      <c r="DC1258" s="96"/>
      <c r="DD1258" s="96"/>
      <c r="DE1258" s="96"/>
      <c r="DF1258" s="96"/>
      <c r="DG1258" s="96"/>
      <c r="DH1258" s="96"/>
      <c r="DI1258" s="96"/>
      <c r="DJ1258" s="96"/>
      <c r="DK1258" s="96"/>
      <c r="DL1258" s="96"/>
      <c r="DM1258" s="96"/>
      <c r="DN1258" s="96"/>
      <c r="DO1258" s="96"/>
      <c r="DP1258" s="96"/>
      <c r="DQ1258" s="96"/>
      <c r="DR1258" s="96"/>
      <c r="DS1258" s="96"/>
      <c r="DT1258" s="96"/>
      <c r="DU1258" s="96"/>
      <c r="DV1258" s="96"/>
      <c r="DW1258" s="96"/>
      <c r="DX1258" s="96"/>
      <c r="DY1258" s="96"/>
      <c r="DZ1258" s="96"/>
      <c r="EA1258" s="96"/>
      <c r="EB1258" s="96"/>
      <c r="EC1258" s="96"/>
      <c r="ED1258" s="96"/>
      <c r="EE1258" s="96"/>
      <c r="EF1258" s="96"/>
      <c r="EG1258" s="96"/>
      <c r="EH1258" s="96"/>
      <c r="EI1258" s="96"/>
      <c r="EJ1258" s="96"/>
      <c r="EK1258" s="96"/>
      <c r="EL1258" s="96"/>
      <c r="EM1258" s="96"/>
      <c r="EN1258" s="96"/>
      <c r="EO1258" s="96"/>
      <c r="EP1258" s="96"/>
      <c r="EQ1258" s="96"/>
      <c r="ER1258" s="96"/>
      <c r="ES1258" s="96"/>
      <c r="ET1258" s="96"/>
      <c r="EU1258" s="96"/>
      <c r="EV1258" s="96"/>
      <c r="EW1258" s="96"/>
      <c r="EX1258" s="96"/>
      <c r="EY1258" s="96"/>
      <c r="EZ1258" s="96"/>
      <c r="FA1258" s="96"/>
      <c r="FB1258" s="96"/>
      <c r="FC1258" s="96"/>
      <c r="FD1258" s="96"/>
      <c r="FE1258" s="96"/>
      <c r="FF1258" s="96"/>
      <c r="FG1258" s="96"/>
      <c r="FH1258" s="96"/>
      <c r="FI1258" s="96"/>
      <c r="FJ1258" s="96"/>
      <c r="FK1258" s="96"/>
      <c r="FL1258" s="96"/>
      <c r="FM1258" s="96"/>
      <c r="FN1258" s="96"/>
      <c r="FO1258" s="96"/>
      <c r="FP1258" s="96"/>
      <c r="FQ1258" s="96"/>
      <c r="FR1258" s="96"/>
      <c r="FS1258" s="96"/>
      <c r="FT1258" s="96"/>
      <c r="FU1258" s="96"/>
      <c r="FV1258" s="96"/>
      <c r="FW1258" s="96"/>
      <c r="FX1258" s="96"/>
      <c r="FY1258" s="96"/>
      <c r="FZ1258" s="96"/>
      <c r="GA1258" s="96"/>
    </row>
    <row r="1259" spans="1:52" s="167" customFormat="1" ht="13.5" customHeight="1">
      <c r="A1259" s="112"/>
      <c r="B1259" s="162" t="s">
        <v>689</v>
      </c>
      <c r="C1259" s="138"/>
      <c r="D1259" s="163" t="s">
        <v>562</v>
      </c>
      <c r="E1259" s="163">
        <v>2</v>
      </c>
      <c r="F1259" s="163">
        <v>5</v>
      </c>
      <c r="G1259" s="163">
        <v>4</v>
      </c>
      <c r="H1259" s="164"/>
      <c r="I1259" s="164"/>
      <c r="J1259" s="164"/>
      <c r="K1259" s="165"/>
      <c r="L1259" s="166"/>
      <c r="M1259" s="118">
        <f t="shared" si="44"/>
        <v>11</v>
      </c>
      <c r="N1259" s="166"/>
      <c r="O1259" s="166"/>
      <c r="P1259" s="166"/>
      <c r="Q1259" s="166"/>
      <c r="R1259" s="166"/>
      <c r="S1259" s="166"/>
      <c r="T1259" s="166"/>
      <c r="U1259" s="166"/>
      <c r="V1259" s="166"/>
      <c r="W1259" s="166"/>
      <c r="X1259" s="166"/>
      <c r="Y1259" s="166"/>
      <c r="Z1259" s="166"/>
      <c r="AA1259" s="166"/>
      <c r="AB1259" s="166"/>
      <c r="AC1259" s="166"/>
      <c r="AD1259" s="166"/>
      <c r="AE1259" s="166"/>
      <c r="AF1259" s="166"/>
      <c r="AG1259" s="166"/>
      <c r="AH1259" s="166"/>
      <c r="AI1259" s="166"/>
      <c r="AJ1259" s="166"/>
      <c r="AK1259" s="166"/>
      <c r="AL1259" s="166"/>
      <c r="AM1259" s="166"/>
      <c r="AN1259" s="166"/>
      <c r="AO1259" s="166"/>
      <c r="AP1259" s="166"/>
      <c r="AQ1259" s="166"/>
      <c r="AV1259" s="168"/>
      <c r="AW1259" s="169"/>
      <c r="AX1259" s="169"/>
      <c r="AY1259" s="169"/>
      <c r="AZ1259" s="169"/>
    </row>
    <row r="1260" spans="1:52" s="167" customFormat="1" ht="13.5" customHeight="1">
      <c r="A1260" s="112"/>
      <c r="B1260" s="148" t="s">
        <v>722</v>
      </c>
      <c r="C1260" s="138">
        <v>17040021</v>
      </c>
      <c r="D1260" s="103" t="s">
        <v>562</v>
      </c>
      <c r="E1260" s="103" t="s">
        <v>562</v>
      </c>
      <c r="F1260" s="103">
        <v>1</v>
      </c>
      <c r="G1260" s="103">
        <v>3</v>
      </c>
      <c r="H1260" s="164"/>
      <c r="I1260" s="164"/>
      <c r="J1260" s="164"/>
      <c r="K1260" s="165"/>
      <c r="L1260" s="166"/>
      <c r="M1260" s="118">
        <f t="shared" si="44"/>
        <v>4</v>
      </c>
      <c r="N1260" s="166"/>
      <c r="O1260" s="166"/>
      <c r="P1260" s="166"/>
      <c r="Q1260" s="166"/>
      <c r="R1260" s="166"/>
      <c r="S1260" s="166"/>
      <c r="T1260" s="166"/>
      <c r="U1260" s="166"/>
      <c r="V1260" s="166"/>
      <c r="W1260" s="166"/>
      <c r="X1260" s="166"/>
      <c r="Y1260" s="166"/>
      <c r="Z1260" s="166"/>
      <c r="AA1260" s="166"/>
      <c r="AB1260" s="166"/>
      <c r="AC1260" s="166"/>
      <c r="AD1260" s="166"/>
      <c r="AE1260" s="166"/>
      <c r="AF1260" s="166"/>
      <c r="AG1260" s="166"/>
      <c r="AH1260" s="166"/>
      <c r="AI1260" s="166"/>
      <c r="AJ1260" s="166"/>
      <c r="AK1260" s="166"/>
      <c r="AL1260" s="166"/>
      <c r="AM1260" s="166"/>
      <c r="AN1260" s="166"/>
      <c r="AO1260" s="166"/>
      <c r="AP1260" s="166"/>
      <c r="AQ1260" s="166"/>
      <c r="AV1260" s="168"/>
      <c r="AW1260" s="169"/>
      <c r="AX1260" s="169"/>
      <c r="AY1260" s="169"/>
      <c r="AZ1260" s="169"/>
    </row>
    <row r="1261" spans="1:52" s="167" customFormat="1" ht="13.5" customHeight="1">
      <c r="A1261" s="112"/>
      <c r="B1261" s="148" t="s">
        <v>724</v>
      </c>
      <c r="C1261" s="138" t="s">
        <v>1051</v>
      </c>
      <c r="D1261" s="103" t="s">
        <v>562</v>
      </c>
      <c r="E1261" s="103">
        <v>1</v>
      </c>
      <c r="F1261" s="103">
        <v>3</v>
      </c>
      <c r="G1261" s="103" t="s">
        <v>562</v>
      </c>
      <c r="H1261" s="164"/>
      <c r="I1261" s="164"/>
      <c r="J1261" s="164"/>
      <c r="K1261" s="165"/>
      <c r="L1261" s="166"/>
      <c r="M1261" s="118">
        <f t="shared" si="44"/>
        <v>4</v>
      </c>
      <c r="N1261" s="166"/>
      <c r="O1261" s="166"/>
      <c r="P1261" s="166"/>
      <c r="Q1261" s="166"/>
      <c r="R1261" s="166"/>
      <c r="S1261" s="166"/>
      <c r="T1261" s="166"/>
      <c r="U1261" s="166"/>
      <c r="V1261" s="166"/>
      <c r="W1261" s="166"/>
      <c r="X1261" s="166"/>
      <c r="Y1261" s="166"/>
      <c r="Z1261" s="166"/>
      <c r="AA1261" s="166"/>
      <c r="AB1261" s="166"/>
      <c r="AC1261" s="166"/>
      <c r="AD1261" s="166"/>
      <c r="AE1261" s="166"/>
      <c r="AF1261" s="166"/>
      <c r="AG1261" s="166"/>
      <c r="AH1261" s="166"/>
      <c r="AI1261" s="166"/>
      <c r="AJ1261" s="166"/>
      <c r="AK1261" s="166"/>
      <c r="AL1261" s="166"/>
      <c r="AM1261" s="166"/>
      <c r="AN1261" s="166"/>
      <c r="AO1261" s="166"/>
      <c r="AP1261" s="166"/>
      <c r="AQ1261" s="166"/>
      <c r="AV1261" s="168"/>
      <c r="AW1261" s="169"/>
      <c r="AX1261" s="169"/>
      <c r="AY1261" s="169"/>
      <c r="AZ1261" s="169"/>
    </row>
    <row r="1262" spans="1:52" s="167" customFormat="1" ht="13.5" customHeight="1">
      <c r="A1262" s="112"/>
      <c r="B1262" s="148" t="s">
        <v>738</v>
      </c>
      <c r="C1262" s="138" t="s">
        <v>739</v>
      </c>
      <c r="D1262" s="103" t="s">
        <v>562</v>
      </c>
      <c r="E1262" s="103">
        <v>1</v>
      </c>
      <c r="F1262" s="103">
        <v>1</v>
      </c>
      <c r="G1262" s="103">
        <v>1</v>
      </c>
      <c r="H1262" s="164"/>
      <c r="I1262" s="164"/>
      <c r="J1262" s="164"/>
      <c r="K1262" s="165"/>
      <c r="L1262" s="166"/>
      <c r="M1262" s="118">
        <f t="shared" si="44"/>
        <v>3</v>
      </c>
      <c r="N1262" s="166"/>
      <c r="O1262" s="166"/>
      <c r="P1262" s="166"/>
      <c r="Q1262" s="166"/>
      <c r="R1262" s="166"/>
      <c r="S1262" s="166"/>
      <c r="T1262" s="166"/>
      <c r="U1262" s="166"/>
      <c r="V1262" s="166"/>
      <c r="W1262" s="166"/>
      <c r="X1262" s="166"/>
      <c r="Y1262" s="166"/>
      <c r="Z1262" s="166"/>
      <c r="AA1262" s="166"/>
      <c r="AB1262" s="166"/>
      <c r="AC1262" s="166"/>
      <c r="AD1262" s="166"/>
      <c r="AE1262" s="166"/>
      <c r="AF1262" s="166"/>
      <c r="AG1262" s="166"/>
      <c r="AH1262" s="166"/>
      <c r="AI1262" s="166"/>
      <c r="AJ1262" s="166"/>
      <c r="AK1262" s="166"/>
      <c r="AL1262" s="166"/>
      <c r="AM1262" s="166"/>
      <c r="AN1262" s="166"/>
      <c r="AO1262" s="166"/>
      <c r="AP1262" s="166"/>
      <c r="AQ1262" s="166"/>
      <c r="AV1262" s="168"/>
      <c r="AW1262" s="169"/>
      <c r="AX1262" s="169"/>
      <c r="AY1262" s="169"/>
      <c r="AZ1262" s="169"/>
    </row>
    <row r="1263" spans="1:13" ht="13.5" customHeight="1">
      <c r="A1263" s="240" t="s">
        <v>670</v>
      </c>
      <c r="B1263" s="240"/>
      <c r="C1263" s="240"/>
      <c r="D1263" s="240"/>
      <c r="E1263" s="240"/>
      <c r="F1263" s="240"/>
      <c r="G1263" s="240"/>
      <c r="H1263" s="106"/>
      <c r="I1263" s="106"/>
      <c r="J1263" s="107"/>
      <c r="K1263" s="108"/>
      <c r="M1263" s="118">
        <f t="shared" si="44"/>
        <v>0</v>
      </c>
    </row>
    <row r="1264" spans="1:13" ht="13.5" customHeight="1">
      <c r="A1264" s="234" t="s">
        <v>845</v>
      </c>
      <c r="B1264" s="234"/>
      <c r="C1264" s="234"/>
      <c r="D1264" s="234"/>
      <c r="E1264" s="234"/>
      <c r="F1264" s="234"/>
      <c r="G1264" s="234"/>
      <c r="H1264" s="109"/>
      <c r="I1264" s="109"/>
      <c r="J1264" s="110"/>
      <c r="K1264" s="111"/>
      <c r="M1264" s="118">
        <f t="shared" si="44"/>
        <v>0</v>
      </c>
    </row>
    <row r="1265" spans="1:183" s="102" customFormat="1" ht="13.5" customHeight="1">
      <c r="A1265" s="112">
        <v>90</v>
      </c>
      <c r="B1265" s="113" t="s">
        <v>259</v>
      </c>
      <c r="C1265" s="114"/>
      <c r="D1265" s="115">
        <f>SUM(D1266,D1272)</f>
        <v>13</v>
      </c>
      <c r="E1265" s="115">
        <f>SUM(E1266,E1272)</f>
        <v>15</v>
      </c>
      <c r="F1265" s="115">
        <f>SUM(F1266,F1272)</f>
        <v>16</v>
      </c>
      <c r="G1265" s="115">
        <f>SUM(G1266,G1272)</f>
        <v>17</v>
      </c>
      <c r="H1265" s="134" t="s">
        <v>665</v>
      </c>
      <c r="I1265" s="134">
        <v>14</v>
      </c>
      <c r="J1265" s="135" t="s">
        <v>460</v>
      </c>
      <c r="K1265" s="79" t="s">
        <v>433</v>
      </c>
      <c r="L1265" s="136"/>
      <c r="M1265" s="118">
        <f t="shared" si="44"/>
        <v>61</v>
      </c>
      <c r="N1265" s="96"/>
      <c r="O1265" s="96"/>
      <c r="P1265" s="96"/>
      <c r="Q1265" s="96"/>
      <c r="R1265" s="96"/>
      <c r="S1265" s="96"/>
      <c r="T1265" s="96"/>
      <c r="U1265" s="96"/>
      <c r="V1265" s="96"/>
      <c r="W1265" s="96"/>
      <c r="X1265" s="96"/>
      <c r="Y1265" s="96"/>
      <c r="Z1265" s="96"/>
      <c r="AA1265" s="96"/>
      <c r="AB1265" s="96"/>
      <c r="AC1265" s="96"/>
      <c r="AD1265" s="96"/>
      <c r="AE1265" s="96"/>
      <c r="AF1265" s="96"/>
      <c r="AG1265" s="96"/>
      <c r="AH1265" s="96"/>
      <c r="AI1265" s="96"/>
      <c r="AJ1265" s="96"/>
      <c r="AK1265" s="96"/>
      <c r="AL1265" s="96"/>
      <c r="AM1265" s="96"/>
      <c r="AN1265" s="96"/>
      <c r="AO1265" s="96"/>
      <c r="AP1265" s="96"/>
      <c r="AQ1265" s="96"/>
      <c r="AR1265" s="96"/>
      <c r="AS1265" s="96"/>
      <c r="AT1265" s="96"/>
      <c r="AU1265" s="96"/>
      <c r="AV1265" s="96"/>
      <c r="AW1265" s="96"/>
      <c r="AX1265" s="96"/>
      <c r="AY1265" s="96"/>
      <c r="AZ1265" s="96"/>
      <c r="BA1265" s="96"/>
      <c r="BB1265" s="96"/>
      <c r="BC1265" s="96"/>
      <c r="BD1265" s="96"/>
      <c r="BE1265" s="96"/>
      <c r="BF1265" s="96"/>
      <c r="BG1265" s="96"/>
      <c r="BH1265" s="96"/>
      <c r="BI1265" s="96"/>
      <c r="BJ1265" s="96"/>
      <c r="BK1265" s="96"/>
      <c r="BL1265" s="96"/>
      <c r="BM1265" s="96"/>
      <c r="BN1265" s="96"/>
      <c r="BO1265" s="96"/>
      <c r="BP1265" s="96"/>
      <c r="BQ1265" s="96"/>
      <c r="BR1265" s="96"/>
      <c r="BS1265" s="96"/>
      <c r="BT1265" s="96"/>
      <c r="BU1265" s="96"/>
      <c r="BV1265" s="96"/>
      <c r="BW1265" s="96"/>
      <c r="BX1265" s="96"/>
      <c r="BY1265" s="96"/>
      <c r="BZ1265" s="96"/>
      <c r="CA1265" s="96"/>
      <c r="CB1265" s="96"/>
      <c r="CC1265" s="96"/>
      <c r="CD1265" s="96"/>
      <c r="CE1265" s="96"/>
      <c r="CF1265" s="96"/>
      <c r="CG1265" s="96"/>
      <c r="CH1265" s="96"/>
      <c r="CI1265" s="96"/>
      <c r="CJ1265" s="96"/>
      <c r="CK1265" s="96"/>
      <c r="CL1265" s="96"/>
      <c r="CM1265" s="96"/>
      <c r="CN1265" s="96"/>
      <c r="CO1265" s="96"/>
      <c r="CP1265" s="96"/>
      <c r="CQ1265" s="96"/>
      <c r="CR1265" s="96"/>
      <c r="CS1265" s="96"/>
      <c r="CT1265" s="96"/>
      <c r="CU1265" s="96"/>
      <c r="CV1265" s="96"/>
      <c r="CW1265" s="96"/>
      <c r="CX1265" s="96"/>
      <c r="CY1265" s="96"/>
      <c r="CZ1265" s="96"/>
      <c r="DA1265" s="96"/>
      <c r="DB1265" s="96"/>
      <c r="DC1265" s="96"/>
      <c r="DD1265" s="96"/>
      <c r="DE1265" s="96"/>
      <c r="DF1265" s="96"/>
      <c r="DG1265" s="96"/>
      <c r="DH1265" s="96"/>
      <c r="DI1265" s="96"/>
      <c r="DJ1265" s="96"/>
      <c r="DK1265" s="96"/>
      <c r="DL1265" s="96"/>
      <c r="DM1265" s="96"/>
      <c r="DN1265" s="96"/>
      <c r="DO1265" s="96"/>
      <c r="DP1265" s="96"/>
      <c r="DQ1265" s="96"/>
      <c r="DR1265" s="96"/>
      <c r="DS1265" s="96"/>
      <c r="DT1265" s="96"/>
      <c r="DU1265" s="96"/>
      <c r="DV1265" s="96"/>
      <c r="DW1265" s="96"/>
      <c r="DX1265" s="96"/>
      <c r="DY1265" s="96"/>
      <c r="DZ1265" s="96"/>
      <c r="EA1265" s="96"/>
      <c r="EB1265" s="96"/>
      <c r="EC1265" s="96"/>
      <c r="ED1265" s="96"/>
      <c r="EE1265" s="96"/>
      <c r="EF1265" s="96"/>
      <c r="EG1265" s="96"/>
      <c r="EH1265" s="96"/>
      <c r="EI1265" s="96"/>
      <c r="EJ1265" s="96"/>
      <c r="EK1265" s="96"/>
      <c r="EL1265" s="96"/>
      <c r="EM1265" s="96"/>
      <c r="EN1265" s="96"/>
      <c r="EO1265" s="96"/>
      <c r="EP1265" s="96"/>
      <c r="EQ1265" s="96"/>
      <c r="ER1265" s="96"/>
      <c r="ES1265" s="96"/>
      <c r="ET1265" s="96"/>
      <c r="EU1265" s="96"/>
      <c r="EV1265" s="96"/>
      <c r="EW1265" s="96"/>
      <c r="EX1265" s="96"/>
      <c r="EY1265" s="96"/>
      <c r="EZ1265" s="96"/>
      <c r="FA1265" s="96"/>
      <c r="FB1265" s="96"/>
      <c r="FC1265" s="96"/>
      <c r="FD1265" s="96"/>
      <c r="FE1265" s="96"/>
      <c r="FF1265" s="96"/>
      <c r="FG1265" s="96"/>
      <c r="FH1265" s="96"/>
      <c r="FI1265" s="96"/>
      <c r="FJ1265" s="96"/>
      <c r="FK1265" s="96"/>
      <c r="FL1265" s="96"/>
      <c r="FM1265" s="96"/>
      <c r="FN1265" s="96"/>
      <c r="FO1265" s="96"/>
      <c r="FP1265" s="96"/>
      <c r="FQ1265" s="96"/>
      <c r="FR1265" s="96"/>
      <c r="FS1265" s="96"/>
      <c r="FT1265" s="96"/>
      <c r="FU1265" s="96"/>
      <c r="FV1265" s="96"/>
      <c r="FW1265" s="96"/>
      <c r="FX1265" s="96"/>
      <c r="FY1265" s="96"/>
      <c r="FZ1265" s="96"/>
      <c r="GA1265" s="96"/>
    </row>
    <row r="1266" spans="1:43" s="126" customFormat="1" ht="13.5" customHeight="1">
      <c r="A1266" s="119"/>
      <c r="B1266" s="120" t="s">
        <v>689</v>
      </c>
      <c r="C1266" s="121"/>
      <c r="D1266" s="122">
        <f>SUM(D1267:D1271)</f>
        <v>7</v>
      </c>
      <c r="E1266" s="122">
        <f>SUM(E1267:E1271)</f>
        <v>9</v>
      </c>
      <c r="F1266" s="122">
        <f>SUM(F1267:F1271)</f>
        <v>10</v>
      </c>
      <c r="G1266" s="122">
        <f>SUM(G1267:G1271)</f>
        <v>11</v>
      </c>
      <c r="H1266" s="123"/>
      <c r="I1266" s="123"/>
      <c r="J1266" s="123"/>
      <c r="K1266" s="124"/>
      <c r="L1266" s="125"/>
      <c r="M1266" s="118">
        <f t="shared" si="44"/>
        <v>37</v>
      </c>
      <c r="N1266" s="125"/>
      <c r="O1266" s="125"/>
      <c r="P1266" s="125"/>
      <c r="Q1266" s="125"/>
      <c r="R1266" s="125"/>
      <c r="S1266" s="125"/>
      <c r="T1266" s="125"/>
      <c r="U1266" s="125"/>
      <c r="V1266" s="125"/>
      <c r="W1266" s="125"/>
      <c r="X1266" s="125"/>
      <c r="Y1266" s="125"/>
      <c r="Z1266" s="125"/>
      <c r="AA1266" s="125"/>
      <c r="AB1266" s="125"/>
      <c r="AC1266" s="125"/>
      <c r="AD1266" s="125"/>
      <c r="AE1266" s="125"/>
      <c r="AF1266" s="125"/>
      <c r="AG1266" s="125"/>
      <c r="AH1266" s="125"/>
      <c r="AI1266" s="125"/>
      <c r="AJ1266" s="125"/>
      <c r="AK1266" s="125"/>
      <c r="AL1266" s="125"/>
      <c r="AM1266" s="125"/>
      <c r="AN1266" s="125"/>
      <c r="AO1266" s="125"/>
      <c r="AP1266" s="125"/>
      <c r="AQ1266" s="125"/>
    </row>
    <row r="1267" spans="1:43" s="133" customFormat="1" ht="13.5" customHeight="1">
      <c r="A1267" s="127"/>
      <c r="B1267" s="128" t="s">
        <v>442</v>
      </c>
      <c r="C1267" s="138" t="s">
        <v>443</v>
      </c>
      <c r="D1267" s="129">
        <v>1</v>
      </c>
      <c r="E1267" s="129">
        <v>3</v>
      </c>
      <c r="F1267" s="129">
        <v>4</v>
      </c>
      <c r="G1267" s="129">
        <v>5</v>
      </c>
      <c r="H1267" s="130"/>
      <c r="I1267" s="130"/>
      <c r="J1267" s="130"/>
      <c r="K1267" s="131"/>
      <c r="L1267" s="132"/>
      <c r="M1267" s="118">
        <f t="shared" si="44"/>
        <v>13</v>
      </c>
      <c r="N1267" s="132"/>
      <c r="O1267" s="132"/>
      <c r="P1267" s="132"/>
      <c r="Q1267" s="132"/>
      <c r="R1267" s="132"/>
      <c r="S1267" s="132"/>
      <c r="T1267" s="132"/>
      <c r="U1267" s="132"/>
      <c r="V1267" s="132"/>
      <c r="W1267" s="132"/>
      <c r="X1267" s="132"/>
      <c r="Y1267" s="132"/>
      <c r="Z1267" s="132"/>
      <c r="AA1267" s="132"/>
      <c r="AB1267" s="132"/>
      <c r="AC1267" s="132"/>
      <c r="AD1267" s="132"/>
      <c r="AE1267" s="132"/>
      <c r="AF1267" s="132"/>
      <c r="AG1267" s="132"/>
      <c r="AH1267" s="132"/>
      <c r="AI1267" s="132"/>
      <c r="AJ1267" s="132"/>
      <c r="AK1267" s="132"/>
      <c r="AL1267" s="132"/>
      <c r="AM1267" s="132"/>
      <c r="AN1267" s="132"/>
      <c r="AO1267" s="132"/>
      <c r="AP1267" s="132"/>
      <c r="AQ1267" s="132"/>
    </row>
    <row r="1268" spans="1:43" s="133" customFormat="1" ht="13.5" customHeight="1">
      <c r="A1268" s="127"/>
      <c r="B1268" s="128" t="s">
        <v>521</v>
      </c>
      <c r="C1268" s="80" t="s">
        <v>546</v>
      </c>
      <c r="D1268" s="129">
        <v>1</v>
      </c>
      <c r="E1268" s="129">
        <v>1</v>
      </c>
      <c r="F1268" s="129">
        <v>1</v>
      </c>
      <c r="G1268" s="129">
        <v>1</v>
      </c>
      <c r="H1268" s="137"/>
      <c r="I1268" s="137"/>
      <c r="J1268" s="137"/>
      <c r="K1268" s="131"/>
      <c r="L1268" s="132"/>
      <c r="M1268" s="118">
        <f t="shared" si="44"/>
        <v>4</v>
      </c>
      <c r="N1268" s="132"/>
      <c r="O1268" s="132"/>
      <c r="P1268" s="132"/>
      <c r="Q1268" s="132"/>
      <c r="R1268" s="132"/>
      <c r="S1268" s="132"/>
      <c r="T1268" s="132"/>
      <c r="U1268" s="132"/>
      <c r="V1268" s="132"/>
      <c r="W1268" s="132"/>
      <c r="X1268" s="132"/>
      <c r="Y1268" s="132"/>
      <c r="Z1268" s="132"/>
      <c r="AA1268" s="132"/>
      <c r="AB1268" s="132"/>
      <c r="AC1268" s="132"/>
      <c r="AD1268" s="132"/>
      <c r="AE1268" s="132"/>
      <c r="AF1268" s="132"/>
      <c r="AG1268" s="132"/>
      <c r="AH1268" s="132"/>
      <c r="AI1268" s="132"/>
      <c r="AJ1268" s="132"/>
      <c r="AK1268" s="132"/>
      <c r="AL1268" s="132"/>
      <c r="AM1268" s="132"/>
      <c r="AN1268" s="132"/>
      <c r="AO1268" s="132"/>
      <c r="AP1268" s="132"/>
      <c r="AQ1268" s="132"/>
    </row>
    <row r="1269" spans="1:43" s="133" customFormat="1" ht="13.5" customHeight="1">
      <c r="A1269" s="127"/>
      <c r="B1269" s="128" t="s">
        <v>646</v>
      </c>
      <c r="C1269" s="80" t="s">
        <v>647</v>
      </c>
      <c r="D1269" s="129">
        <v>2</v>
      </c>
      <c r="E1269" s="129">
        <v>2</v>
      </c>
      <c r="F1269" s="129">
        <v>2</v>
      </c>
      <c r="G1269" s="129">
        <v>2</v>
      </c>
      <c r="H1269" s="137"/>
      <c r="I1269" s="137"/>
      <c r="J1269" s="137"/>
      <c r="K1269" s="131"/>
      <c r="L1269" s="132"/>
      <c r="M1269" s="118">
        <f t="shared" si="44"/>
        <v>8</v>
      </c>
      <c r="N1269" s="132"/>
      <c r="O1269" s="132"/>
      <c r="P1269" s="132"/>
      <c r="Q1269" s="132"/>
      <c r="R1269" s="132"/>
      <c r="S1269" s="132"/>
      <c r="T1269" s="132"/>
      <c r="U1269" s="132"/>
      <c r="V1269" s="132"/>
      <c r="W1269" s="132"/>
      <c r="X1269" s="132"/>
      <c r="Y1269" s="132"/>
      <c r="Z1269" s="132"/>
      <c r="AA1269" s="132"/>
      <c r="AB1269" s="132"/>
      <c r="AC1269" s="132"/>
      <c r="AD1269" s="132"/>
      <c r="AE1269" s="132"/>
      <c r="AF1269" s="132"/>
      <c r="AG1269" s="132"/>
      <c r="AH1269" s="132"/>
      <c r="AI1269" s="132"/>
      <c r="AJ1269" s="132"/>
      <c r="AK1269" s="132"/>
      <c r="AL1269" s="132"/>
      <c r="AM1269" s="132"/>
      <c r="AN1269" s="132"/>
      <c r="AO1269" s="132"/>
      <c r="AP1269" s="132"/>
      <c r="AQ1269" s="132"/>
    </row>
    <row r="1270" spans="1:43" s="133" customFormat="1" ht="13.5" customHeight="1">
      <c r="A1270" s="127"/>
      <c r="B1270" s="128" t="s">
        <v>574</v>
      </c>
      <c r="C1270" s="80" t="s">
        <v>575</v>
      </c>
      <c r="D1270" s="129">
        <v>2</v>
      </c>
      <c r="E1270" s="129">
        <v>2</v>
      </c>
      <c r="F1270" s="129">
        <v>2</v>
      </c>
      <c r="G1270" s="129">
        <v>2</v>
      </c>
      <c r="H1270" s="137"/>
      <c r="I1270" s="137"/>
      <c r="J1270" s="137"/>
      <c r="K1270" s="131"/>
      <c r="L1270" s="132"/>
      <c r="M1270" s="118">
        <f t="shared" si="44"/>
        <v>8</v>
      </c>
      <c r="N1270" s="132"/>
      <c r="O1270" s="132"/>
      <c r="P1270" s="132"/>
      <c r="Q1270" s="132"/>
      <c r="R1270" s="132"/>
      <c r="S1270" s="132"/>
      <c r="T1270" s="132"/>
      <c r="U1270" s="132"/>
      <c r="V1270" s="132"/>
      <c r="W1270" s="132"/>
      <c r="X1270" s="132"/>
      <c r="Y1270" s="132"/>
      <c r="Z1270" s="132"/>
      <c r="AA1270" s="132"/>
      <c r="AB1270" s="132"/>
      <c r="AC1270" s="132"/>
      <c r="AD1270" s="132"/>
      <c r="AE1270" s="132"/>
      <c r="AF1270" s="132"/>
      <c r="AG1270" s="132"/>
      <c r="AH1270" s="132"/>
      <c r="AI1270" s="132"/>
      <c r="AJ1270" s="132"/>
      <c r="AK1270" s="132"/>
      <c r="AL1270" s="132"/>
      <c r="AM1270" s="132"/>
      <c r="AN1270" s="132"/>
      <c r="AO1270" s="132"/>
      <c r="AP1270" s="132"/>
      <c r="AQ1270" s="132"/>
    </row>
    <row r="1271" spans="1:43" s="133" customFormat="1" ht="13.5" customHeight="1">
      <c r="A1271" s="127"/>
      <c r="B1271" s="128" t="s">
        <v>570</v>
      </c>
      <c r="C1271" s="80" t="s">
        <v>571</v>
      </c>
      <c r="D1271" s="129">
        <v>1</v>
      </c>
      <c r="E1271" s="129">
        <v>1</v>
      </c>
      <c r="F1271" s="129">
        <v>1</v>
      </c>
      <c r="G1271" s="129">
        <v>1</v>
      </c>
      <c r="H1271" s="130"/>
      <c r="I1271" s="130"/>
      <c r="J1271" s="130"/>
      <c r="K1271" s="131"/>
      <c r="L1271" s="132"/>
      <c r="M1271" s="118">
        <f t="shared" si="44"/>
        <v>4</v>
      </c>
      <c r="N1271" s="132"/>
      <c r="O1271" s="132"/>
      <c r="P1271" s="132"/>
      <c r="Q1271" s="132"/>
      <c r="R1271" s="132"/>
      <c r="S1271" s="132"/>
      <c r="T1271" s="132"/>
      <c r="U1271" s="132"/>
      <c r="V1271" s="132"/>
      <c r="W1271" s="132"/>
      <c r="X1271" s="132"/>
      <c r="Y1271" s="132"/>
      <c r="Z1271" s="132"/>
      <c r="AA1271" s="132"/>
      <c r="AB1271" s="132"/>
      <c r="AC1271" s="132"/>
      <c r="AD1271" s="132"/>
      <c r="AE1271" s="132"/>
      <c r="AF1271" s="132"/>
      <c r="AG1271" s="132"/>
      <c r="AH1271" s="132"/>
      <c r="AI1271" s="132"/>
      <c r="AJ1271" s="132"/>
      <c r="AK1271" s="132"/>
      <c r="AL1271" s="132"/>
      <c r="AM1271" s="132"/>
      <c r="AN1271" s="132"/>
      <c r="AO1271" s="132"/>
      <c r="AP1271" s="132"/>
      <c r="AQ1271" s="132"/>
    </row>
    <row r="1272" spans="1:43" s="126" customFormat="1" ht="13.5" customHeight="1">
      <c r="A1272" s="119"/>
      <c r="B1272" s="120" t="s">
        <v>690</v>
      </c>
      <c r="C1272" s="121"/>
      <c r="D1272" s="122">
        <f>SUM(D1273:D1274)</f>
        <v>6</v>
      </c>
      <c r="E1272" s="122">
        <f>SUM(E1273:E1274)</f>
        <v>6</v>
      </c>
      <c r="F1272" s="122">
        <f>SUM(F1273:F1274)</f>
        <v>6</v>
      </c>
      <c r="G1272" s="122">
        <f>SUM(G1273:G1274)</f>
        <v>6</v>
      </c>
      <c r="H1272" s="123"/>
      <c r="I1272" s="123"/>
      <c r="J1272" s="123"/>
      <c r="K1272" s="124"/>
      <c r="L1272" s="125"/>
      <c r="M1272" s="118">
        <f t="shared" si="44"/>
        <v>24</v>
      </c>
      <c r="N1272" s="125"/>
      <c r="O1272" s="125"/>
      <c r="P1272" s="125"/>
      <c r="Q1272" s="125"/>
      <c r="R1272" s="125"/>
      <c r="S1272" s="125"/>
      <c r="T1272" s="125"/>
      <c r="U1272" s="125"/>
      <c r="V1272" s="125"/>
      <c r="W1272" s="125"/>
      <c r="X1272" s="125"/>
      <c r="Y1272" s="125"/>
      <c r="Z1272" s="125"/>
      <c r="AA1272" s="125"/>
      <c r="AB1272" s="125"/>
      <c r="AC1272" s="125"/>
      <c r="AD1272" s="125"/>
      <c r="AE1272" s="125"/>
      <c r="AF1272" s="125"/>
      <c r="AG1272" s="125"/>
      <c r="AH1272" s="125"/>
      <c r="AI1272" s="125"/>
      <c r="AJ1272" s="125"/>
      <c r="AK1272" s="125"/>
      <c r="AL1272" s="125"/>
      <c r="AM1272" s="125"/>
      <c r="AN1272" s="125"/>
      <c r="AO1272" s="125"/>
      <c r="AP1272" s="125"/>
      <c r="AQ1272" s="125"/>
    </row>
    <row r="1273" spans="1:43" s="133" customFormat="1" ht="13.5" customHeight="1">
      <c r="A1273" s="127"/>
      <c r="B1273" s="128" t="s">
        <v>566</v>
      </c>
      <c r="C1273" s="80" t="s">
        <v>957</v>
      </c>
      <c r="D1273" s="129">
        <v>1</v>
      </c>
      <c r="E1273" s="129">
        <v>1</v>
      </c>
      <c r="F1273" s="129">
        <v>1</v>
      </c>
      <c r="G1273" s="129">
        <v>1</v>
      </c>
      <c r="H1273" s="137"/>
      <c r="I1273" s="137"/>
      <c r="J1273" s="137"/>
      <c r="K1273" s="131"/>
      <c r="L1273" s="132"/>
      <c r="M1273" s="118">
        <f t="shared" si="44"/>
        <v>4</v>
      </c>
      <c r="N1273" s="132"/>
      <c r="O1273" s="132"/>
      <c r="P1273" s="132"/>
      <c r="Q1273" s="132"/>
      <c r="R1273" s="132"/>
      <c r="S1273" s="132"/>
      <c r="T1273" s="132"/>
      <c r="U1273" s="132"/>
      <c r="V1273" s="132"/>
      <c r="W1273" s="132"/>
      <c r="X1273" s="132"/>
      <c r="Y1273" s="132"/>
      <c r="Z1273" s="132"/>
      <c r="AA1273" s="132"/>
      <c r="AB1273" s="132"/>
      <c r="AC1273" s="132"/>
      <c r="AD1273" s="132"/>
      <c r="AE1273" s="132"/>
      <c r="AF1273" s="132"/>
      <c r="AG1273" s="132"/>
      <c r="AH1273" s="132"/>
      <c r="AI1273" s="132"/>
      <c r="AJ1273" s="132"/>
      <c r="AK1273" s="132"/>
      <c r="AL1273" s="132"/>
      <c r="AM1273" s="132"/>
      <c r="AN1273" s="132"/>
      <c r="AO1273" s="132"/>
      <c r="AP1273" s="132"/>
      <c r="AQ1273" s="132"/>
    </row>
    <row r="1274" spans="1:43" s="133" customFormat="1" ht="13.5" customHeight="1">
      <c r="A1274" s="127"/>
      <c r="B1274" s="128" t="s">
        <v>431</v>
      </c>
      <c r="C1274" s="80" t="s">
        <v>432</v>
      </c>
      <c r="D1274" s="129">
        <v>5</v>
      </c>
      <c r="E1274" s="129">
        <v>5</v>
      </c>
      <c r="F1274" s="129">
        <v>5</v>
      </c>
      <c r="G1274" s="129">
        <v>5</v>
      </c>
      <c r="H1274" s="137"/>
      <c r="I1274" s="137"/>
      <c r="J1274" s="137"/>
      <c r="K1274" s="131"/>
      <c r="L1274" s="132"/>
      <c r="M1274" s="118">
        <f t="shared" si="44"/>
        <v>20</v>
      </c>
      <c r="N1274" s="132"/>
      <c r="O1274" s="132"/>
      <c r="P1274" s="132"/>
      <c r="Q1274" s="132"/>
      <c r="R1274" s="132"/>
      <c r="S1274" s="132"/>
      <c r="T1274" s="132"/>
      <c r="U1274" s="132"/>
      <c r="V1274" s="132"/>
      <c r="W1274" s="132"/>
      <c r="X1274" s="132"/>
      <c r="Y1274" s="132"/>
      <c r="Z1274" s="132"/>
      <c r="AA1274" s="132"/>
      <c r="AB1274" s="132"/>
      <c r="AC1274" s="132"/>
      <c r="AD1274" s="132"/>
      <c r="AE1274" s="132"/>
      <c r="AF1274" s="132"/>
      <c r="AG1274" s="132"/>
      <c r="AH1274" s="132"/>
      <c r="AI1274" s="132"/>
      <c r="AJ1274" s="132"/>
      <c r="AK1274" s="132"/>
      <c r="AL1274" s="132"/>
      <c r="AM1274" s="132"/>
      <c r="AN1274" s="132"/>
      <c r="AO1274" s="132"/>
      <c r="AP1274" s="132"/>
      <c r="AQ1274" s="132"/>
    </row>
    <row r="1275" spans="1:13" ht="13.5" customHeight="1">
      <c r="A1275" s="240" t="s">
        <v>669</v>
      </c>
      <c r="B1275" s="240"/>
      <c r="C1275" s="240"/>
      <c r="D1275" s="240"/>
      <c r="E1275" s="240"/>
      <c r="F1275" s="240"/>
      <c r="G1275" s="240"/>
      <c r="H1275" s="106"/>
      <c r="I1275" s="106"/>
      <c r="J1275" s="107"/>
      <c r="K1275" s="108"/>
      <c r="M1275" s="118">
        <f t="shared" si="44"/>
        <v>0</v>
      </c>
    </row>
    <row r="1276" spans="1:13" ht="13.5" customHeight="1">
      <c r="A1276" s="234" t="s">
        <v>699</v>
      </c>
      <c r="B1276" s="234"/>
      <c r="C1276" s="234"/>
      <c r="D1276" s="234"/>
      <c r="E1276" s="234"/>
      <c r="F1276" s="234"/>
      <c r="G1276" s="234"/>
      <c r="H1276" s="109"/>
      <c r="I1276" s="109"/>
      <c r="J1276" s="110"/>
      <c r="K1276" s="111"/>
      <c r="M1276" s="118">
        <f t="shared" si="44"/>
        <v>0</v>
      </c>
    </row>
    <row r="1277" spans="1:183" s="102" customFormat="1" ht="13.5" customHeight="1">
      <c r="A1277" s="112">
        <v>91</v>
      </c>
      <c r="B1277" s="113" t="s">
        <v>260</v>
      </c>
      <c r="C1277" s="114"/>
      <c r="D1277" s="115">
        <f>SUM(D1278,D1282)</f>
        <v>1</v>
      </c>
      <c r="E1277" s="115">
        <f>SUM(E1278,E1282)</f>
        <v>3</v>
      </c>
      <c r="F1277" s="115">
        <f>SUM(F1278,F1282)</f>
        <v>3</v>
      </c>
      <c r="G1277" s="115" t="str">
        <f>G1278</f>
        <v> -</v>
      </c>
      <c r="H1277" s="134" t="s">
        <v>664</v>
      </c>
      <c r="I1277" s="134">
        <v>15</v>
      </c>
      <c r="J1277" s="135" t="s">
        <v>963</v>
      </c>
      <c r="K1277" s="79" t="s">
        <v>948</v>
      </c>
      <c r="L1277" s="136"/>
      <c r="M1277" s="118">
        <f t="shared" si="44"/>
        <v>7</v>
      </c>
      <c r="N1277" s="96"/>
      <c r="O1277" s="96"/>
      <c r="P1277" s="96"/>
      <c r="Q1277" s="96"/>
      <c r="R1277" s="96"/>
      <c r="S1277" s="96"/>
      <c r="T1277" s="96"/>
      <c r="U1277" s="96"/>
      <c r="V1277" s="96"/>
      <c r="W1277" s="96"/>
      <c r="X1277" s="96"/>
      <c r="Y1277" s="96"/>
      <c r="Z1277" s="96"/>
      <c r="AA1277" s="96"/>
      <c r="AB1277" s="96"/>
      <c r="AC1277" s="96"/>
      <c r="AD1277" s="96"/>
      <c r="AE1277" s="96"/>
      <c r="AF1277" s="96"/>
      <c r="AG1277" s="96"/>
      <c r="AH1277" s="96"/>
      <c r="AI1277" s="96"/>
      <c r="AJ1277" s="96"/>
      <c r="AK1277" s="96"/>
      <c r="AL1277" s="96"/>
      <c r="AM1277" s="96"/>
      <c r="AN1277" s="96"/>
      <c r="AO1277" s="96"/>
      <c r="AP1277" s="96"/>
      <c r="AQ1277" s="96"/>
      <c r="AR1277" s="96"/>
      <c r="AS1277" s="96"/>
      <c r="AT1277" s="96"/>
      <c r="AU1277" s="96"/>
      <c r="AV1277" s="96"/>
      <c r="AW1277" s="96"/>
      <c r="AX1277" s="96"/>
      <c r="AY1277" s="96"/>
      <c r="AZ1277" s="96"/>
      <c r="BA1277" s="96"/>
      <c r="BB1277" s="96"/>
      <c r="BC1277" s="96"/>
      <c r="BD1277" s="96"/>
      <c r="BE1277" s="96"/>
      <c r="BF1277" s="96"/>
      <c r="BG1277" s="96"/>
      <c r="BH1277" s="96"/>
      <c r="BI1277" s="96"/>
      <c r="BJ1277" s="96"/>
      <c r="BK1277" s="96"/>
      <c r="BL1277" s="96"/>
      <c r="BM1277" s="96"/>
      <c r="BN1277" s="96"/>
      <c r="BO1277" s="96"/>
      <c r="BP1277" s="96"/>
      <c r="BQ1277" s="96"/>
      <c r="BR1277" s="96"/>
      <c r="BS1277" s="96"/>
      <c r="BT1277" s="96"/>
      <c r="BU1277" s="96"/>
      <c r="BV1277" s="96"/>
      <c r="BW1277" s="96"/>
      <c r="BX1277" s="96"/>
      <c r="BY1277" s="96"/>
      <c r="BZ1277" s="96"/>
      <c r="CA1277" s="96"/>
      <c r="CB1277" s="96"/>
      <c r="CC1277" s="96"/>
      <c r="CD1277" s="96"/>
      <c r="CE1277" s="96"/>
      <c r="CF1277" s="96"/>
      <c r="CG1277" s="96"/>
      <c r="CH1277" s="96"/>
      <c r="CI1277" s="96"/>
      <c r="CJ1277" s="96"/>
      <c r="CK1277" s="96"/>
      <c r="CL1277" s="96"/>
      <c r="CM1277" s="96"/>
      <c r="CN1277" s="96"/>
      <c r="CO1277" s="96"/>
      <c r="CP1277" s="96"/>
      <c r="CQ1277" s="96"/>
      <c r="CR1277" s="96"/>
      <c r="CS1277" s="96"/>
      <c r="CT1277" s="96"/>
      <c r="CU1277" s="96"/>
      <c r="CV1277" s="96"/>
      <c r="CW1277" s="96"/>
      <c r="CX1277" s="96"/>
      <c r="CY1277" s="96"/>
      <c r="CZ1277" s="96"/>
      <c r="DA1277" s="96"/>
      <c r="DB1277" s="96"/>
      <c r="DC1277" s="96"/>
      <c r="DD1277" s="96"/>
      <c r="DE1277" s="96"/>
      <c r="DF1277" s="96"/>
      <c r="DG1277" s="96"/>
      <c r="DH1277" s="96"/>
      <c r="DI1277" s="96"/>
      <c r="DJ1277" s="96"/>
      <c r="DK1277" s="96"/>
      <c r="DL1277" s="96"/>
      <c r="DM1277" s="96"/>
      <c r="DN1277" s="96"/>
      <c r="DO1277" s="96"/>
      <c r="DP1277" s="96"/>
      <c r="DQ1277" s="96"/>
      <c r="DR1277" s="96"/>
      <c r="DS1277" s="96"/>
      <c r="DT1277" s="96"/>
      <c r="DU1277" s="96"/>
      <c r="DV1277" s="96"/>
      <c r="DW1277" s="96"/>
      <c r="DX1277" s="96"/>
      <c r="DY1277" s="96"/>
      <c r="DZ1277" s="96"/>
      <c r="EA1277" s="96"/>
      <c r="EB1277" s="96"/>
      <c r="EC1277" s="96"/>
      <c r="ED1277" s="96"/>
      <c r="EE1277" s="96"/>
      <c r="EF1277" s="96"/>
      <c r="EG1277" s="96"/>
      <c r="EH1277" s="96"/>
      <c r="EI1277" s="96"/>
      <c r="EJ1277" s="96"/>
      <c r="EK1277" s="96"/>
      <c r="EL1277" s="96"/>
      <c r="EM1277" s="96"/>
      <c r="EN1277" s="96"/>
      <c r="EO1277" s="96"/>
      <c r="EP1277" s="96"/>
      <c r="EQ1277" s="96"/>
      <c r="ER1277" s="96"/>
      <c r="ES1277" s="96"/>
      <c r="ET1277" s="96"/>
      <c r="EU1277" s="96"/>
      <c r="EV1277" s="96"/>
      <c r="EW1277" s="96"/>
      <c r="EX1277" s="96"/>
      <c r="EY1277" s="96"/>
      <c r="EZ1277" s="96"/>
      <c r="FA1277" s="96"/>
      <c r="FB1277" s="96"/>
      <c r="FC1277" s="96"/>
      <c r="FD1277" s="96"/>
      <c r="FE1277" s="96"/>
      <c r="FF1277" s="96"/>
      <c r="FG1277" s="96"/>
      <c r="FH1277" s="96"/>
      <c r="FI1277" s="96"/>
      <c r="FJ1277" s="96"/>
      <c r="FK1277" s="96"/>
      <c r="FL1277" s="96"/>
      <c r="FM1277" s="96"/>
      <c r="FN1277" s="96"/>
      <c r="FO1277" s="96"/>
      <c r="FP1277" s="96"/>
      <c r="FQ1277" s="96"/>
      <c r="FR1277" s="96"/>
      <c r="FS1277" s="96"/>
      <c r="FT1277" s="96"/>
      <c r="FU1277" s="96"/>
      <c r="FV1277" s="96"/>
      <c r="FW1277" s="96"/>
      <c r="FX1277" s="96"/>
      <c r="FY1277" s="96"/>
      <c r="FZ1277" s="96"/>
      <c r="GA1277" s="96"/>
    </row>
    <row r="1278" spans="1:43" s="126" customFormat="1" ht="13.5" customHeight="1">
      <c r="A1278" s="119"/>
      <c r="B1278" s="120" t="s">
        <v>689</v>
      </c>
      <c r="C1278" s="121"/>
      <c r="D1278" s="122">
        <v>1</v>
      </c>
      <c r="E1278" s="122">
        <v>1</v>
      </c>
      <c r="F1278" s="122">
        <v>1</v>
      </c>
      <c r="G1278" s="122" t="s">
        <v>562</v>
      </c>
      <c r="H1278" s="123"/>
      <c r="I1278" s="123"/>
      <c r="J1278" s="123"/>
      <c r="K1278" s="124"/>
      <c r="L1278" s="125"/>
      <c r="M1278" s="118">
        <f t="shared" si="44"/>
        <v>3</v>
      </c>
      <c r="N1278" s="125"/>
      <c r="O1278" s="125"/>
      <c r="P1278" s="125"/>
      <c r="Q1278" s="125"/>
      <c r="R1278" s="125"/>
      <c r="S1278" s="125"/>
      <c r="T1278" s="125"/>
      <c r="U1278" s="125"/>
      <c r="V1278" s="125"/>
      <c r="W1278" s="125"/>
      <c r="X1278" s="125"/>
      <c r="Y1278" s="125"/>
      <c r="Z1278" s="125"/>
      <c r="AA1278" s="125"/>
      <c r="AB1278" s="125"/>
      <c r="AC1278" s="125"/>
      <c r="AD1278" s="125"/>
      <c r="AE1278" s="125"/>
      <c r="AF1278" s="125"/>
      <c r="AG1278" s="125"/>
      <c r="AH1278" s="125"/>
      <c r="AI1278" s="125"/>
      <c r="AJ1278" s="125"/>
      <c r="AK1278" s="125"/>
      <c r="AL1278" s="125"/>
      <c r="AM1278" s="125"/>
      <c r="AN1278" s="125"/>
      <c r="AO1278" s="125"/>
      <c r="AP1278" s="125"/>
      <c r="AQ1278" s="125"/>
    </row>
    <row r="1279" spans="1:43" s="133" customFormat="1" ht="13.5" customHeight="1">
      <c r="A1279" s="127"/>
      <c r="B1279" s="128" t="s">
        <v>1021</v>
      </c>
      <c r="C1279" s="80">
        <v>1140134</v>
      </c>
      <c r="D1279" s="129">
        <v>1</v>
      </c>
      <c r="E1279" s="129" t="s">
        <v>562</v>
      </c>
      <c r="F1279" s="129" t="s">
        <v>562</v>
      </c>
      <c r="G1279" s="129" t="s">
        <v>562</v>
      </c>
      <c r="H1279" s="130"/>
      <c r="I1279" s="130"/>
      <c r="J1279" s="130"/>
      <c r="K1279" s="131"/>
      <c r="L1279" s="132"/>
      <c r="M1279" s="118">
        <f t="shared" si="44"/>
        <v>1</v>
      </c>
      <c r="N1279" s="132"/>
      <c r="O1279" s="132"/>
      <c r="P1279" s="132"/>
      <c r="Q1279" s="132"/>
      <c r="R1279" s="132"/>
      <c r="S1279" s="132"/>
      <c r="T1279" s="132"/>
      <c r="U1279" s="132"/>
      <c r="V1279" s="132"/>
      <c r="W1279" s="132"/>
      <c r="X1279" s="132"/>
      <c r="Y1279" s="132"/>
      <c r="Z1279" s="132"/>
      <c r="AA1279" s="132"/>
      <c r="AB1279" s="132"/>
      <c r="AC1279" s="132"/>
      <c r="AD1279" s="132"/>
      <c r="AE1279" s="132"/>
      <c r="AF1279" s="132"/>
      <c r="AG1279" s="132"/>
      <c r="AH1279" s="132"/>
      <c r="AI1279" s="132"/>
      <c r="AJ1279" s="132"/>
      <c r="AK1279" s="132"/>
      <c r="AL1279" s="132"/>
      <c r="AM1279" s="132"/>
      <c r="AN1279" s="132"/>
      <c r="AO1279" s="132"/>
      <c r="AP1279" s="132"/>
      <c r="AQ1279" s="132"/>
    </row>
    <row r="1280" spans="1:43" s="133" customFormat="1" ht="13.5" customHeight="1">
      <c r="A1280" s="127"/>
      <c r="B1280" s="128" t="s">
        <v>1027</v>
      </c>
      <c r="C1280" s="80" t="s">
        <v>1028</v>
      </c>
      <c r="D1280" s="103" t="s">
        <v>562</v>
      </c>
      <c r="E1280" s="103">
        <v>1</v>
      </c>
      <c r="F1280" s="103" t="s">
        <v>562</v>
      </c>
      <c r="G1280" s="103" t="s">
        <v>562</v>
      </c>
      <c r="H1280" s="137"/>
      <c r="I1280" s="137"/>
      <c r="J1280" s="137"/>
      <c r="K1280" s="131"/>
      <c r="L1280" s="132"/>
      <c r="M1280" s="118">
        <f t="shared" si="44"/>
        <v>1</v>
      </c>
      <c r="N1280" s="132"/>
      <c r="O1280" s="132"/>
      <c r="P1280" s="132"/>
      <c r="Q1280" s="132"/>
      <c r="R1280" s="132"/>
      <c r="S1280" s="132"/>
      <c r="T1280" s="132"/>
      <c r="U1280" s="132"/>
      <c r="V1280" s="132"/>
      <c r="W1280" s="132"/>
      <c r="X1280" s="132"/>
      <c r="Y1280" s="132"/>
      <c r="Z1280" s="132"/>
      <c r="AA1280" s="132"/>
      <c r="AB1280" s="132"/>
      <c r="AC1280" s="132"/>
      <c r="AD1280" s="132"/>
      <c r="AE1280" s="132"/>
      <c r="AF1280" s="132"/>
      <c r="AG1280" s="132"/>
      <c r="AH1280" s="132"/>
      <c r="AI1280" s="132"/>
      <c r="AJ1280" s="132"/>
      <c r="AK1280" s="132"/>
      <c r="AL1280" s="132"/>
      <c r="AM1280" s="132"/>
      <c r="AN1280" s="132"/>
      <c r="AO1280" s="132"/>
      <c r="AP1280" s="132"/>
      <c r="AQ1280" s="132"/>
    </row>
    <row r="1281" spans="1:43" s="133" customFormat="1" ht="13.5" customHeight="1">
      <c r="A1281" s="127"/>
      <c r="B1281" s="128" t="s">
        <v>1064</v>
      </c>
      <c r="C1281" s="80" t="s">
        <v>1066</v>
      </c>
      <c r="D1281" s="129" t="s">
        <v>562</v>
      </c>
      <c r="E1281" s="129" t="s">
        <v>562</v>
      </c>
      <c r="F1281" s="129">
        <v>1</v>
      </c>
      <c r="G1281" s="129" t="s">
        <v>562</v>
      </c>
      <c r="H1281" s="130"/>
      <c r="I1281" s="130"/>
      <c r="J1281" s="130"/>
      <c r="K1281" s="131"/>
      <c r="L1281" s="132"/>
      <c r="M1281" s="118">
        <f t="shared" si="44"/>
        <v>1</v>
      </c>
      <c r="N1281" s="132"/>
      <c r="O1281" s="132"/>
      <c r="P1281" s="132"/>
      <c r="Q1281" s="132"/>
      <c r="R1281" s="132"/>
      <c r="S1281" s="132"/>
      <c r="T1281" s="132"/>
      <c r="U1281" s="132"/>
      <c r="V1281" s="132"/>
      <c r="W1281" s="132"/>
      <c r="X1281" s="132"/>
      <c r="Y1281" s="132"/>
      <c r="Z1281" s="132"/>
      <c r="AA1281" s="132"/>
      <c r="AB1281" s="132"/>
      <c r="AC1281" s="132"/>
      <c r="AD1281" s="132"/>
      <c r="AE1281" s="132"/>
      <c r="AF1281" s="132"/>
      <c r="AG1281" s="132"/>
      <c r="AH1281" s="132"/>
      <c r="AI1281" s="132"/>
      <c r="AJ1281" s="132"/>
      <c r="AK1281" s="132"/>
      <c r="AL1281" s="132"/>
      <c r="AM1281" s="132"/>
      <c r="AN1281" s="132"/>
      <c r="AO1281" s="132"/>
      <c r="AP1281" s="132"/>
      <c r="AQ1281" s="132"/>
    </row>
    <row r="1282" spans="1:43" s="126" customFormat="1" ht="13.5" customHeight="1">
      <c r="A1282" s="119"/>
      <c r="B1282" s="120" t="s">
        <v>34</v>
      </c>
      <c r="C1282" s="121"/>
      <c r="D1282" s="122" t="s">
        <v>562</v>
      </c>
      <c r="E1282" s="122">
        <f>SUM(E1283:E1285)</f>
        <v>2</v>
      </c>
      <c r="F1282" s="122">
        <f>SUM(F1283:F1285)</f>
        <v>2</v>
      </c>
      <c r="G1282" s="122" t="s">
        <v>562</v>
      </c>
      <c r="H1282" s="123"/>
      <c r="I1282" s="123"/>
      <c r="J1282" s="123"/>
      <c r="K1282" s="124"/>
      <c r="L1282" s="125"/>
      <c r="M1282" s="118">
        <f t="shared" si="44"/>
        <v>4</v>
      </c>
      <c r="N1282" s="125"/>
      <c r="O1282" s="125"/>
      <c r="P1282" s="125"/>
      <c r="Q1282" s="125"/>
      <c r="R1282" s="125"/>
      <c r="S1282" s="125"/>
      <c r="T1282" s="125"/>
      <c r="U1282" s="125"/>
      <c r="V1282" s="125"/>
      <c r="W1282" s="125"/>
      <c r="X1282" s="125"/>
      <c r="Y1282" s="125"/>
      <c r="Z1282" s="125"/>
      <c r="AA1282" s="125"/>
      <c r="AB1282" s="125"/>
      <c r="AC1282" s="125"/>
      <c r="AD1282" s="125"/>
      <c r="AE1282" s="125"/>
      <c r="AF1282" s="125"/>
      <c r="AG1282" s="125"/>
      <c r="AH1282" s="125"/>
      <c r="AI1282" s="125"/>
      <c r="AJ1282" s="125"/>
      <c r="AK1282" s="125"/>
      <c r="AL1282" s="125"/>
      <c r="AM1282" s="125"/>
      <c r="AN1282" s="125"/>
      <c r="AO1282" s="125"/>
      <c r="AP1282" s="125"/>
      <c r="AQ1282" s="125"/>
    </row>
    <row r="1283" spans="1:43" s="133" customFormat="1" ht="13.5" customHeight="1">
      <c r="A1283" s="127"/>
      <c r="B1283" s="128" t="s">
        <v>790</v>
      </c>
      <c r="C1283" s="80" t="s">
        <v>661</v>
      </c>
      <c r="D1283" s="129" t="s">
        <v>562</v>
      </c>
      <c r="E1283" s="129">
        <v>2</v>
      </c>
      <c r="F1283" s="129" t="s">
        <v>562</v>
      </c>
      <c r="G1283" s="129" t="s">
        <v>562</v>
      </c>
      <c r="H1283" s="137"/>
      <c r="I1283" s="137"/>
      <c r="J1283" s="137"/>
      <c r="K1283" s="131"/>
      <c r="L1283" s="132"/>
      <c r="M1283" s="118">
        <f t="shared" si="44"/>
        <v>2</v>
      </c>
      <c r="N1283" s="132"/>
      <c r="O1283" s="132"/>
      <c r="P1283" s="132"/>
      <c r="Q1283" s="132"/>
      <c r="R1283" s="132"/>
      <c r="S1283" s="132"/>
      <c r="T1283" s="132"/>
      <c r="U1283" s="132"/>
      <c r="V1283" s="132"/>
      <c r="W1283" s="132"/>
      <c r="X1283" s="132"/>
      <c r="Y1283" s="132"/>
      <c r="Z1283" s="132"/>
      <c r="AA1283" s="132"/>
      <c r="AB1283" s="132"/>
      <c r="AC1283" s="132"/>
      <c r="AD1283" s="132"/>
      <c r="AE1283" s="132"/>
      <c r="AF1283" s="132"/>
      <c r="AG1283" s="132"/>
      <c r="AH1283" s="132"/>
      <c r="AI1283" s="132"/>
      <c r="AJ1283" s="132"/>
      <c r="AK1283" s="132"/>
      <c r="AL1283" s="132"/>
      <c r="AM1283" s="132"/>
      <c r="AN1283" s="132"/>
      <c r="AO1283" s="132"/>
      <c r="AP1283" s="132"/>
      <c r="AQ1283" s="132"/>
    </row>
    <row r="1284" spans="1:43" s="133" customFormat="1" ht="13.5" customHeight="1">
      <c r="A1284" s="127"/>
      <c r="B1284" s="128" t="s">
        <v>795</v>
      </c>
      <c r="C1284" s="80" t="s">
        <v>796</v>
      </c>
      <c r="D1284" s="129" t="s">
        <v>562</v>
      </c>
      <c r="E1284" s="129" t="s">
        <v>562</v>
      </c>
      <c r="F1284" s="129">
        <v>1</v>
      </c>
      <c r="G1284" s="129" t="s">
        <v>562</v>
      </c>
      <c r="H1284" s="137"/>
      <c r="I1284" s="137"/>
      <c r="J1284" s="137"/>
      <c r="K1284" s="131"/>
      <c r="L1284" s="132"/>
      <c r="M1284" s="118">
        <f t="shared" si="44"/>
        <v>1</v>
      </c>
      <c r="N1284" s="132"/>
      <c r="O1284" s="132"/>
      <c r="P1284" s="132"/>
      <c r="Q1284" s="132"/>
      <c r="R1284" s="132"/>
      <c r="S1284" s="132"/>
      <c r="T1284" s="132"/>
      <c r="U1284" s="132"/>
      <c r="V1284" s="132"/>
      <c r="W1284" s="132"/>
      <c r="X1284" s="132"/>
      <c r="Y1284" s="132"/>
      <c r="Z1284" s="132"/>
      <c r="AA1284" s="132"/>
      <c r="AB1284" s="132"/>
      <c r="AC1284" s="132"/>
      <c r="AD1284" s="132"/>
      <c r="AE1284" s="132"/>
      <c r="AF1284" s="132"/>
      <c r="AG1284" s="132"/>
      <c r="AH1284" s="132"/>
      <c r="AI1284" s="132"/>
      <c r="AJ1284" s="132"/>
      <c r="AK1284" s="132"/>
      <c r="AL1284" s="132"/>
      <c r="AM1284" s="132"/>
      <c r="AN1284" s="132"/>
      <c r="AO1284" s="132"/>
      <c r="AP1284" s="132"/>
      <c r="AQ1284" s="132"/>
    </row>
    <row r="1285" spans="1:43" s="133" customFormat="1" ht="27" customHeight="1">
      <c r="A1285" s="127"/>
      <c r="B1285" s="128" t="s">
        <v>797</v>
      </c>
      <c r="C1285" s="80" t="s">
        <v>798</v>
      </c>
      <c r="D1285" s="129" t="s">
        <v>562</v>
      </c>
      <c r="E1285" s="129" t="s">
        <v>562</v>
      </c>
      <c r="F1285" s="129">
        <v>1</v>
      </c>
      <c r="G1285" s="129" t="s">
        <v>562</v>
      </c>
      <c r="H1285" s="137"/>
      <c r="I1285" s="137"/>
      <c r="J1285" s="137"/>
      <c r="K1285" s="131"/>
      <c r="L1285" s="132"/>
      <c r="M1285" s="118">
        <f t="shared" si="44"/>
        <v>1</v>
      </c>
      <c r="N1285" s="132"/>
      <c r="O1285" s="132"/>
      <c r="P1285" s="132"/>
      <c r="Q1285" s="132"/>
      <c r="R1285" s="132"/>
      <c r="S1285" s="132"/>
      <c r="T1285" s="132"/>
      <c r="U1285" s="132"/>
      <c r="V1285" s="132"/>
      <c r="W1285" s="132"/>
      <c r="X1285" s="132"/>
      <c r="Y1285" s="132"/>
      <c r="Z1285" s="132"/>
      <c r="AA1285" s="132"/>
      <c r="AB1285" s="132"/>
      <c r="AC1285" s="132"/>
      <c r="AD1285" s="132"/>
      <c r="AE1285" s="132"/>
      <c r="AF1285" s="132"/>
      <c r="AG1285" s="132"/>
      <c r="AH1285" s="132"/>
      <c r="AI1285" s="132"/>
      <c r="AJ1285" s="132"/>
      <c r="AK1285" s="132"/>
      <c r="AL1285" s="132"/>
      <c r="AM1285" s="132"/>
      <c r="AN1285" s="132"/>
      <c r="AO1285" s="132"/>
      <c r="AP1285" s="132"/>
      <c r="AQ1285" s="132"/>
    </row>
    <row r="1286" spans="1:13" ht="15" customHeight="1">
      <c r="A1286" s="240" t="s">
        <v>668</v>
      </c>
      <c r="B1286" s="240"/>
      <c r="C1286" s="240"/>
      <c r="D1286" s="240"/>
      <c r="E1286" s="240"/>
      <c r="F1286" s="240"/>
      <c r="G1286" s="240"/>
      <c r="H1286" s="106"/>
      <c r="I1286" s="106"/>
      <c r="J1286" s="107"/>
      <c r="K1286" s="108"/>
      <c r="M1286" s="118">
        <f t="shared" si="44"/>
        <v>0</v>
      </c>
    </row>
    <row r="1287" spans="1:13" ht="13.5" customHeight="1">
      <c r="A1287" s="234" t="s">
        <v>699</v>
      </c>
      <c r="B1287" s="234"/>
      <c r="C1287" s="234"/>
      <c r="D1287" s="234"/>
      <c r="E1287" s="234"/>
      <c r="F1287" s="234"/>
      <c r="G1287" s="234"/>
      <c r="H1287" s="109"/>
      <c r="I1287" s="109"/>
      <c r="J1287" s="110"/>
      <c r="K1287" s="111"/>
      <c r="M1287" s="118">
        <f t="shared" si="44"/>
        <v>0</v>
      </c>
    </row>
    <row r="1288" spans="1:183" s="102" customFormat="1" ht="15" customHeight="1">
      <c r="A1288" s="112">
        <v>92</v>
      </c>
      <c r="B1288" s="113" t="s">
        <v>261</v>
      </c>
      <c r="C1288" s="114"/>
      <c r="D1288" s="115">
        <f>D1289</f>
        <v>7</v>
      </c>
      <c r="E1288" s="115">
        <f>E1289</f>
        <v>6</v>
      </c>
      <c r="F1288" s="115">
        <f>F1289</f>
        <v>6</v>
      </c>
      <c r="G1288" s="115">
        <f>G1289</f>
        <v>6</v>
      </c>
      <c r="H1288" s="134" t="s">
        <v>664</v>
      </c>
      <c r="I1288" s="134">
        <v>16</v>
      </c>
      <c r="J1288" s="135" t="s">
        <v>975</v>
      </c>
      <c r="K1288" s="79" t="s">
        <v>976</v>
      </c>
      <c r="L1288" s="136"/>
      <c r="M1288" s="118">
        <f t="shared" si="44"/>
        <v>25</v>
      </c>
      <c r="N1288" s="96"/>
      <c r="O1288" s="96"/>
      <c r="P1288" s="96"/>
      <c r="Q1288" s="96"/>
      <c r="R1288" s="96"/>
      <c r="S1288" s="96"/>
      <c r="T1288" s="96"/>
      <c r="U1288" s="96"/>
      <c r="V1288" s="96"/>
      <c r="W1288" s="96"/>
      <c r="X1288" s="96"/>
      <c r="Y1288" s="96"/>
      <c r="Z1288" s="96"/>
      <c r="AA1288" s="96"/>
      <c r="AB1288" s="96"/>
      <c r="AC1288" s="96"/>
      <c r="AD1288" s="96"/>
      <c r="AE1288" s="96"/>
      <c r="AF1288" s="96"/>
      <c r="AG1288" s="96"/>
      <c r="AH1288" s="96"/>
      <c r="AI1288" s="96"/>
      <c r="AJ1288" s="96"/>
      <c r="AK1288" s="96"/>
      <c r="AL1288" s="96"/>
      <c r="AM1288" s="96"/>
      <c r="AN1288" s="96"/>
      <c r="AO1288" s="96"/>
      <c r="AP1288" s="96"/>
      <c r="AQ1288" s="96"/>
      <c r="AR1288" s="96"/>
      <c r="AS1288" s="96"/>
      <c r="AT1288" s="96"/>
      <c r="AU1288" s="96"/>
      <c r="AV1288" s="96"/>
      <c r="AW1288" s="96"/>
      <c r="AX1288" s="96"/>
      <c r="AY1288" s="96"/>
      <c r="AZ1288" s="96"/>
      <c r="BA1288" s="96"/>
      <c r="BB1288" s="96"/>
      <c r="BC1288" s="96"/>
      <c r="BD1288" s="96"/>
      <c r="BE1288" s="96"/>
      <c r="BF1288" s="96"/>
      <c r="BG1288" s="96"/>
      <c r="BH1288" s="96"/>
      <c r="BI1288" s="96"/>
      <c r="BJ1288" s="96"/>
      <c r="BK1288" s="96"/>
      <c r="BL1288" s="96"/>
      <c r="BM1288" s="96"/>
      <c r="BN1288" s="96"/>
      <c r="BO1288" s="96"/>
      <c r="BP1288" s="96"/>
      <c r="BQ1288" s="96"/>
      <c r="BR1288" s="96"/>
      <c r="BS1288" s="96"/>
      <c r="BT1288" s="96"/>
      <c r="BU1288" s="96"/>
      <c r="BV1288" s="96"/>
      <c r="BW1288" s="96"/>
      <c r="BX1288" s="96"/>
      <c r="BY1288" s="96"/>
      <c r="BZ1288" s="96"/>
      <c r="CA1288" s="96"/>
      <c r="CB1288" s="96"/>
      <c r="CC1288" s="96"/>
      <c r="CD1288" s="96"/>
      <c r="CE1288" s="96"/>
      <c r="CF1288" s="96"/>
      <c r="CG1288" s="96"/>
      <c r="CH1288" s="96"/>
      <c r="CI1288" s="96"/>
      <c r="CJ1288" s="96"/>
      <c r="CK1288" s="96"/>
      <c r="CL1288" s="96"/>
      <c r="CM1288" s="96"/>
      <c r="CN1288" s="96"/>
      <c r="CO1288" s="96"/>
      <c r="CP1288" s="96"/>
      <c r="CQ1288" s="96"/>
      <c r="CR1288" s="96"/>
      <c r="CS1288" s="96"/>
      <c r="CT1288" s="96"/>
      <c r="CU1288" s="96"/>
      <c r="CV1288" s="96"/>
      <c r="CW1288" s="96"/>
      <c r="CX1288" s="96"/>
      <c r="CY1288" s="96"/>
      <c r="CZ1288" s="96"/>
      <c r="DA1288" s="96"/>
      <c r="DB1288" s="96"/>
      <c r="DC1288" s="96"/>
      <c r="DD1288" s="96"/>
      <c r="DE1288" s="96"/>
      <c r="DF1288" s="96"/>
      <c r="DG1288" s="96"/>
      <c r="DH1288" s="96"/>
      <c r="DI1288" s="96"/>
      <c r="DJ1288" s="96"/>
      <c r="DK1288" s="96"/>
      <c r="DL1288" s="96"/>
      <c r="DM1288" s="96"/>
      <c r="DN1288" s="96"/>
      <c r="DO1288" s="96"/>
      <c r="DP1288" s="96"/>
      <c r="DQ1288" s="96"/>
      <c r="DR1288" s="96"/>
      <c r="DS1288" s="96"/>
      <c r="DT1288" s="96"/>
      <c r="DU1288" s="96"/>
      <c r="DV1288" s="96"/>
      <c r="DW1288" s="96"/>
      <c r="DX1288" s="96"/>
      <c r="DY1288" s="96"/>
      <c r="DZ1288" s="96"/>
      <c r="EA1288" s="96"/>
      <c r="EB1288" s="96"/>
      <c r="EC1288" s="96"/>
      <c r="ED1288" s="96"/>
      <c r="EE1288" s="96"/>
      <c r="EF1288" s="96"/>
      <c r="EG1288" s="96"/>
      <c r="EH1288" s="96"/>
      <c r="EI1288" s="96"/>
      <c r="EJ1288" s="96"/>
      <c r="EK1288" s="96"/>
      <c r="EL1288" s="96"/>
      <c r="EM1288" s="96"/>
      <c r="EN1288" s="96"/>
      <c r="EO1288" s="96"/>
      <c r="EP1288" s="96"/>
      <c r="EQ1288" s="96"/>
      <c r="ER1288" s="96"/>
      <c r="ES1288" s="96"/>
      <c r="ET1288" s="96"/>
      <c r="EU1288" s="96"/>
      <c r="EV1288" s="96"/>
      <c r="EW1288" s="96"/>
      <c r="EX1288" s="96"/>
      <c r="EY1288" s="96"/>
      <c r="EZ1288" s="96"/>
      <c r="FA1288" s="96"/>
      <c r="FB1288" s="96"/>
      <c r="FC1288" s="96"/>
      <c r="FD1288" s="96"/>
      <c r="FE1288" s="96"/>
      <c r="FF1288" s="96"/>
      <c r="FG1288" s="96"/>
      <c r="FH1288" s="96"/>
      <c r="FI1288" s="96"/>
      <c r="FJ1288" s="96"/>
      <c r="FK1288" s="96"/>
      <c r="FL1288" s="96"/>
      <c r="FM1288" s="96"/>
      <c r="FN1288" s="96"/>
      <c r="FO1288" s="96"/>
      <c r="FP1288" s="96"/>
      <c r="FQ1288" s="96"/>
      <c r="FR1288" s="96"/>
      <c r="FS1288" s="96"/>
      <c r="FT1288" s="96"/>
      <c r="FU1288" s="96"/>
      <c r="FV1288" s="96"/>
      <c r="FW1288" s="96"/>
      <c r="FX1288" s="96"/>
      <c r="FY1288" s="96"/>
      <c r="FZ1288" s="96"/>
      <c r="GA1288" s="96"/>
    </row>
    <row r="1289" spans="1:43" s="126" customFormat="1" ht="15" customHeight="1">
      <c r="A1289" s="119"/>
      <c r="B1289" s="120" t="s">
        <v>689</v>
      </c>
      <c r="C1289" s="121"/>
      <c r="D1289" s="122">
        <f>SUM(D1290:D1293)</f>
        <v>7</v>
      </c>
      <c r="E1289" s="122">
        <f>SUM(E1290:E1293)</f>
        <v>6</v>
      </c>
      <c r="F1289" s="122">
        <f>SUM(F1290:F1293)</f>
        <v>6</v>
      </c>
      <c r="G1289" s="122">
        <f>SUM(G1290:G1293)</f>
        <v>6</v>
      </c>
      <c r="H1289" s="123"/>
      <c r="I1289" s="123"/>
      <c r="J1289" s="123"/>
      <c r="K1289" s="124"/>
      <c r="L1289" s="125"/>
      <c r="M1289" s="118">
        <f t="shared" si="44"/>
        <v>25</v>
      </c>
      <c r="N1289" s="125"/>
      <c r="O1289" s="125"/>
      <c r="P1289" s="125"/>
      <c r="Q1289" s="125"/>
      <c r="R1289" s="125"/>
      <c r="S1289" s="125"/>
      <c r="T1289" s="125"/>
      <c r="U1289" s="125"/>
      <c r="V1289" s="125"/>
      <c r="W1289" s="125"/>
      <c r="X1289" s="125"/>
      <c r="Y1289" s="125"/>
      <c r="Z1289" s="125"/>
      <c r="AA1289" s="125"/>
      <c r="AB1289" s="125"/>
      <c r="AC1289" s="125"/>
      <c r="AD1289" s="125"/>
      <c r="AE1289" s="125"/>
      <c r="AF1289" s="125"/>
      <c r="AG1289" s="125"/>
      <c r="AH1289" s="125"/>
      <c r="AI1289" s="125"/>
      <c r="AJ1289" s="125"/>
      <c r="AK1289" s="125"/>
      <c r="AL1289" s="125"/>
      <c r="AM1289" s="125"/>
      <c r="AN1289" s="125"/>
      <c r="AO1289" s="125"/>
      <c r="AP1289" s="125"/>
      <c r="AQ1289" s="125"/>
    </row>
    <row r="1290" spans="1:43" s="133" customFormat="1" ht="15" customHeight="1">
      <c r="A1290" s="127"/>
      <c r="B1290" s="128" t="s">
        <v>722</v>
      </c>
      <c r="C1290" s="80">
        <v>17040021</v>
      </c>
      <c r="D1290" s="129">
        <v>3</v>
      </c>
      <c r="E1290" s="129">
        <v>2</v>
      </c>
      <c r="F1290" s="129">
        <v>2</v>
      </c>
      <c r="G1290" s="129">
        <v>2</v>
      </c>
      <c r="H1290" s="137"/>
      <c r="I1290" s="137"/>
      <c r="J1290" s="137"/>
      <c r="K1290" s="131"/>
      <c r="L1290" s="132"/>
      <c r="M1290" s="118">
        <f t="shared" si="44"/>
        <v>9</v>
      </c>
      <c r="N1290" s="132"/>
      <c r="O1290" s="132"/>
      <c r="P1290" s="132"/>
      <c r="Q1290" s="132"/>
      <c r="R1290" s="132"/>
      <c r="S1290" s="132"/>
      <c r="T1290" s="132"/>
      <c r="U1290" s="132"/>
      <c r="V1290" s="132"/>
      <c r="W1290" s="132"/>
      <c r="X1290" s="132"/>
      <c r="Y1290" s="132"/>
      <c r="Z1290" s="132"/>
      <c r="AA1290" s="132"/>
      <c r="AB1290" s="132"/>
      <c r="AC1290" s="132"/>
      <c r="AD1290" s="132"/>
      <c r="AE1290" s="132"/>
      <c r="AF1290" s="132"/>
      <c r="AG1290" s="132"/>
      <c r="AH1290" s="132"/>
      <c r="AI1290" s="132"/>
      <c r="AJ1290" s="132"/>
      <c r="AK1290" s="132"/>
      <c r="AL1290" s="132"/>
      <c r="AM1290" s="132"/>
      <c r="AN1290" s="132"/>
      <c r="AO1290" s="132"/>
      <c r="AP1290" s="132"/>
      <c r="AQ1290" s="132"/>
    </row>
    <row r="1291" spans="1:43" s="133" customFormat="1" ht="15" customHeight="1">
      <c r="A1291" s="127"/>
      <c r="B1291" s="128" t="s">
        <v>1074</v>
      </c>
      <c r="C1291" s="80" t="s">
        <v>1075</v>
      </c>
      <c r="D1291" s="129">
        <v>2</v>
      </c>
      <c r="E1291" s="129">
        <v>2</v>
      </c>
      <c r="F1291" s="129">
        <v>2</v>
      </c>
      <c r="G1291" s="129">
        <v>2</v>
      </c>
      <c r="H1291" s="137"/>
      <c r="I1291" s="137"/>
      <c r="J1291" s="137"/>
      <c r="K1291" s="131"/>
      <c r="L1291" s="132"/>
      <c r="M1291" s="118">
        <f t="shared" si="44"/>
        <v>8</v>
      </c>
      <c r="N1291" s="132"/>
      <c r="O1291" s="132"/>
      <c r="P1291" s="132"/>
      <c r="Q1291" s="132"/>
      <c r="R1291" s="132"/>
      <c r="S1291" s="132"/>
      <c r="T1291" s="132"/>
      <c r="U1291" s="132"/>
      <c r="V1291" s="132"/>
      <c r="W1291" s="132"/>
      <c r="X1291" s="132"/>
      <c r="Y1291" s="132"/>
      <c r="Z1291" s="132"/>
      <c r="AA1291" s="132"/>
      <c r="AB1291" s="132"/>
      <c r="AC1291" s="132"/>
      <c r="AD1291" s="132"/>
      <c r="AE1291" s="132"/>
      <c r="AF1291" s="132"/>
      <c r="AG1291" s="132"/>
      <c r="AH1291" s="132"/>
      <c r="AI1291" s="132"/>
      <c r="AJ1291" s="132"/>
      <c r="AK1291" s="132"/>
      <c r="AL1291" s="132"/>
      <c r="AM1291" s="132"/>
      <c r="AN1291" s="132"/>
      <c r="AO1291" s="132"/>
      <c r="AP1291" s="132"/>
      <c r="AQ1291" s="132"/>
    </row>
    <row r="1292" spans="1:43" s="133" customFormat="1" ht="15" customHeight="1">
      <c r="A1292" s="127"/>
      <c r="B1292" s="128" t="s">
        <v>1076</v>
      </c>
      <c r="C1292" s="80" t="s">
        <v>1077</v>
      </c>
      <c r="D1292" s="129">
        <v>1</v>
      </c>
      <c r="E1292" s="129">
        <v>1</v>
      </c>
      <c r="F1292" s="129">
        <v>1</v>
      </c>
      <c r="G1292" s="129">
        <v>1</v>
      </c>
      <c r="H1292" s="137"/>
      <c r="I1292" s="137"/>
      <c r="J1292" s="137"/>
      <c r="K1292" s="131"/>
      <c r="L1292" s="132"/>
      <c r="M1292" s="118">
        <f t="shared" si="44"/>
        <v>4</v>
      </c>
      <c r="N1292" s="132"/>
      <c r="O1292" s="132"/>
      <c r="P1292" s="132"/>
      <c r="Q1292" s="132"/>
      <c r="R1292" s="132"/>
      <c r="S1292" s="132"/>
      <c r="T1292" s="132"/>
      <c r="U1292" s="132"/>
      <c r="V1292" s="132"/>
      <c r="W1292" s="132"/>
      <c r="X1292" s="132"/>
      <c r="Y1292" s="132"/>
      <c r="Z1292" s="132"/>
      <c r="AA1292" s="132"/>
      <c r="AB1292" s="132"/>
      <c r="AC1292" s="132"/>
      <c r="AD1292" s="132"/>
      <c r="AE1292" s="132"/>
      <c r="AF1292" s="132"/>
      <c r="AG1292" s="132"/>
      <c r="AH1292" s="132"/>
      <c r="AI1292" s="132"/>
      <c r="AJ1292" s="132"/>
      <c r="AK1292" s="132"/>
      <c r="AL1292" s="132"/>
      <c r="AM1292" s="132"/>
      <c r="AN1292" s="132"/>
      <c r="AO1292" s="132"/>
      <c r="AP1292" s="132"/>
      <c r="AQ1292" s="132"/>
    </row>
    <row r="1293" spans="1:43" s="133" customFormat="1" ht="15" customHeight="1">
      <c r="A1293" s="127"/>
      <c r="B1293" s="128" t="s">
        <v>1078</v>
      </c>
      <c r="C1293" s="80" t="s">
        <v>1079</v>
      </c>
      <c r="D1293" s="129">
        <v>1</v>
      </c>
      <c r="E1293" s="129">
        <v>1</v>
      </c>
      <c r="F1293" s="129">
        <v>1</v>
      </c>
      <c r="G1293" s="129">
        <v>1</v>
      </c>
      <c r="H1293" s="137"/>
      <c r="I1293" s="137"/>
      <c r="J1293" s="137"/>
      <c r="K1293" s="131"/>
      <c r="L1293" s="132"/>
      <c r="M1293" s="118">
        <f t="shared" si="44"/>
        <v>4</v>
      </c>
      <c r="N1293" s="132"/>
      <c r="O1293" s="132"/>
      <c r="P1293" s="132"/>
      <c r="Q1293" s="132"/>
      <c r="R1293" s="132"/>
      <c r="S1293" s="132"/>
      <c r="T1293" s="132"/>
      <c r="U1293" s="132"/>
      <c r="V1293" s="132"/>
      <c r="W1293" s="132"/>
      <c r="X1293" s="132"/>
      <c r="Y1293" s="132"/>
      <c r="Z1293" s="132"/>
      <c r="AA1293" s="132"/>
      <c r="AB1293" s="132"/>
      <c r="AC1293" s="132"/>
      <c r="AD1293" s="132"/>
      <c r="AE1293" s="132"/>
      <c r="AF1293" s="132"/>
      <c r="AG1293" s="132"/>
      <c r="AH1293" s="132"/>
      <c r="AI1293" s="132"/>
      <c r="AJ1293" s="132"/>
      <c r="AK1293" s="132"/>
      <c r="AL1293" s="132"/>
      <c r="AM1293" s="132"/>
      <c r="AN1293" s="132"/>
      <c r="AO1293" s="132"/>
      <c r="AP1293" s="132"/>
      <c r="AQ1293" s="132"/>
    </row>
    <row r="1294" spans="1:183" s="102" customFormat="1" ht="15" customHeight="1">
      <c r="A1294" s="112">
        <v>93</v>
      </c>
      <c r="B1294" s="113" t="s">
        <v>262</v>
      </c>
      <c r="C1294" s="114"/>
      <c r="D1294" s="115">
        <f aca="true" t="shared" si="45" ref="D1294:K1294">D1295</f>
        <v>2</v>
      </c>
      <c r="E1294" s="115">
        <f t="shared" si="45"/>
        <v>2</v>
      </c>
      <c r="F1294" s="115">
        <f t="shared" si="45"/>
        <v>2</v>
      </c>
      <c r="G1294" s="115">
        <f t="shared" si="45"/>
        <v>2</v>
      </c>
      <c r="H1294" s="115">
        <f t="shared" si="45"/>
        <v>0</v>
      </c>
      <c r="I1294" s="115">
        <f t="shared" si="45"/>
        <v>0</v>
      </c>
      <c r="J1294" s="115">
        <f t="shared" si="45"/>
        <v>0</v>
      </c>
      <c r="K1294" s="152">
        <f t="shared" si="45"/>
        <v>0</v>
      </c>
      <c r="L1294" s="136"/>
      <c r="M1294" s="118">
        <f t="shared" si="44"/>
        <v>8</v>
      </c>
      <c r="N1294" s="96"/>
      <c r="O1294" s="96"/>
      <c r="P1294" s="96"/>
      <c r="Q1294" s="96"/>
      <c r="R1294" s="96"/>
      <c r="S1294" s="96"/>
      <c r="T1294" s="96"/>
      <c r="U1294" s="96"/>
      <c r="V1294" s="96"/>
      <c r="W1294" s="96"/>
      <c r="X1294" s="96"/>
      <c r="Y1294" s="96"/>
      <c r="Z1294" s="96"/>
      <c r="AA1294" s="96"/>
      <c r="AB1294" s="96"/>
      <c r="AC1294" s="96"/>
      <c r="AD1294" s="96"/>
      <c r="AE1294" s="96"/>
      <c r="AF1294" s="96"/>
      <c r="AG1294" s="96"/>
      <c r="AH1294" s="96"/>
      <c r="AI1294" s="96"/>
      <c r="AJ1294" s="96"/>
      <c r="AK1294" s="96"/>
      <c r="AL1294" s="96"/>
      <c r="AM1294" s="96"/>
      <c r="AN1294" s="96"/>
      <c r="AO1294" s="96"/>
      <c r="AP1294" s="96"/>
      <c r="AQ1294" s="96"/>
      <c r="AR1294" s="96"/>
      <c r="AS1294" s="96"/>
      <c r="AT1294" s="96"/>
      <c r="AU1294" s="96"/>
      <c r="AV1294" s="96"/>
      <c r="AW1294" s="96"/>
      <c r="AX1294" s="96"/>
      <c r="AY1294" s="96"/>
      <c r="AZ1294" s="96"/>
      <c r="BA1294" s="96"/>
      <c r="BB1294" s="96"/>
      <c r="BC1294" s="96"/>
      <c r="BD1294" s="96"/>
      <c r="BE1294" s="96"/>
      <c r="BF1294" s="96"/>
      <c r="BG1294" s="96"/>
      <c r="BH1294" s="96"/>
      <c r="BI1294" s="96"/>
      <c r="BJ1294" s="96"/>
      <c r="BK1294" s="96"/>
      <c r="BL1294" s="96"/>
      <c r="BM1294" s="96"/>
      <c r="BN1294" s="96"/>
      <c r="BO1294" s="96"/>
      <c r="BP1294" s="96"/>
      <c r="BQ1294" s="96"/>
      <c r="BR1294" s="96"/>
      <c r="BS1294" s="96"/>
      <c r="BT1294" s="96"/>
      <c r="BU1294" s="96"/>
      <c r="BV1294" s="96"/>
      <c r="BW1294" s="96"/>
      <c r="BX1294" s="96"/>
      <c r="BY1294" s="96"/>
      <c r="BZ1294" s="96"/>
      <c r="CA1294" s="96"/>
      <c r="CB1294" s="96"/>
      <c r="CC1294" s="96"/>
      <c r="CD1294" s="96"/>
      <c r="CE1294" s="96"/>
      <c r="CF1294" s="96"/>
      <c r="CG1294" s="96"/>
      <c r="CH1294" s="96"/>
      <c r="CI1294" s="96"/>
      <c r="CJ1294" s="96"/>
      <c r="CK1294" s="96"/>
      <c r="CL1294" s="96"/>
      <c r="CM1294" s="96"/>
      <c r="CN1294" s="96"/>
      <c r="CO1294" s="96"/>
      <c r="CP1294" s="96"/>
      <c r="CQ1294" s="96"/>
      <c r="CR1294" s="96"/>
      <c r="CS1294" s="96"/>
      <c r="CT1294" s="96"/>
      <c r="CU1294" s="96"/>
      <c r="CV1294" s="96"/>
      <c r="CW1294" s="96"/>
      <c r="CX1294" s="96"/>
      <c r="CY1294" s="96"/>
      <c r="CZ1294" s="96"/>
      <c r="DA1294" s="96"/>
      <c r="DB1294" s="96"/>
      <c r="DC1294" s="96"/>
      <c r="DD1294" s="96"/>
      <c r="DE1294" s="96"/>
      <c r="DF1294" s="96"/>
      <c r="DG1294" s="96"/>
      <c r="DH1294" s="96"/>
      <c r="DI1294" s="96"/>
      <c r="DJ1294" s="96"/>
      <c r="DK1294" s="96"/>
      <c r="DL1294" s="96"/>
      <c r="DM1294" s="96"/>
      <c r="DN1294" s="96"/>
      <c r="DO1294" s="96"/>
      <c r="DP1294" s="96"/>
      <c r="DQ1294" s="96"/>
      <c r="DR1294" s="96"/>
      <c r="DS1294" s="96"/>
      <c r="DT1294" s="96"/>
      <c r="DU1294" s="96"/>
      <c r="DV1294" s="96"/>
      <c r="DW1294" s="96"/>
      <c r="DX1294" s="96"/>
      <c r="DY1294" s="96"/>
      <c r="DZ1294" s="96"/>
      <c r="EA1294" s="96"/>
      <c r="EB1294" s="96"/>
      <c r="EC1294" s="96"/>
      <c r="ED1294" s="96"/>
      <c r="EE1294" s="96"/>
      <c r="EF1294" s="96"/>
      <c r="EG1294" s="96"/>
      <c r="EH1294" s="96"/>
      <c r="EI1294" s="96"/>
      <c r="EJ1294" s="96"/>
      <c r="EK1294" s="96"/>
      <c r="EL1294" s="96"/>
      <c r="EM1294" s="96"/>
      <c r="EN1294" s="96"/>
      <c r="EO1294" s="96"/>
      <c r="EP1294" s="96"/>
      <c r="EQ1294" s="96"/>
      <c r="ER1294" s="96"/>
      <c r="ES1294" s="96"/>
      <c r="ET1294" s="96"/>
      <c r="EU1294" s="96"/>
      <c r="EV1294" s="96"/>
      <c r="EW1294" s="96"/>
      <c r="EX1294" s="96"/>
      <c r="EY1294" s="96"/>
      <c r="EZ1294" s="96"/>
      <c r="FA1294" s="96"/>
      <c r="FB1294" s="96"/>
      <c r="FC1294" s="96"/>
      <c r="FD1294" s="96"/>
      <c r="FE1294" s="96"/>
      <c r="FF1294" s="96"/>
      <c r="FG1294" s="96"/>
      <c r="FH1294" s="96"/>
      <c r="FI1294" s="96"/>
      <c r="FJ1294" s="96"/>
      <c r="FK1294" s="96"/>
      <c r="FL1294" s="96"/>
      <c r="FM1294" s="96"/>
      <c r="FN1294" s="96"/>
      <c r="FO1294" s="96"/>
      <c r="FP1294" s="96"/>
      <c r="FQ1294" s="96"/>
      <c r="FR1294" s="96"/>
      <c r="FS1294" s="96"/>
      <c r="FT1294" s="96"/>
      <c r="FU1294" s="96"/>
      <c r="FV1294" s="96"/>
      <c r="FW1294" s="96"/>
      <c r="FX1294" s="96"/>
      <c r="FY1294" s="96"/>
      <c r="FZ1294" s="96"/>
      <c r="GA1294" s="96"/>
    </row>
    <row r="1295" spans="1:43" s="126" customFormat="1" ht="15" customHeight="1">
      <c r="A1295" s="119"/>
      <c r="B1295" s="120" t="s">
        <v>689</v>
      </c>
      <c r="C1295" s="121"/>
      <c r="D1295" s="122">
        <f aca="true" t="shared" si="46" ref="D1295:K1295">SUM(D1296:D1296)</f>
        <v>2</v>
      </c>
      <c r="E1295" s="122">
        <f t="shared" si="46"/>
        <v>2</v>
      </c>
      <c r="F1295" s="122">
        <f t="shared" si="46"/>
        <v>2</v>
      </c>
      <c r="G1295" s="122">
        <f t="shared" si="46"/>
        <v>2</v>
      </c>
      <c r="H1295" s="122">
        <f t="shared" si="46"/>
        <v>0</v>
      </c>
      <c r="I1295" s="122">
        <f t="shared" si="46"/>
        <v>0</v>
      </c>
      <c r="J1295" s="122">
        <f t="shared" si="46"/>
        <v>0</v>
      </c>
      <c r="K1295" s="149">
        <f t="shared" si="46"/>
        <v>0</v>
      </c>
      <c r="L1295" s="125"/>
      <c r="M1295" s="118">
        <f t="shared" si="44"/>
        <v>8</v>
      </c>
      <c r="N1295" s="125"/>
      <c r="O1295" s="125"/>
      <c r="P1295" s="125"/>
      <c r="Q1295" s="125"/>
      <c r="R1295" s="125"/>
      <c r="S1295" s="125"/>
      <c r="T1295" s="125"/>
      <c r="U1295" s="125"/>
      <c r="V1295" s="125"/>
      <c r="W1295" s="125"/>
      <c r="X1295" s="125"/>
      <c r="Y1295" s="125"/>
      <c r="Z1295" s="125"/>
      <c r="AA1295" s="125"/>
      <c r="AB1295" s="125"/>
      <c r="AC1295" s="125"/>
      <c r="AD1295" s="125"/>
      <c r="AE1295" s="125"/>
      <c r="AF1295" s="125"/>
      <c r="AG1295" s="125"/>
      <c r="AH1295" s="125"/>
      <c r="AI1295" s="125"/>
      <c r="AJ1295" s="125"/>
      <c r="AK1295" s="125"/>
      <c r="AL1295" s="125"/>
      <c r="AM1295" s="125"/>
      <c r="AN1295" s="125"/>
      <c r="AO1295" s="125"/>
      <c r="AP1295" s="125"/>
      <c r="AQ1295" s="125"/>
    </row>
    <row r="1296" spans="1:43" s="133" customFormat="1" ht="15" customHeight="1">
      <c r="A1296" s="127"/>
      <c r="B1296" s="128" t="s">
        <v>722</v>
      </c>
      <c r="C1296" s="80">
        <v>17040021</v>
      </c>
      <c r="D1296" s="129">
        <v>2</v>
      </c>
      <c r="E1296" s="129">
        <v>2</v>
      </c>
      <c r="F1296" s="129">
        <v>2</v>
      </c>
      <c r="G1296" s="129">
        <v>2</v>
      </c>
      <c r="H1296" s="137"/>
      <c r="I1296" s="137"/>
      <c r="J1296" s="137"/>
      <c r="K1296" s="131"/>
      <c r="L1296" s="132"/>
      <c r="M1296" s="118">
        <f t="shared" si="44"/>
        <v>8</v>
      </c>
      <c r="N1296" s="132"/>
      <c r="O1296" s="132"/>
      <c r="P1296" s="132"/>
      <c r="Q1296" s="132"/>
      <c r="R1296" s="132"/>
      <c r="S1296" s="132"/>
      <c r="T1296" s="132"/>
      <c r="U1296" s="132"/>
      <c r="V1296" s="132"/>
      <c r="W1296" s="132"/>
      <c r="X1296" s="132"/>
      <c r="Y1296" s="132"/>
      <c r="Z1296" s="132"/>
      <c r="AA1296" s="132"/>
      <c r="AB1296" s="132"/>
      <c r="AC1296" s="132"/>
      <c r="AD1296" s="132"/>
      <c r="AE1296" s="132"/>
      <c r="AF1296" s="132"/>
      <c r="AG1296" s="132"/>
      <c r="AH1296" s="132"/>
      <c r="AI1296" s="132"/>
      <c r="AJ1296" s="132"/>
      <c r="AK1296" s="132"/>
      <c r="AL1296" s="132"/>
      <c r="AM1296" s="132"/>
      <c r="AN1296" s="132"/>
      <c r="AO1296" s="132"/>
      <c r="AP1296" s="132"/>
      <c r="AQ1296" s="132"/>
    </row>
    <row r="1297" spans="1:183" s="102" customFormat="1" ht="15" customHeight="1">
      <c r="A1297" s="112">
        <v>94</v>
      </c>
      <c r="B1297" s="113" t="s">
        <v>263</v>
      </c>
      <c r="C1297" s="114"/>
      <c r="D1297" s="115" t="s">
        <v>562</v>
      </c>
      <c r="E1297" s="115">
        <v>2</v>
      </c>
      <c r="F1297" s="115" t="s">
        <v>562</v>
      </c>
      <c r="G1297" s="115" t="s">
        <v>562</v>
      </c>
      <c r="H1297" s="134" t="s">
        <v>664</v>
      </c>
      <c r="I1297" s="134">
        <v>16</v>
      </c>
      <c r="J1297" s="135" t="s">
        <v>967</v>
      </c>
      <c r="K1297" s="154" t="s">
        <v>948</v>
      </c>
      <c r="L1297" s="136"/>
      <c r="M1297" s="118">
        <f t="shared" si="44"/>
        <v>2</v>
      </c>
      <c r="N1297" s="96"/>
      <c r="O1297" s="96"/>
      <c r="P1297" s="96"/>
      <c r="Q1297" s="96"/>
      <c r="R1297" s="96"/>
      <c r="S1297" s="96"/>
      <c r="T1297" s="96"/>
      <c r="U1297" s="96"/>
      <c r="V1297" s="96"/>
      <c r="W1297" s="96"/>
      <c r="X1297" s="96"/>
      <c r="Y1297" s="96"/>
      <c r="Z1297" s="96"/>
      <c r="AA1297" s="96"/>
      <c r="AB1297" s="96"/>
      <c r="AC1297" s="96"/>
      <c r="AD1297" s="96"/>
      <c r="AE1297" s="96"/>
      <c r="AF1297" s="96"/>
      <c r="AG1297" s="96"/>
      <c r="AH1297" s="96"/>
      <c r="AI1297" s="96"/>
      <c r="AJ1297" s="96"/>
      <c r="AK1297" s="96"/>
      <c r="AL1297" s="96"/>
      <c r="AM1297" s="96"/>
      <c r="AN1297" s="96"/>
      <c r="AO1297" s="96"/>
      <c r="AP1297" s="96"/>
      <c r="AQ1297" s="96"/>
      <c r="AR1297" s="96"/>
      <c r="AS1297" s="96"/>
      <c r="AT1297" s="96"/>
      <c r="AU1297" s="96"/>
      <c r="AV1297" s="96"/>
      <c r="AW1297" s="96"/>
      <c r="AX1297" s="96"/>
      <c r="AY1297" s="96"/>
      <c r="AZ1297" s="96"/>
      <c r="BA1297" s="96"/>
      <c r="BB1297" s="96"/>
      <c r="BC1297" s="96"/>
      <c r="BD1297" s="96"/>
      <c r="BE1297" s="96"/>
      <c r="BF1297" s="96"/>
      <c r="BG1297" s="96"/>
      <c r="BH1297" s="96"/>
      <c r="BI1297" s="96"/>
      <c r="BJ1297" s="96"/>
      <c r="BK1297" s="96"/>
      <c r="BL1297" s="96"/>
      <c r="BM1297" s="96"/>
      <c r="BN1297" s="96"/>
      <c r="BO1297" s="96"/>
      <c r="BP1297" s="96"/>
      <c r="BQ1297" s="96"/>
      <c r="BR1297" s="96"/>
      <c r="BS1297" s="96"/>
      <c r="BT1297" s="96"/>
      <c r="BU1297" s="96"/>
      <c r="BV1297" s="96"/>
      <c r="BW1297" s="96"/>
      <c r="BX1297" s="96"/>
      <c r="BY1297" s="96"/>
      <c r="BZ1297" s="96"/>
      <c r="CA1297" s="96"/>
      <c r="CB1297" s="96"/>
      <c r="CC1297" s="96"/>
      <c r="CD1297" s="96"/>
      <c r="CE1297" s="96"/>
      <c r="CF1297" s="96"/>
      <c r="CG1297" s="96"/>
      <c r="CH1297" s="96"/>
      <c r="CI1297" s="96"/>
      <c r="CJ1297" s="96"/>
      <c r="CK1297" s="96"/>
      <c r="CL1297" s="96"/>
      <c r="CM1297" s="96"/>
      <c r="CN1297" s="96"/>
      <c r="CO1297" s="96"/>
      <c r="CP1297" s="96"/>
      <c r="CQ1297" s="96"/>
      <c r="CR1297" s="96"/>
      <c r="CS1297" s="96"/>
      <c r="CT1297" s="96"/>
      <c r="CU1297" s="96"/>
      <c r="CV1297" s="96"/>
      <c r="CW1297" s="96"/>
      <c r="CX1297" s="96"/>
      <c r="CY1297" s="96"/>
      <c r="CZ1297" s="96"/>
      <c r="DA1297" s="96"/>
      <c r="DB1297" s="96"/>
      <c r="DC1297" s="96"/>
      <c r="DD1297" s="96"/>
      <c r="DE1297" s="96"/>
      <c r="DF1297" s="96"/>
      <c r="DG1297" s="96"/>
      <c r="DH1297" s="96"/>
      <c r="DI1297" s="96"/>
      <c r="DJ1297" s="96"/>
      <c r="DK1297" s="96"/>
      <c r="DL1297" s="96"/>
      <c r="DM1297" s="96"/>
      <c r="DN1297" s="96"/>
      <c r="DO1297" s="96"/>
      <c r="DP1297" s="96"/>
      <c r="DQ1297" s="96"/>
      <c r="DR1297" s="96"/>
      <c r="DS1297" s="96"/>
      <c r="DT1297" s="96"/>
      <c r="DU1297" s="96"/>
      <c r="DV1297" s="96"/>
      <c r="DW1297" s="96"/>
      <c r="DX1297" s="96"/>
      <c r="DY1297" s="96"/>
      <c r="DZ1297" s="96"/>
      <c r="EA1297" s="96"/>
      <c r="EB1297" s="96"/>
      <c r="EC1297" s="96"/>
      <c r="ED1297" s="96"/>
      <c r="EE1297" s="96"/>
      <c r="EF1297" s="96"/>
      <c r="EG1297" s="96"/>
      <c r="EH1297" s="96"/>
      <c r="EI1297" s="96"/>
      <c r="EJ1297" s="96"/>
      <c r="EK1297" s="96"/>
      <c r="EL1297" s="96"/>
      <c r="EM1297" s="96"/>
      <c r="EN1297" s="96"/>
      <c r="EO1297" s="96"/>
      <c r="EP1297" s="96"/>
      <c r="EQ1297" s="96"/>
      <c r="ER1297" s="96"/>
      <c r="ES1297" s="96"/>
      <c r="ET1297" s="96"/>
      <c r="EU1297" s="96"/>
      <c r="EV1297" s="96"/>
      <c r="EW1297" s="96"/>
      <c r="EX1297" s="96"/>
      <c r="EY1297" s="96"/>
      <c r="EZ1297" s="96"/>
      <c r="FA1297" s="96"/>
      <c r="FB1297" s="96"/>
      <c r="FC1297" s="96"/>
      <c r="FD1297" s="96"/>
      <c r="FE1297" s="96"/>
      <c r="FF1297" s="96"/>
      <c r="FG1297" s="96"/>
      <c r="FH1297" s="96"/>
      <c r="FI1297" s="96"/>
      <c r="FJ1297" s="96"/>
      <c r="FK1297" s="96"/>
      <c r="FL1297" s="96"/>
      <c r="FM1297" s="96"/>
      <c r="FN1297" s="96"/>
      <c r="FO1297" s="96"/>
      <c r="FP1297" s="96"/>
      <c r="FQ1297" s="96"/>
      <c r="FR1297" s="96"/>
      <c r="FS1297" s="96"/>
      <c r="FT1297" s="96"/>
      <c r="FU1297" s="96"/>
      <c r="FV1297" s="96"/>
      <c r="FW1297" s="96"/>
      <c r="FX1297" s="96"/>
      <c r="FY1297" s="96"/>
      <c r="FZ1297" s="96"/>
      <c r="GA1297" s="96"/>
    </row>
    <row r="1298" spans="1:43" s="126" customFormat="1" ht="15" customHeight="1">
      <c r="A1298" s="119"/>
      <c r="B1298" s="120" t="s">
        <v>690</v>
      </c>
      <c r="C1298" s="121"/>
      <c r="D1298" s="122" t="s">
        <v>562</v>
      </c>
      <c r="E1298" s="122">
        <v>2</v>
      </c>
      <c r="F1298" s="122" t="s">
        <v>562</v>
      </c>
      <c r="G1298" s="122" t="s">
        <v>562</v>
      </c>
      <c r="H1298" s="123"/>
      <c r="I1298" s="123"/>
      <c r="J1298" s="123"/>
      <c r="K1298" s="124"/>
      <c r="L1298" s="125"/>
      <c r="M1298" s="118">
        <f t="shared" si="44"/>
        <v>2</v>
      </c>
      <c r="N1298" s="125"/>
      <c r="O1298" s="125"/>
      <c r="P1298" s="125"/>
      <c r="Q1298" s="125"/>
      <c r="R1298" s="125"/>
      <c r="S1298" s="125"/>
      <c r="T1298" s="125"/>
      <c r="U1298" s="125"/>
      <c r="V1298" s="125"/>
      <c r="W1298" s="125"/>
      <c r="X1298" s="125"/>
      <c r="Y1298" s="125"/>
      <c r="Z1298" s="125"/>
      <c r="AA1298" s="125"/>
      <c r="AB1298" s="125"/>
      <c r="AC1298" s="125"/>
      <c r="AD1298" s="125"/>
      <c r="AE1298" s="125"/>
      <c r="AF1298" s="125"/>
      <c r="AG1298" s="125"/>
      <c r="AH1298" s="125"/>
      <c r="AI1298" s="125"/>
      <c r="AJ1298" s="125"/>
      <c r="AK1298" s="125"/>
      <c r="AL1298" s="125"/>
      <c r="AM1298" s="125"/>
      <c r="AN1298" s="125"/>
      <c r="AO1298" s="125"/>
      <c r="AP1298" s="125"/>
      <c r="AQ1298" s="125"/>
    </row>
    <row r="1299" spans="1:43" s="133" customFormat="1" ht="15" customHeight="1">
      <c r="A1299" s="127"/>
      <c r="B1299" s="128" t="s">
        <v>572</v>
      </c>
      <c r="C1299" s="80" t="s">
        <v>573</v>
      </c>
      <c r="D1299" s="129" t="s">
        <v>562</v>
      </c>
      <c r="E1299" s="129">
        <v>1</v>
      </c>
      <c r="F1299" s="129" t="s">
        <v>562</v>
      </c>
      <c r="G1299" s="129" t="s">
        <v>562</v>
      </c>
      <c r="H1299" s="137"/>
      <c r="I1299" s="137"/>
      <c r="J1299" s="137"/>
      <c r="K1299" s="131"/>
      <c r="L1299" s="132"/>
      <c r="M1299" s="118">
        <f t="shared" si="44"/>
        <v>1</v>
      </c>
      <c r="N1299" s="132"/>
      <c r="O1299" s="132"/>
      <c r="P1299" s="132"/>
      <c r="Q1299" s="132"/>
      <c r="R1299" s="132"/>
      <c r="S1299" s="132"/>
      <c r="T1299" s="132"/>
      <c r="U1299" s="132"/>
      <c r="V1299" s="132"/>
      <c r="W1299" s="132"/>
      <c r="X1299" s="132"/>
      <c r="Y1299" s="132"/>
      <c r="Z1299" s="132"/>
      <c r="AA1299" s="132"/>
      <c r="AB1299" s="132"/>
      <c r="AC1299" s="132"/>
      <c r="AD1299" s="132"/>
      <c r="AE1299" s="132"/>
      <c r="AF1299" s="132"/>
      <c r="AG1299" s="132"/>
      <c r="AH1299" s="132"/>
      <c r="AI1299" s="132"/>
      <c r="AJ1299" s="132"/>
      <c r="AK1299" s="132"/>
      <c r="AL1299" s="132"/>
      <c r="AM1299" s="132"/>
      <c r="AN1299" s="132"/>
      <c r="AO1299" s="132"/>
      <c r="AP1299" s="132"/>
      <c r="AQ1299" s="132"/>
    </row>
    <row r="1300" spans="1:43" s="133" customFormat="1" ht="15" customHeight="1">
      <c r="A1300" s="127"/>
      <c r="B1300" s="128" t="s">
        <v>566</v>
      </c>
      <c r="C1300" s="80" t="s">
        <v>957</v>
      </c>
      <c r="D1300" s="129" t="s">
        <v>562</v>
      </c>
      <c r="E1300" s="129">
        <v>1</v>
      </c>
      <c r="F1300" s="129" t="s">
        <v>562</v>
      </c>
      <c r="G1300" s="129" t="s">
        <v>562</v>
      </c>
      <c r="H1300" s="137"/>
      <c r="I1300" s="137"/>
      <c r="J1300" s="137"/>
      <c r="K1300" s="131"/>
      <c r="L1300" s="132"/>
      <c r="M1300" s="118">
        <f t="shared" si="44"/>
        <v>1</v>
      </c>
      <c r="N1300" s="132"/>
      <c r="O1300" s="132"/>
      <c r="P1300" s="132"/>
      <c r="Q1300" s="132"/>
      <c r="R1300" s="132"/>
      <c r="S1300" s="132"/>
      <c r="T1300" s="132"/>
      <c r="U1300" s="132"/>
      <c r="V1300" s="132"/>
      <c r="W1300" s="132"/>
      <c r="X1300" s="132"/>
      <c r="Y1300" s="132"/>
      <c r="Z1300" s="132"/>
      <c r="AA1300" s="132"/>
      <c r="AB1300" s="132"/>
      <c r="AC1300" s="132"/>
      <c r="AD1300" s="132"/>
      <c r="AE1300" s="132"/>
      <c r="AF1300" s="132"/>
      <c r="AG1300" s="132"/>
      <c r="AH1300" s="132"/>
      <c r="AI1300" s="132"/>
      <c r="AJ1300" s="132"/>
      <c r="AK1300" s="132"/>
      <c r="AL1300" s="132"/>
      <c r="AM1300" s="132"/>
      <c r="AN1300" s="132"/>
      <c r="AO1300" s="132"/>
      <c r="AP1300" s="132"/>
      <c r="AQ1300" s="132"/>
    </row>
    <row r="1301" spans="1:183" s="102" customFormat="1" ht="15" customHeight="1">
      <c r="A1301" s="112">
        <v>95</v>
      </c>
      <c r="B1301" s="113" t="s">
        <v>264</v>
      </c>
      <c r="C1301" s="114"/>
      <c r="D1301" s="115" t="s">
        <v>562</v>
      </c>
      <c r="E1301" s="115" t="s">
        <v>562</v>
      </c>
      <c r="F1301" s="115" t="s">
        <v>562</v>
      </c>
      <c r="G1301" s="115">
        <v>1</v>
      </c>
      <c r="H1301" s="134" t="s">
        <v>664</v>
      </c>
      <c r="I1301" s="134">
        <v>16</v>
      </c>
      <c r="J1301" s="135" t="s">
        <v>968</v>
      </c>
      <c r="K1301" s="79" t="s">
        <v>948</v>
      </c>
      <c r="L1301" s="136"/>
      <c r="M1301" s="118">
        <f t="shared" si="44"/>
        <v>1</v>
      </c>
      <c r="N1301" s="96"/>
      <c r="O1301" s="96"/>
      <c r="P1301" s="96"/>
      <c r="Q1301" s="96"/>
      <c r="R1301" s="96"/>
      <c r="S1301" s="96"/>
      <c r="T1301" s="96"/>
      <c r="U1301" s="96"/>
      <c r="V1301" s="96"/>
      <c r="W1301" s="96"/>
      <c r="X1301" s="96"/>
      <c r="Y1301" s="96"/>
      <c r="Z1301" s="96"/>
      <c r="AA1301" s="96"/>
      <c r="AB1301" s="96"/>
      <c r="AC1301" s="96"/>
      <c r="AD1301" s="96"/>
      <c r="AE1301" s="96"/>
      <c r="AF1301" s="96"/>
      <c r="AG1301" s="96"/>
      <c r="AH1301" s="96"/>
      <c r="AI1301" s="96"/>
      <c r="AJ1301" s="96"/>
      <c r="AK1301" s="96"/>
      <c r="AL1301" s="96"/>
      <c r="AM1301" s="96"/>
      <c r="AN1301" s="96"/>
      <c r="AO1301" s="96"/>
      <c r="AP1301" s="96"/>
      <c r="AQ1301" s="96"/>
      <c r="AR1301" s="96"/>
      <c r="AS1301" s="96"/>
      <c r="AT1301" s="96"/>
      <c r="AU1301" s="96"/>
      <c r="AV1301" s="96"/>
      <c r="AW1301" s="96"/>
      <c r="AX1301" s="96"/>
      <c r="AY1301" s="96"/>
      <c r="AZ1301" s="96"/>
      <c r="BA1301" s="96"/>
      <c r="BB1301" s="96"/>
      <c r="BC1301" s="96"/>
      <c r="BD1301" s="96"/>
      <c r="BE1301" s="96"/>
      <c r="BF1301" s="96"/>
      <c r="BG1301" s="96"/>
      <c r="BH1301" s="96"/>
      <c r="BI1301" s="96"/>
      <c r="BJ1301" s="96"/>
      <c r="BK1301" s="96"/>
      <c r="BL1301" s="96"/>
      <c r="BM1301" s="96"/>
      <c r="BN1301" s="96"/>
      <c r="BO1301" s="96"/>
      <c r="BP1301" s="96"/>
      <c r="BQ1301" s="96"/>
      <c r="BR1301" s="96"/>
      <c r="BS1301" s="96"/>
      <c r="BT1301" s="96"/>
      <c r="BU1301" s="96"/>
      <c r="BV1301" s="96"/>
      <c r="BW1301" s="96"/>
      <c r="BX1301" s="96"/>
      <c r="BY1301" s="96"/>
      <c r="BZ1301" s="96"/>
      <c r="CA1301" s="96"/>
      <c r="CB1301" s="96"/>
      <c r="CC1301" s="96"/>
      <c r="CD1301" s="96"/>
      <c r="CE1301" s="96"/>
      <c r="CF1301" s="96"/>
      <c r="CG1301" s="96"/>
      <c r="CH1301" s="96"/>
      <c r="CI1301" s="96"/>
      <c r="CJ1301" s="96"/>
      <c r="CK1301" s="96"/>
      <c r="CL1301" s="96"/>
      <c r="CM1301" s="96"/>
      <c r="CN1301" s="96"/>
      <c r="CO1301" s="96"/>
      <c r="CP1301" s="96"/>
      <c r="CQ1301" s="96"/>
      <c r="CR1301" s="96"/>
      <c r="CS1301" s="96"/>
      <c r="CT1301" s="96"/>
      <c r="CU1301" s="96"/>
      <c r="CV1301" s="96"/>
      <c r="CW1301" s="96"/>
      <c r="CX1301" s="96"/>
      <c r="CY1301" s="96"/>
      <c r="CZ1301" s="96"/>
      <c r="DA1301" s="96"/>
      <c r="DB1301" s="96"/>
      <c r="DC1301" s="96"/>
      <c r="DD1301" s="96"/>
      <c r="DE1301" s="96"/>
      <c r="DF1301" s="96"/>
      <c r="DG1301" s="96"/>
      <c r="DH1301" s="96"/>
      <c r="DI1301" s="96"/>
      <c r="DJ1301" s="96"/>
      <c r="DK1301" s="96"/>
      <c r="DL1301" s="96"/>
      <c r="DM1301" s="96"/>
      <c r="DN1301" s="96"/>
      <c r="DO1301" s="96"/>
      <c r="DP1301" s="96"/>
      <c r="DQ1301" s="96"/>
      <c r="DR1301" s="96"/>
      <c r="DS1301" s="96"/>
      <c r="DT1301" s="96"/>
      <c r="DU1301" s="96"/>
      <c r="DV1301" s="96"/>
      <c r="DW1301" s="96"/>
      <c r="DX1301" s="96"/>
      <c r="DY1301" s="96"/>
      <c r="DZ1301" s="96"/>
      <c r="EA1301" s="96"/>
      <c r="EB1301" s="96"/>
      <c r="EC1301" s="96"/>
      <c r="ED1301" s="96"/>
      <c r="EE1301" s="96"/>
      <c r="EF1301" s="96"/>
      <c r="EG1301" s="96"/>
      <c r="EH1301" s="96"/>
      <c r="EI1301" s="96"/>
      <c r="EJ1301" s="96"/>
      <c r="EK1301" s="96"/>
      <c r="EL1301" s="96"/>
      <c r="EM1301" s="96"/>
      <c r="EN1301" s="96"/>
      <c r="EO1301" s="96"/>
      <c r="EP1301" s="96"/>
      <c r="EQ1301" s="96"/>
      <c r="ER1301" s="96"/>
      <c r="ES1301" s="96"/>
      <c r="ET1301" s="96"/>
      <c r="EU1301" s="96"/>
      <c r="EV1301" s="96"/>
      <c r="EW1301" s="96"/>
      <c r="EX1301" s="96"/>
      <c r="EY1301" s="96"/>
      <c r="EZ1301" s="96"/>
      <c r="FA1301" s="96"/>
      <c r="FB1301" s="96"/>
      <c r="FC1301" s="96"/>
      <c r="FD1301" s="96"/>
      <c r="FE1301" s="96"/>
      <c r="FF1301" s="96"/>
      <c r="FG1301" s="96"/>
      <c r="FH1301" s="96"/>
      <c r="FI1301" s="96"/>
      <c r="FJ1301" s="96"/>
      <c r="FK1301" s="96"/>
      <c r="FL1301" s="96"/>
      <c r="FM1301" s="96"/>
      <c r="FN1301" s="96"/>
      <c r="FO1301" s="96"/>
      <c r="FP1301" s="96"/>
      <c r="FQ1301" s="96"/>
      <c r="FR1301" s="96"/>
      <c r="FS1301" s="96"/>
      <c r="FT1301" s="96"/>
      <c r="FU1301" s="96"/>
      <c r="FV1301" s="96"/>
      <c r="FW1301" s="96"/>
      <c r="FX1301" s="96"/>
      <c r="FY1301" s="96"/>
      <c r="FZ1301" s="96"/>
      <c r="GA1301" s="96"/>
    </row>
    <row r="1302" spans="1:43" s="126" customFormat="1" ht="15" customHeight="1">
      <c r="A1302" s="119"/>
      <c r="B1302" s="120" t="s">
        <v>1084</v>
      </c>
      <c r="C1302" s="121"/>
      <c r="D1302" s="122" t="s">
        <v>562</v>
      </c>
      <c r="E1302" s="122" t="s">
        <v>562</v>
      </c>
      <c r="F1302" s="122" t="s">
        <v>562</v>
      </c>
      <c r="G1302" s="122">
        <v>1</v>
      </c>
      <c r="H1302" s="123"/>
      <c r="I1302" s="123"/>
      <c r="J1302" s="123"/>
      <c r="K1302" s="124"/>
      <c r="L1302" s="125"/>
      <c r="M1302" s="118">
        <f t="shared" si="44"/>
        <v>1</v>
      </c>
      <c r="N1302" s="125"/>
      <c r="O1302" s="125"/>
      <c r="P1302" s="125"/>
      <c r="Q1302" s="125"/>
      <c r="R1302" s="125"/>
      <c r="S1302" s="125"/>
      <c r="T1302" s="125"/>
      <c r="U1302" s="125"/>
      <c r="V1302" s="125"/>
      <c r="W1302" s="125"/>
      <c r="X1302" s="125"/>
      <c r="Y1302" s="125"/>
      <c r="Z1302" s="125"/>
      <c r="AA1302" s="125"/>
      <c r="AB1302" s="125"/>
      <c r="AC1302" s="125"/>
      <c r="AD1302" s="125"/>
      <c r="AE1302" s="125"/>
      <c r="AF1302" s="125"/>
      <c r="AG1302" s="125"/>
      <c r="AH1302" s="125"/>
      <c r="AI1302" s="125"/>
      <c r="AJ1302" s="125"/>
      <c r="AK1302" s="125"/>
      <c r="AL1302" s="125"/>
      <c r="AM1302" s="125"/>
      <c r="AN1302" s="125"/>
      <c r="AO1302" s="125"/>
      <c r="AP1302" s="125"/>
      <c r="AQ1302" s="125"/>
    </row>
    <row r="1303" spans="1:43" s="133" customFormat="1" ht="15" customHeight="1">
      <c r="A1303" s="127"/>
      <c r="B1303" s="128" t="s">
        <v>633</v>
      </c>
      <c r="C1303" s="80" t="s">
        <v>634</v>
      </c>
      <c r="D1303" s="103" t="s">
        <v>562</v>
      </c>
      <c r="E1303" s="103" t="s">
        <v>562</v>
      </c>
      <c r="F1303" s="103" t="s">
        <v>562</v>
      </c>
      <c r="G1303" s="103">
        <v>1</v>
      </c>
      <c r="H1303" s="138" t="s">
        <v>562</v>
      </c>
      <c r="I1303" s="138" t="s">
        <v>562</v>
      </c>
      <c r="J1303" s="138" t="s">
        <v>562</v>
      </c>
      <c r="K1303" s="131"/>
      <c r="L1303" s="132"/>
      <c r="M1303" s="118">
        <f t="shared" si="44"/>
        <v>1</v>
      </c>
      <c r="N1303" s="132"/>
      <c r="O1303" s="132"/>
      <c r="P1303" s="132"/>
      <c r="Q1303" s="132"/>
      <c r="R1303" s="132"/>
      <c r="S1303" s="132"/>
      <c r="T1303" s="132"/>
      <c r="U1303" s="132"/>
      <c r="V1303" s="132"/>
      <c r="W1303" s="132"/>
      <c r="X1303" s="132"/>
      <c r="Y1303" s="132"/>
      <c r="Z1303" s="132"/>
      <c r="AA1303" s="132"/>
      <c r="AB1303" s="132"/>
      <c r="AC1303" s="132"/>
      <c r="AD1303" s="132"/>
      <c r="AE1303" s="132"/>
      <c r="AF1303" s="132"/>
      <c r="AG1303" s="132"/>
      <c r="AH1303" s="132"/>
      <c r="AI1303" s="132"/>
      <c r="AJ1303" s="132"/>
      <c r="AK1303" s="132"/>
      <c r="AL1303" s="132"/>
      <c r="AM1303" s="132"/>
      <c r="AN1303" s="132"/>
      <c r="AO1303" s="132"/>
      <c r="AP1303" s="132"/>
      <c r="AQ1303" s="132"/>
    </row>
    <row r="1304" spans="1:183" s="102" customFormat="1" ht="15" customHeight="1">
      <c r="A1304" s="112">
        <v>96</v>
      </c>
      <c r="B1304" s="113" t="s">
        <v>265</v>
      </c>
      <c r="C1304" s="114"/>
      <c r="D1304" s="115">
        <f aca="true" t="shared" si="47" ref="D1304:G1305">D1305</f>
        <v>1</v>
      </c>
      <c r="E1304" s="115">
        <f t="shared" si="47"/>
        <v>1</v>
      </c>
      <c r="F1304" s="115">
        <f t="shared" si="47"/>
        <v>1</v>
      </c>
      <c r="G1304" s="115">
        <f t="shared" si="47"/>
        <v>1</v>
      </c>
      <c r="H1304" s="134" t="s">
        <v>664</v>
      </c>
      <c r="I1304" s="134">
        <v>16</v>
      </c>
      <c r="J1304" s="135" t="s">
        <v>968</v>
      </c>
      <c r="K1304" s="79"/>
      <c r="L1304" s="136"/>
      <c r="M1304" s="118">
        <f t="shared" si="44"/>
        <v>4</v>
      </c>
      <c r="N1304" s="96"/>
      <c r="O1304" s="96"/>
      <c r="P1304" s="96"/>
      <c r="Q1304" s="96"/>
      <c r="R1304" s="96"/>
      <c r="S1304" s="96"/>
      <c r="T1304" s="96"/>
      <c r="U1304" s="96"/>
      <c r="V1304" s="96"/>
      <c r="W1304" s="96"/>
      <c r="X1304" s="96"/>
      <c r="Y1304" s="96"/>
      <c r="Z1304" s="96"/>
      <c r="AA1304" s="96"/>
      <c r="AB1304" s="96"/>
      <c r="AC1304" s="96"/>
      <c r="AD1304" s="96"/>
      <c r="AE1304" s="96"/>
      <c r="AF1304" s="96"/>
      <c r="AG1304" s="96"/>
      <c r="AH1304" s="96"/>
      <c r="AI1304" s="96"/>
      <c r="AJ1304" s="96"/>
      <c r="AK1304" s="96"/>
      <c r="AL1304" s="96"/>
      <c r="AM1304" s="96"/>
      <c r="AN1304" s="96"/>
      <c r="AO1304" s="96"/>
      <c r="AP1304" s="96"/>
      <c r="AQ1304" s="96"/>
      <c r="AR1304" s="96"/>
      <c r="AS1304" s="96"/>
      <c r="AT1304" s="96"/>
      <c r="AU1304" s="96"/>
      <c r="AV1304" s="96"/>
      <c r="AW1304" s="96"/>
      <c r="AX1304" s="96"/>
      <c r="AY1304" s="96"/>
      <c r="AZ1304" s="96"/>
      <c r="BA1304" s="96"/>
      <c r="BB1304" s="96"/>
      <c r="BC1304" s="96"/>
      <c r="BD1304" s="96"/>
      <c r="BE1304" s="96"/>
      <c r="BF1304" s="96"/>
      <c r="BG1304" s="96"/>
      <c r="BH1304" s="96"/>
      <c r="BI1304" s="96"/>
      <c r="BJ1304" s="96"/>
      <c r="BK1304" s="96"/>
      <c r="BL1304" s="96"/>
      <c r="BM1304" s="96"/>
      <c r="BN1304" s="96"/>
      <c r="BO1304" s="96"/>
      <c r="BP1304" s="96"/>
      <c r="BQ1304" s="96"/>
      <c r="BR1304" s="96"/>
      <c r="BS1304" s="96"/>
      <c r="BT1304" s="96"/>
      <c r="BU1304" s="96"/>
      <c r="BV1304" s="96"/>
      <c r="BW1304" s="96"/>
      <c r="BX1304" s="96"/>
      <c r="BY1304" s="96"/>
      <c r="BZ1304" s="96"/>
      <c r="CA1304" s="96"/>
      <c r="CB1304" s="96"/>
      <c r="CC1304" s="96"/>
      <c r="CD1304" s="96"/>
      <c r="CE1304" s="96"/>
      <c r="CF1304" s="96"/>
      <c r="CG1304" s="96"/>
      <c r="CH1304" s="96"/>
      <c r="CI1304" s="96"/>
      <c r="CJ1304" s="96"/>
      <c r="CK1304" s="96"/>
      <c r="CL1304" s="96"/>
      <c r="CM1304" s="96"/>
      <c r="CN1304" s="96"/>
      <c r="CO1304" s="96"/>
      <c r="CP1304" s="96"/>
      <c r="CQ1304" s="96"/>
      <c r="CR1304" s="96"/>
      <c r="CS1304" s="96"/>
      <c r="CT1304" s="96"/>
      <c r="CU1304" s="96"/>
      <c r="CV1304" s="96"/>
      <c r="CW1304" s="96"/>
      <c r="CX1304" s="96"/>
      <c r="CY1304" s="96"/>
      <c r="CZ1304" s="96"/>
      <c r="DA1304" s="96"/>
      <c r="DB1304" s="96"/>
      <c r="DC1304" s="96"/>
      <c r="DD1304" s="96"/>
      <c r="DE1304" s="96"/>
      <c r="DF1304" s="96"/>
      <c r="DG1304" s="96"/>
      <c r="DH1304" s="96"/>
      <c r="DI1304" s="96"/>
      <c r="DJ1304" s="96"/>
      <c r="DK1304" s="96"/>
      <c r="DL1304" s="96"/>
      <c r="DM1304" s="96"/>
      <c r="DN1304" s="96"/>
      <c r="DO1304" s="96"/>
      <c r="DP1304" s="96"/>
      <c r="DQ1304" s="96"/>
      <c r="DR1304" s="96"/>
      <c r="DS1304" s="96"/>
      <c r="DT1304" s="96"/>
      <c r="DU1304" s="96"/>
      <c r="DV1304" s="96"/>
      <c r="DW1304" s="96"/>
      <c r="DX1304" s="96"/>
      <c r="DY1304" s="96"/>
      <c r="DZ1304" s="96"/>
      <c r="EA1304" s="96"/>
      <c r="EB1304" s="96"/>
      <c r="EC1304" s="96"/>
      <c r="ED1304" s="96"/>
      <c r="EE1304" s="96"/>
      <c r="EF1304" s="96"/>
      <c r="EG1304" s="96"/>
      <c r="EH1304" s="96"/>
      <c r="EI1304" s="96"/>
      <c r="EJ1304" s="96"/>
      <c r="EK1304" s="96"/>
      <c r="EL1304" s="96"/>
      <c r="EM1304" s="96"/>
      <c r="EN1304" s="96"/>
      <c r="EO1304" s="96"/>
      <c r="EP1304" s="96"/>
      <c r="EQ1304" s="96"/>
      <c r="ER1304" s="96"/>
      <c r="ES1304" s="96"/>
      <c r="ET1304" s="96"/>
      <c r="EU1304" s="96"/>
      <c r="EV1304" s="96"/>
      <c r="EW1304" s="96"/>
      <c r="EX1304" s="96"/>
      <c r="EY1304" s="96"/>
      <c r="EZ1304" s="96"/>
      <c r="FA1304" s="96"/>
      <c r="FB1304" s="96"/>
      <c r="FC1304" s="96"/>
      <c r="FD1304" s="96"/>
      <c r="FE1304" s="96"/>
      <c r="FF1304" s="96"/>
      <c r="FG1304" s="96"/>
      <c r="FH1304" s="96"/>
      <c r="FI1304" s="96"/>
      <c r="FJ1304" s="96"/>
      <c r="FK1304" s="96"/>
      <c r="FL1304" s="96"/>
      <c r="FM1304" s="96"/>
      <c r="FN1304" s="96"/>
      <c r="FO1304" s="96"/>
      <c r="FP1304" s="96"/>
      <c r="FQ1304" s="96"/>
      <c r="FR1304" s="96"/>
      <c r="FS1304" s="96"/>
      <c r="FT1304" s="96"/>
      <c r="FU1304" s="96"/>
      <c r="FV1304" s="96"/>
      <c r="FW1304" s="96"/>
      <c r="FX1304" s="96"/>
      <c r="FY1304" s="96"/>
      <c r="FZ1304" s="96"/>
      <c r="GA1304" s="96"/>
    </row>
    <row r="1305" spans="1:43" s="126" customFormat="1" ht="15" customHeight="1">
      <c r="A1305" s="119"/>
      <c r="B1305" s="120" t="s">
        <v>689</v>
      </c>
      <c r="C1305" s="121"/>
      <c r="D1305" s="122">
        <f t="shared" si="47"/>
        <v>1</v>
      </c>
      <c r="E1305" s="122">
        <f t="shared" si="47"/>
        <v>1</v>
      </c>
      <c r="F1305" s="122">
        <f t="shared" si="47"/>
        <v>1</v>
      </c>
      <c r="G1305" s="122">
        <f t="shared" si="47"/>
        <v>1</v>
      </c>
      <c r="H1305" s="123"/>
      <c r="I1305" s="123"/>
      <c r="J1305" s="123"/>
      <c r="K1305" s="124"/>
      <c r="L1305" s="125"/>
      <c r="M1305" s="118">
        <f t="shared" si="44"/>
        <v>4</v>
      </c>
      <c r="N1305" s="125"/>
      <c r="O1305" s="125"/>
      <c r="P1305" s="125"/>
      <c r="Q1305" s="125"/>
      <c r="R1305" s="125"/>
      <c r="S1305" s="125"/>
      <c r="T1305" s="125"/>
      <c r="U1305" s="125"/>
      <c r="V1305" s="125"/>
      <c r="W1305" s="125"/>
      <c r="X1305" s="125"/>
      <c r="Y1305" s="125"/>
      <c r="Z1305" s="125"/>
      <c r="AA1305" s="125"/>
      <c r="AB1305" s="125"/>
      <c r="AC1305" s="125"/>
      <c r="AD1305" s="125"/>
      <c r="AE1305" s="125"/>
      <c r="AF1305" s="125"/>
      <c r="AG1305" s="125"/>
      <c r="AH1305" s="125"/>
      <c r="AI1305" s="125"/>
      <c r="AJ1305" s="125"/>
      <c r="AK1305" s="125"/>
      <c r="AL1305" s="125"/>
      <c r="AM1305" s="125"/>
      <c r="AN1305" s="125"/>
      <c r="AO1305" s="125"/>
      <c r="AP1305" s="125"/>
      <c r="AQ1305" s="125"/>
    </row>
    <row r="1306" spans="1:43" s="133" customFormat="1" ht="15" customHeight="1">
      <c r="A1306" s="127"/>
      <c r="B1306" s="128" t="s">
        <v>565</v>
      </c>
      <c r="C1306" s="138" t="s">
        <v>1063</v>
      </c>
      <c r="D1306" s="103">
        <v>1</v>
      </c>
      <c r="E1306" s="103">
        <v>1</v>
      </c>
      <c r="F1306" s="103">
        <v>1</v>
      </c>
      <c r="G1306" s="103">
        <v>1</v>
      </c>
      <c r="H1306" s="137"/>
      <c r="I1306" s="137"/>
      <c r="J1306" s="137"/>
      <c r="K1306" s="131"/>
      <c r="L1306" s="132"/>
      <c r="M1306" s="118">
        <f t="shared" si="44"/>
        <v>4</v>
      </c>
      <c r="N1306" s="132"/>
      <c r="O1306" s="132"/>
      <c r="P1306" s="132"/>
      <c r="Q1306" s="132"/>
      <c r="R1306" s="132"/>
      <c r="S1306" s="132"/>
      <c r="T1306" s="132"/>
      <c r="U1306" s="132"/>
      <c r="V1306" s="132"/>
      <c r="W1306" s="132"/>
      <c r="X1306" s="132"/>
      <c r="Y1306" s="132"/>
      <c r="Z1306" s="132"/>
      <c r="AA1306" s="132"/>
      <c r="AB1306" s="132"/>
      <c r="AC1306" s="132"/>
      <c r="AD1306" s="132"/>
      <c r="AE1306" s="132"/>
      <c r="AF1306" s="132"/>
      <c r="AG1306" s="132"/>
      <c r="AH1306" s="132"/>
      <c r="AI1306" s="132"/>
      <c r="AJ1306" s="132"/>
      <c r="AK1306" s="132"/>
      <c r="AL1306" s="132"/>
      <c r="AM1306" s="132"/>
      <c r="AN1306" s="132"/>
      <c r="AO1306" s="132"/>
      <c r="AP1306" s="132"/>
      <c r="AQ1306" s="132"/>
    </row>
    <row r="1307" spans="1:13" ht="15" customHeight="1">
      <c r="A1307" s="234" t="s">
        <v>845</v>
      </c>
      <c r="B1307" s="234"/>
      <c r="C1307" s="234"/>
      <c r="D1307" s="234"/>
      <c r="E1307" s="234"/>
      <c r="F1307" s="234"/>
      <c r="G1307" s="234"/>
      <c r="H1307" s="109"/>
      <c r="I1307" s="109"/>
      <c r="J1307" s="110"/>
      <c r="K1307" s="111"/>
      <c r="M1307" s="118">
        <f t="shared" si="44"/>
        <v>0</v>
      </c>
    </row>
    <row r="1308" spans="1:183" s="102" customFormat="1" ht="15" customHeight="1">
      <c r="A1308" s="112">
        <v>97</v>
      </c>
      <c r="B1308" s="113" t="s">
        <v>266</v>
      </c>
      <c r="C1308" s="114"/>
      <c r="D1308" s="115">
        <v>4</v>
      </c>
      <c r="E1308" s="115">
        <v>4</v>
      </c>
      <c r="F1308" s="115">
        <v>4</v>
      </c>
      <c r="G1308" s="115">
        <v>4</v>
      </c>
      <c r="H1308" s="134" t="s">
        <v>664</v>
      </c>
      <c r="I1308" s="134">
        <v>16</v>
      </c>
      <c r="J1308" s="135" t="s">
        <v>1014</v>
      </c>
      <c r="K1308" s="79" t="s">
        <v>976</v>
      </c>
      <c r="L1308" s="136"/>
      <c r="M1308" s="118">
        <f t="shared" si="44"/>
        <v>16</v>
      </c>
      <c r="N1308" s="96"/>
      <c r="O1308" s="96"/>
      <c r="P1308" s="96"/>
      <c r="Q1308" s="96"/>
      <c r="R1308" s="96"/>
      <c r="S1308" s="96"/>
      <c r="T1308" s="96"/>
      <c r="U1308" s="96"/>
      <c r="V1308" s="96"/>
      <c r="W1308" s="96"/>
      <c r="X1308" s="96"/>
      <c r="Y1308" s="96"/>
      <c r="Z1308" s="96"/>
      <c r="AA1308" s="96"/>
      <c r="AB1308" s="96"/>
      <c r="AC1308" s="96"/>
      <c r="AD1308" s="96"/>
      <c r="AE1308" s="96"/>
      <c r="AF1308" s="96"/>
      <c r="AG1308" s="96"/>
      <c r="AH1308" s="96"/>
      <c r="AI1308" s="96"/>
      <c r="AJ1308" s="96"/>
      <c r="AK1308" s="96"/>
      <c r="AL1308" s="96"/>
      <c r="AM1308" s="96"/>
      <c r="AN1308" s="96"/>
      <c r="AO1308" s="96"/>
      <c r="AP1308" s="96"/>
      <c r="AQ1308" s="96"/>
      <c r="AR1308" s="96"/>
      <c r="AS1308" s="96"/>
      <c r="AT1308" s="96"/>
      <c r="AU1308" s="96"/>
      <c r="AV1308" s="96"/>
      <c r="AW1308" s="96"/>
      <c r="AX1308" s="96"/>
      <c r="AY1308" s="96"/>
      <c r="AZ1308" s="96"/>
      <c r="BA1308" s="96"/>
      <c r="BB1308" s="96"/>
      <c r="BC1308" s="96"/>
      <c r="BD1308" s="96"/>
      <c r="BE1308" s="96"/>
      <c r="BF1308" s="96"/>
      <c r="BG1308" s="96"/>
      <c r="BH1308" s="96"/>
      <c r="BI1308" s="96"/>
      <c r="BJ1308" s="96"/>
      <c r="BK1308" s="96"/>
      <c r="BL1308" s="96"/>
      <c r="BM1308" s="96"/>
      <c r="BN1308" s="96"/>
      <c r="BO1308" s="96"/>
      <c r="BP1308" s="96"/>
      <c r="BQ1308" s="96"/>
      <c r="BR1308" s="96"/>
      <c r="BS1308" s="96"/>
      <c r="BT1308" s="96"/>
      <c r="BU1308" s="96"/>
      <c r="BV1308" s="96"/>
      <c r="BW1308" s="96"/>
      <c r="BX1308" s="96"/>
      <c r="BY1308" s="96"/>
      <c r="BZ1308" s="96"/>
      <c r="CA1308" s="96"/>
      <c r="CB1308" s="96"/>
      <c r="CC1308" s="96"/>
      <c r="CD1308" s="96"/>
      <c r="CE1308" s="96"/>
      <c r="CF1308" s="96"/>
      <c r="CG1308" s="96"/>
      <c r="CH1308" s="96"/>
      <c r="CI1308" s="96"/>
      <c r="CJ1308" s="96"/>
      <c r="CK1308" s="96"/>
      <c r="CL1308" s="96"/>
      <c r="CM1308" s="96"/>
      <c r="CN1308" s="96"/>
      <c r="CO1308" s="96"/>
      <c r="CP1308" s="96"/>
      <c r="CQ1308" s="96"/>
      <c r="CR1308" s="96"/>
      <c r="CS1308" s="96"/>
      <c r="CT1308" s="96"/>
      <c r="CU1308" s="96"/>
      <c r="CV1308" s="96"/>
      <c r="CW1308" s="96"/>
      <c r="CX1308" s="96"/>
      <c r="CY1308" s="96"/>
      <c r="CZ1308" s="96"/>
      <c r="DA1308" s="96"/>
      <c r="DB1308" s="96"/>
      <c r="DC1308" s="96"/>
      <c r="DD1308" s="96"/>
      <c r="DE1308" s="96"/>
      <c r="DF1308" s="96"/>
      <c r="DG1308" s="96"/>
      <c r="DH1308" s="96"/>
      <c r="DI1308" s="96"/>
      <c r="DJ1308" s="96"/>
      <c r="DK1308" s="96"/>
      <c r="DL1308" s="96"/>
      <c r="DM1308" s="96"/>
      <c r="DN1308" s="96"/>
      <c r="DO1308" s="96"/>
      <c r="DP1308" s="96"/>
      <c r="DQ1308" s="96"/>
      <c r="DR1308" s="96"/>
      <c r="DS1308" s="96"/>
      <c r="DT1308" s="96"/>
      <c r="DU1308" s="96"/>
      <c r="DV1308" s="96"/>
      <c r="DW1308" s="96"/>
      <c r="DX1308" s="96"/>
      <c r="DY1308" s="96"/>
      <c r="DZ1308" s="96"/>
      <c r="EA1308" s="96"/>
      <c r="EB1308" s="96"/>
      <c r="EC1308" s="96"/>
      <c r="ED1308" s="96"/>
      <c r="EE1308" s="96"/>
      <c r="EF1308" s="96"/>
      <c r="EG1308" s="96"/>
      <c r="EH1308" s="96"/>
      <c r="EI1308" s="96"/>
      <c r="EJ1308" s="96"/>
      <c r="EK1308" s="96"/>
      <c r="EL1308" s="96"/>
      <c r="EM1308" s="96"/>
      <c r="EN1308" s="96"/>
      <c r="EO1308" s="96"/>
      <c r="EP1308" s="96"/>
      <c r="EQ1308" s="96"/>
      <c r="ER1308" s="96"/>
      <c r="ES1308" s="96"/>
      <c r="ET1308" s="96"/>
      <c r="EU1308" s="96"/>
      <c r="EV1308" s="96"/>
      <c r="EW1308" s="96"/>
      <c r="EX1308" s="96"/>
      <c r="EY1308" s="96"/>
      <c r="EZ1308" s="96"/>
      <c r="FA1308" s="96"/>
      <c r="FB1308" s="96"/>
      <c r="FC1308" s="96"/>
      <c r="FD1308" s="96"/>
      <c r="FE1308" s="96"/>
      <c r="FF1308" s="96"/>
      <c r="FG1308" s="96"/>
      <c r="FH1308" s="96"/>
      <c r="FI1308" s="96"/>
      <c r="FJ1308" s="96"/>
      <c r="FK1308" s="96"/>
      <c r="FL1308" s="96"/>
      <c r="FM1308" s="96"/>
      <c r="FN1308" s="96"/>
      <c r="FO1308" s="96"/>
      <c r="FP1308" s="96"/>
      <c r="FQ1308" s="96"/>
      <c r="FR1308" s="96"/>
      <c r="FS1308" s="96"/>
      <c r="FT1308" s="96"/>
      <c r="FU1308" s="96"/>
      <c r="FV1308" s="96"/>
      <c r="FW1308" s="96"/>
      <c r="FX1308" s="96"/>
      <c r="FY1308" s="96"/>
      <c r="FZ1308" s="96"/>
      <c r="GA1308" s="96"/>
    </row>
    <row r="1309" spans="1:43" s="126" customFormat="1" ht="15" customHeight="1">
      <c r="A1309" s="119"/>
      <c r="B1309" s="120" t="s">
        <v>689</v>
      </c>
      <c r="C1309" s="121"/>
      <c r="D1309" s="122">
        <v>3</v>
      </c>
      <c r="E1309" s="122">
        <v>3</v>
      </c>
      <c r="F1309" s="122">
        <v>3</v>
      </c>
      <c r="G1309" s="122">
        <v>3</v>
      </c>
      <c r="H1309" s="123"/>
      <c r="I1309" s="123"/>
      <c r="J1309" s="123"/>
      <c r="K1309" s="124"/>
      <c r="L1309" s="125"/>
      <c r="M1309" s="118">
        <f t="shared" si="44"/>
        <v>12</v>
      </c>
      <c r="N1309" s="125"/>
      <c r="O1309" s="125"/>
      <c r="P1309" s="125"/>
      <c r="Q1309" s="125"/>
      <c r="R1309" s="125"/>
      <c r="S1309" s="125"/>
      <c r="T1309" s="125"/>
      <c r="U1309" s="125"/>
      <c r="V1309" s="125"/>
      <c r="W1309" s="125"/>
      <c r="X1309" s="125"/>
      <c r="Y1309" s="125"/>
      <c r="Z1309" s="125"/>
      <c r="AA1309" s="125"/>
      <c r="AB1309" s="125"/>
      <c r="AC1309" s="125"/>
      <c r="AD1309" s="125"/>
      <c r="AE1309" s="125"/>
      <c r="AF1309" s="125"/>
      <c r="AG1309" s="125"/>
      <c r="AH1309" s="125"/>
      <c r="AI1309" s="125"/>
      <c r="AJ1309" s="125"/>
      <c r="AK1309" s="125"/>
      <c r="AL1309" s="125"/>
      <c r="AM1309" s="125"/>
      <c r="AN1309" s="125"/>
      <c r="AO1309" s="125"/>
      <c r="AP1309" s="125"/>
      <c r="AQ1309" s="125"/>
    </row>
    <row r="1310" spans="1:43" s="133" customFormat="1" ht="15" customHeight="1">
      <c r="A1310" s="127"/>
      <c r="B1310" s="128" t="s">
        <v>1080</v>
      </c>
      <c r="C1310" s="80" t="s">
        <v>1081</v>
      </c>
      <c r="D1310" s="129">
        <v>1</v>
      </c>
      <c r="E1310" s="129">
        <v>1</v>
      </c>
      <c r="F1310" s="129">
        <v>1</v>
      </c>
      <c r="G1310" s="129">
        <v>1</v>
      </c>
      <c r="H1310" s="137"/>
      <c r="I1310" s="137"/>
      <c r="J1310" s="137"/>
      <c r="K1310" s="131"/>
      <c r="L1310" s="132"/>
      <c r="M1310" s="118">
        <f t="shared" si="44"/>
        <v>4</v>
      </c>
      <c r="N1310" s="132"/>
      <c r="O1310" s="132"/>
      <c r="P1310" s="132"/>
      <c r="Q1310" s="132"/>
      <c r="R1310" s="132"/>
      <c r="S1310" s="132"/>
      <c r="T1310" s="132"/>
      <c r="U1310" s="132"/>
      <c r="V1310" s="132"/>
      <c r="W1310" s="132"/>
      <c r="X1310" s="132"/>
      <c r="Y1310" s="132"/>
      <c r="Z1310" s="132"/>
      <c r="AA1310" s="132"/>
      <c r="AB1310" s="132"/>
      <c r="AC1310" s="132"/>
      <c r="AD1310" s="132"/>
      <c r="AE1310" s="132"/>
      <c r="AF1310" s="132"/>
      <c r="AG1310" s="132"/>
      <c r="AH1310" s="132"/>
      <c r="AI1310" s="132"/>
      <c r="AJ1310" s="132"/>
      <c r="AK1310" s="132"/>
      <c r="AL1310" s="132"/>
      <c r="AM1310" s="132"/>
      <c r="AN1310" s="132"/>
      <c r="AO1310" s="132"/>
      <c r="AP1310" s="132"/>
      <c r="AQ1310" s="132"/>
    </row>
    <row r="1311" spans="1:43" s="133" customFormat="1" ht="15" customHeight="1">
      <c r="A1311" s="127"/>
      <c r="B1311" s="128" t="s">
        <v>1064</v>
      </c>
      <c r="C1311" s="80" t="s">
        <v>1066</v>
      </c>
      <c r="D1311" s="129">
        <v>1</v>
      </c>
      <c r="E1311" s="129">
        <v>1</v>
      </c>
      <c r="F1311" s="129">
        <v>1</v>
      </c>
      <c r="G1311" s="129">
        <v>1</v>
      </c>
      <c r="H1311" s="137"/>
      <c r="I1311" s="137"/>
      <c r="J1311" s="137"/>
      <c r="K1311" s="131"/>
      <c r="L1311" s="132"/>
      <c r="M1311" s="118">
        <f t="shared" si="44"/>
        <v>4</v>
      </c>
      <c r="N1311" s="132"/>
      <c r="O1311" s="132"/>
      <c r="P1311" s="132"/>
      <c r="Q1311" s="132"/>
      <c r="R1311" s="132"/>
      <c r="S1311" s="132"/>
      <c r="T1311" s="132"/>
      <c r="U1311" s="132"/>
      <c r="V1311" s="132"/>
      <c r="W1311" s="132"/>
      <c r="X1311" s="132"/>
      <c r="Y1311" s="132"/>
      <c r="Z1311" s="132"/>
      <c r="AA1311" s="132"/>
      <c r="AB1311" s="132"/>
      <c r="AC1311" s="132"/>
      <c r="AD1311" s="132"/>
      <c r="AE1311" s="132"/>
      <c r="AF1311" s="132"/>
      <c r="AG1311" s="132"/>
      <c r="AH1311" s="132"/>
      <c r="AI1311" s="132"/>
      <c r="AJ1311" s="132"/>
      <c r="AK1311" s="132"/>
      <c r="AL1311" s="132"/>
      <c r="AM1311" s="132"/>
      <c r="AN1311" s="132"/>
      <c r="AO1311" s="132"/>
      <c r="AP1311" s="132"/>
      <c r="AQ1311" s="132"/>
    </row>
    <row r="1312" spans="1:43" s="133" customFormat="1" ht="15" customHeight="1">
      <c r="A1312" s="127"/>
      <c r="B1312" s="128" t="s">
        <v>1082</v>
      </c>
      <c r="C1312" s="80" t="s">
        <v>1083</v>
      </c>
      <c r="D1312" s="129">
        <v>1</v>
      </c>
      <c r="E1312" s="129">
        <v>1</v>
      </c>
      <c r="F1312" s="129">
        <v>1</v>
      </c>
      <c r="G1312" s="129">
        <v>1</v>
      </c>
      <c r="H1312" s="137"/>
      <c r="I1312" s="137"/>
      <c r="J1312" s="137"/>
      <c r="K1312" s="131"/>
      <c r="L1312" s="132"/>
      <c r="M1312" s="118">
        <f t="shared" si="44"/>
        <v>4</v>
      </c>
      <c r="N1312" s="132"/>
      <c r="O1312" s="132"/>
      <c r="P1312" s="132"/>
      <c r="Q1312" s="132"/>
      <c r="R1312" s="132"/>
      <c r="S1312" s="132"/>
      <c r="T1312" s="132"/>
      <c r="U1312" s="132"/>
      <c r="V1312" s="132"/>
      <c r="W1312" s="132"/>
      <c r="X1312" s="132"/>
      <c r="Y1312" s="132"/>
      <c r="Z1312" s="132"/>
      <c r="AA1312" s="132"/>
      <c r="AB1312" s="132"/>
      <c r="AC1312" s="132"/>
      <c r="AD1312" s="132"/>
      <c r="AE1312" s="132"/>
      <c r="AF1312" s="132"/>
      <c r="AG1312" s="132"/>
      <c r="AH1312" s="132"/>
      <c r="AI1312" s="132"/>
      <c r="AJ1312" s="132"/>
      <c r="AK1312" s="132"/>
      <c r="AL1312" s="132"/>
      <c r="AM1312" s="132"/>
      <c r="AN1312" s="132"/>
      <c r="AO1312" s="132"/>
      <c r="AP1312" s="132"/>
      <c r="AQ1312" s="132"/>
    </row>
    <row r="1313" spans="1:43" s="126" customFormat="1" ht="15" customHeight="1">
      <c r="A1313" s="119"/>
      <c r="B1313" s="120" t="s">
        <v>773</v>
      </c>
      <c r="C1313" s="121"/>
      <c r="D1313" s="122">
        <f>D1314</f>
        <v>1</v>
      </c>
      <c r="E1313" s="122">
        <f>E1314</f>
        <v>1</v>
      </c>
      <c r="F1313" s="122">
        <f>F1314</f>
        <v>1</v>
      </c>
      <c r="G1313" s="122">
        <f>G1314</f>
        <v>1</v>
      </c>
      <c r="H1313" s="123"/>
      <c r="I1313" s="123"/>
      <c r="J1313" s="123"/>
      <c r="K1313" s="124"/>
      <c r="L1313" s="125"/>
      <c r="M1313" s="118">
        <f t="shared" si="44"/>
        <v>4</v>
      </c>
      <c r="N1313" s="125"/>
      <c r="O1313" s="125"/>
      <c r="P1313" s="125"/>
      <c r="Q1313" s="125"/>
      <c r="R1313" s="125"/>
      <c r="S1313" s="125"/>
      <c r="T1313" s="125"/>
      <c r="U1313" s="125"/>
      <c r="V1313" s="125"/>
      <c r="W1313" s="125"/>
      <c r="X1313" s="125"/>
      <c r="Y1313" s="125"/>
      <c r="Z1313" s="125"/>
      <c r="AA1313" s="125"/>
      <c r="AB1313" s="125"/>
      <c r="AC1313" s="125"/>
      <c r="AD1313" s="125"/>
      <c r="AE1313" s="125"/>
      <c r="AF1313" s="125"/>
      <c r="AG1313" s="125"/>
      <c r="AH1313" s="125"/>
      <c r="AI1313" s="125"/>
      <c r="AJ1313" s="125"/>
      <c r="AK1313" s="125"/>
      <c r="AL1313" s="125"/>
      <c r="AM1313" s="125"/>
      <c r="AN1313" s="125"/>
      <c r="AO1313" s="125"/>
      <c r="AP1313" s="125"/>
      <c r="AQ1313" s="125"/>
    </row>
    <row r="1314" spans="1:43" s="133" customFormat="1" ht="27" customHeight="1">
      <c r="A1314" s="127"/>
      <c r="B1314" s="128" t="s">
        <v>1085</v>
      </c>
      <c r="C1314" s="80" t="s">
        <v>1086</v>
      </c>
      <c r="D1314" s="129">
        <v>1</v>
      </c>
      <c r="E1314" s="129">
        <v>1</v>
      </c>
      <c r="F1314" s="129">
        <v>1</v>
      </c>
      <c r="G1314" s="129">
        <v>1</v>
      </c>
      <c r="H1314" s="137"/>
      <c r="I1314" s="137"/>
      <c r="J1314" s="137"/>
      <c r="K1314" s="131"/>
      <c r="L1314" s="132"/>
      <c r="M1314" s="118">
        <f t="shared" si="44"/>
        <v>4</v>
      </c>
      <c r="N1314" s="132"/>
      <c r="O1314" s="132"/>
      <c r="P1314" s="132"/>
      <c r="Q1314" s="132"/>
      <c r="R1314" s="132"/>
      <c r="S1314" s="132"/>
      <c r="T1314" s="132"/>
      <c r="U1314" s="132"/>
      <c r="V1314" s="132"/>
      <c r="W1314" s="132"/>
      <c r="X1314" s="132"/>
      <c r="Y1314" s="132"/>
      <c r="Z1314" s="132"/>
      <c r="AA1314" s="132"/>
      <c r="AB1314" s="132"/>
      <c r="AC1314" s="132"/>
      <c r="AD1314" s="132"/>
      <c r="AE1314" s="132"/>
      <c r="AF1314" s="132"/>
      <c r="AG1314" s="132"/>
      <c r="AH1314" s="132"/>
      <c r="AI1314" s="132"/>
      <c r="AJ1314" s="132"/>
      <c r="AK1314" s="132"/>
      <c r="AL1314" s="132"/>
      <c r="AM1314" s="132"/>
      <c r="AN1314" s="132"/>
      <c r="AO1314" s="132"/>
      <c r="AP1314" s="132"/>
      <c r="AQ1314" s="132"/>
    </row>
    <row r="1315" spans="1:183" s="102" customFormat="1" ht="15" customHeight="1">
      <c r="A1315" s="112">
        <v>98</v>
      </c>
      <c r="B1315" s="113" t="s">
        <v>267</v>
      </c>
      <c r="C1315" s="114"/>
      <c r="D1315" s="115">
        <f aca="true" t="shared" si="48" ref="D1315:G1316">D1316</f>
        <v>1</v>
      </c>
      <c r="E1315" s="115">
        <f t="shared" si="48"/>
        <v>1</v>
      </c>
      <c r="F1315" s="115">
        <f t="shared" si="48"/>
        <v>1</v>
      </c>
      <c r="G1315" s="115">
        <f t="shared" si="48"/>
        <v>1</v>
      </c>
      <c r="H1315" s="134" t="s">
        <v>665</v>
      </c>
      <c r="I1315" s="134">
        <v>16</v>
      </c>
      <c r="J1315" s="135" t="s">
        <v>1102</v>
      </c>
      <c r="K1315" s="79" t="s">
        <v>972</v>
      </c>
      <c r="L1315" s="136"/>
      <c r="M1315" s="118">
        <f t="shared" si="44"/>
        <v>4</v>
      </c>
      <c r="N1315" s="96"/>
      <c r="O1315" s="96"/>
      <c r="P1315" s="96"/>
      <c r="Q1315" s="96"/>
      <c r="R1315" s="96"/>
      <c r="S1315" s="96"/>
      <c r="T1315" s="96"/>
      <c r="U1315" s="96"/>
      <c r="V1315" s="96"/>
      <c r="W1315" s="96"/>
      <c r="X1315" s="96"/>
      <c r="Y1315" s="96"/>
      <c r="Z1315" s="96"/>
      <c r="AA1315" s="96"/>
      <c r="AB1315" s="96"/>
      <c r="AC1315" s="96"/>
      <c r="AD1315" s="96"/>
      <c r="AE1315" s="96"/>
      <c r="AF1315" s="96"/>
      <c r="AG1315" s="96"/>
      <c r="AH1315" s="96"/>
      <c r="AI1315" s="96"/>
      <c r="AJ1315" s="96"/>
      <c r="AK1315" s="96"/>
      <c r="AL1315" s="96"/>
      <c r="AM1315" s="96"/>
      <c r="AN1315" s="96"/>
      <c r="AO1315" s="96"/>
      <c r="AP1315" s="96"/>
      <c r="AQ1315" s="96"/>
      <c r="AR1315" s="96"/>
      <c r="AS1315" s="96"/>
      <c r="AT1315" s="96"/>
      <c r="AU1315" s="96"/>
      <c r="AV1315" s="96"/>
      <c r="AW1315" s="96"/>
      <c r="AX1315" s="96"/>
      <c r="AY1315" s="96"/>
      <c r="AZ1315" s="96"/>
      <c r="BA1315" s="96"/>
      <c r="BB1315" s="96"/>
      <c r="BC1315" s="96"/>
      <c r="BD1315" s="96"/>
      <c r="BE1315" s="96"/>
      <c r="BF1315" s="96"/>
      <c r="BG1315" s="96"/>
      <c r="BH1315" s="96"/>
      <c r="BI1315" s="96"/>
      <c r="BJ1315" s="96"/>
      <c r="BK1315" s="96"/>
      <c r="BL1315" s="96"/>
      <c r="BM1315" s="96"/>
      <c r="BN1315" s="96"/>
      <c r="BO1315" s="96"/>
      <c r="BP1315" s="96"/>
      <c r="BQ1315" s="96"/>
      <c r="BR1315" s="96"/>
      <c r="BS1315" s="96"/>
      <c r="BT1315" s="96"/>
      <c r="BU1315" s="96"/>
      <c r="BV1315" s="96"/>
      <c r="BW1315" s="96"/>
      <c r="BX1315" s="96"/>
      <c r="BY1315" s="96"/>
      <c r="BZ1315" s="96"/>
      <c r="CA1315" s="96"/>
      <c r="CB1315" s="96"/>
      <c r="CC1315" s="96"/>
      <c r="CD1315" s="96"/>
      <c r="CE1315" s="96"/>
      <c r="CF1315" s="96"/>
      <c r="CG1315" s="96"/>
      <c r="CH1315" s="96"/>
      <c r="CI1315" s="96"/>
      <c r="CJ1315" s="96"/>
      <c r="CK1315" s="96"/>
      <c r="CL1315" s="96"/>
      <c r="CM1315" s="96"/>
      <c r="CN1315" s="96"/>
      <c r="CO1315" s="96"/>
      <c r="CP1315" s="96"/>
      <c r="CQ1315" s="96"/>
      <c r="CR1315" s="96"/>
      <c r="CS1315" s="96"/>
      <c r="CT1315" s="96"/>
      <c r="CU1315" s="96"/>
      <c r="CV1315" s="96"/>
      <c r="CW1315" s="96"/>
      <c r="CX1315" s="96"/>
      <c r="CY1315" s="96"/>
      <c r="CZ1315" s="96"/>
      <c r="DA1315" s="96"/>
      <c r="DB1315" s="96"/>
      <c r="DC1315" s="96"/>
      <c r="DD1315" s="96"/>
      <c r="DE1315" s="96"/>
      <c r="DF1315" s="96"/>
      <c r="DG1315" s="96"/>
      <c r="DH1315" s="96"/>
      <c r="DI1315" s="96"/>
      <c r="DJ1315" s="96"/>
      <c r="DK1315" s="96"/>
      <c r="DL1315" s="96"/>
      <c r="DM1315" s="96"/>
      <c r="DN1315" s="96"/>
      <c r="DO1315" s="96"/>
      <c r="DP1315" s="96"/>
      <c r="DQ1315" s="96"/>
      <c r="DR1315" s="96"/>
      <c r="DS1315" s="96"/>
      <c r="DT1315" s="96"/>
      <c r="DU1315" s="96"/>
      <c r="DV1315" s="96"/>
      <c r="DW1315" s="96"/>
      <c r="DX1315" s="96"/>
      <c r="DY1315" s="96"/>
      <c r="DZ1315" s="96"/>
      <c r="EA1315" s="96"/>
      <c r="EB1315" s="96"/>
      <c r="EC1315" s="96"/>
      <c r="ED1315" s="96"/>
      <c r="EE1315" s="96"/>
      <c r="EF1315" s="96"/>
      <c r="EG1315" s="96"/>
      <c r="EH1315" s="96"/>
      <c r="EI1315" s="96"/>
      <c r="EJ1315" s="96"/>
      <c r="EK1315" s="96"/>
      <c r="EL1315" s="96"/>
      <c r="EM1315" s="96"/>
      <c r="EN1315" s="96"/>
      <c r="EO1315" s="96"/>
      <c r="EP1315" s="96"/>
      <c r="EQ1315" s="96"/>
      <c r="ER1315" s="96"/>
      <c r="ES1315" s="96"/>
      <c r="ET1315" s="96"/>
      <c r="EU1315" s="96"/>
      <c r="EV1315" s="96"/>
      <c r="EW1315" s="96"/>
      <c r="EX1315" s="96"/>
      <c r="EY1315" s="96"/>
      <c r="EZ1315" s="96"/>
      <c r="FA1315" s="96"/>
      <c r="FB1315" s="96"/>
      <c r="FC1315" s="96"/>
      <c r="FD1315" s="96"/>
      <c r="FE1315" s="96"/>
      <c r="FF1315" s="96"/>
      <c r="FG1315" s="96"/>
      <c r="FH1315" s="96"/>
      <c r="FI1315" s="96"/>
      <c r="FJ1315" s="96"/>
      <c r="FK1315" s="96"/>
      <c r="FL1315" s="96"/>
      <c r="FM1315" s="96"/>
      <c r="FN1315" s="96"/>
      <c r="FO1315" s="96"/>
      <c r="FP1315" s="96"/>
      <c r="FQ1315" s="96"/>
      <c r="FR1315" s="96"/>
      <c r="FS1315" s="96"/>
      <c r="FT1315" s="96"/>
      <c r="FU1315" s="96"/>
      <c r="FV1315" s="96"/>
      <c r="FW1315" s="96"/>
      <c r="FX1315" s="96"/>
      <c r="FY1315" s="96"/>
      <c r="FZ1315" s="96"/>
      <c r="GA1315" s="96"/>
    </row>
    <row r="1316" spans="1:43" s="126" customFormat="1" ht="15" customHeight="1">
      <c r="A1316" s="119"/>
      <c r="B1316" s="120" t="s">
        <v>773</v>
      </c>
      <c r="C1316" s="121"/>
      <c r="D1316" s="122">
        <f t="shared" si="48"/>
        <v>1</v>
      </c>
      <c r="E1316" s="122">
        <f t="shared" si="48"/>
        <v>1</v>
      </c>
      <c r="F1316" s="122">
        <f t="shared" si="48"/>
        <v>1</v>
      </c>
      <c r="G1316" s="122">
        <f t="shared" si="48"/>
        <v>1</v>
      </c>
      <c r="H1316" s="123"/>
      <c r="I1316" s="123"/>
      <c r="J1316" s="123"/>
      <c r="K1316" s="124"/>
      <c r="L1316" s="125"/>
      <c r="M1316" s="118">
        <f t="shared" si="44"/>
        <v>4</v>
      </c>
      <c r="N1316" s="125"/>
      <c r="O1316" s="125"/>
      <c r="P1316" s="125"/>
      <c r="Q1316" s="125"/>
      <c r="R1316" s="125"/>
      <c r="S1316" s="125"/>
      <c r="T1316" s="125"/>
      <c r="U1316" s="125"/>
      <c r="V1316" s="125"/>
      <c r="W1316" s="125"/>
      <c r="X1316" s="125"/>
      <c r="Y1316" s="125"/>
      <c r="Z1316" s="125"/>
      <c r="AA1316" s="125"/>
      <c r="AB1316" s="125"/>
      <c r="AC1316" s="125"/>
      <c r="AD1316" s="125"/>
      <c r="AE1316" s="125"/>
      <c r="AF1316" s="125"/>
      <c r="AG1316" s="125"/>
      <c r="AH1316" s="125"/>
      <c r="AI1316" s="125"/>
      <c r="AJ1316" s="125"/>
      <c r="AK1316" s="125"/>
      <c r="AL1316" s="125"/>
      <c r="AM1316" s="125"/>
      <c r="AN1316" s="125"/>
      <c r="AO1316" s="125"/>
      <c r="AP1316" s="125"/>
      <c r="AQ1316" s="125"/>
    </row>
    <row r="1317" spans="1:43" s="133" customFormat="1" ht="15" customHeight="1">
      <c r="A1317" s="127"/>
      <c r="B1317" s="128" t="s">
        <v>771</v>
      </c>
      <c r="C1317" s="80" t="s">
        <v>772</v>
      </c>
      <c r="D1317" s="129">
        <v>1</v>
      </c>
      <c r="E1317" s="129">
        <v>1</v>
      </c>
      <c r="F1317" s="129">
        <v>1</v>
      </c>
      <c r="G1317" s="129">
        <v>1</v>
      </c>
      <c r="H1317" s="137"/>
      <c r="I1317" s="137"/>
      <c r="J1317" s="137"/>
      <c r="K1317" s="131"/>
      <c r="L1317" s="132"/>
      <c r="M1317" s="118">
        <f t="shared" si="44"/>
        <v>4</v>
      </c>
      <c r="N1317" s="132"/>
      <c r="O1317" s="132"/>
      <c r="P1317" s="132"/>
      <c r="Q1317" s="132"/>
      <c r="R1317" s="132"/>
      <c r="S1317" s="132"/>
      <c r="T1317" s="132"/>
      <c r="U1317" s="132"/>
      <c r="V1317" s="132"/>
      <c r="W1317" s="132"/>
      <c r="X1317" s="132"/>
      <c r="Y1317" s="132"/>
      <c r="Z1317" s="132"/>
      <c r="AA1317" s="132"/>
      <c r="AB1317" s="132"/>
      <c r="AC1317" s="132"/>
      <c r="AD1317" s="132"/>
      <c r="AE1317" s="132"/>
      <c r="AF1317" s="132"/>
      <c r="AG1317" s="132"/>
      <c r="AH1317" s="132"/>
      <c r="AI1317" s="132"/>
      <c r="AJ1317" s="132"/>
      <c r="AK1317" s="132"/>
      <c r="AL1317" s="132"/>
      <c r="AM1317" s="132"/>
      <c r="AN1317" s="132"/>
      <c r="AO1317" s="132"/>
      <c r="AP1317" s="132"/>
      <c r="AQ1317" s="132"/>
    </row>
    <row r="1318" spans="1:183" s="102" customFormat="1" ht="15" customHeight="1">
      <c r="A1318" s="112">
        <v>99</v>
      </c>
      <c r="B1318" s="113" t="s">
        <v>268</v>
      </c>
      <c r="C1318" s="114"/>
      <c r="D1318" s="115">
        <f aca="true" t="shared" si="49" ref="D1318:G1319">D1319</f>
        <v>2</v>
      </c>
      <c r="E1318" s="115" t="str">
        <f t="shared" si="49"/>
        <v> -</v>
      </c>
      <c r="F1318" s="115" t="str">
        <f t="shared" si="49"/>
        <v> -</v>
      </c>
      <c r="G1318" s="115" t="str">
        <f t="shared" si="49"/>
        <v> -</v>
      </c>
      <c r="H1318" s="134" t="s">
        <v>665</v>
      </c>
      <c r="I1318" s="134">
        <v>16</v>
      </c>
      <c r="J1318" s="135" t="s">
        <v>461</v>
      </c>
      <c r="K1318" s="79" t="s">
        <v>976</v>
      </c>
      <c r="L1318" s="136"/>
      <c r="M1318" s="118">
        <f t="shared" si="44"/>
        <v>2</v>
      </c>
      <c r="N1318" s="96"/>
      <c r="O1318" s="96"/>
      <c r="P1318" s="96"/>
      <c r="Q1318" s="96"/>
      <c r="R1318" s="96"/>
      <c r="S1318" s="96"/>
      <c r="T1318" s="96"/>
      <c r="U1318" s="96"/>
      <c r="V1318" s="96"/>
      <c r="W1318" s="96"/>
      <c r="X1318" s="96"/>
      <c r="Y1318" s="96"/>
      <c r="Z1318" s="96"/>
      <c r="AA1318" s="96"/>
      <c r="AB1318" s="96"/>
      <c r="AC1318" s="96"/>
      <c r="AD1318" s="96"/>
      <c r="AE1318" s="96"/>
      <c r="AF1318" s="96"/>
      <c r="AG1318" s="96"/>
      <c r="AH1318" s="96"/>
      <c r="AI1318" s="96"/>
      <c r="AJ1318" s="96"/>
      <c r="AK1318" s="96"/>
      <c r="AL1318" s="96"/>
      <c r="AM1318" s="96"/>
      <c r="AN1318" s="96"/>
      <c r="AO1318" s="96"/>
      <c r="AP1318" s="96"/>
      <c r="AQ1318" s="96"/>
      <c r="AR1318" s="96"/>
      <c r="AS1318" s="96"/>
      <c r="AT1318" s="96"/>
      <c r="AU1318" s="96"/>
      <c r="AV1318" s="96"/>
      <c r="AW1318" s="96"/>
      <c r="AX1318" s="96"/>
      <c r="AY1318" s="96"/>
      <c r="AZ1318" s="96"/>
      <c r="BA1318" s="96"/>
      <c r="BB1318" s="96"/>
      <c r="BC1318" s="96"/>
      <c r="BD1318" s="96"/>
      <c r="BE1318" s="96"/>
      <c r="BF1318" s="96"/>
      <c r="BG1318" s="96"/>
      <c r="BH1318" s="96"/>
      <c r="BI1318" s="96"/>
      <c r="BJ1318" s="96"/>
      <c r="BK1318" s="96"/>
      <c r="BL1318" s="96"/>
      <c r="BM1318" s="96"/>
      <c r="BN1318" s="96"/>
      <c r="BO1318" s="96"/>
      <c r="BP1318" s="96"/>
      <c r="BQ1318" s="96"/>
      <c r="BR1318" s="96"/>
      <c r="BS1318" s="96"/>
      <c r="BT1318" s="96"/>
      <c r="BU1318" s="96"/>
      <c r="BV1318" s="96"/>
      <c r="BW1318" s="96"/>
      <c r="BX1318" s="96"/>
      <c r="BY1318" s="96"/>
      <c r="BZ1318" s="96"/>
      <c r="CA1318" s="96"/>
      <c r="CB1318" s="96"/>
      <c r="CC1318" s="96"/>
      <c r="CD1318" s="96"/>
      <c r="CE1318" s="96"/>
      <c r="CF1318" s="96"/>
      <c r="CG1318" s="96"/>
      <c r="CH1318" s="96"/>
      <c r="CI1318" s="96"/>
      <c r="CJ1318" s="96"/>
      <c r="CK1318" s="96"/>
      <c r="CL1318" s="96"/>
      <c r="CM1318" s="96"/>
      <c r="CN1318" s="96"/>
      <c r="CO1318" s="96"/>
      <c r="CP1318" s="96"/>
      <c r="CQ1318" s="96"/>
      <c r="CR1318" s="96"/>
      <c r="CS1318" s="96"/>
      <c r="CT1318" s="96"/>
      <c r="CU1318" s="96"/>
      <c r="CV1318" s="96"/>
      <c r="CW1318" s="96"/>
      <c r="CX1318" s="96"/>
      <c r="CY1318" s="96"/>
      <c r="CZ1318" s="96"/>
      <c r="DA1318" s="96"/>
      <c r="DB1318" s="96"/>
      <c r="DC1318" s="96"/>
      <c r="DD1318" s="96"/>
      <c r="DE1318" s="96"/>
      <c r="DF1318" s="96"/>
      <c r="DG1318" s="96"/>
      <c r="DH1318" s="96"/>
      <c r="DI1318" s="96"/>
      <c r="DJ1318" s="96"/>
      <c r="DK1318" s="96"/>
      <c r="DL1318" s="96"/>
      <c r="DM1318" s="96"/>
      <c r="DN1318" s="96"/>
      <c r="DO1318" s="96"/>
      <c r="DP1318" s="96"/>
      <c r="DQ1318" s="96"/>
      <c r="DR1318" s="96"/>
      <c r="DS1318" s="96"/>
      <c r="DT1318" s="96"/>
      <c r="DU1318" s="96"/>
      <c r="DV1318" s="96"/>
      <c r="DW1318" s="96"/>
      <c r="DX1318" s="96"/>
      <c r="DY1318" s="96"/>
      <c r="DZ1318" s="96"/>
      <c r="EA1318" s="96"/>
      <c r="EB1318" s="96"/>
      <c r="EC1318" s="96"/>
      <c r="ED1318" s="96"/>
      <c r="EE1318" s="96"/>
      <c r="EF1318" s="96"/>
      <c r="EG1318" s="96"/>
      <c r="EH1318" s="96"/>
      <c r="EI1318" s="96"/>
      <c r="EJ1318" s="96"/>
      <c r="EK1318" s="96"/>
      <c r="EL1318" s="96"/>
      <c r="EM1318" s="96"/>
      <c r="EN1318" s="96"/>
      <c r="EO1318" s="96"/>
      <c r="EP1318" s="96"/>
      <c r="EQ1318" s="96"/>
      <c r="ER1318" s="96"/>
      <c r="ES1318" s="96"/>
      <c r="ET1318" s="96"/>
      <c r="EU1318" s="96"/>
      <c r="EV1318" s="96"/>
      <c r="EW1318" s="96"/>
      <c r="EX1318" s="96"/>
      <c r="EY1318" s="96"/>
      <c r="EZ1318" s="96"/>
      <c r="FA1318" s="96"/>
      <c r="FB1318" s="96"/>
      <c r="FC1318" s="96"/>
      <c r="FD1318" s="96"/>
      <c r="FE1318" s="96"/>
      <c r="FF1318" s="96"/>
      <c r="FG1318" s="96"/>
      <c r="FH1318" s="96"/>
      <c r="FI1318" s="96"/>
      <c r="FJ1318" s="96"/>
      <c r="FK1318" s="96"/>
      <c r="FL1318" s="96"/>
      <c r="FM1318" s="96"/>
      <c r="FN1318" s="96"/>
      <c r="FO1318" s="96"/>
      <c r="FP1318" s="96"/>
      <c r="FQ1318" s="96"/>
      <c r="FR1318" s="96"/>
      <c r="FS1318" s="96"/>
      <c r="FT1318" s="96"/>
      <c r="FU1318" s="96"/>
      <c r="FV1318" s="96"/>
      <c r="FW1318" s="96"/>
      <c r="FX1318" s="96"/>
      <c r="FY1318" s="96"/>
      <c r="FZ1318" s="96"/>
      <c r="GA1318" s="96"/>
    </row>
    <row r="1319" spans="1:43" s="126" customFormat="1" ht="15" customHeight="1">
      <c r="A1319" s="119"/>
      <c r="B1319" s="120" t="s">
        <v>1084</v>
      </c>
      <c r="C1319" s="121"/>
      <c r="D1319" s="122">
        <f t="shared" si="49"/>
        <v>2</v>
      </c>
      <c r="E1319" s="122" t="str">
        <f t="shared" si="49"/>
        <v> -</v>
      </c>
      <c r="F1319" s="122" t="str">
        <f t="shared" si="49"/>
        <v> -</v>
      </c>
      <c r="G1319" s="122" t="str">
        <f t="shared" si="49"/>
        <v> -</v>
      </c>
      <c r="H1319" s="123"/>
      <c r="I1319" s="123"/>
      <c r="J1319" s="123"/>
      <c r="K1319" s="124"/>
      <c r="L1319" s="125"/>
      <c r="M1319" s="118">
        <f t="shared" si="44"/>
        <v>2</v>
      </c>
      <c r="N1319" s="125"/>
      <c r="O1319" s="125"/>
      <c r="P1319" s="125"/>
      <c r="Q1319" s="125"/>
      <c r="R1319" s="125"/>
      <c r="S1319" s="125"/>
      <c r="T1319" s="125"/>
      <c r="U1319" s="125"/>
      <c r="V1319" s="125"/>
      <c r="W1319" s="125"/>
      <c r="X1319" s="125"/>
      <c r="Y1319" s="125"/>
      <c r="Z1319" s="125"/>
      <c r="AA1319" s="125"/>
      <c r="AB1319" s="125"/>
      <c r="AC1319" s="125"/>
      <c r="AD1319" s="125"/>
      <c r="AE1319" s="125"/>
      <c r="AF1319" s="125"/>
      <c r="AG1319" s="125"/>
      <c r="AH1319" s="125"/>
      <c r="AI1319" s="125"/>
      <c r="AJ1319" s="125"/>
      <c r="AK1319" s="125"/>
      <c r="AL1319" s="125"/>
      <c r="AM1319" s="125"/>
      <c r="AN1319" s="125"/>
      <c r="AO1319" s="125"/>
      <c r="AP1319" s="125"/>
      <c r="AQ1319" s="125"/>
    </row>
    <row r="1320" spans="1:43" s="133" customFormat="1" ht="15" customHeight="1">
      <c r="A1320" s="127"/>
      <c r="B1320" s="128" t="s">
        <v>1087</v>
      </c>
      <c r="C1320" s="80" t="s">
        <v>1088</v>
      </c>
      <c r="D1320" s="129">
        <v>2</v>
      </c>
      <c r="E1320" s="129" t="s">
        <v>562</v>
      </c>
      <c r="F1320" s="129" t="s">
        <v>562</v>
      </c>
      <c r="G1320" s="129" t="s">
        <v>562</v>
      </c>
      <c r="H1320" s="137"/>
      <c r="I1320" s="137"/>
      <c r="J1320" s="137"/>
      <c r="K1320" s="131"/>
      <c r="L1320" s="132"/>
      <c r="M1320" s="118">
        <f aca="true" t="shared" si="50" ref="M1320:M1383">SUM(D1320:G1320)</f>
        <v>2</v>
      </c>
      <c r="N1320" s="132"/>
      <c r="O1320" s="132"/>
      <c r="P1320" s="132"/>
      <c r="Q1320" s="132"/>
      <c r="R1320" s="132"/>
      <c r="S1320" s="132"/>
      <c r="T1320" s="132"/>
      <c r="U1320" s="132"/>
      <c r="V1320" s="132"/>
      <c r="W1320" s="132"/>
      <c r="X1320" s="132"/>
      <c r="Y1320" s="132"/>
      <c r="Z1320" s="132"/>
      <c r="AA1320" s="132"/>
      <c r="AB1320" s="132"/>
      <c r="AC1320" s="132"/>
      <c r="AD1320" s="132"/>
      <c r="AE1320" s="132"/>
      <c r="AF1320" s="132"/>
      <c r="AG1320" s="132"/>
      <c r="AH1320" s="132"/>
      <c r="AI1320" s="132"/>
      <c r="AJ1320" s="132"/>
      <c r="AK1320" s="132"/>
      <c r="AL1320" s="132"/>
      <c r="AM1320" s="132"/>
      <c r="AN1320" s="132"/>
      <c r="AO1320" s="132"/>
      <c r="AP1320" s="132"/>
      <c r="AQ1320" s="132"/>
    </row>
    <row r="1321" spans="1:183" s="102" customFormat="1" ht="15" customHeight="1">
      <c r="A1321" s="112">
        <v>100</v>
      </c>
      <c r="B1321" s="113" t="s">
        <v>269</v>
      </c>
      <c r="C1321" s="114"/>
      <c r="D1321" s="115" t="str">
        <f aca="true" t="shared" si="51" ref="D1321:G1322">D1322</f>
        <v> -</v>
      </c>
      <c r="E1321" s="115">
        <f t="shared" si="51"/>
        <v>1</v>
      </c>
      <c r="F1321" s="115" t="str">
        <f t="shared" si="51"/>
        <v> -</v>
      </c>
      <c r="G1321" s="115" t="str">
        <f t="shared" si="51"/>
        <v> -</v>
      </c>
      <c r="H1321" s="134" t="s">
        <v>665</v>
      </c>
      <c r="I1321" s="134">
        <v>16</v>
      </c>
      <c r="J1321" s="135" t="s">
        <v>461</v>
      </c>
      <c r="K1321" s="79" t="s">
        <v>976</v>
      </c>
      <c r="L1321" s="136"/>
      <c r="M1321" s="118">
        <f t="shared" si="50"/>
        <v>1</v>
      </c>
      <c r="N1321" s="96"/>
      <c r="O1321" s="96"/>
      <c r="P1321" s="96"/>
      <c r="Q1321" s="96"/>
      <c r="R1321" s="96"/>
      <c r="S1321" s="96"/>
      <c r="T1321" s="96"/>
      <c r="U1321" s="96"/>
      <c r="V1321" s="96"/>
      <c r="W1321" s="96"/>
      <c r="X1321" s="96"/>
      <c r="Y1321" s="96"/>
      <c r="Z1321" s="96"/>
      <c r="AA1321" s="96"/>
      <c r="AB1321" s="96"/>
      <c r="AC1321" s="96"/>
      <c r="AD1321" s="96"/>
      <c r="AE1321" s="96"/>
      <c r="AF1321" s="96"/>
      <c r="AG1321" s="96"/>
      <c r="AH1321" s="96"/>
      <c r="AI1321" s="96"/>
      <c r="AJ1321" s="96"/>
      <c r="AK1321" s="96"/>
      <c r="AL1321" s="96"/>
      <c r="AM1321" s="96"/>
      <c r="AN1321" s="96"/>
      <c r="AO1321" s="96"/>
      <c r="AP1321" s="96"/>
      <c r="AQ1321" s="96"/>
      <c r="AR1321" s="96"/>
      <c r="AS1321" s="96"/>
      <c r="AT1321" s="96"/>
      <c r="AU1321" s="96"/>
      <c r="AV1321" s="96"/>
      <c r="AW1321" s="96"/>
      <c r="AX1321" s="96"/>
      <c r="AY1321" s="96"/>
      <c r="AZ1321" s="96"/>
      <c r="BA1321" s="96"/>
      <c r="BB1321" s="96"/>
      <c r="BC1321" s="96"/>
      <c r="BD1321" s="96"/>
      <c r="BE1321" s="96"/>
      <c r="BF1321" s="96"/>
      <c r="BG1321" s="96"/>
      <c r="BH1321" s="96"/>
      <c r="BI1321" s="96"/>
      <c r="BJ1321" s="96"/>
      <c r="BK1321" s="96"/>
      <c r="BL1321" s="96"/>
      <c r="BM1321" s="96"/>
      <c r="BN1321" s="96"/>
      <c r="BO1321" s="96"/>
      <c r="BP1321" s="96"/>
      <c r="BQ1321" s="96"/>
      <c r="BR1321" s="96"/>
      <c r="BS1321" s="96"/>
      <c r="BT1321" s="96"/>
      <c r="BU1321" s="96"/>
      <c r="BV1321" s="96"/>
      <c r="BW1321" s="96"/>
      <c r="BX1321" s="96"/>
      <c r="BY1321" s="96"/>
      <c r="BZ1321" s="96"/>
      <c r="CA1321" s="96"/>
      <c r="CB1321" s="96"/>
      <c r="CC1321" s="96"/>
      <c r="CD1321" s="96"/>
      <c r="CE1321" s="96"/>
      <c r="CF1321" s="96"/>
      <c r="CG1321" s="96"/>
      <c r="CH1321" s="96"/>
      <c r="CI1321" s="96"/>
      <c r="CJ1321" s="96"/>
      <c r="CK1321" s="96"/>
      <c r="CL1321" s="96"/>
      <c r="CM1321" s="96"/>
      <c r="CN1321" s="96"/>
      <c r="CO1321" s="96"/>
      <c r="CP1321" s="96"/>
      <c r="CQ1321" s="96"/>
      <c r="CR1321" s="96"/>
      <c r="CS1321" s="96"/>
      <c r="CT1321" s="96"/>
      <c r="CU1321" s="96"/>
      <c r="CV1321" s="96"/>
      <c r="CW1321" s="96"/>
      <c r="CX1321" s="96"/>
      <c r="CY1321" s="96"/>
      <c r="CZ1321" s="96"/>
      <c r="DA1321" s="96"/>
      <c r="DB1321" s="96"/>
      <c r="DC1321" s="96"/>
      <c r="DD1321" s="96"/>
      <c r="DE1321" s="96"/>
      <c r="DF1321" s="96"/>
      <c r="DG1321" s="96"/>
      <c r="DH1321" s="96"/>
      <c r="DI1321" s="96"/>
      <c r="DJ1321" s="96"/>
      <c r="DK1321" s="96"/>
      <c r="DL1321" s="96"/>
      <c r="DM1321" s="96"/>
      <c r="DN1321" s="96"/>
      <c r="DO1321" s="96"/>
      <c r="DP1321" s="96"/>
      <c r="DQ1321" s="96"/>
      <c r="DR1321" s="96"/>
      <c r="DS1321" s="96"/>
      <c r="DT1321" s="96"/>
      <c r="DU1321" s="96"/>
      <c r="DV1321" s="96"/>
      <c r="DW1321" s="96"/>
      <c r="DX1321" s="96"/>
      <c r="DY1321" s="96"/>
      <c r="DZ1321" s="96"/>
      <c r="EA1321" s="96"/>
      <c r="EB1321" s="96"/>
      <c r="EC1321" s="96"/>
      <c r="ED1321" s="96"/>
      <c r="EE1321" s="96"/>
      <c r="EF1321" s="96"/>
      <c r="EG1321" s="96"/>
      <c r="EH1321" s="96"/>
      <c r="EI1321" s="96"/>
      <c r="EJ1321" s="96"/>
      <c r="EK1321" s="96"/>
      <c r="EL1321" s="96"/>
      <c r="EM1321" s="96"/>
      <c r="EN1321" s="96"/>
      <c r="EO1321" s="96"/>
      <c r="EP1321" s="96"/>
      <c r="EQ1321" s="96"/>
      <c r="ER1321" s="96"/>
      <c r="ES1321" s="96"/>
      <c r="ET1321" s="96"/>
      <c r="EU1321" s="96"/>
      <c r="EV1321" s="96"/>
      <c r="EW1321" s="96"/>
      <c r="EX1321" s="96"/>
      <c r="EY1321" s="96"/>
      <c r="EZ1321" s="96"/>
      <c r="FA1321" s="96"/>
      <c r="FB1321" s="96"/>
      <c r="FC1321" s="96"/>
      <c r="FD1321" s="96"/>
      <c r="FE1321" s="96"/>
      <c r="FF1321" s="96"/>
      <c r="FG1321" s="96"/>
      <c r="FH1321" s="96"/>
      <c r="FI1321" s="96"/>
      <c r="FJ1321" s="96"/>
      <c r="FK1321" s="96"/>
      <c r="FL1321" s="96"/>
      <c r="FM1321" s="96"/>
      <c r="FN1321" s="96"/>
      <c r="FO1321" s="96"/>
      <c r="FP1321" s="96"/>
      <c r="FQ1321" s="96"/>
      <c r="FR1321" s="96"/>
      <c r="FS1321" s="96"/>
      <c r="FT1321" s="96"/>
      <c r="FU1321" s="96"/>
      <c r="FV1321" s="96"/>
      <c r="FW1321" s="96"/>
      <c r="FX1321" s="96"/>
      <c r="FY1321" s="96"/>
      <c r="FZ1321" s="96"/>
      <c r="GA1321" s="96"/>
    </row>
    <row r="1322" spans="1:43" s="126" customFormat="1" ht="15" customHeight="1">
      <c r="A1322" s="119"/>
      <c r="B1322" s="120" t="s">
        <v>1084</v>
      </c>
      <c r="C1322" s="121"/>
      <c r="D1322" s="122" t="str">
        <f t="shared" si="51"/>
        <v> -</v>
      </c>
      <c r="E1322" s="122">
        <f t="shared" si="51"/>
        <v>1</v>
      </c>
      <c r="F1322" s="122" t="str">
        <f t="shared" si="51"/>
        <v> -</v>
      </c>
      <c r="G1322" s="122" t="str">
        <f t="shared" si="51"/>
        <v> -</v>
      </c>
      <c r="H1322" s="123"/>
      <c r="I1322" s="123"/>
      <c r="J1322" s="123"/>
      <c r="K1322" s="124"/>
      <c r="L1322" s="125"/>
      <c r="M1322" s="118">
        <f t="shared" si="50"/>
        <v>1</v>
      </c>
      <c r="N1322" s="125"/>
      <c r="O1322" s="125"/>
      <c r="P1322" s="125"/>
      <c r="Q1322" s="125"/>
      <c r="R1322" s="125"/>
      <c r="S1322" s="125"/>
      <c r="T1322" s="125"/>
      <c r="U1322" s="125"/>
      <c r="V1322" s="125"/>
      <c r="W1322" s="125"/>
      <c r="X1322" s="125"/>
      <c r="Y1322" s="125"/>
      <c r="Z1322" s="125"/>
      <c r="AA1322" s="125"/>
      <c r="AB1322" s="125"/>
      <c r="AC1322" s="125"/>
      <c r="AD1322" s="125"/>
      <c r="AE1322" s="125"/>
      <c r="AF1322" s="125"/>
      <c r="AG1322" s="125"/>
      <c r="AH1322" s="125"/>
      <c r="AI1322" s="125"/>
      <c r="AJ1322" s="125"/>
      <c r="AK1322" s="125"/>
      <c r="AL1322" s="125"/>
      <c r="AM1322" s="125"/>
      <c r="AN1322" s="125"/>
      <c r="AO1322" s="125"/>
      <c r="AP1322" s="125"/>
      <c r="AQ1322" s="125"/>
    </row>
    <row r="1323" spans="1:43" s="133" customFormat="1" ht="15" customHeight="1">
      <c r="A1323" s="127"/>
      <c r="B1323" s="128" t="s">
        <v>566</v>
      </c>
      <c r="C1323" s="80" t="s">
        <v>957</v>
      </c>
      <c r="D1323" s="129" t="s">
        <v>562</v>
      </c>
      <c r="E1323" s="129">
        <v>1</v>
      </c>
      <c r="F1323" s="129" t="s">
        <v>562</v>
      </c>
      <c r="G1323" s="129" t="s">
        <v>562</v>
      </c>
      <c r="H1323" s="137"/>
      <c r="I1323" s="137"/>
      <c r="J1323" s="137"/>
      <c r="K1323" s="131"/>
      <c r="L1323" s="132"/>
      <c r="M1323" s="118">
        <f t="shared" si="50"/>
        <v>1</v>
      </c>
      <c r="N1323" s="132"/>
      <c r="O1323" s="132"/>
      <c r="P1323" s="132"/>
      <c r="Q1323" s="132"/>
      <c r="R1323" s="132"/>
      <c r="S1323" s="132"/>
      <c r="T1323" s="132"/>
      <c r="U1323" s="132"/>
      <c r="V1323" s="132"/>
      <c r="W1323" s="132"/>
      <c r="X1323" s="132"/>
      <c r="Y1323" s="132"/>
      <c r="Z1323" s="132"/>
      <c r="AA1323" s="132"/>
      <c r="AB1323" s="132"/>
      <c r="AC1323" s="132"/>
      <c r="AD1323" s="132"/>
      <c r="AE1323" s="132"/>
      <c r="AF1323" s="132"/>
      <c r="AG1323" s="132"/>
      <c r="AH1323" s="132"/>
      <c r="AI1323" s="132"/>
      <c r="AJ1323" s="132"/>
      <c r="AK1323" s="132"/>
      <c r="AL1323" s="132"/>
      <c r="AM1323" s="132"/>
      <c r="AN1323" s="132"/>
      <c r="AO1323" s="132"/>
      <c r="AP1323" s="132"/>
      <c r="AQ1323" s="132"/>
    </row>
    <row r="1324" spans="1:13" ht="15" customHeight="1">
      <c r="A1324" s="239" t="s">
        <v>639</v>
      </c>
      <c r="B1324" s="239"/>
      <c r="C1324" s="239"/>
      <c r="D1324" s="239"/>
      <c r="E1324" s="239"/>
      <c r="F1324" s="239"/>
      <c r="G1324" s="239"/>
      <c r="H1324" s="106"/>
      <c r="I1324" s="106"/>
      <c r="J1324" s="107"/>
      <c r="K1324" s="108"/>
      <c r="M1324" s="118">
        <f t="shared" si="50"/>
        <v>0</v>
      </c>
    </row>
    <row r="1325" spans="1:13" ht="15" customHeight="1">
      <c r="A1325" s="240" t="s">
        <v>667</v>
      </c>
      <c r="B1325" s="240"/>
      <c r="C1325" s="240"/>
      <c r="D1325" s="240"/>
      <c r="E1325" s="240"/>
      <c r="F1325" s="240"/>
      <c r="G1325" s="240"/>
      <c r="H1325" s="106"/>
      <c r="I1325" s="106"/>
      <c r="J1325" s="107"/>
      <c r="K1325" s="108"/>
      <c r="M1325" s="118">
        <f t="shared" si="50"/>
        <v>0</v>
      </c>
    </row>
    <row r="1326" spans="1:13" ht="15" customHeight="1">
      <c r="A1326" s="234" t="s">
        <v>699</v>
      </c>
      <c r="B1326" s="234"/>
      <c r="C1326" s="234"/>
      <c r="D1326" s="234"/>
      <c r="E1326" s="234"/>
      <c r="F1326" s="234"/>
      <c r="G1326" s="234"/>
      <c r="H1326" s="109"/>
      <c r="I1326" s="109"/>
      <c r="J1326" s="110"/>
      <c r="K1326" s="111"/>
      <c r="M1326" s="118">
        <f t="shared" si="50"/>
        <v>0</v>
      </c>
    </row>
    <row r="1327" spans="1:183" s="102" customFormat="1" ht="15" customHeight="1">
      <c r="A1327" s="112">
        <v>1</v>
      </c>
      <c r="B1327" s="113" t="s">
        <v>270</v>
      </c>
      <c r="C1327" s="114"/>
      <c r="D1327" s="115">
        <f>SUM(D1328,D1337,D1342)</f>
        <v>90</v>
      </c>
      <c r="E1327" s="115">
        <f>SUM(E1328,E1337,E1342)</f>
        <v>89</v>
      </c>
      <c r="F1327" s="115">
        <f>SUM(F1328,F1337,F1342)</f>
        <v>90</v>
      </c>
      <c r="G1327" s="115">
        <f>SUM(G1328,G1337,G1342)</f>
        <v>90</v>
      </c>
      <c r="H1327" s="134" t="s">
        <v>664</v>
      </c>
      <c r="I1327" s="134">
        <v>1</v>
      </c>
      <c r="J1327" s="135" t="s">
        <v>500</v>
      </c>
      <c r="K1327" s="79" t="s">
        <v>972</v>
      </c>
      <c r="L1327" s="136"/>
      <c r="M1327" s="118">
        <f t="shared" si="50"/>
        <v>359</v>
      </c>
      <c r="N1327" s="96"/>
      <c r="O1327" s="96"/>
      <c r="P1327" s="96"/>
      <c r="Q1327" s="96"/>
      <c r="R1327" s="96"/>
      <c r="S1327" s="96"/>
      <c r="T1327" s="96"/>
      <c r="U1327" s="96"/>
      <c r="V1327" s="96"/>
      <c r="W1327" s="96"/>
      <c r="X1327" s="96"/>
      <c r="Y1327" s="96"/>
      <c r="Z1327" s="96"/>
      <c r="AA1327" s="96"/>
      <c r="AB1327" s="96"/>
      <c r="AC1327" s="96"/>
      <c r="AD1327" s="96"/>
      <c r="AE1327" s="96"/>
      <c r="AF1327" s="96"/>
      <c r="AG1327" s="96"/>
      <c r="AH1327" s="96"/>
      <c r="AI1327" s="96"/>
      <c r="AJ1327" s="96"/>
      <c r="AK1327" s="96"/>
      <c r="AL1327" s="96"/>
      <c r="AM1327" s="96"/>
      <c r="AN1327" s="96"/>
      <c r="AO1327" s="96"/>
      <c r="AP1327" s="96"/>
      <c r="AQ1327" s="96"/>
      <c r="AR1327" s="96"/>
      <c r="AS1327" s="96"/>
      <c r="AT1327" s="96"/>
      <c r="AU1327" s="96"/>
      <c r="AV1327" s="96"/>
      <c r="AW1327" s="96"/>
      <c r="AX1327" s="96"/>
      <c r="AY1327" s="96"/>
      <c r="AZ1327" s="96"/>
      <c r="BA1327" s="96"/>
      <c r="BB1327" s="96"/>
      <c r="BC1327" s="96"/>
      <c r="BD1327" s="96"/>
      <c r="BE1327" s="96"/>
      <c r="BF1327" s="96"/>
      <c r="BG1327" s="96"/>
      <c r="BH1327" s="96"/>
      <c r="BI1327" s="96"/>
      <c r="BJ1327" s="96"/>
      <c r="BK1327" s="96"/>
      <c r="BL1327" s="96"/>
      <c r="BM1327" s="96"/>
      <c r="BN1327" s="96"/>
      <c r="BO1327" s="96"/>
      <c r="BP1327" s="96"/>
      <c r="BQ1327" s="96"/>
      <c r="BR1327" s="96"/>
      <c r="BS1327" s="96"/>
      <c r="BT1327" s="96"/>
      <c r="BU1327" s="96"/>
      <c r="BV1327" s="96"/>
      <c r="BW1327" s="96"/>
      <c r="BX1327" s="96"/>
      <c r="BY1327" s="96"/>
      <c r="BZ1327" s="96"/>
      <c r="CA1327" s="96"/>
      <c r="CB1327" s="96"/>
      <c r="CC1327" s="96"/>
      <c r="CD1327" s="96"/>
      <c r="CE1327" s="96"/>
      <c r="CF1327" s="96"/>
      <c r="CG1327" s="96"/>
      <c r="CH1327" s="96"/>
      <c r="CI1327" s="96"/>
      <c r="CJ1327" s="96"/>
      <c r="CK1327" s="96"/>
      <c r="CL1327" s="96"/>
      <c r="CM1327" s="96"/>
      <c r="CN1327" s="96"/>
      <c r="CO1327" s="96"/>
      <c r="CP1327" s="96"/>
      <c r="CQ1327" s="96"/>
      <c r="CR1327" s="96"/>
      <c r="CS1327" s="96"/>
      <c r="CT1327" s="96"/>
      <c r="CU1327" s="96"/>
      <c r="CV1327" s="96"/>
      <c r="CW1327" s="96"/>
      <c r="CX1327" s="96"/>
      <c r="CY1327" s="96"/>
      <c r="CZ1327" s="96"/>
      <c r="DA1327" s="96"/>
      <c r="DB1327" s="96"/>
      <c r="DC1327" s="96"/>
      <c r="DD1327" s="96"/>
      <c r="DE1327" s="96"/>
      <c r="DF1327" s="96"/>
      <c r="DG1327" s="96"/>
      <c r="DH1327" s="96"/>
      <c r="DI1327" s="96"/>
      <c r="DJ1327" s="96"/>
      <c r="DK1327" s="96"/>
      <c r="DL1327" s="96"/>
      <c r="DM1327" s="96"/>
      <c r="DN1327" s="96"/>
      <c r="DO1327" s="96"/>
      <c r="DP1327" s="96"/>
      <c r="DQ1327" s="96"/>
      <c r="DR1327" s="96"/>
      <c r="DS1327" s="96"/>
      <c r="DT1327" s="96"/>
      <c r="DU1327" s="96"/>
      <c r="DV1327" s="96"/>
      <c r="DW1327" s="96"/>
      <c r="DX1327" s="96"/>
      <c r="DY1327" s="96"/>
      <c r="DZ1327" s="96"/>
      <c r="EA1327" s="96"/>
      <c r="EB1327" s="96"/>
      <c r="EC1327" s="96"/>
      <c r="ED1327" s="96"/>
      <c r="EE1327" s="96"/>
      <c r="EF1327" s="96"/>
      <c r="EG1327" s="96"/>
      <c r="EH1327" s="96"/>
      <c r="EI1327" s="96"/>
      <c r="EJ1327" s="96"/>
      <c r="EK1327" s="96"/>
      <c r="EL1327" s="96"/>
      <c r="EM1327" s="96"/>
      <c r="EN1327" s="96"/>
      <c r="EO1327" s="96"/>
      <c r="EP1327" s="96"/>
      <c r="EQ1327" s="96"/>
      <c r="ER1327" s="96"/>
      <c r="ES1327" s="96"/>
      <c r="ET1327" s="96"/>
      <c r="EU1327" s="96"/>
      <c r="EV1327" s="96"/>
      <c r="EW1327" s="96"/>
      <c r="EX1327" s="96"/>
      <c r="EY1327" s="96"/>
      <c r="EZ1327" s="96"/>
      <c r="FA1327" s="96"/>
      <c r="FB1327" s="96"/>
      <c r="FC1327" s="96"/>
      <c r="FD1327" s="96"/>
      <c r="FE1327" s="96"/>
      <c r="FF1327" s="96"/>
      <c r="FG1327" s="96"/>
      <c r="FH1327" s="96"/>
      <c r="FI1327" s="96"/>
      <c r="FJ1327" s="96"/>
      <c r="FK1327" s="96"/>
      <c r="FL1327" s="96"/>
      <c r="FM1327" s="96"/>
      <c r="FN1327" s="96"/>
      <c r="FO1327" s="96"/>
      <c r="FP1327" s="96"/>
      <c r="FQ1327" s="96"/>
      <c r="FR1327" s="96"/>
      <c r="FS1327" s="96"/>
      <c r="FT1327" s="96"/>
      <c r="FU1327" s="96"/>
      <c r="FV1327" s="96"/>
      <c r="FW1327" s="96"/>
      <c r="FX1327" s="96"/>
      <c r="FY1327" s="96"/>
      <c r="FZ1327" s="96"/>
      <c r="GA1327" s="96"/>
    </row>
    <row r="1328" spans="1:43" s="126" customFormat="1" ht="15" customHeight="1">
      <c r="A1328" s="119"/>
      <c r="B1328" s="120" t="s">
        <v>689</v>
      </c>
      <c r="C1328" s="121"/>
      <c r="D1328" s="122">
        <f>SUM(D1329:D1336)</f>
        <v>64</v>
      </c>
      <c r="E1328" s="122">
        <f>SUM(E1329:E1336)</f>
        <v>62</v>
      </c>
      <c r="F1328" s="122">
        <f>SUM(F1329:F1336)</f>
        <v>62</v>
      </c>
      <c r="G1328" s="122">
        <f>SUM(G1329:G1336)</f>
        <v>62</v>
      </c>
      <c r="K1328" s="184"/>
      <c r="L1328" s="125"/>
      <c r="M1328" s="118">
        <f t="shared" si="50"/>
        <v>250</v>
      </c>
      <c r="N1328" s="125"/>
      <c r="O1328" s="125"/>
      <c r="P1328" s="125"/>
      <c r="Q1328" s="125"/>
      <c r="R1328" s="125"/>
      <c r="S1328" s="125"/>
      <c r="T1328" s="125"/>
      <c r="U1328" s="125"/>
      <c r="V1328" s="125"/>
      <c r="W1328" s="125"/>
      <c r="X1328" s="125"/>
      <c r="Y1328" s="125"/>
      <c r="Z1328" s="125"/>
      <c r="AA1328" s="125"/>
      <c r="AB1328" s="125"/>
      <c r="AC1328" s="125"/>
      <c r="AD1328" s="125"/>
      <c r="AE1328" s="125"/>
      <c r="AF1328" s="125"/>
      <c r="AG1328" s="125"/>
      <c r="AH1328" s="125"/>
      <c r="AI1328" s="125"/>
      <c r="AJ1328" s="125"/>
      <c r="AK1328" s="125"/>
      <c r="AL1328" s="125"/>
      <c r="AM1328" s="125"/>
      <c r="AN1328" s="125"/>
      <c r="AO1328" s="125"/>
      <c r="AP1328" s="125"/>
      <c r="AQ1328" s="125"/>
    </row>
    <row r="1329" spans="1:43" s="133" customFormat="1" ht="15" customHeight="1">
      <c r="A1329" s="127"/>
      <c r="B1329" s="128" t="s">
        <v>1060</v>
      </c>
      <c r="C1329" s="80" t="s">
        <v>601</v>
      </c>
      <c r="D1329" s="129">
        <v>15</v>
      </c>
      <c r="E1329" s="129">
        <v>15</v>
      </c>
      <c r="F1329" s="129">
        <v>15</v>
      </c>
      <c r="G1329" s="129">
        <v>15</v>
      </c>
      <c r="K1329" s="185"/>
      <c r="L1329" s="132"/>
      <c r="M1329" s="118">
        <f t="shared" si="50"/>
        <v>60</v>
      </c>
      <c r="N1329" s="132"/>
      <c r="O1329" s="132"/>
      <c r="P1329" s="132"/>
      <c r="Q1329" s="132"/>
      <c r="R1329" s="132"/>
      <c r="S1329" s="132"/>
      <c r="T1329" s="132"/>
      <c r="U1329" s="132"/>
      <c r="V1329" s="132"/>
      <c r="W1329" s="132"/>
      <c r="X1329" s="132"/>
      <c r="Y1329" s="132"/>
      <c r="Z1329" s="132"/>
      <c r="AA1329" s="132"/>
      <c r="AB1329" s="132"/>
      <c r="AC1329" s="132"/>
      <c r="AD1329" s="132"/>
      <c r="AE1329" s="132"/>
      <c r="AF1329" s="132"/>
      <c r="AG1329" s="132"/>
      <c r="AH1329" s="132"/>
      <c r="AI1329" s="132"/>
      <c r="AJ1329" s="132"/>
      <c r="AK1329" s="132"/>
      <c r="AL1329" s="132"/>
      <c r="AM1329" s="132"/>
      <c r="AN1329" s="132"/>
      <c r="AO1329" s="132"/>
      <c r="AP1329" s="132"/>
      <c r="AQ1329" s="132"/>
    </row>
    <row r="1330" spans="1:43" s="133" customFormat="1" ht="15" customHeight="1">
      <c r="A1330" s="127"/>
      <c r="B1330" s="128" t="s">
        <v>1061</v>
      </c>
      <c r="C1330" s="80" t="s">
        <v>1062</v>
      </c>
      <c r="D1330" s="129">
        <v>12</v>
      </c>
      <c r="E1330" s="129">
        <v>12</v>
      </c>
      <c r="F1330" s="129">
        <v>12</v>
      </c>
      <c r="G1330" s="129">
        <v>12</v>
      </c>
      <c r="K1330" s="185"/>
      <c r="L1330" s="132"/>
      <c r="M1330" s="118">
        <f t="shared" si="50"/>
        <v>48</v>
      </c>
      <c r="N1330" s="132"/>
      <c r="O1330" s="132"/>
      <c r="P1330" s="132"/>
      <c r="Q1330" s="132"/>
      <c r="R1330" s="132"/>
      <c r="S1330" s="132"/>
      <c r="T1330" s="132"/>
      <c r="U1330" s="132"/>
      <c r="V1330" s="132"/>
      <c r="W1330" s="132"/>
      <c r="X1330" s="132"/>
      <c r="Y1330" s="132"/>
      <c r="Z1330" s="132"/>
      <c r="AA1330" s="132"/>
      <c r="AB1330" s="132"/>
      <c r="AC1330" s="132"/>
      <c r="AD1330" s="132"/>
      <c r="AE1330" s="132"/>
      <c r="AF1330" s="132"/>
      <c r="AG1330" s="132"/>
      <c r="AH1330" s="132"/>
      <c r="AI1330" s="132"/>
      <c r="AJ1330" s="132"/>
      <c r="AK1330" s="132"/>
      <c r="AL1330" s="132"/>
      <c r="AM1330" s="132"/>
      <c r="AN1330" s="132"/>
      <c r="AO1330" s="132"/>
      <c r="AP1330" s="132"/>
      <c r="AQ1330" s="132"/>
    </row>
    <row r="1331" spans="1:43" s="133" customFormat="1" ht="15" customHeight="1">
      <c r="A1331" s="127"/>
      <c r="B1331" s="128" t="s">
        <v>879</v>
      </c>
      <c r="C1331" s="80" t="s">
        <v>880</v>
      </c>
      <c r="D1331" s="129">
        <v>12</v>
      </c>
      <c r="E1331" s="129">
        <v>12</v>
      </c>
      <c r="F1331" s="129">
        <v>12</v>
      </c>
      <c r="G1331" s="129">
        <v>12</v>
      </c>
      <c r="K1331" s="185"/>
      <c r="L1331" s="132"/>
      <c r="M1331" s="118">
        <f t="shared" si="50"/>
        <v>48</v>
      </c>
      <c r="N1331" s="132"/>
      <c r="O1331" s="132"/>
      <c r="P1331" s="132"/>
      <c r="Q1331" s="132"/>
      <c r="R1331" s="132"/>
      <c r="S1331" s="132"/>
      <c r="T1331" s="132"/>
      <c r="U1331" s="132"/>
      <c r="V1331" s="132"/>
      <c r="W1331" s="132"/>
      <c r="X1331" s="132"/>
      <c r="Y1331" s="132"/>
      <c r="Z1331" s="132"/>
      <c r="AA1331" s="132"/>
      <c r="AB1331" s="132"/>
      <c r="AC1331" s="132"/>
      <c r="AD1331" s="132"/>
      <c r="AE1331" s="132"/>
      <c r="AF1331" s="132"/>
      <c r="AG1331" s="132"/>
      <c r="AH1331" s="132"/>
      <c r="AI1331" s="132"/>
      <c r="AJ1331" s="132"/>
      <c r="AK1331" s="132"/>
      <c r="AL1331" s="132"/>
      <c r="AM1331" s="132"/>
      <c r="AN1331" s="132"/>
      <c r="AO1331" s="132"/>
      <c r="AP1331" s="132"/>
      <c r="AQ1331" s="132"/>
    </row>
    <row r="1332" spans="1:43" s="133" customFormat="1" ht="15" customHeight="1">
      <c r="A1332" s="127"/>
      <c r="B1332" s="128" t="s">
        <v>1082</v>
      </c>
      <c r="C1332" s="80" t="s">
        <v>1083</v>
      </c>
      <c r="D1332" s="129">
        <v>8</v>
      </c>
      <c r="E1332" s="129">
        <v>6</v>
      </c>
      <c r="F1332" s="129">
        <v>6</v>
      </c>
      <c r="G1332" s="129">
        <v>6</v>
      </c>
      <c r="K1332" s="185"/>
      <c r="L1332" s="132"/>
      <c r="M1332" s="118">
        <f t="shared" si="50"/>
        <v>26</v>
      </c>
      <c r="N1332" s="132"/>
      <c r="O1332" s="132"/>
      <c r="P1332" s="132"/>
      <c r="Q1332" s="132"/>
      <c r="R1332" s="132"/>
      <c r="S1332" s="132"/>
      <c r="T1332" s="132"/>
      <c r="U1332" s="132"/>
      <c r="V1332" s="132"/>
      <c r="W1332" s="132"/>
      <c r="X1332" s="132"/>
      <c r="Y1332" s="132"/>
      <c r="Z1332" s="132"/>
      <c r="AA1332" s="132"/>
      <c r="AB1332" s="132"/>
      <c r="AC1332" s="132"/>
      <c r="AD1332" s="132"/>
      <c r="AE1332" s="132"/>
      <c r="AF1332" s="132"/>
      <c r="AG1332" s="132"/>
      <c r="AH1332" s="132"/>
      <c r="AI1332" s="132"/>
      <c r="AJ1332" s="132"/>
      <c r="AK1332" s="132"/>
      <c r="AL1332" s="132"/>
      <c r="AM1332" s="132"/>
      <c r="AN1332" s="132"/>
      <c r="AO1332" s="132"/>
      <c r="AP1332" s="132"/>
      <c r="AQ1332" s="132"/>
    </row>
    <row r="1333" spans="1:43" s="133" customFormat="1" ht="15" customHeight="1">
      <c r="A1333" s="127"/>
      <c r="B1333" s="128" t="s">
        <v>532</v>
      </c>
      <c r="C1333" s="80" t="s">
        <v>533</v>
      </c>
      <c r="D1333" s="129">
        <v>1</v>
      </c>
      <c r="E1333" s="129">
        <v>1</v>
      </c>
      <c r="F1333" s="129"/>
      <c r="G1333" s="129"/>
      <c r="K1333" s="185"/>
      <c r="L1333" s="132"/>
      <c r="M1333" s="118">
        <f t="shared" si="50"/>
        <v>2</v>
      </c>
      <c r="N1333" s="132"/>
      <c r="O1333" s="132"/>
      <c r="P1333" s="132"/>
      <c r="Q1333" s="132"/>
      <c r="R1333" s="132"/>
      <c r="S1333" s="132"/>
      <c r="T1333" s="132"/>
      <c r="U1333" s="132"/>
      <c r="V1333" s="132"/>
      <c r="W1333" s="132"/>
      <c r="X1333" s="132"/>
      <c r="Y1333" s="132"/>
      <c r="Z1333" s="132"/>
      <c r="AA1333" s="132"/>
      <c r="AB1333" s="132"/>
      <c r="AC1333" s="132"/>
      <c r="AD1333" s="132"/>
      <c r="AE1333" s="132"/>
      <c r="AF1333" s="132"/>
      <c r="AG1333" s="132"/>
      <c r="AH1333" s="132"/>
      <c r="AI1333" s="132"/>
      <c r="AJ1333" s="132"/>
      <c r="AK1333" s="132"/>
      <c r="AL1333" s="132"/>
      <c r="AM1333" s="132"/>
      <c r="AN1333" s="132"/>
      <c r="AO1333" s="132"/>
      <c r="AP1333" s="132"/>
      <c r="AQ1333" s="132"/>
    </row>
    <row r="1334" spans="1:43" s="133" customFormat="1" ht="15" customHeight="1">
      <c r="A1334" s="127"/>
      <c r="B1334" s="128" t="s">
        <v>530</v>
      </c>
      <c r="C1334" s="80" t="s">
        <v>531</v>
      </c>
      <c r="D1334" s="129">
        <v>1</v>
      </c>
      <c r="E1334" s="129">
        <v>1</v>
      </c>
      <c r="F1334" s="129"/>
      <c r="G1334" s="129"/>
      <c r="K1334" s="185"/>
      <c r="L1334" s="132"/>
      <c r="M1334" s="118">
        <f t="shared" si="50"/>
        <v>2</v>
      </c>
      <c r="N1334" s="132"/>
      <c r="O1334" s="132"/>
      <c r="P1334" s="132"/>
      <c r="Q1334" s="132"/>
      <c r="R1334" s="132"/>
      <c r="S1334" s="132"/>
      <c r="T1334" s="132"/>
      <c r="U1334" s="132"/>
      <c r="V1334" s="132"/>
      <c r="W1334" s="132"/>
      <c r="X1334" s="132"/>
      <c r="Y1334" s="132"/>
      <c r="Z1334" s="132"/>
      <c r="AA1334" s="132"/>
      <c r="AB1334" s="132"/>
      <c r="AC1334" s="132"/>
      <c r="AD1334" s="132"/>
      <c r="AE1334" s="132"/>
      <c r="AF1334" s="132"/>
      <c r="AG1334" s="132"/>
      <c r="AH1334" s="132"/>
      <c r="AI1334" s="132"/>
      <c r="AJ1334" s="132"/>
      <c r="AK1334" s="132"/>
      <c r="AL1334" s="132"/>
      <c r="AM1334" s="132"/>
      <c r="AN1334" s="132"/>
      <c r="AO1334" s="132"/>
      <c r="AP1334" s="132"/>
      <c r="AQ1334" s="132"/>
    </row>
    <row r="1335" spans="1:43" s="133" customFormat="1" ht="15" customHeight="1">
      <c r="A1335" s="127"/>
      <c r="B1335" s="128" t="s">
        <v>738</v>
      </c>
      <c r="C1335" s="138" t="s">
        <v>739</v>
      </c>
      <c r="D1335" s="129">
        <v>5</v>
      </c>
      <c r="E1335" s="129">
        <v>5</v>
      </c>
      <c r="F1335" s="129">
        <v>7</v>
      </c>
      <c r="G1335" s="129">
        <v>7</v>
      </c>
      <c r="K1335" s="185"/>
      <c r="L1335" s="132"/>
      <c r="M1335" s="118">
        <f t="shared" si="50"/>
        <v>24</v>
      </c>
      <c r="N1335" s="132"/>
      <c r="O1335" s="132"/>
      <c r="P1335" s="132"/>
      <c r="Q1335" s="132"/>
      <c r="R1335" s="132"/>
      <c r="S1335" s="132"/>
      <c r="T1335" s="132"/>
      <c r="U1335" s="132"/>
      <c r="V1335" s="132"/>
      <c r="W1335" s="132"/>
      <c r="X1335" s="132"/>
      <c r="Y1335" s="132"/>
      <c r="Z1335" s="132"/>
      <c r="AA1335" s="132"/>
      <c r="AB1335" s="132"/>
      <c r="AC1335" s="132"/>
      <c r="AD1335" s="132"/>
      <c r="AE1335" s="132"/>
      <c r="AF1335" s="132"/>
      <c r="AG1335" s="132"/>
      <c r="AH1335" s="132"/>
      <c r="AI1335" s="132"/>
      <c r="AJ1335" s="132"/>
      <c r="AK1335" s="132"/>
      <c r="AL1335" s="132"/>
      <c r="AM1335" s="132"/>
      <c r="AN1335" s="132"/>
      <c r="AO1335" s="132"/>
      <c r="AP1335" s="132"/>
      <c r="AQ1335" s="132"/>
    </row>
    <row r="1336" spans="1:43" s="133" customFormat="1" ht="15" customHeight="1">
      <c r="A1336" s="127"/>
      <c r="B1336" s="128" t="s">
        <v>512</v>
      </c>
      <c r="C1336" s="80" t="s">
        <v>513</v>
      </c>
      <c r="D1336" s="129">
        <v>10</v>
      </c>
      <c r="E1336" s="129">
        <v>10</v>
      </c>
      <c r="F1336" s="129">
        <v>10</v>
      </c>
      <c r="G1336" s="129">
        <v>10</v>
      </c>
      <c r="K1336" s="185"/>
      <c r="L1336" s="132"/>
      <c r="M1336" s="118">
        <f t="shared" si="50"/>
        <v>40</v>
      </c>
      <c r="N1336" s="132"/>
      <c r="O1336" s="132"/>
      <c r="P1336" s="132"/>
      <c r="Q1336" s="132"/>
      <c r="R1336" s="132"/>
      <c r="S1336" s="132"/>
      <c r="T1336" s="132"/>
      <c r="U1336" s="132"/>
      <c r="V1336" s="132"/>
      <c r="W1336" s="132"/>
      <c r="X1336" s="132"/>
      <c r="Y1336" s="132"/>
      <c r="Z1336" s="132"/>
      <c r="AA1336" s="132"/>
      <c r="AB1336" s="132"/>
      <c r="AC1336" s="132"/>
      <c r="AD1336" s="132"/>
      <c r="AE1336" s="132"/>
      <c r="AF1336" s="132"/>
      <c r="AG1336" s="132"/>
      <c r="AH1336" s="132"/>
      <c r="AI1336" s="132"/>
      <c r="AJ1336" s="132"/>
      <c r="AK1336" s="132"/>
      <c r="AL1336" s="132"/>
      <c r="AM1336" s="132"/>
      <c r="AN1336" s="132"/>
      <c r="AO1336" s="132"/>
      <c r="AP1336" s="132"/>
      <c r="AQ1336" s="132"/>
    </row>
    <row r="1337" spans="1:43" s="126" customFormat="1" ht="15" customHeight="1">
      <c r="A1337" s="119"/>
      <c r="B1337" s="120" t="s">
        <v>1084</v>
      </c>
      <c r="C1337" s="121"/>
      <c r="D1337" s="122">
        <f>SUM(D1338:D1341)</f>
        <v>19</v>
      </c>
      <c r="E1337" s="122">
        <f>SUM(E1338:E1341)</f>
        <v>20</v>
      </c>
      <c r="F1337" s="122">
        <f>SUM(F1338:F1341)</f>
        <v>21</v>
      </c>
      <c r="G1337" s="122">
        <f>SUM(G1338:G1341)</f>
        <v>21</v>
      </c>
      <c r="H1337" s="123"/>
      <c r="I1337" s="123"/>
      <c r="J1337" s="123"/>
      <c r="K1337" s="124"/>
      <c r="L1337" s="125"/>
      <c r="M1337" s="118">
        <f t="shared" si="50"/>
        <v>81</v>
      </c>
      <c r="N1337" s="125"/>
      <c r="O1337" s="125"/>
      <c r="P1337" s="125"/>
      <c r="Q1337" s="125"/>
      <c r="R1337" s="125"/>
      <c r="S1337" s="125"/>
      <c r="T1337" s="125"/>
      <c r="U1337" s="125"/>
      <c r="V1337" s="125"/>
      <c r="W1337" s="125"/>
      <c r="X1337" s="125"/>
      <c r="Y1337" s="125"/>
      <c r="Z1337" s="125"/>
      <c r="AA1337" s="125"/>
      <c r="AB1337" s="125"/>
      <c r="AC1337" s="125"/>
      <c r="AD1337" s="125"/>
      <c r="AE1337" s="125"/>
      <c r="AF1337" s="125"/>
      <c r="AG1337" s="125"/>
      <c r="AH1337" s="125"/>
      <c r="AI1337" s="125"/>
      <c r="AJ1337" s="125"/>
      <c r="AK1337" s="125"/>
      <c r="AL1337" s="125"/>
      <c r="AM1337" s="125"/>
      <c r="AN1337" s="125"/>
      <c r="AO1337" s="125"/>
      <c r="AP1337" s="125"/>
      <c r="AQ1337" s="125"/>
    </row>
    <row r="1338" spans="1:43" s="126" customFormat="1" ht="15" customHeight="1">
      <c r="A1338" s="119"/>
      <c r="B1338" s="128" t="s">
        <v>71</v>
      </c>
      <c r="C1338" s="80" t="s">
        <v>72</v>
      </c>
      <c r="D1338" s="103">
        <v>11</v>
      </c>
      <c r="E1338" s="103">
        <v>12</v>
      </c>
      <c r="F1338" s="103">
        <v>12</v>
      </c>
      <c r="G1338" s="103">
        <v>12</v>
      </c>
      <c r="H1338" s="140"/>
      <c r="I1338" s="140"/>
      <c r="J1338" s="140"/>
      <c r="K1338" s="141"/>
      <c r="L1338" s="125"/>
      <c r="M1338" s="118">
        <f t="shared" si="50"/>
        <v>47</v>
      </c>
      <c r="N1338" s="125"/>
      <c r="O1338" s="125"/>
      <c r="P1338" s="125"/>
      <c r="Q1338" s="125"/>
      <c r="R1338" s="125"/>
      <c r="S1338" s="125"/>
      <c r="T1338" s="125"/>
      <c r="U1338" s="125"/>
      <c r="V1338" s="125"/>
      <c r="W1338" s="125"/>
      <c r="X1338" s="125"/>
      <c r="Y1338" s="125"/>
      <c r="Z1338" s="125"/>
      <c r="AA1338" s="125"/>
      <c r="AB1338" s="125"/>
      <c r="AC1338" s="125"/>
      <c r="AD1338" s="125"/>
      <c r="AE1338" s="125"/>
      <c r="AF1338" s="125"/>
      <c r="AG1338" s="125"/>
      <c r="AH1338" s="125"/>
      <c r="AI1338" s="125"/>
      <c r="AJ1338" s="125"/>
      <c r="AK1338" s="125"/>
      <c r="AL1338" s="125"/>
      <c r="AM1338" s="125"/>
      <c r="AN1338" s="125"/>
      <c r="AO1338" s="125"/>
      <c r="AP1338" s="125"/>
      <c r="AQ1338" s="125"/>
    </row>
    <row r="1339" spans="1:43" s="133" customFormat="1" ht="15" customHeight="1">
      <c r="A1339" s="127"/>
      <c r="B1339" s="128" t="s">
        <v>431</v>
      </c>
      <c r="C1339" s="80" t="s">
        <v>432</v>
      </c>
      <c r="D1339" s="129">
        <v>2</v>
      </c>
      <c r="E1339" s="129">
        <v>2</v>
      </c>
      <c r="F1339" s="129">
        <v>1</v>
      </c>
      <c r="G1339" s="129">
        <v>1</v>
      </c>
      <c r="H1339" s="137"/>
      <c r="I1339" s="137"/>
      <c r="J1339" s="137"/>
      <c r="K1339" s="131"/>
      <c r="L1339" s="132"/>
      <c r="M1339" s="118">
        <f t="shared" si="50"/>
        <v>6</v>
      </c>
      <c r="N1339" s="132"/>
      <c r="O1339" s="132"/>
      <c r="P1339" s="132"/>
      <c r="Q1339" s="132"/>
      <c r="R1339" s="132"/>
      <c r="S1339" s="132"/>
      <c r="T1339" s="132"/>
      <c r="U1339" s="132"/>
      <c r="V1339" s="132"/>
      <c r="W1339" s="132"/>
      <c r="X1339" s="132"/>
      <c r="Y1339" s="132"/>
      <c r="Z1339" s="132"/>
      <c r="AA1339" s="132"/>
      <c r="AB1339" s="132"/>
      <c r="AC1339" s="132"/>
      <c r="AD1339" s="132"/>
      <c r="AE1339" s="132"/>
      <c r="AF1339" s="132"/>
      <c r="AG1339" s="132"/>
      <c r="AH1339" s="132"/>
      <c r="AI1339" s="132"/>
      <c r="AJ1339" s="132"/>
      <c r="AK1339" s="132"/>
      <c r="AL1339" s="132"/>
      <c r="AM1339" s="132"/>
      <c r="AN1339" s="132"/>
      <c r="AO1339" s="132"/>
      <c r="AP1339" s="132"/>
      <c r="AQ1339" s="132"/>
    </row>
    <row r="1340" spans="1:43" s="133" customFormat="1" ht="26.25" customHeight="1">
      <c r="A1340" s="127"/>
      <c r="B1340" s="128" t="s">
        <v>90</v>
      </c>
      <c r="C1340" s="80" t="s">
        <v>91</v>
      </c>
      <c r="D1340" s="129">
        <v>3</v>
      </c>
      <c r="E1340" s="129">
        <v>3</v>
      </c>
      <c r="F1340" s="129">
        <v>5</v>
      </c>
      <c r="G1340" s="129">
        <v>5</v>
      </c>
      <c r="H1340" s="137"/>
      <c r="I1340" s="137"/>
      <c r="J1340" s="137"/>
      <c r="K1340" s="131"/>
      <c r="L1340" s="132"/>
      <c r="M1340" s="118">
        <f t="shared" si="50"/>
        <v>16</v>
      </c>
      <c r="N1340" s="132"/>
      <c r="O1340" s="132"/>
      <c r="P1340" s="132"/>
      <c r="Q1340" s="132"/>
      <c r="R1340" s="132"/>
      <c r="S1340" s="132"/>
      <c r="T1340" s="132"/>
      <c r="U1340" s="132"/>
      <c r="V1340" s="132"/>
      <c r="W1340" s="132"/>
      <c r="X1340" s="132"/>
      <c r="Y1340" s="132"/>
      <c r="Z1340" s="132"/>
      <c r="AA1340" s="132"/>
      <c r="AB1340" s="132"/>
      <c r="AC1340" s="132"/>
      <c r="AD1340" s="132"/>
      <c r="AE1340" s="132"/>
      <c r="AF1340" s="132"/>
      <c r="AG1340" s="132"/>
      <c r="AH1340" s="132"/>
      <c r="AI1340" s="132"/>
      <c r="AJ1340" s="132"/>
      <c r="AK1340" s="132"/>
      <c r="AL1340" s="132"/>
      <c r="AM1340" s="132"/>
      <c r="AN1340" s="132"/>
      <c r="AO1340" s="132"/>
      <c r="AP1340" s="132"/>
      <c r="AQ1340" s="132"/>
    </row>
    <row r="1341" spans="1:43" s="133" customFormat="1" ht="14.25" customHeight="1">
      <c r="A1341" s="127"/>
      <c r="B1341" s="128" t="s">
        <v>434</v>
      </c>
      <c r="C1341" s="80" t="s">
        <v>435</v>
      </c>
      <c r="D1341" s="129">
        <v>3</v>
      </c>
      <c r="E1341" s="129">
        <v>3</v>
      </c>
      <c r="F1341" s="129">
        <v>3</v>
      </c>
      <c r="G1341" s="129">
        <v>3</v>
      </c>
      <c r="H1341" s="137"/>
      <c r="I1341" s="137"/>
      <c r="J1341" s="137"/>
      <c r="K1341" s="131"/>
      <c r="L1341" s="132"/>
      <c r="M1341" s="118">
        <f t="shared" si="50"/>
        <v>12</v>
      </c>
      <c r="N1341" s="132"/>
      <c r="O1341" s="132"/>
      <c r="P1341" s="132"/>
      <c r="Q1341" s="132"/>
      <c r="R1341" s="132"/>
      <c r="S1341" s="132"/>
      <c r="T1341" s="132"/>
      <c r="U1341" s="132"/>
      <c r="V1341" s="132"/>
      <c r="W1341" s="132"/>
      <c r="X1341" s="132"/>
      <c r="Y1341" s="132"/>
      <c r="Z1341" s="132"/>
      <c r="AA1341" s="132"/>
      <c r="AB1341" s="132"/>
      <c r="AC1341" s="132"/>
      <c r="AD1341" s="132"/>
      <c r="AE1341" s="132"/>
      <c r="AF1341" s="132"/>
      <c r="AG1341" s="132"/>
      <c r="AH1341" s="132"/>
      <c r="AI1341" s="132"/>
      <c r="AJ1341" s="132"/>
      <c r="AK1341" s="132"/>
      <c r="AL1341" s="132"/>
      <c r="AM1341" s="132"/>
      <c r="AN1341" s="132"/>
      <c r="AO1341" s="132"/>
      <c r="AP1341" s="132"/>
      <c r="AQ1341" s="132"/>
    </row>
    <row r="1342" spans="1:43" s="126" customFormat="1" ht="14.25" customHeight="1">
      <c r="A1342" s="119"/>
      <c r="B1342" s="120" t="s">
        <v>34</v>
      </c>
      <c r="C1342" s="121"/>
      <c r="D1342" s="122">
        <f>SUM(D1343:D1347)</f>
        <v>7</v>
      </c>
      <c r="E1342" s="122">
        <f>SUM(E1343:E1347)</f>
        <v>7</v>
      </c>
      <c r="F1342" s="122">
        <f>SUM(F1343:F1347)</f>
        <v>7</v>
      </c>
      <c r="G1342" s="122">
        <f>SUM(G1343:G1347)</f>
        <v>7</v>
      </c>
      <c r="H1342" s="123"/>
      <c r="I1342" s="123"/>
      <c r="J1342" s="123"/>
      <c r="K1342" s="124"/>
      <c r="L1342" s="125"/>
      <c r="M1342" s="118">
        <f t="shared" si="50"/>
        <v>28</v>
      </c>
      <c r="N1342" s="125"/>
      <c r="O1342" s="125"/>
      <c r="P1342" s="125"/>
      <c r="Q1342" s="125"/>
      <c r="R1342" s="125"/>
      <c r="S1342" s="125"/>
      <c r="T1342" s="125"/>
      <c r="U1342" s="125"/>
      <c r="V1342" s="125"/>
      <c r="W1342" s="125"/>
      <c r="X1342" s="125"/>
      <c r="Y1342" s="125"/>
      <c r="Z1342" s="125"/>
      <c r="AA1342" s="125"/>
      <c r="AB1342" s="125"/>
      <c r="AC1342" s="125"/>
      <c r="AD1342" s="125"/>
      <c r="AE1342" s="125"/>
      <c r="AF1342" s="125"/>
      <c r="AG1342" s="125"/>
      <c r="AH1342" s="125"/>
      <c r="AI1342" s="125"/>
      <c r="AJ1342" s="125"/>
      <c r="AK1342" s="125"/>
      <c r="AL1342" s="125"/>
      <c r="AM1342" s="125"/>
      <c r="AN1342" s="125"/>
      <c r="AO1342" s="125"/>
      <c r="AP1342" s="125"/>
      <c r="AQ1342" s="125"/>
    </row>
    <row r="1343" spans="1:43" s="133" customFormat="1" ht="14.25" customHeight="1">
      <c r="A1343" s="127"/>
      <c r="B1343" s="128" t="s">
        <v>768</v>
      </c>
      <c r="C1343" s="80" t="s">
        <v>769</v>
      </c>
      <c r="D1343" s="129">
        <v>1</v>
      </c>
      <c r="E1343" s="129">
        <v>1</v>
      </c>
      <c r="F1343" s="129">
        <v>1</v>
      </c>
      <c r="G1343" s="129">
        <v>1</v>
      </c>
      <c r="H1343" s="137"/>
      <c r="I1343" s="137"/>
      <c r="J1343" s="137"/>
      <c r="K1343" s="131"/>
      <c r="L1343" s="132"/>
      <c r="M1343" s="118">
        <f t="shared" si="50"/>
        <v>4</v>
      </c>
      <c r="N1343" s="132"/>
      <c r="O1343" s="132"/>
      <c r="P1343" s="132"/>
      <c r="Q1343" s="132"/>
      <c r="R1343" s="132"/>
      <c r="S1343" s="132"/>
      <c r="T1343" s="132"/>
      <c r="U1343" s="132"/>
      <c r="V1343" s="132"/>
      <c r="W1343" s="132"/>
      <c r="X1343" s="132"/>
      <c r="Y1343" s="132"/>
      <c r="Z1343" s="132"/>
      <c r="AA1343" s="132"/>
      <c r="AB1343" s="132"/>
      <c r="AC1343" s="132"/>
      <c r="AD1343" s="132"/>
      <c r="AE1343" s="132"/>
      <c r="AF1343" s="132"/>
      <c r="AG1343" s="132"/>
      <c r="AH1343" s="132"/>
      <c r="AI1343" s="132"/>
      <c r="AJ1343" s="132"/>
      <c r="AK1343" s="132"/>
      <c r="AL1343" s="132"/>
      <c r="AM1343" s="132"/>
      <c r="AN1343" s="132"/>
      <c r="AO1343" s="132"/>
      <c r="AP1343" s="132"/>
      <c r="AQ1343" s="132"/>
    </row>
    <row r="1344" spans="1:43" s="133" customFormat="1" ht="14.25" customHeight="1">
      <c r="A1344" s="127"/>
      <c r="B1344" s="128" t="s">
        <v>35</v>
      </c>
      <c r="C1344" s="139" t="s">
        <v>516</v>
      </c>
      <c r="D1344" s="129">
        <v>1</v>
      </c>
      <c r="E1344" s="129">
        <v>1</v>
      </c>
      <c r="F1344" s="129">
        <v>1</v>
      </c>
      <c r="G1344" s="129">
        <v>1</v>
      </c>
      <c r="H1344" s="137"/>
      <c r="I1344" s="137"/>
      <c r="J1344" s="137"/>
      <c r="K1344" s="131"/>
      <c r="L1344" s="132"/>
      <c r="M1344" s="118">
        <f t="shared" si="50"/>
        <v>4</v>
      </c>
      <c r="N1344" s="132"/>
      <c r="O1344" s="132"/>
      <c r="P1344" s="132"/>
      <c r="Q1344" s="132"/>
      <c r="R1344" s="132"/>
      <c r="S1344" s="132"/>
      <c r="T1344" s="132"/>
      <c r="U1344" s="132"/>
      <c r="V1344" s="132"/>
      <c r="W1344" s="132"/>
      <c r="X1344" s="132"/>
      <c r="Y1344" s="132"/>
      <c r="Z1344" s="132"/>
      <c r="AA1344" s="132"/>
      <c r="AB1344" s="132"/>
      <c r="AC1344" s="132"/>
      <c r="AD1344" s="132"/>
      <c r="AE1344" s="132"/>
      <c r="AF1344" s="132"/>
      <c r="AG1344" s="132"/>
      <c r="AH1344" s="132"/>
      <c r="AI1344" s="132"/>
      <c r="AJ1344" s="132"/>
      <c r="AK1344" s="132"/>
      <c r="AL1344" s="132"/>
      <c r="AM1344" s="132"/>
      <c r="AN1344" s="132"/>
      <c r="AO1344" s="132"/>
      <c r="AP1344" s="132"/>
      <c r="AQ1344" s="132"/>
    </row>
    <row r="1345" spans="1:43" s="133" customFormat="1" ht="14.25" customHeight="1">
      <c r="A1345" s="127"/>
      <c r="B1345" s="145" t="s">
        <v>39</v>
      </c>
      <c r="C1345" s="139" t="s">
        <v>38</v>
      </c>
      <c r="D1345" s="129">
        <v>1</v>
      </c>
      <c r="E1345" s="129">
        <v>1</v>
      </c>
      <c r="F1345" s="129">
        <v>1</v>
      </c>
      <c r="G1345" s="129">
        <v>1</v>
      </c>
      <c r="H1345" s="137"/>
      <c r="I1345" s="137"/>
      <c r="J1345" s="137"/>
      <c r="K1345" s="131"/>
      <c r="L1345" s="132"/>
      <c r="M1345" s="118">
        <f t="shared" si="50"/>
        <v>4</v>
      </c>
      <c r="N1345" s="132"/>
      <c r="O1345" s="132"/>
      <c r="P1345" s="132"/>
      <c r="Q1345" s="132"/>
      <c r="R1345" s="132"/>
      <c r="S1345" s="132"/>
      <c r="T1345" s="132"/>
      <c r="U1345" s="132"/>
      <c r="V1345" s="132"/>
      <c r="W1345" s="132"/>
      <c r="X1345" s="132"/>
      <c r="Y1345" s="132"/>
      <c r="Z1345" s="132"/>
      <c r="AA1345" s="132"/>
      <c r="AB1345" s="132"/>
      <c r="AC1345" s="132"/>
      <c r="AD1345" s="132"/>
      <c r="AE1345" s="132"/>
      <c r="AF1345" s="132"/>
      <c r="AG1345" s="132"/>
      <c r="AH1345" s="132"/>
      <c r="AI1345" s="132"/>
      <c r="AJ1345" s="132"/>
      <c r="AK1345" s="132"/>
      <c r="AL1345" s="132"/>
      <c r="AM1345" s="132"/>
      <c r="AN1345" s="132"/>
      <c r="AO1345" s="132"/>
      <c r="AP1345" s="132"/>
      <c r="AQ1345" s="132"/>
    </row>
    <row r="1346" spans="1:43" s="133" customFormat="1" ht="14.25" customHeight="1">
      <c r="A1346" s="127"/>
      <c r="B1346" s="202" t="s">
        <v>885</v>
      </c>
      <c r="C1346" s="139" t="s">
        <v>886</v>
      </c>
      <c r="D1346" s="129">
        <v>2</v>
      </c>
      <c r="E1346" s="129">
        <v>2</v>
      </c>
      <c r="F1346" s="129">
        <v>2</v>
      </c>
      <c r="G1346" s="129">
        <v>2</v>
      </c>
      <c r="H1346" s="137"/>
      <c r="I1346" s="137"/>
      <c r="J1346" s="137"/>
      <c r="K1346" s="131"/>
      <c r="L1346" s="132"/>
      <c r="M1346" s="118">
        <f t="shared" si="50"/>
        <v>8</v>
      </c>
      <c r="N1346" s="132"/>
      <c r="O1346" s="132"/>
      <c r="P1346" s="132"/>
      <c r="Q1346" s="132"/>
      <c r="R1346" s="132"/>
      <c r="S1346" s="132"/>
      <c r="T1346" s="132"/>
      <c r="U1346" s="132"/>
      <c r="V1346" s="132"/>
      <c r="W1346" s="132"/>
      <c r="X1346" s="132"/>
      <c r="Y1346" s="132"/>
      <c r="Z1346" s="132"/>
      <c r="AA1346" s="132"/>
      <c r="AB1346" s="132"/>
      <c r="AC1346" s="132"/>
      <c r="AD1346" s="132"/>
      <c r="AE1346" s="132"/>
      <c r="AF1346" s="132"/>
      <c r="AG1346" s="132"/>
      <c r="AH1346" s="132"/>
      <c r="AI1346" s="132"/>
      <c r="AJ1346" s="132"/>
      <c r="AK1346" s="132"/>
      <c r="AL1346" s="132"/>
      <c r="AM1346" s="132"/>
      <c r="AN1346" s="132"/>
      <c r="AO1346" s="132"/>
      <c r="AP1346" s="132"/>
      <c r="AQ1346" s="132"/>
    </row>
    <row r="1347" spans="1:43" s="133" customFormat="1" ht="14.25" customHeight="1">
      <c r="A1347" s="127"/>
      <c r="B1347" s="128" t="s">
        <v>56</v>
      </c>
      <c r="C1347" s="80" t="s">
        <v>57</v>
      </c>
      <c r="D1347" s="129">
        <v>2</v>
      </c>
      <c r="E1347" s="129">
        <v>2</v>
      </c>
      <c r="F1347" s="129">
        <v>2</v>
      </c>
      <c r="G1347" s="129">
        <v>2</v>
      </c>
      <c r="H1347" s="137"/>
      <c r="I1347" s="137"/>
      <c r="J1347" s="137"/>
      <c r="K1347" s="131"/>
      <c r="L1347" s="132"/>
      <c r="M1347" s="118">
        <f t="shared" si="50"/>
        <v>8</v>
      </c>
      <c r="N1347" s="132"/>
      <c r="O1347" s="132"/>
      <c r="P1347" s="132"/>
      <c r="Q1347" s="132"/>
      <c r="R1347" s="132"/>
      <c r="S1347" s="132"/>
      <c r="T1347" s="132"/>
      <c r="U1347" s="132"/>
      <c r="V1347" s="132"/>
      <c r="W1347" s="132"/>
      <c r="X1347" s="132"/>
      <c r="Y1347" s="132"/>
      <c r="Z1347" s="132"/>
      <c r="AA1347" s="132"/>
      <c r="AB1347" s="132"/>
      <c r="AC1347" s="132"/>
      <c r="AD1347" s="132"/>
      <c r="AE1347" s="132"/>
      <c r="AF1347" s="132"/>
      <c r="AG1347" s="132"/>
      <c r="AH1347" s="132"/>
      <c r="AI1347" s="132"/>
      <c r="AJ1347" s="132"/>
      <c r="AK1347" s="132"/>
      <c r="AL1347" s="132"/>
      <c r="AM1347" s="132"/>
      <c r="AN1347" s="132"/>
      <c r="AO1347" s="132"/>
      <c r="AP1347" s="132"/>
      <c r="AQ1347" s="132"/>
    </row>
    <row r="1348" spans="1:183" s="102" customFormat="1" ht="14.25" customHeight="1">
      <c r="A1348" s="112">
        <v>2</v>
      </c>
      <c r="B1348" s="113" t="s">
        <v>271</v>
      </c>
      <c r="C1348" s="114"/>
      <c r="D1348" s="115">
        <f>D1349</f>
        <v>3</v>
      </c>
      <c r="E1348" s="115">
        <f>E1349</f>
        <v>6</v>
      </c>
      <c r="F1348" s="115" t="str">
        <f>F1349</f>
        <v> -</v>
      </c>
      <c r="G1348" s="115">
        <f>G1349</f>
        <v>12</v>
      </c>
      <c r="H1348" s="134" t="s">
        <v>664</v>
      </c>
      <c r="I1348" s="134">
        <v>1</v>
      </c>
      <c r="J1348" s="135" t="s">
        <v>500</v>
      </c>
      <c r="K1348" s="79" t="s">
        <v>32</v>
      </c>
      <c r="L1348" s="136"/>
      <c r="M1348" s="118">
        <f t="shared" si="50"/>
        <v>21</v>
      </c>
      <c r="N1348" s="96"/>
      <c r="O1348" s="96"/>
      <c r="P1348" s="96"/>
      <c r="Q1348" s="96"/>
      <c r="R1348" s="96"/>
      <c r="S1348" s="96"/>
      <c r="T1348" s="96"/>
      <c r="U1348" s="96"/>
      <c r="V1348" s="96"/>
      <c r="W1348" s="96"/>
      <c r="X1348" s="96"/>
      <c r="Y1348" s="96"/>
      <c r="Z1348" s="96"/>
      <c r="AA1348" s="96"/>
      <c r="AB1348" s="96"/>
      <c r="AC1348" s="96"/>
      <c r="AD1348" s="96"/>
      <c r="AE1348" s="96"/>
      <c r="AF1348" s="96"/>
      <c r="AG1348" s="96"/>
      <c r="AH1348" s="96"/>
      <c r="AI1348" s="96"/>
      <c r="AJ1348" s="96"/>
      <c r="AK1348" s="96"/>
      <c r="AL1348" s="96"/>
      <c r="AM1348" s="96"/>
      <c r="AN1348" s="96"/>
      <c r="AO1348" s="96"/>
      <c r="AP1348" s="96"/>
      <c r="AQ1348" s="96"/>
      <c r="AR1348" s="96"/>
      <c r="AS1348" s="96"/>
      <c r="AT1348" s="96"/>
      <c r="AU1348" s="96"/>
      <c r="AV1348" s="96"/>
      <c r="AW1348" s="96"/>
      <c r="AX1348" s="96"/>
      <c r="AY1348" s="96"/>
      <c r="AZ1348" s="96"/>
      <c r="BA1348" s="96"/>
      <c r="BB1348" s="96"/>
      <c r="BC1348" s="96"/>
      <c r="BD1348" s="96"/>
      <c r="BE1348" s="96"/>
      <c r="BF1348" s="96"/>
      <c r="BG1348" s="96"/>
      <c r="BH1348" s="96"/>
      <c r="BI1348" s="96"/>
      <c r="BJ1348" s="96"/>
      <c r="BK1348" s="96"/>
      <c r="BL1348" s="96"/>
      <c r="BM1348" s="96"/>
      <c r="BN1348" s="96"/>
      <c r="BO1348" s="96"/>
      <c r="BP1348" s="96"/>
      <c r="BQ1348" s="96"/>
      <c r="BR1348" s="96"/>
      <c r="BS1348" s="96"/>
      <c r="BT1348" s="96"/>
      <c r="BU1348" s="96"/>
      <c r="BV1348" s="96"/>
      <c r="BW1348" s="96"/>
      <c r="BX1348" s="96"/>
      <c r="BY1348" s="96"/>
      <c r="BZ1348" s="96"/>
      <c r="CA1348" s="96"/>
      <c r="CB1348" s="96"/>
      <c r="CC1348" s="96"/>
      <c r="CD1348" s="96"/>
      <c r="CE1348" s="96"/>
      <c r="CF1348" s="96"/>
      <c r="CG1348" s="96"/>
      <c r="CH1348" s="96"/>
      <c r="CI1348" s="96"/>
      <c r="CJ1348" s="96"/>
      <c r="CK1348" s="96"/>
      <c r="CL1348" s="96"/>
      <c r="CM1348" s="96"/>
      <c r="CN1348" s="96"/>
      <c r="CO1348" s="96"/>
      <c r="CP1348" s="96"/>
      <c r="CQ1348" s="96"/>
      <c r="CR1348" s="96"/>
      <c r="CS1348" s="96"/>
      <c r="CT1348" s="96"/>
      <c r="CU1348" s="96"/>
      <c r="CV1348" s="96"/>
      <c r="CW1348" s="96"/>
      <c r="CX1348" s="96"/>
      <c r="CY1348" s="96"/>
      <c r="CZ1348" s="96"/>
      <c r="DA1348" s="96"/>
      <c r="DB1348" s="96"/>
      <c r="DC1348" s="96"/>
      <c r="DD1348" s="96"/>
      <c r="DE1348" s="96"/>
      <c r="DF1348" s="96"/>
      <c r="DG1348" s="96"/>
      <c r="DH1348" s="96"/>
      <c r="DI1348" s="96"/>
      <c r="DJ1348" s="96"/>
      <c r="DK1348" s="96"/>
      <c r="DL1348" s="96"/>
      <c r="DM1348" s="96"/>
      <c r="DN1348" s="96"/>
      <c r="DO1348" s="96"/>
      <c r="DP1348" s="96"/>
      <c r="DQ1348" s="96"/>
      <c r="DR1348" s="96"/>
      <c r="DS1348" s="96"/>
      <c r="DT1348" s="96"/>
      <c r="DU1348" s="96"/>
      <c r="DV1348" s="96"/>
      <c r="DW1348" s="96"/>
      <c r="DX1348" s="96"/>
      <c r="DY1348" s="96"/>
      <c r="DZ1348" s="96"/>
      <c r="EA1348" s="96"/>
      <c r="EB1348" s="96"/>
      <c r="EC1348" s="96"/>
      <c r="ED1348" s="96"/>
      <c r="EE1348" s="96"/>
      <c r="EF1348" s="96"/>
      <c r="EG1348" s="96"/>
      <c r="EH1348" s="96"/>
      <c r="EI1348" s="96"/>
      <c r="EJ1348" s="96"/>
      <c r="EK1348" s="96"/>
      <c r="EL1348" s="96"/>
      <c r="EM1348" s="96"/>
      <c r="EN1348" s="96"/>
      <c r="EO1348" s="96"/>
      <c r="EP1348" s="96"/>
      <c r="EQ1348" s="96"/>
      <c r="ER1348" s="96"/>
      <c r="ES1348" s="96"/>
      <c r="ET1348" s="96"/>
      <c r="EU1348" s="96"/>
      <c r="EV1348" s="96"/>
      <c r="EW1348" s="96"/>
      <c r="EX1348" s="96"/>
      <c r="EY1348" s="96"/>
      <c r="EZ1348" s="96"/>
      <c r="FA1348" s="96"/>
      <c r="FB1348" s="96"/>
      <c r="FC1348" s="96"/>
      <c r="FD1348" s="96"/>
      <c r="FE1348" s="96"/>
      <c r="FF1348" s="96"/>
      <c r="FG1348" s="96"/>
      <c r="FH1348" s="96"/>
      <c r="FI1348" s="96"/>
      <c r="FJ1348" s="96"/>
      <c r="FK1348" s="96"/>
      <c r="FL1348" s="96"/>
      <c r="FM1348" s="96"/>
      <c r="FN1348" s="96"/>
      <c r="FO1348" s="96"/>
      <c r="FP1348" s="96"/>
      <c r="FQ1348" s="96"/>
      <c r="FR1348" s="96"/>
      <c r="FS1348" s="96"/>
      <c r="FT1348" s="96"/>
      <c r="FU1348" s="96"/>
      <c r="FV1348" s="96"/>
      <c r="FW1348" s="96"/>
      <c r="FX1348" s="96"/>
      <c r="FY1348" s="96"/>
      <c r="FZ1348" s="96"/>
      <c r="GA1348" s="96"/>
    </row>
    <row r="1349" spans="1:43" s="126" customFormat="1" ht="14.25" customHeight="1">
      <c r="A1349" s="119"/>
      <c r="B1349" s="120" t="s">
        <v>689</v>
      </c>
      <c r="C1349" s="121"/>
      <c r="D1349" s="122">
        <f>SUM(D1350:D1352)</f>
        <v>3</v>
      </c>
      <c r="E1349" s="122">
        <f>SUM(E1350:E1352)</f>
        <v>6</v>
      </c>
      <c r="F1349" s="122" t="s">
        <v>562</v>
      </c>
      <c r="G1349" s="122">
        <f>SUM(G1350:G1352)</f>
        <v>12</v>
      </c>
      <c r="K1349" s="184"/>
      <c r="L1349" s="125"/>
      <c r="M1349" s="118">
        <f t="shared" si="50"/>
        <v>21</v>
      </c>
      <c r="N1349" s="125"/>
      <c r="O1349" s="125"/>
      <c r="P1349" s="125"/>
      <c r="Q1349" s="125"/>
      <c r="R1349" s="125"/>
      <c r="S1349" s="125"/>
      <c r="T1349" s="125"/>
      <c r="U1349" s="125"/>
      <c r="V1349" s="125"/>
      <c r="W1349" s="125"/>
      <c r="X1349" s="125"/>
      <c r="Y1349" s="125"/>
      <c r="Z1349" s="125"/>
      <c r="AA1349" s="125"/>
      <c r="AB1349" s="125"/>
      <c r="AC1349" s="125"/>
      <c r="AD1349" s="125"/>
      <c r="AE1349" s="125"/>
      <c r="AF1349" s="125"/>
      <c r="AG1349" s="125"/>
      <c r="AH1349" s="125"/>
      <c r="AI1349" s="125"/>
      <c r="AJ1349" s="125"/>
      <c r="AK1349" s="125"/>
      <c r="AL1349" s="125"/>
      <c r="AM1349" s="125"/>
      <c r="AN1349" s="125"/>
      <c r="AO1349" s="125"/>
      <c r="AP1349" s="125"/>
      <c r="AQ1349" s="125"/>
    </row>
    <row r="1350" spans="1:43" s="133" customFormat="1" ht="14.25" customHeight="1">
      <c r="A1350" s="127"/>
      <c r="B1350" s="128" t="s">
        <v>1061</v>
      </c>
      <c r="C1350" s="80" t="s">
        <v>1062</v>
      </c>
      <c r="D1350" s="129" t="s">
        <v>562</v>
      </c>
      <c r="E1350" s="129">
        <v>4</v>
      </c>
      <c r="F1350" s="129" t="s">
        <v>562</v>
      </c>
      <c r="G1350" s="129">
        <v>7</v>
      </c>
      <c r="K1350" s="185"/>
      <c r="L1350" s="132"/>
      <c r="M1350" s="118">
        <f t="shared" si="50"/>
        <v>11</v>
      </c>
      <c r="N1350" s="132"/>
      <c r="O1350" s="132"/>
      <c r="P1350" s="132"/>
      <c r="Q1350" s="132"/>
      <c r="R1350" s="132"/>
      <c r="S1350" s="132"/>
      <c r="T1350" s="132"/>
      <c r="U1350" s="132"/>
      <c r="V1350" s="132"/>
      <c r="W1350" s="132"/>
      <c r="X1350" s="132"/>
      <c r="Y1350" s="132"/>
      <c r="Z1350" s="132"/>
      <c r="AA1350" s="132"/>
      <c r="AB1350" s="132"/>
      <c r="AC1350" s="132"/>
      <c r="AD1350" s="132"/>
      <c r="AE1350" s="132"/>
      <c r="AF1350" s="132"/>
      <c r="AG1350" s="132"/>
      <c r="AH1350" s="132"/>
      <c r="AI1350" s="132"/>
      <c r="AJ1350" s="132"/>
      <c r="AK1350" s="132"/>
      <c r="AL1350" s="132"/>
      <c r="AM1350" s="132"/>
      <c r="AN1350" s="132"/>
      <c r="AO1350" s="132"/>
      <c r="AP1350" s="132"/>
      <c r="AQ1350" s="132"/>
    </row>
    <row r="1351" spans="1:43" s="133" customFormat="1" ht="14.25" customHeight="1">
      <c r="A1351" s="127"/>
      <c r="B1351" s="128" t="s">
        <v>512</v>
      </c>
      <c r="C1351" s="138" t="s">
        <v>513</v>
      </c>
      <c r="D1351" s="129" t="s">
        <v>562</v>
      </c>
      <c r="E1351" s="129">
        <v>2</v>
      </c>
      <c r="F1351" s="129" t="s">
        <v>562</v>
      </c>
      <c r="G1351" s="129" t="s">
        <v>562</v>
      </c>
      <c r="K1351" s="185"/>
      <c r="L1351" s="132"/>
      <c r="M1351" s="118">
        <f t="shared" si="50"/>
        <v>2</v>
      </c>
      <c r="N1351" s="132"/>
      <c r="O1351" s="132"/>
      <c r="P1351" s="132"/>
      <c r="Q1351" s="132"/>
      <c r="R1351" s="132"/>
      <c r="S1351" s="132"/>
      <c r="T1351" s="132"/>
      <c r="U1351" s="132"/>
      <c r="V1351" s="132"/>
      <c r="W1351" s="132"/>
      <c r="X1351" s="132"/>
      <c r="Y1351" s="132"/>
      <c r="Z1351" s="132"/>
      <c r="AA1351" s="132"/>
      <c r="AB1351" s="132"/>
      <c r="AC1351" s="132"/>
      <c r="AD1351" s="132"/>
      <c r="AE1351" s="132"/>
      <c r="AF1351" s="132"/>
      <c r="AG1351" s="132"/>
      <c r="AH1351" s="132"/>
      <c r="AI1351" s="132"/>
      <c r="AJ1351" s="132"/>
      <c r="AK1351" s="132"/>
      <c r="AL1351" s="132"/>
      <c r="AM1351" s="132"/>
      <c r="AN1351" s="132"/>
      <c r="AO1351" s="132"/>
      <c r="AP1351" s="132"/>
      <c r="AQ1351" s="132"/>
    </row>
    <row r="1352" spans="1:43" s="133" customFormat="1" ht="14.25" customHeight="1">
      <c r="A1352" s="127"/>
      <c r="B1352" s="128" t="s">
        <v>879</v>
      </c>
      <c r="C1352" s="80" t="s">
        <v>880</v>
      </c>
      <c r="D1352" s="129">
        <v>3</v>
      </c>
      <c r="E1352" s="129" t="s">
        <v>562</v>
      </c>
      <c r="F1352" s="129" t="s">
        <v>562</v>
      </c>
      <c r="G1352" s="129">
        <v>5</v>
      </c>
      <c r="K1352" s="185"/>
      <c r="L1352" s="132"/>
      <c r="M1352" s="118">
        <f t="shared" si="50"/>
        <v>8</v>
      </c>
      <c r="N1352" s="132"/>
      <c r="O1352" s="132"/>
      <c r="P1352" s="132"/>
      <c r="Q1352" s="132"/>
      <c r="R1352" s="132"/>
      <c r="S1352" s="132"/>
      <c r="T1352" s="132"/>
      <c r="U1352" s="132"/>
      <c r="V1352" s="132"/>
      <c r="W1352" s="132"/>
      <c r="X1352" s="132"/>
      <c r="Y1352" s="132"/>
      <c r="Z1352" s="132"/>
      <c r="AA1352" s="132"/>
      <c r="AB1352" s="132"/>
      <c r="AC1352" s="132"/>
      <c r="AD1352" s="132"/>
      <c r="AE1352" s="132"/>
      <c r="AF1352" s="132"/>
      <c r="AG1352" s="132"/>
      <c r="AH1352" s="132"/>
      <c r="AI1352" s="132"/>
      <c r="AJ1352" s="132"/>
      <c r="AK1352" s="132"/>
      <c r="AL1352" s="132"/>
      <c r="AM1352" s="132"/>
      <c r="AN1352" s="132"/>
      <c r="AO1352" s="132"/>
      <c r="AP1352" s="132"/>
      <c r="AQ1352" s="132"/>
    </row>
    <row r="1353" spans="1:183" s="102" customFormat="1" ht="14.25" customHeight="1">
      <c r="A1353" s="112">
        <v>3</v>
      </c>
      <c r="B1353" s="113" t="s">
        <v>272</v>
      </c>
      <c r="C1353" s="114"/>
      <c r="D1353" s="115">
        <f>D1354</f>
        <v>9</v>
      </c>
      <c r="E1353" s="115">
        <f>E1354</f>
        <v>11</v>
      </c>
      <c r="F1353" s="115">
        <f>F1354</f>
        <v>14</v>
      </c>
      <c r="G1353" s="115">
        <f>G1354</f>
        <v>11</v>
      </c>
      <c r="H1353" s="134" t="s">
        <v>664</v>
      </c>
      <c r="I1353" s="134">
        <v>1</v>
      </c>
      <c r="J1353" s="135" t="s">
        <v>500</v>
      </c>
      <c r="K1353" s="79" t="s">
        <v>32</v>
      </c>
      <c r="L1353" s="136"/>
      <c r="M1353" s="118">
        <f t="shared" si="50"/>
        <v>45</v>
      </c>
      <c r="N1353" s="96"/>
      <c r="O1353" s="96"/>
      <c r="P1353" s="96"/>
      <c r="Q1353" s="96"/>
      <c r="R1353" s="96"/>
      <c r="S1353" s="96"/>
      <c r="T1353" s="96"/>
      <c r="U1353" s="96"/>
      <c r="V1353" s="96"/>
      <c r="W1353" s="96"/>
      <c r="X1353" s="96"/>
      <c r="Y1353" s="96"/>
      <c r="Z1353" s="96"/>
      <c r="AA1353" s="96"/>
      <c r="AB1353" s="96"/>
      <c r="AC1353" s="96"/>
      <c r="AD1353" s="96"/>
      <c r="AE1353" s="96"/>
      <c r="AF1353" s="96"/>
      <c r="AG1353" s="96"/>
      <c r="AH1353" s="96"/>
      <c r="AI1353" s="96"/>
      <c r="AJ1353" s="96"/>
      <c r="AK1353" s="96"/>
      <c r="AL1353" s="96"/>
      <c r="AM1353" s="96"/>
      <c r="AN1353" s="96"/>
      <c r="AO1353" s="96"/>
      <c r="AP1353" s="96"/>
      <c r="AQ1353" s="96"/>
      <c r="AR1353" s="96"/>
      <c r="AS1353" s="96"/>
      <c r="AT1353" s="96"/>
      <c r="AU1353" s="96"/>
      <c r="AV1353" s="96"/>
      <c r="AW1353" s="96"/>
      <c r="AX1353" s="96"/>
      <c r="AY1353" s="96"/>
      <c r="AZ1353" s="96"/>
      <c r="BA1353" s="96"/>
      <c r="BB1353" s="96"/>
      <c r="BC1353" s="96"/>
      <c r="BD1353" s="96"/>
      <c r="BE1353" s="96"/>
      <c r="BF1353" s="96"/>
      <c r="BG1353" s="96"/>
      <c r="BH1353" s="96"/>
      <c r="BI1353" s="96"/>
      <c r="BJ1353" s="96"/>
      <c r="BK1353" s="96"/>
      <c r="BL1353" s="96"/>
      <c r="BM1353" s="96"/>
      <c r="BN1353" s="96"/>
      <c r="BO1353" s="96"/>
      <c r="BP1353" s="96"/>
      <c r="BQ1353" s="96"/>
      <c r="BR1353" s="96"/>
      <c r="BS1353" s="96"/>
      <c r="BT1353" s="96"/>
      <c r="BU1353" s="96"/>
      <c r="BV1353" s="96"/>
      <c r="BW1353" s="96"/>
      <c r="BX1353" s="96"/>
      <c r="BY1353" s="96"/>
      <c r="BZ1353" s="96"/>
      <c r="CA1353" s="96"/>
      <c r="CB1353" s="96"/>
      <c r="CC1353" s="96"/>
      <c r="CD1353" s="96"/>
      <c r="CE1353" s="96"/>
      <c r="CF1353" s="96"/>
      <c r="CG1353" s="96"/>
      <c r="CH1353" s="96"/>
      <c r="CI1353" s="96"/>
      <c r="CJ1353" s="96"/>
      <c r="CK1353" s="96"/>
      <c r="CL1353" s="96"/>
      <c r="CM1353" s="96"/>
      <c r="CN1353" s="96"/>
      <c r="CO1353" s="96"/>
      <c r="CP1353" s="96"/>
      <c r="CQ1353" s="96"/>
      <c r="CR1353" s="96"/>
      <c r="CS1353" s="96"/>
      <c r="CT1353" s="96"/>
      <c r="CU1353" s="96"/>
      <c r="CV1353" s="96"/>
      <c r="CW1353" s="96"/>
      <c r="CX1353" s="96"/>
      <c r="CY1353" s="96"/>
      <c r="CZ1353" s="96"/>
      <c r="DA1353" s="96"/>
      <c r="DB1353" s="96"/>
      <c r="DC1353" s="96"/>
      <c r="DD1353" s="96"/>
      <c r="DE1353" s="96"/>
      <c r="DF1353" s="96"/>
      <c r="DG1353" s="96"/>
      <c r="DH1353" s="96"/>
      <c r="DI1353" s="96"/>
      <c r="DJ1353" s="96"/>
      <c r="DK1353" s="96"/>
      <c r="DL1353" s="96"/>
      <c r="DM1353" s="96"/>
      <c r="DN1353" s="96"/>
      <c r="DO1353" s="96"/>
      <c r="DP1353" s="96"/>
      <c r="DQ1353" s="96"/>
      <c r="DR1353" s="96"/>
      <c r="DS1353" s="96"/>
      <c r="DT1353" s="96"/>
      <c r="DU1353" s="96"/>
      <c r="DV1353" s="96"/>
      <c r="DW1353" s="96"/>
      <c r="DX1353" s="96"/>
      <c r="DY1353" s="96"/>
      <c r="DZ1353" s="96"/>
      <c r="EA1353" s="96"/>
      <c r="EB1353" s="96"/>
      <c r="EC1353" s="96"/>
      <c r="ED1353" s="96"/>
      <c r="EE1353" s="96"/>
      <c r="EF1353" s="96"/>
      <c r="EG1353" s="96"/>
      <c r="EH1353" s="96"/>
      <c r="EI1353" s="96"/>
      <c r="EJ1353" s="96"/>
      <c r="EK1353" s="96"/>
      <c r="EL1353" s="96"/>
      <c r="EM1353" s="96"/>
      <c r="EN1353" s="96"/>
      <c r="EO1353" s="96"/>
      <c r="EP1353" s="96"/>
      <c r="EQ1353" s="96"/>
      <c r="ER1353" s="96"/>
      <c r="ES1353" s="96"/>
      <c r="ET1353" s="96"/>
      <c r="EU1353" s="96"/>
      <c r="EV1353" s="96"/>
      <c r="EW1353" s="96"/>
      <c r="EX1353" s="96"/>
      <c r="EY1353" s="96"/>
      <c r="EZ1353" s="96"/>
      <c r="FA1353" s="96"/>
      <c r="FB1353" s="96"/>
      <c r="FC1353" s="96"/>
      <c r="FD1353" s="96"/>
      <c r="FE1353" s="96"/>
      <c r="FF1353" s="96"/>
      <c r="FG1353" s="96"/>
      <c r="FH1353" s="96"/>
      <c r="FI1353" s="96"/>
      <c r="FJ1353" s="96"/>
      <c r="FK1353" s="96"/>
      <c r="FL1353" s="96"/>
      <c r="FM1353" s="96"/>
      <c r="FN1353" s="96"/>
      <c r="FO1353" s="96"/>
      <c r="FP1353" s="96"/>
      <c r="FQ1353" s="96"/>
      <c r="FR1353" s="96"/>
      <c r="FS1353" s="96"/>
      <c r="FT1353" s="96"/>
      <c r="FU1353" s="96"/>
      <c r="FV1353" s="96"/>
      <c r="FW1353" s="96"/>
      <c r="FX1353" s="96"/>
      <c r="FY1353" s="96"/>
      <c r="FZ1353" s="96"/>
      <c r="GA1353" s="96"/>
    </row>
    <row r="1354" spans="1:43" s="126" customFormat="1" ht="14.25" customHeight="1">
      <c r="A1354" s="119"/>
      <c r="B1354" s="120" t="s">
        <v>689</v>
      </c>
      <c r="C1354" s="121"/>
      <c r="D1354" s="122">
        <f>SUM(D1355:D1360)</f>
        <v>9</v>
      </c>
      <c r="E1354" s="122">
        <f>SUM(E1355:E1360)</f>
        <v>11</v>
      </c>
      <c r="F1354" s="122">
        <f>SUM(F1355:F1360)</f>
        <v>14</v>
      </c>
      <c r="G1354" s="122">
        <f>SUM(G1355:G1360)</f>
        <v>11</v>
      </c>
      <c r="K1354" s="184"/>
      <c r="L1354" s="125"/>
      <c r="M1354" s="118">
        <f t="shared" si="50"/>
        <v>45</v>
      </c>
      <c r="N1354" s="125"/>
      <c r="O1354" s="125"/>
      <c r="P1354" s="125"/>
      <c r="Q1354" s="125"/>
      <c r="R1354" s="125"/>
      <c r="S1354" s="125"/>
      <c r="T1354" s="125"/>
      <c r="U1354" s="125"/>
      <c r="V1354" s="125"/>
      <c r="W1354" s="125"/>
      <c r="X1354" s="125"/>
      <c r="Y1354" s="125"/>
      <c r="Z1354" s="125"/>
      <c r="AA1354" s="125"/>
      <c r="AB1354" s="125"/>
      <c r="AC1354" s="125"/>
      <c r="AD1354" s="125"/>
      <c r="AE1354" s="125"/>
      <c r="AF1354" s="125"/>
      <c r="AG1354" s="125"/>
      <c r="AH1354" s="125"/>
      <c r="AI1354" s="125"/>
      <c r="AJ1354" s="125"/>
      <c r="AK1354" s="125"/>
      <c r="AL1354" s="125"/>
      <c r="AM1354" s="125"/>
      <c r="AN1354" s="125"/>
      <c r="AO1354" s="125"/>
      <c r="AP1354" s="125"/>
      <c r="AQ1354" s="125"/>
    </row>
    <row r="1355" spans="1:43" s="133" customFormat="1" ht="14.25" customHeight="1">
      <c r="A1355" s="127"/>
      <c r="B1355" s="128" t="s">
        <v>830</v>
      </c>
      <c r="C1355" s="80" t="s">
        <v>831</v>
      </c>
      <c r="D1355" s="129">
        <v>2</v>
      </c>
      <c r="E1355" s="129">
        <v>1</v>
      </c>
      <c r="F1355" s="129">
        <v>2</v>
      </c>
      <c r="G1355" s="129">
        <v>1</v>
      </c>
      <c r="K1355" s="185"/>
      <c r="L1355" s="132"/>
      <c r="M1355" s="118">
        <f t="shared" si="50"/>
        <v>6</v>
      </c>
      <c r="N1355" s="132"/>
      <c r="O1355" s="132"/>
      <c r="P1355" s="132"/>
      <c r="Q1355" s="132"/>
      <c r="R1355" s="132"/>
      <c r="S1355" s="132"/>
      <c r="T1355" s="132"/>
      <c r="U1355" s="132"/>
      <c r="V1355" s="132"/>
      <c r="W1355" s="132"/>
      <c r="X1355" s="132"/>
      <c r="Y1355" s="132"/>
      <c r="Z1355" s="132"/>
      <c r="AA1355" s="132"/>
      <c r="AB1355" s="132"/>
      <c r="AC1355" s="132"/>
      <c r="AD1355" s="132"/>
      <c r="AE1355" s="132"/>
      <c r="AF1355" s="132"/>
      <c r="AG1355" s="132"/>
      <c r="AH1355" s="132"/>
      <c r="AI1355" s="132"/>
      <c r="AJ1355" s="132"/>
      <c r="AK1355" s="132"/>
      <c r="AL1355" s="132"/>
      <c r="AM1355" s="132"/>
      <c r="AN1355" s="132"/>
      <c r="AO1355" s="132"/>
      <c r="AP1355" s="132"/>
      <c r="AQ1355" s="132"/>
    </row>
    <row r="1356" spans="1:43" s="133" customFormat="1" ht="14.25" customHeight="1">
      <c r="A1356" s="127"/>
      <c r="B1356" s="128" t="s">
        <v>1038</v>
      </c>
      <c r="C1356" s="80" t="s">
        <v>1043</v>
      </c>
      <c r="D1356" s="129" t="s">
        <v>562</v>
      </c>
      <c r="E1356" s="129">
        <v>1</v>
      </c>
      <c r="F1356" s="129">
        <v>1</v>
      </c>
      <c r="G1356" s="129">
        <v>1</v>
      </c>
      <c r="K1356" s="185"/>
      <c r="L1356" s="132"/>
      <c r="M1356" s="118">
        <f t="shared" si="50"/>
        <v>3</v>
      </c>
      <c r="N1356" s="132"/>
      <c r="O1356" s="132"/>
      <c r="P1356" s="132"/>
      <c r="Q1356" s="132"/>
      <c r="R1356" s="132"/>
      <c r="S1356" s="132"/>
      <c r="T1356" s="132"/>
      <c r="U1356" s="132"/>
      <c r="V1356" s="132"/>
      <c r="W1356" s="132"/>
      <c r="X1356" s="132"/>
      <c r="Y1356" s="132"/>
      <c r="Z1356" s="132"/>
      <c r="AA1356" s="132"/>
      <c r="AB1356" s="132"/>
      <c r="AC1356" s="132"/>
      <c r="AD1356" s="132"/>
      <c r="AE1356" s="132"/>
      <c r="AF1356" s="132"/>
      <c r="AG1356" s="132"/>
      <c r="AH1356" s="132"/>
      <c r="AI1356" s="132"/>
      <c r="AJ1356" s="132"/>
      <c r="AK1356" s="132"/>
      <c r="AL1356" s="132"/>
      <c r="AM1356" s="132"/>
      <c r="AN1356" s="132"/>
      <c r="AO1356" s="132"/>
      <c r="AP1356" s="132"/>
      <c r="AQ1356" s="132"/>
    </row>
    <row r="1357" spans="1:43" s="133" customFormat="1" ht="14.25" customHeight="1">
      <c r="A1357" s="127"/>
      <c r="B1357" s="128" t="s">
        <v>955</v>
      </c>
      <c r="C1357" s="80" t="s">
        <v>956</v>
      </c>
      <c r="D1357" s="129" t="s">
        <v>562</v>
      </c>
      <c r="E1357" s="129">
        <v>1</v>
      </c>
      <c r="F1357" s="129">
        <v>1</v>
      </c>
      <c r="G1357" s="129">
        <v>1</v>
      </c>
      <c r="K1357" s="185"/>
      <c r="L1357" s="132"/>
      <c r="M1357" s="118">
        <f t="shared" si="50"/>
        <v>3</v>
      </c>
      <c r="N1357" s="132"/>
      <c r="O1357" s="132"/>
      <c r="P1357" s="132"/>
      <c r="Q1357" s="132"/>
      <c r="R1357" s="132"/>
      <c r="S1357" s="132"/>
      <c r="T1357" s="132"/>
      <c r="U1357" s="132"/>
      <c r="V1357" s="132"/>
      <c r="W1357" s="132"/>
      <c r="X1357" s="132"/>
      <c r="Y1357" s="132"/>
      <c r="Z1357" s="132"/>
      <c r="AA1357" s="132"/>
      <c r="AB1357" s="132"/>
      <c r="AC1357" s="132"/>
      <c r="AD1357" s="132"/>
      <c r="AE1357" s="132"/>
      <c r="AF1357" s="132"/>
      <c r="AG1357" s="132"/>
      <c r="AH1357" s="132"/>
      <c r="AI1357" s="132"/>
      <c r="AJ1357" s="132"/>
      <c r="AK1357" s="132"/>
      <c r="AL1357" s="132"/>
      <c r="AM1357" s="132"/>
      <c r="AN1357" s="132"/>
      <c r="AO1357" s="132"/>
      <c r="AP1357" s="132"/>
      <c r="AQ1357" s="132"/>
    </row>
    <row r="1358" spans="1:43" s="133" customFormat="1" ht="14.25" customHeight="1">
      <c r="A1358" s="127"/>
      <c r="B1358" s="128" t="s">
        <v>832</v>
      </c>
      <c r="C1358" s="80" t="s">
        <v>833</v>
      </c>
      <c r="D1358" s="129">
        <v>1</v>
      </c>
      <c r="E1358" s="129">
        <v>1</v>
      </c>
      <c r="F1358" s="129">
        <v>1</v>
      </c>
      <c r="G1358" s="129">
        <v>1</v>
      </c>
      <c r="K1358" s="185"/>
      <c r="L1358" s="132"/>
      <c r="M1358" s="118">
        <f t="shared" si="50"/>
        <v>4</v>
      </c>
      <c r="N1358" s="132"/>
      <c r="O1358" s="132"/>
      <c r="P1358" s="132"/>
      <c r="Q1358" s="132"/>
      <c r="R1358" s="132"/>
      <c r="S1358" s="132"/>
      <c r="T1358" s="132"/>
      <c r="U1358" s="132"/>
      <c r="V1358" s="132"/>
      <c r="W1358" s="132"/>
      <c r="X1358" s="132"/>
      <c r="Y1358" s="132"/>
      <c r="Z1358" s="132"/>
      <c r="AA1358" s="132"/>
      <c r="AB1358" s="132"/>
      <c r="AC1358" s="132"/>
      <c r="AD1358" s="132"/>
      <c r="AE1358" s="132"/>
      <c r="AF1358" s="132"/>
      <c r="AG1358" s="132"/>
      <c r="AH1358" s="132"/>
      <c r="AI1358" s="132"/>
      <c r="AJ1358" s="132"/>
      <c r="AK1358" s="132"/>
      <c r="AL1358" s="132"/>
      <c r="AM1358" s="132"/>
      <c r="AN1358" s="132"/>
      <c r="AO1358" s="132"/>
      <c r="AP1358" s="132"/>
      <c r="AQ1358" s="132"/>
    </row>
    <row r="1359" spans="1:43" s="133" customFormat="1" ht="14.25" customHeight="1">
      <c r="A1359" s="127"/>
      <c r="B1359" s="128" t="s">
        <v>6</v>
      </c>
      <c r="C1359" s="80" t="s">
        <v>1037</v>
      </c>
      <c r="D1359" s="129" t="s">
        <v>562</v>
      </c>
      <c r="E1359" s="129">
        <v>1</v>
      </c>
      <c r="F1359" s="129" t="s">
        <v>562</v>
      </c>
      <c r="G1359" s="129">
        <v>2</v>
      </c>
      <c r="K1359" s="185"/>
      <c r="L1359" s="132"/>
      <c r="M1359" s="118">
        <f t="shared" si="50"/>
        <v>3</v>
      </c>
      <c r="N1359" s="132"/>
      <c r="O1359" s="132"/>
      <c r="P1359" s="132"/>
      <c r="Q1359" s="132"/>
      <c r="R1359" s="132"/>
      <c r="S1359" s="132"/>
      <c r="T1359" s="132"/>
      <c r="U1359" s="132"/>
      <c r="V1359" s="132"/>
      <c r="W1359" s="132"/>
      <c r="X1359" s="132"/>
      <c r="Y1359" s="132"/>
      <c r="Z1359" s="132"/>
      <c r="AA1359" s="132"/>
      <c r="AB1359" s="132"/>
      <c r="AC1359" s="132"/>
      <c r="AD1359" s="132"/>
      <c r="AE1359" s="132"/>
      <c r="AF1359" s="132"/>
      <c r="AG1359" s="132"/>
      <c r="AH1359" s="132"/>
      <c r="AI1359" s="132"/>
      <c r="AJ1359" s="132"/>
      <c r="AK1359" s="132"/>
      <c r="AL1359" s="132"/>
      <c r="AM1359" s="132"/>
      <c r="AN1359" s="132"/>
      <c r="AO1359" s="132"/>
      <c r="AP1359" s="132"/>
      <c r="AQ1359" s="132"/>
    </row>
    <row r="1360" spans="1:43" s="133" customFormat="1" ht="14.25" customHeight="1">
      <c r="A1360" s="127"/>
      <c r="B1360" s="128" t="s">
        <v>1065</v>
      </c>
      <c r="C1360" s="80" t="s">
        <v>1067</v>
      </c>
      <c r="D1360" s="129">
        <v>6</v>
      </c>
      <c r="E1360" s="129">
        <v>6</v>
      </c>
      <c r="F1360" s="129">
        <v>9</v>
      </c>
      <c r="G1360" s="129">
        <v>5</v>
      </c>
      <c r="K1360" s="185"/>
      <c r="L1360" s="132"/>
      <c r="M1360" s="118">
        <f t="shared" si="50"/>
        <v>26</v>
      </c>
      <c r="N1360" s="132"/>
      <c r="O1360" s="132"/>
      <c r="P1360" s="132"/>
      <c r="Q1360" s="132"/>
      <c r="R1360" s="132"/>
      <c r="S1360" s="132"/>
      <c r="T1360" s="132"/>
      <c r="U1360" s="132"/>
      <c r="V1360" s="132"/>
      <c r="W1360" s="132"/>
      <c r="X1360" s="132"/>
      <c r="Y1360" s="132"/>
      <c r="Z1360" s="132"/>
      <c r="AA1360" s="132"/>
      <c r="AB1360" s="132"/>
      <c r="AC1360" s="132"/>
      <c r="AD1360" s="132"/>
      <c r="AE1360" s="132"/>
      <c r="AF1360" s="132"/>
      <c r="AG1360" s="132"/>
      <c r="AH1360" s="132"/>
      <c r="AI1360" s="132"/>
      <c r="AJ1360" s="132"/>
      <c r="AK1360" s="132"/>
      <c r="AL1360" s="132"/>
      <c r="AM1360" s="132"/>
      <c r="AN1360" s="132"/>
      <c r="AO1360" s="132"/>
      <c r="AP1360" s="132"/>
      <c r="AQ1360" s="132"/>
    </row>
    <row r="1361" spans="1:183" s="102" customFormat="1" ht="36.75" customHeight="1">
      <c r="A1361" s="112">
        <v>4</v>
      </c>
      <c r="B1361" s="113" t="s">
        <v>273</v>
      </c>
      <c r="C1361" s="114"/>
      <c r="D1361" s="115">
        <v>3</v>
      </c>
      <c r="E1361" s="115">
        <v>3</v>
      </c>
      <c r="F1361" s="115">
        <v>6</v>
      </c>
      <c r="G1361" s="115">
        <v>6</v>
      </c>
      <c r="H1361" s="134" t="s">
        <v>664</v>
      </c>
      <c r="I1361" s="134">
        <v>1</v>
      </c>
      <c r="J1361" s="135" t="s">
        <v>554</v>
      </c>
      <c r="K1361" s="79" t="s">
        <v>700</v>
      </c>
      <c r="L1361" s="136"/>
      <c r="M1361" s="118">
        <f t="shared" si="50"/>
        <v>18</v>
      </c>
      <c r="N1361" s="96"/>
      <c r="O1361" s="96"/>
      <c r="P1361" s="96"/>
      <c r="Q1361" s="96"/>
      <c r="R1361" s="96"/>
      <c r="S1361" s="96"/>
      <c r="T1361" s="96"/>
      <c r="U1361" s="96"/>
      <c r="V1361" s="96"/>
      <c r="W1361" s="96"/>
      <c r="X1361" s="96"/>
      <c r="Y1361" s="96"/>
      <c r="Z1361" s="96"/>
      <c r="AA1361" s="96"/>
      <c r="AB1361" s="96"/>
      <c r="AC1361" s="96"/>
      <c r="AD1361" s="96"/>
      <c r="AE1361" s="96"/>
      <c r="AF1361" s="96"/>
      <c r="AG1361" s="96"/>
      <c r="AH1361" s="96"/>
      <c r="AI1361" s="96"/>
      <c r="AJ1361" s="96"/>
      <c r="AK1361" s="96"/>
      <c r="AL1361" s="96"/>
      <c r="AM1361" s="96"/>
      <c r="AN1361" s="96"/>
      <c r="AO1361" s="96"/>
      <c r="AP1361" s="96"/>
      <c r="AQ1361" s="96"/>
      <c r="AR1361" s="96"/>
      <c r="AS1361" s="96"/>
      <c r="AT1361" s="96"/>
      <c r="AU1361" s="96"/>
      <c r="AV1361" s="96"/>
      <c r="AW1361" s="96"/>
      <c r="AX1361" s="96"/>
      <c r="AY1361" s="96"/>
      <c r="AZ1361" s="96"/>
      <c r="BA1361" s="96"/>
      <c r="BB1361" s="96"/>
      <c r="BC1361" s="96"/>
      <c r="BD1361" s="96"/>
      <c r="BE1361" s="96"/>
      <c r="BF1361" s="96"/>
      <c r="BG1361" s="96"/>
      <c r="BH1361" s="96"/>
      <c r="BI1361" s="96"/>
      <c r="BJ1361" s="96"/>
      <c r="BK1361" s="96"/>
      <c r="BL1361" s="96"/>
      <c r="BM1361" s="96"/>
      <c r="BN1361" s="96"/>
      <c r="BO1361" s="96"/>
      <c r="BP1361" s="96"/>
      <c r="BQ1361" s="96"/>
      <c r="BR1361" s="96"/>
      <c r="BS1361" s="96"/>
      <c r="BT1361" s="96"/>
      <c r="BU1361" s="96"/>
      <c r="BV1361" s="96"/>
      <c r="BW1361" s="96"/>
      <c r="BX1361" s="96"/>
      <c r="BY1361" s="96"/>
      <c r="BZ1361" s="96"/>
      <c r="CA1361" s="96"/>
      <c r="CB1361" s="96"/>
      <c r="CC1361" s="96"/>
      <c r="CD1361" s="96"/>
      <c r="CE1361" s="96"/>
      <c r="CF1361" s="96"/>
      <c r="CG1361" s="96"/>
      <c r="CH1361" s="96"/>
      <c r="CI1361" s="96"/>
      <c r="CJ1361" s="96"/>
      <c r="CK1361" s="96"/>
      <c r="CL1361" s="96"/>
      <c r="CM1361" s="96"/>
      <c r="CN1361" s="96"/>
      <c r="CO1361" s="96"/>
      <c r="CP1361" s="96"/>
      <c r="CQ1361" s="96"/>
      <c r="CR1361" s="96"/>
      <c r="CS1361" s="96"/>
      <c r="CT1361" s="96"/>
      <c r="CU1361" s="96"/>
      <c r="CV1361" s="96"/>
      <c r="CW1361" s="96"/>
      <c r="CX1361" s="96"/>
      <c r="CY1361" s="96"/>
      <c r="CZ1361" s="96"/>
      <c r="DA1361" s="96"/>
      <c r="DB1361" s="96"/>
      <c r="DC1361" s="96"/>
      <c r="DD1361" s="96"/>
      <c r="DE1361" s="96"/>
      <c r="DF1361" s="96"/>
      <c r="DG1361" s="96"/>
      <c r="DH1361" s="96"/>
      <c r="DI1361" s="96"/>
      <c r="DJ1361" s="96"/>
      <c r="DK1361" s="96"/>
      <c r="DL1361" s="96"/>
      <c r="DM1361" s="96"/>
      <c r="DN1361" s="96"/>
      <c r="DO1361" s="96"/>
      <c r="DP1361" s="96"/>
      <c r="DQ1361" s="96"/>
      <c r="DR1361" s="96"/>
      <c r="DS1361" s="96"/>
      <c r="DT1361" s="96"/>
      <c r="DU1361" s="96"/>
      <c r="DV1361" s="96"/>
      <c r="DW1361" s="96"/>
      <c r="DX1361" s="96"/>
      <c r="DY1361" s="96"/>
      <c r="DZ1361" s="96"/>
      <c r="EA1361" s="96"/>
      <c r="EB1361" s="96"/>
      <c r="EC1361" s="96"/>
      <c r="ED1361" s="96"/>
      <c r="EE1361" s="96"/>
      <c r="EF1361" s="96"/>
      <c r="EG1361" s="96"/>
      <c r="EH1361" s="96"/>
      <c r="EI1361" s="96"/>
      <c r="EJ1361" s="96"/>
      <c r="EK1361" s="96"/>
      <c r="EL1361" s="96"/>
      <c r="EM1361" s="96"/>
      <c r="EN1361" s="96"/>
      <c r="EO1361" s="96"/>
      <c r="EP1361" s="96"/>
      <c r="EQ1361" s="96"/>
      <c r="ER1361" s="96"/>
      <c r="ES1361" s="96"/>
      <c r="ET1361" s="96"/>
      <c r="EU1361" s="96"/>
      <c r="EV1361" s="96"/>
      <c r="EW1361" s="96"/>
      <c r="EX1361" s="96"/>
      <c r="EY1361" s="96"/>
      <c r="EZ1361" s="96"/>
      <c r="FA1361" s="96"/>
      <c r="FB1361" s="96"/>
      <c r="FC1361" s="96"/>
      <c r="FD1361" s="96"/>
      <c r="FE1361" s="96"/>
      <c r="FF1361" s="96"/>
      <c r="FG1361" s="96"/>
      <c r="FH1361" s="96"/>
      <c r="FI1361" s="96"/>
      <c r="FJ1361" s="96"/>
      <c r="FK1361" s="96"/>
      <c r="FL1361" s="96"/>
      <c r="FM1361" s="96"/>
      <c r="FN1361" s="96"/>
      <c r="FO1361" s="96"/>
      <c r="FP1361" s="96"/>
      <c r="FQ1361" s="96"/>
      <c r="FR1361" s="96"/>
      <c r="FS1361" s="96"/>
      <c r="FT1361" s="96"/>
      <c r="FU1361" s="96"/>
      <c r="FV1361" s="96"/>
      <c r="FW1361" s="96"/>
      <c r="FX1361" s="96"/>
      <c r="FY1361" s="96"/>
      <c r="FZ1361" s="96"/>
      <c r="GA1361" s="96"/>
    </row>
    <row r="1362" spans="1:43" s="126" customFormat="1" ht="14.25" customHeight="1">
      <c r="A1362" s="119"/>
      <c r="B1362" s="120" t="s">
        <v>689</v>
      </c>
      <c r="C1362" s="121"/>
      <c r="D1362" s="122">
        <f>SUM(D1363:D1365)</f>
        <v>3</v>
      </c>
      <c r="E1362" s="122">
        <f>SUM(E1363:E1365)</f>
        <v>3</v>
      </c>
      <c r="F1362" s="122">
        <f>SUM(F1363:F1365)</f>
        <v>6</v>
      </c>
      <c r="G1362" s="122">
        <f>SUM(G1363:G1365)</f>
        <v>6</v>
      </c>
      <c r="H1362" s="123"/>
      <c r="I1362" s="123"/>
      <c r="J1362" s="123"/>
      <c r="K1362" s="124"/>
      <c r="L1362" s="125"/>
      <c r="M1362" s="118">
        <f t="shared" si="50"/>
        <v>18</v>
      </c>
      <c r="N1362" s="125"/>
      <c r="O1362" s="125"/>
      <c r="P1362" s="125"/>
      <c r="Q1362" s="125"/>
      <c r="R1362" s="125"/>
      <c r="S1362" s="125"/>
      <c r="T1362" s="125"/>
      <c r="U1362" s="125"/>
      <c r="V1362" s="125"/>
      <c r="W1362" s="125"/>
      <c r="X1362" s="125"/>
      <c r="Y1362" s="125"/>
      <c r="Z1362" s="125"/>
      <c r="AA1362" s="125"/>
      <c r="AB1362" s="125"/>
      <c r="AC1362" s="125"/>
      <c r="AD1362" s="125"/>
      <c r="AE1362" s="125"/>
      <c r="AF1362" s="125"/>
      <c r="AG1362" s="125"/>
      <c r="AH1362" s="125"/>
      <c r="AI1362" s="125"/>
      <c r="AJ1362" s="125"/>
      <c r="AK1362" s="125"/>
      <c r="AL1362" s="125"/>
      <c r="AM1362" s="125"/>
      <c r="AN1362" s="125"/>
      <c r="AO1362" s="125"/>
      <c r="AP1362" s="125"/>
      <c r="AQ1362" s="125"/>
    </row>
    <row r="1363" spans="1:43" s="133" customFormat="1" ht="14.25" customHeight="1">
      <c r="A1363" s="127"/>
      <c r="B1363" s="128" t="s">
        <v>740</v>
      </c>
      <c r="C1363" s="80" t="s">
        <v>1092</v>
      </c>
      <c r="D1363" s="103">
        <v>1</v>
      </c>
      <c r="E1363" s="103">
        <v>1</v>
      </c>
      <c r="F1363" s="103">
        <v>1</v>
      </c>
      <c r="G1363" s="103">
        <v>1</v>
      </c>
      <c r="H1363" s="137"/>
      <c r="I1363" s="137"/>
      <c r="J1363" s="137"/>
      <c r="K1363" s="131"/>
      <c r="L1363" s="132"/>
      <c r="M1363" s="118">
        <f t="shared" si="50"/>
        <v>4</v>
      </c>
      <c r="N1363" s="132"/>
      <c r="O1363" s="132"/>
      <c r="P1363" s="132"/>
      <c r="Q1363" s="132"/>
      <c r="R1363" s="132"/>
      <c r="S1363" s="132"/>
      <c r="T1363" s="132"/>
      <c r="U1363" s="132"/>
      <c r="V1363" s="132"/>
      <c r="W1363" s="132"/>
      <c r="X1363" s="132"/>
      <c r="Y1363" s="132"/>
      <c r="Z1363" s="132"/>
      <c r="AA1363" s="132"/>
      <c r="AB1363" s="132"/>
      <c r="AC1363" s="132"/>
      <c r="AD1363" s="132"/>
      <c r="AE1363" s="132"/>
      <c r="AF1363" s="132"/>
      <c r="AG1363" s="132"/>
      <c r="AH1363" s="132"/>
      <c r="AI1363" s="132"/>
      <c r="AJ1363" s="132"/>
      <c r="AK1363" s="132"/>
      <c r="AL1363" s="132"/>
      <c r="AM1363" s="132"/>
      <c r="AN1363" s="132"/>
      <c r="AO1363" s="132"/>
      <c r="AP1363" s="132"/>
      <c r="AQ1363" s="132"/>
    </row>
    <row r="1364" spans="1:43" s="133" customFormat="1" ht="14.25" customHeight="1">
      <c r="A1364" s="127"/>
      <c r="B1364" s="128" t="s">
        <v>565</v>
      </c>
      <c r="C1364" s="80" t="s">
        <v>1063</v>
      </c>
      <c r="D1364" s="103">
        <v>2</v>
      </c>
      <c r="E1364" s="103">
        <v>2</v>
      </c>
      <c r="F1364" s="103">
        <v>4</v>
      </c>
      <c r="G1364" s="103">
        <v>4</v>
      </c>
      <c r="H1364" s="137"/>
      <c r="I1364" s="137"/>
      <c r="J1364" s="137"/>
      <c r="K1364" s="131"/>
      <c r="L1364" s="132"/>
      <c r="M1364" s="118">
        <f t="shared" si="50"/>
        <v>12</v>
      </c>
      <c r="N1364" s="132"/>
      <c r="O1364" s="132"/>
      <c r="P1364" s="132"/>
      <c r="Q1364" s="132"/>
      <c r="R1364" s="132"/>
      <c r="S1364" s="132"/>
      <c r="T1364" s="132"/>
      <c r="U1364" s="132"/>
      <c r="V1364" s="132"/>
      <c r="W1364" s="132"/>
      <c r="X1364" s="132"/>
      <c r="Y1364" s="132"/>
      <c r="Z1364" s="132"/>
      <c r="AA1364" s="132"/>
      <c r="AB1364" s="132"/>
      <c r="AC1364" s="132"/>
      <c r="AD1364" s="132"/>
      <c r="AE1364" s="132"/>
      <c r="AF1364" s="132"/>
      <c r="AG1364" s="132"/>
      <c r="AH1364" s="132"/>
      <c r="AI1364" s="132"/>
      <c r="AJ1364" s="132"/>
      <c r="AK1364" s="132"/>
      <c r="AL1364" s="132"/>
      <c r="AM1364" s="132"/>
      <c r="AN1364" s="132"/>
      <c r="AO1364" s="132"/>
      <c r="AP1364" s="132"/>
      <c r="AQ1364" s="132"/>
    </row>
    <row r="1365" spans="1:43" s="133" customFormat="1" ht="14.25" customHeight="1">
      <c r="A1365" s="127"/>
      <c r="B1365" s="128" t="s">
        <v>1041</v>
      </c>
      <c r="C1365" s="80" t="s">
        <v>1042</v>
      </c>
      <c r="D1365" s="103" t="s">
        <v>562</v>
      </c>
      <c r="E1365" s="103" t="s">
        <v>562</v>
      </c>
      <c r="F1365" s="103">
        <v>1</v>
      </c>
      <c r="G1365" s="103">
        <v>1</v>
      </c>
      <c r="H1365" s="137"/>
      <c r="I1365" s="137"/>
      <c r="J1365" s="137"/>
      <c r="K1365" s="131"/>
      <c r="L1365" s="132"/>
      <c r="M1365" s="118">
        <f t="shared" si="50"/>
        <v>2</v>
      </c>
      <c r="N1365" s="132"/>
      <c r="O1365" s="132"/>
      <c r="P1365" s="132"/>
      <c r="Q1365" s="132"/>
      <c r="R1365" s="132"/>
      <c r="S1365" s="132"/>
      <c r="T1365" s="132"/>
      <c r="U1365" s="132"/>
      <c r="V1365" s="132"/>
      <c r="W1365" s="132"/>
      <c r="X1365" s="132"/>
      <c r="Y1365" s="132"/>
      <c r="Z1365" s="132"/>
      <c r="AA1365" s="132"/>
      <c r="AB1365" s="132"/>
      <c r="AC1365" s="132"/>
      <c r="AD1365" s="132"/>
      <c r="AE1365" s="132"/>
      <c r="AF1365" s="132"/>
      <c r="AG1365" s="132"/>
      <c r="AH1365" s="132"/>
      <c r="AI1365" s="132"/>
      <c r="AJ1365" s="132"/>
      <c r="AK1365" s="132"/>
      <c r="AL1365" s="132"/>
      <c r="AM1365" s="132"/>
      <c r="AN1365" s="132"/>
      <c r="AO1365" s="132"/>
      <c r="AP1365" s="132"/>
      <c r="AQ1365" s="132"/>
    </row>
    <row r="1366" spans="1:182" s="102" customFormat="1" ht="14.25" customHeight="1">
      <c r="A1366" s="112">
        <v>5</v>
      </c>
      <c r="B1366" s="175" t="s">
        <v>274</v>
      </c>
      <c r="C1366" s="114"/>
      <c r="D1366" s="115">
        <f aca="true" t="shared" si="52" ref="D1366:G1367">D1367</f>
        <v>1</v>
      </c>
      <c r="E1366" s="115" t="str">
        <f t="shared" si="52"/>
        <v> -</v>
      </c>
      <c r="F1366" s="115" t="str">
        <f t="shared" si="52"/>
        <v> -</v>
      </c>
      <c r="G1366" s="115" t="str">
        <f t="shared" si="52"/>
        <v> -</v>
      </c>
      <c r="H1366" s="134" t="s">
        <v>664</v>
      </c>
      <c r="I1366" s="134">
        <v>1</v>
      </c>
      <c r="J1366" s="135" t="s">
        <v>502</v>
      </c>
      <c r="K1366" s="79" t="s">
        <v>974</v>
      </c>
      <c r="L1366" s="176"/>
      <c r="M1366" s="118">
        <f t="shared" si="50"/>
        <v>1</v>
      </c>
      <c r="N1366" s="96"/>
      <c r="O1366" s="96"/>
      <c r="P1366" s="96"/>
      <c r="Q1366" s="96"/>
      <c r="R1366" s="96"/>
      <c r="S1366" s="96"/>
      <c r="T1366" s="96"/>
      <c r="U1366" s="96"/>
      <c r="V1366" s="96"/>
      <c r="W1366" s="96"/>
      <c r="X1366" s="96"/>
      <c r="Y1366" s="96"/>
      <c r="Z1366" s="96"/>
      <c r="AA1366" s="96"/>
      <c r="AB1366" s="96"/>
      <c r="AC1366" s="96"/>
      <c r="AD1366" s="96"/>
      <c r="AE1366" s="96"/>
      <c r="AF1366" s="96"/>
      <c r="AG1366" s="96"/>
      <c r="AH1366" s="96"/>
      <c r="AI1366" s="96"/>
      <c r="AJ1366" s="96"/>
      <c r="AK1366" s="96"/>
      <c r="AL1366" s="96"/>
      <c r="AM1366" s="96"/>
      <c r="AN1366" s="96"/>
      <c r="AO1366" s="96"/>
      <c r="AP1366" s="96"/>
      <c r="AQ1366" s="96"/>
      <c r="AR1366" s="96"/>
      <c r="AS1366" s="96"/>
      <c r="AT1366" s="96"/>
      <c r="AU1366" s="96"/>
      <c r="AV1366" s="96"/>
      <c r="AW1366" s="96"/>
      <c r="AX1366" s="96"/>
      <c r="AY1366" s="96"/>
      <c r="AZ1366" s="96"/>
      <c r="BA1366" s="96"/>
      <c r="BB1366" s="96"/>
      <c r="BC1366" s="96"/>
      <c r="BD1366" s="96"/>
      <c r="BE1366" s="96"/>
      <c r="BF1366" s="96"/>
      <c r="BG1366" s="96"/>
      <c r="BH1366" s="96"/>
      <c r="BI1366" s="96"/>
      <c r="BJ1366" s="96"/>
      <c r="BK1366" s="96"/>
      <c r="BL1366" s="96"/>
      <c r="BM1366" s="96"/>
      <c r="BN1366" s="96"/>
      <c r="BO1366" s="96"/>
      <c r="BP1366" s="96"/>
      <c r="BQ1366" s="96"/>
      <c r="BR1366" s="96"/>
      <c r="BS1366" s="96"/>
      <c r="BT1366" s="96"/>
      <c r="BU1366" s="96"/>
      <c r="BV1366" s="96"/>
      <c r="BW1366" s="96"/>
      <c r="BX1366" s="96"/>
      <c r="BY1366" s="96"/>
      <c r="BZ1366" s="96"/>
      <c r="CA1366" s="96"/>
      <c r="CB1366" s="96"/>
      <c r="CC1366" s="96"/>
      <c r="CD1366" s="96"/>
      <c r="CE1366" s="96"/>
      <c r="CF1366" s="96"/>
      <c r="CG1366" s="96"/>
      <c r="CH1366" s="96"/>
      <c r="CI1366" s="96"/>
      <c r="CJ1366" s="96"/>
      <c r="CK1366" s="96"/>
      <c r="CL1366" s="96"/>
      <c r="CM1366" s="96"/>
      <c r="CN1366" s="96"/>
      <c r="CO1366" s="96"/>
      <c r="CP1366" s="96"/>
      <c r="CQ1366" s="96"/>
      <c r="CR1366" s="96"/>
      <c r="CS1366" s="96"/>
      <c r="CT1366" s="96"/>
      <c r="CU1366" s="96"/>
      <c r="CV1366" s="96"/>
      <c r="CW1366" s="96"/>
      <c r="CX1366" s="96"/>
      <c r="CY1366" s="96"/>
      <c r="CZ1366" s="96"/>
      <c r="DA1366" s="96"/>
      <c r="DB1366" s="96"/>
      <c r="DC1366" s="96"/>
      <c r="DD1366" s="96"/>
      <c r="DE1366" s="96"/>
      <c r="DF1366" s="96"/>
      <c r="DG1366" s="96"/>
      <c r="DH1366" s="96"/>
      <c r="DI1366" s="96"/>
      <c r="DJ1366" s="96"/>
      <c r="DK1366" s="96"/>
      <c r="DL1366" s="96"/>
      <c r="DM1366" s="96"/>
      <c r="DN1366" s="96"/>
      <c r="DO1366" s="96"/>
      <c r="DP1366" s="96"/>
      <c r="DQ1366" s="96"/>
      <c r="DR1366" s="96"/>
      <c r="DS1366" s="96"/>
      <c r="DT1366" s="96"/>
      <c r="DU1366" s="96"/>
      <c r="DV1366" s="96"/>
      <c r="DW1366" s="96"/>
      <c r="DX1366" s="96"/>
      <c r="DY1366" s="96"/>
      <c r="DZ1366" s="96"/>
      <c r="EA1366" s="96"/>
      <c r="EB1366" s="96"/>
      <c r="EC1366" s="96"/>
      <c r="ED1366" s="96"/>
      <c r="EE1366" s="96"/>
      <c r="EF1366" s="96"/>
      <c r="EG1366" s="96"/>
      <c r="EH1366" s="96"/>
      <c r="EI1366" s="96"/>
      <c r="EJ1366" s="96"/>
      <c r="EK1366" s="96"/>
      <c r="EL1366" s="96"/>
      <c r="EM1366" s="96"/>
      <c r="EN1366" s="96"/>
      <c r="EO1366" s="96"/>
      <c r="EP1366" s="96"/>
      <c r="EQ1366" s="96"/>
      <c r="ER1366" s="96"/>
      <c r="ES1366" s="96"/>
      <c r="ET1366" s="96"/>
      <c r="EU1366" s="96"/>
      <c r="EV1366" s="96"/>
      <c r="EW1366" s="96"/>
      <c r="EX1366" s="96"/>
      <c r="EY1366" s="96"/>
      <c r="EZ1366" s="96"/>
      <c r="FA1366" s="96"/>
      <c r="FB1366" s="96"/>
      <c r="FC1366" s="96"/>
      <c r="FD1366" s="96"/>
      <c r="FE1366" s="96"/>
      <c r="FF1366" s="96"/>
      <c r="FG1366" s="96"/>
      <c r="FH1366" s="96"/>
      <c r="FI1366" s="96"/>
      <c r="FJ1366" s="96"/>
      <c r="FK1366" s="96"/>
      <c r="FL1366" s="96"/>
      <c r="FM1366" s="96"/>
      <c r="FN1366" s="96"/>
      <c r="FO1366" s="96"/>
      <c r="FP1366" s="96"/>
      <c r="FQ1366" s="96"/>
      <c r="FR1366" s="96"/>
      <c r="FS1366" s="96"/>
      <c r="FT1366" s="96"/>
      <c r="FU1366" s="96"/>
      <c r="FV1366" s="96"/>
      <c r="FW1366" s="96"/>
      <c r="FX1366" s="96"/>
      <c r="FY1366" s="96"/>
      <c r="FZ1366" s="96"/>
    </row>
    <row r="1367" spans="1:43" s="126" customFormat="1" ht="14.25" customHeight="1">
      <c r="A1367" s="119"/>
      <c r="B1367" s="120" t="s">
        <v>689</v>
      </c>
      <c r="C1367" s="121"/>
      <c r="D1367" s="122">
        <f t="shared" si="52"/>
        <v>1</v>
      </c>
      <c r="E1367" s="122" t="str">
        <f t="shared" si="52"/>
        <v> -</v>
      </c>
      <c r="F1367" s="122" t="str">
        <f t="shared" si="52"/>
        <v> -</v>
      </c>
      <c r="G1367" s="122" t="str">
        <f t="shared" si="52"/>
        <v> -</v>
      </c>
      <c r="H1367" s="123"/>
      <c r="I1367" s="123"/>
      <c r="J1367" s="123"/>
      <c r="K1367" s="124"/>
      <c r="L1367" s="125"/>
      <c r="M1367" s="118">
        <f t="shared" si="50"/>
        <v>1</v>
      </c>
      <c r="N1367" s="125"/>
      <c r="O1367" s="125"/>
      <c r="P1367" s="125"/>
      <c r="Q1367" s="125"/>
      <c r="R1367" s="125"/>
      <c r="S1367" s="125"/>
      <c r="T1367" s="125"/>
      <c r="U1367" s="125"/>
      <c r="V1367" s="125"/>
      <c r="W1367" s="125"/>
      <c r="X1367" s="125"/>
      <c r="Y1367" s="125"/>
      <c r="Z1367" s="125"/>
      <c r="AA1367" s="125"/>
      <c r="AB1367" s="125"/>
      <c r="AC1367" s="125"/>
      <c r="AD1367" s="125"/>
      <c r="AE1367" s="125"/>
      <c r="AF1367" s="125"/>
      <c r="AG1367" s="125"/>
      <c r="AH1367" s="125"/>
      <c r="AI1367" s="125"/>
      <c r="AJ1367" s="125"/>
      <c r="AK1367" s="125"/>
      <c r="AL1367" s="125"/>
      <c r="AM1367" s="125"/>
      <c r="AN1367" s="125"/>
      <c r="AO1367" s="125"/>
      <c r="AP1367" s="125"/>
      <c r="AQ1367" s="125"/>
    </row>
    <row r="1368" spans="1:43" s="133" customFormat="1" ht="14.25" customHeight="1">
      <c r="A1368" s="127"/>
      <c r="B1368" s="128" t="s">
        <v>621</v>
      </c>
      <c r="C1368" s="80" t="s">
        <v>622</v>
      </c>
      <c r="D1368" s="103">
        <v>1</v>
      </c>
      <c r="E1368" s="103" t="s">
        <v>562</v>
      </c>
      <c r="F1368" s="103" t="s">
        <v>562</v>
      </c>
      <c r="G1368" s="103" t="s">
        <v>562</v>
      </c>
      <c r="H1368" s="137"/>
      <c r="I1368" s="137"/>
      <c r="J1368" s="137"/>
      <c r="K1368" s="131"/>
      <c r="L1368" s="132"/>
      <c r="M1368" s="118">
        <f t="shared" si="50"/>
        <v>1</v>
      </c>
      <c r="N1368" s="132"/>
      <c r="O1368" s="132"/>
      <c r="P1368" s="132"/>
      <c r="Q1368" s="132"/>
      <c r="R1368" s="132"/>
      <c r="S1368" s="132"/>
      <c r="T1368" s="132"/>
      <c r="U1368" s="132"/>
      <c r="V1368" s="132"/>
      <c r="W1368" s="132"/>
      <c r="X1368" s="132"/>
      <c r="Y1368" s="132"/>
      <c r="Z1368" s="132"/>
      <c r="AA1368" s="132"/>
      <c r="AB1368" s="132"/>
      <c r="AC1368" s="132"/>
      <c r="AD1368" s="132"/>
      <c r="AE1368" s="132"/>
      <c r="AF1368" s="132"/>
      <c r="AG1368" s="132"/>
      <c r="AH1368" s="132"/>
      <c r="AI1368" s="132"/>
      <c r="AJ1368" s="132"/>
      <c r="AK1368" s="132"/>
      <c r="AL1368" s="132"/>
      <c r="AM1368" s="132"/>
      <c r="AN1368" s="132"/>
      <c r="AO1368" s="132"/>
      <c r="AP1368" s="132"/>
      <c r="AQ1368" s="132"/>
    </row>
    <row r="1369" spans="1:182" s="102" customFormat="1" ht="14.25" customHeight="1">
      <c r="A1369" s="112">
        <v>6</v>
      </c>
      <c r="B1369" s="175" t="s">
        <v>275</v>
      </c>
      <c r="C1369" s="114"/>
      <c r="D1369" s="115">
        <f>SUM(D1370,D1376)</f>
        <v>27</v>
      </c>
      <c r="E1369" s="115">
        <f>SUM(E1370,E1376)</f>
        <v>16</v>
      </c>
      <c r="F1369" s="115">
        <f>SUM(F1370,F1376)</f>
        <v>15</v>
      </c>
      <c r="G1369" s="115">
        <f>SUM(G1370,G1376)</f>
        <v>14</v>
      </c>
      <c r="H1369" s="134" t="s">
        <v>664</v>
      </c>
      <c r="I1369" s="134">
        <v>1</v>
      </c>
      <c r="J1369" s="135" t="s">
        <v>503</v>
      </c>
      <c r="K1369" s="79" t="s">
        <v>88</v>
      </c>
      <c r="L1369" s="176"/>
      <c r="M1369" s="118">
        <f t="shared" si="50"/>
        <v>72</v>
      </c>
      <c r="N1369" s="96"/>
      <c r="O1369" s="96"/>
      <c r="P1369" s="96"/>
      <c r="Q1369" s="96"/>
      <c r="R1369" s="96"/>
      <c r="S1369" s="96"/>
      <c r="T1369" s="96"/>
      <c r="U1369" s="96"/>
      <c r="V1369" s="96"/>
      <c r="W1369" s="96"/>
      <c r="X1369" s="96"/>
      <c r="Y1369" s="96"/>
      <c r="Z1369" s="96"/>
      <c r="AA1369" s="96"/>
      <c r="AB1369" s="96"/>
      <c r="AC1369" s="96"/>
      <c r="AD1369" s="96"/>
      <c r="AE1369" s="96"/>
      <c r="AF1369" s="96"/>
      <c r="AG1369" s="96"/>
      <c r="AH1369" s="96"/>
      <c r="AI1369" s="96"/>
      <c r="AJ1369" s="96"/>
      <c r="AK1369" s="96"/>
      <c r="AL1369" s="96"/>
      <c r="AM1369" s="96"/>
      <c r="AN1369" s="96"/>
      <c r="AO1369" s="96"/>
      <c r="AP1369" s="96"/>
      <c r="AQ1369" s="96"/>
      <c r="AR1369" s="96"/>
      <c r="AS1369" s="96"/>
      <c r="AT1369" s="96"/>
      <c r="AU1369" s="96"/>
      <c r="AV1369" s="96"/>
      <c r="AW1369" s="96"/>
      <c r="AX1369" s="96"/>
      <c r="AY1369" s="96"/>
      <c r="AZ1369" s="96"/>
      <c r="BA1369" s="96"/>
      <c r="BB1369" s="96"/>
      <c r="BC1369" s="96"/>
      <c r="BD1369" s="96"/>
      <c r="BE1369" s="96"/>
      <c r="BF1369" s="96"/>
      <c r="BG1369" s="96"/>
      <c r="BH1369" s="96"/>
      <c r="BI1369" s="96"/>
      <c r="BJ1369" s="96"/>
      <c r="BK1369" s="96"/>
      <c r="BL1369" s="96"/>
      <c r="BM1369" s="96"/>
      <c r="BN1369" s="96"/>
      <c r="BO1369" s="96"/>
      <c r="BP1369" s="96"/>
      <c r="BQ1369" s="96"/>
      <c r="BR1369" s="96"/>
      <c r="BS1369" s="96"/>
      <c r="BT1369" s="96"/>
      <c r="BU1369" s="96"/>
      <c r="BV1369" s="96"/>
      <c r="BW1369" s="96"/>
      <c r="BX1369" s="96"/>
      <c r="BY1369" s="96"/>
      <c r="BZ1369" s="96"/>
      <c r="CA1369" s="96"/>
      <c r="CB1369" s="96"/>
      <c r="CC1369" s="96"/>
      <c r="CD1369" s="96"/>
      <c r="CE1369" s="96"/>
      <c r="CF1369" s="96"/>
      <c r="CG1369" s="96"/>
      <c r="CH1369" s="96"/>
      <c r="CI1369" s="96"/>
      <c r="CJ1369" s="96"/>
      <c r="CK1369" s="96"/>
      <c r="CL1369" s="96"/>
      <c r="CM1369" s="96"/>
      <c r="CN1369" s="96"/>
      <c r="CO1369" s="96"/>
      <c r="CP1369" s="96"/>
      <c r="CQ1369" s="96"/>
      <c r="CR1369" s="96"/>
      <c r="CS1369" s="96"/>
      <c r="CT1369" s="96"/>
      <c r="CU1369" s="96"/>
      <c r="CV1369" s="96"/>
      <c r="CW1369" s="96"/>
      <c r="CX1369" s="96"/>
      <c r="CY1369" s="96"/>
      <c r="CZ1369" s="96"/>
      <c r="DA1369" s="96"/>
      <c r="DB1369" s="96"/>
      <c r="DC1369" s="96"/>
      <c r="DD1369" s="96"/>
      <c r="DE1369" s="96"/>
      <c r="DF1369" s="96"/>
      <c r="DG1369" s="96"/>
      <c r="DH1369" s="96"/>
      <c r="DI1369" s="96"/>
      <c r="DJ1369" s="96"/>
      <c r="DK1369" s="96"/>
      <c r="DL1369" s="96"/>
      <c r="DM1369" s="96"/>
      <c r="DN1369" s="96"/>
      <c r="DO1369" s="96"/>
      <c r="DP1369" s="96"/>
      <c r="DQ1369" s="96"/>
      <c r="DR1369" s="96"/>
      <c r="DS1369" s="96"/>
      <c r="DT1369" s="96"/>
      <c r="DU1369" s="96"/>
      <c r="DV1369" s="96"/>
      <c r="DW1369" s="96"/>
      <c r="DX1369" s="96"/>
      <c r="DY1369" s="96"/>
      <c r="DZ1369" s="96"/>
      <c r="EA1369" s="96"/>
      <c r="EB1369" s="96"/>
      <c r="EC1369" s="96"/>
      <c r="ED1369" s="96"/>
      <c r="EE1369" s="96"/>
      <c r="EF1369" s="96"/>
      <c r="EG1369" s="96"/>
      <c r="EH1369" s="96"/>
      <c r="EI1369" s="96"/>
      <c r="EJ1369" s="96"/>
      <c r="EK1369" s="96"/>
      <c r="EL1369" s="96"/>
      <c r="EM1369" s="96"/>
      <c r="EN1369" s="96"/>
      <c r="EO1369" s="96"/>
      <c r="EP1369" s="96"/>
      <c r="EQ1369" s="96"/>
      <c r="ER1369" s="96"/>
      <c r="ES1369" s="96"/>
      <c r="ET1369" s="96"/>
      <c r="EU1369" s="96"/>
      <c r="EV1369" s="96"/>
      <c r="EW1369" s="96"/>
      <c r="EX1369" s="96"/>
      <c r="EY1369" s="96"/>
      <c r="EZ1369" s="96"/>
      <c r="FA1369" s="96"/>
      <c r="FB1369" s="96"/>
      <c r="FC1369" s="96"/>
      <c r="FD1369" s="96"/>
      <c r="FE1369" s="96"/>
      <c r="FF1369" s="96"/>
      <c r="FG1369" s="96"/>
      <c r="FH1369" s="96"/>
      <c r="FI1369" s="96"/>
      <c r="FJ1369" s="96"/>
      <c r="FK1369" s="96"/>
      <c r="FL1369" s="96"/>
      <c r="FM1369" s="96"/>
      <c r="FN1369" s="96"/>
      <c r="FO1369" s="96"/>
      <c r="FP1369" s="96"/>
      <c r="FQ1369" s="96"/>
      <c r="FR1369" s="96"/>
      <c r="FS1369" s="96"/>
      <c r="FT1369" s="96"/>
      <c r="FU1369" s="96"/>
      <c r="FV1369" s="96"/>
      <c r="FW1369" s="96"/>
      <c r="FX1369" s="96"/>
      <c r="FY1369" s="96"/>
      <c r="FZ1369" s="96"/>
    </row>
    <row r="1370" spans="1:43" s="126" customFormat="1" ht="14.25" customHeight="1">
      <c r="A1370" s="119"/>
      <c r="B1370" s="120" t="s">
        <v>689</v>
      </c>
      <c r="C1370" s="121"/>
      <c r="D1370" s="122">
        <f>SUM(D1371:D1375)</f>
        <v>27</v>
      </c>
      <c r="E1370" s="122">
        <f>SUM(E1371:E1375)</f>
        <v>14</v>
      </c>
      <c r="F1370" s="122">
        <f>SUM(F1371:F1375)</f>
        <v>13</v>
      </c>
      <c r="G1370" s="122">
        <f>SUM(G1371:G1375)</f>
        <v>13</v>
      </c>
      <c r="H1370" s="123"/>
      <c r="I1370" s="123"/>
      <c r="J1370" s="123"/>
      <c r="K1370" s="124"/>
      <c r="L1370" s="125"/>
      <c r="M1370" s="118">
        <f t="shared" si="50"/>
        <v>67</v>
      </c>
      <c r="N1370" s="125"/>
      <c r="O1370" s="125"/>
      <c r="P1370" s="125"/>
      <c r="Q1370" s="125"/>
      <c r="R1370" s="125"/>
      <c r="S1370" s="125"/>
      <c r="T1370" s="125"/>
      <c r="U1370" s="125"/>
      <c r="V1370" s="125"/>
      <c r="W1370" s="125"/>
      <c r="X1370" s="125"/>
      <c r="Y1370" s="125"/>
      <c r="Z1370" s="125"/>
      <c r="AA1370" s="125"/>
      <c r="AB1370" s="125"/>
      <c r="AC1370" s="125"/>
      <c r="AD1370" s="125"/>
      <c r="AE1370" s="125"/>
      <c r="AF1370" s="125"/>
      <c r="AG1370" s="125"/>
      <c r="AH1370" s="125"/>
      <c r="AI1370" s="125"/>
      <c r="AJ1370" s="125"/>
      <c r="AK1370" s="125"/>
      <c r="AL1370" s="125"/>
      <c r="AM1370" s="125"/>
      <c r="AN1370" s="125"/>
      <c r="AO1370" s="125"/>
      <c r="AP1370" s="125"/>
      <c r="AQ1370" s="125"/>
    </row>
    <row r="1371" spans="1:43" s="133" customFormat="1" ht="14.25" customHeight="1">
      <c r="A1371" s="127"/>
      <c r="B1371" s="128" t="s">
        <v>604</v>
      </c>
      <c r="C1371" s="80" t="s">
        <v>601</v>
      </c>
      <c r="D1371" s="103">
        <v>4</v>
      </c>
      <c r="E1371" s="103">
        <v>1</v>
      </c>
      <c r="F1371" s="103">
        <v>1</v>
      </c>
      <c r="G1371" s="103" t="s">
        <v>562</v>
      </c>
      <c r="H1371" s="137"/>
      <c r="I1371" s="137"/>
      <c r="J1371" s="137"/>
      <c r="K1371" s="131"/>
      <c r="L1371" s="132"/>
      <c r="M1371" s="118">
        <f t="shared" si="50"/>
        <v>6</v>
      </c>
      <c r="N1371" s="132"/>
      <c r="O1371" s="132"/>
      <c r="P1371" s="132"/>
      <c r="Q1371" s="132"/>
      <c r="R1371" s="132"/>
      <c r="S1371" s="132"/>
      <c r="T1371" s="132"/>
      <c r="U1371" s="132"/>
      <c r="V1371" s="132"/>
      <c r="W1371" s="132"/>
      <c r="X1371" s="132"/>
      <c r="Y1371" s="132"/>
      <c r="Z1371" s="132"/>
      <c r="AA1371" s="132"/>
      <c r="AB1371" s="132"/>
      <c r="AC1371" s="132"/>
      <c r="AD1371" s="132"/>
      <c r="AE1371" s="132"/>
      <c r="AF1371" s="132"/>
      <c r="AG1371" s="132"/>
      <c r="AH1371" s="132"/>
      <c r="AI1371" s="132"/>
      <c r="AJ1371" s="132"/>
      <c r="AK1371" s="132"/>
      <c r="AL1371" s="132"/>
      <c r="AM1371" s="132"/>
      <c r="AN1371" s="132"/>
      <c r="AO1371" s="132"/>
      <c r="AP1371" s="132"/>
      <c r="AQ1371" s="132"/>
    </row>
    <row r="1372" spans="1:43" s="133" customFormat="1" ht="14.25" customHeight="1">
      <c r="A1372" s="127"/>
      <c r="B1372" s="128" t="s">
        <v>605</v>
      </c>
      <c r="C1372" s="80" t="s">
        <v>601</v>
      </c>
      <c r="D1372" s="103" t="s">
        <v>562</v>
      </c>
      <c r="E1372" s="103" t="s">
        <v>562</v>
      </c>
      <c r="F1372" s="103" t="s">
        <v>562</v>
      </c>
      <c r="G1372" s="103">
        <v>1</v>
      </c>
      <c r="H1372" s="137"/>
      <c r="I1372" s="137"/>
      <c r="J1372" s="137"/>
      <c r="K1372" s="131"/>
      <c r="L1372" s="132"/>
      <c r="M1372" s="118">
        <f t="shared" si="50"/>
        <v>1</v>
      </c>
      <c r="N1372" s="132"/>
      <c r="O1372" s="132"/>
      <c r="P1372" s="132"/>
      <c r="Q1372" s="132"/>
      <c r="R1372" s="132"/>
      <c r="S1372" s="132"/>
      <c r="T1372" s="132"/>
      <c r="U1372" s="132"/>
      <c r="V1372" s="132"/>
      <c r="W1372" s="132"/>
      <c r="X1372" s="132"/>
      <c r="Y1372" s="132"/>
      <c r="Z1372" s="132"/>
      <c r="AA1372" s="132"/>
      <c r="AB1372" s="132"/>
      <c r="AC1372" s="132"/>
      <c r="AD1372" s="132"/>
      <c r="AE1372" s="132"/>
      <c r="AF1372" s="132"/>
      <c r="AG1372" s="132"/>
      <c r="AH1372" s="132"/>
      <c r="AI1372" s="132"/>
      <c r="AJ1372" s="132"/>
      <c r="AK1372" s="132"/>
      <c r="AL1372" s="132"/>
      <c r="AM1372" s="132"/>
      <c r="AN1372" s="132"/>
      <c r="AO1372" s="132"/>
      <c r="AP1372" s="132"/>
      <c r="AQ1372" s="132"/>
    </row>
    <row r="1373" spans="1:43" s="133" customFormat="1" ht="14.25" customHeight="1">
      <c r="A1373" s="127"/>
      <c r="B1373" s="148" t="s">
        <v>879</v>
      </c>
      <c r="C1373" s="138" t="s">
        <v>880</v>
      </c>
      <c r="D1373" s="103">
        <v>12</v>
      </c>
      <c r="E1373" s="103">
        <v>12</v>
      </c>
      <c r="F1373" s="103">
        <v>12</v>
      </c>
      <c r="G1373" s="103">
        <v>12</v>
      </c>
      <c r="H1373" s="137"/>
      <c r="I1373" s="137"/>
      <c r="J1373" s="137"/>
      <c r="K1373" s="131"/>
      <c r="L1373" s="132"/>
      <c r="M1373" s="118">
        <f t="shared" si="50"/>
        <v>48</v>
      </c>
      <c r="N1373" s="132"/>
      <c r="O1373" s="132"/>
      <c r="P1373" s="132"/>
      <c r="Q1373" s="132"/>
      <c r="R1373" s="132"/>
      <c r="S1373" s="132"/>
      <c r="T1373" s="132"/>
      <c r="U1373" s="132"/>
      <c r="V1373" s="132"/>
      <c r="W1373" s="132"/>
      <c r="X1373" s="132"/>
      <c r="Y1373" s="132"/>
      <c r="Z1373" s="132"/>
      <c r="AA1373" s="132"/>
      <c r="AB1373" s="132"/>
      <c r="AC1373" s="132"/>
      <c r="AD1373" s="132"/>
      <c r="AE1373" s="132"/>
      <c r="AF1373" s="132"/>
      <c r="AG1373" s="132"/>
      <c r="AH1373" s="132"/>
      <c r="AI1373" s="132"/>
      <c r="AJ1373" s="132"/>
      <c r="AK1373" s="132"/>
      <c r="AL1373" s="132"/>
      <c r="AM1373" s="132"/>
      <c r="AN1373" s="132"/>
      <c r="AO1373" s="132"/>
      <c r="AP1373" s="132"/>
      <c r="AQ1373" s="132"/>
    </row>
    <row r="1374" spans="1:43" s="133" customFormat="1" ht="14.25" customHeight="1">
      <c r="A1374" s="127"/>
      <c r="B1374" s="128" t="s">
        <v>607</v>
      </c>
      <c r="C1374" s="80" t="s">
        <v>513</v>
      </c>
      <c r="D1374" s="103">
        <v>11</v>
      </c>
      <c r="E1374" s="103" t="s">
        <v>562</v>
      </c>
      <c r="F1374" s="103" t="s">
        <v>562</v>
      </c>
      <c r="G1374" s="103" t="s">
        <v>562</v>
      </c>
      <c r="H1374" s="137"/>
      <c r="I1374" s="137"/>
      <c r="J1374" s="137"/>
      <c r="K1374" s="131"/>
      <c r="L1374" s="132"/>
      <c r="M1374" s="118">
        <f t="shared" si="50"/>
        <v>11</v>
      </c>
      <c r="N1374" s="132"/>
      <c r="O1374" s="132"/>
      <c r="P1374" s="132"/>
      <c r="Q1374" s="132"/>
      <c r="R1374" s="132"/>
      <c r="S1374" s="132"/>
      <c r="T1374" s="132"/>
      <c r="U1374" s="132"/>
      <c r="V1374" s="132"/>
      <c r="W1374" s="132"/>
      <c r="X1374" s="132"/>
      <c r="Y1374" s="132"/>
      <c r="Z1374" s="132"/>
      <c r="AA1374" s="132"/>
      <c r="AB1374" s="132"/>
      <c r="AC1374" s="132"/>
      <c r="AD1374" s="132"/>
      <c r="AE1374" s="132"/>
      <c r="AF1374" s="132"/>
      <c r="AG1374" s="132"/>
      <c r="AH1374" s="132"/>
      <c r="AI1374" s="132"/>
      <c r="AJ1374" s="132"/>
      <c r="AK1374" s="132"/>
      <c r="AL1374" s="132"/>
      <c r="AM1374" s="132"/>
      <c r="AN1374" s="132"/>
      <c r="AO1374" s="132"/>
      <c r="AP1374" s="132"/>
      <c r="AQ1374" s="132"/>
    </row>
    <row r="1375" spans="1:43" s="133" customFormat="1" ht="14.25" customHeight="1">
      <c r="A1375" s="127"/>
      <c r="B1375" s="128" t="s">
        <v>608</v>
      </c>
      <c r="C1375" s="80" t="s">
        <v>1083</v>
      </c>
      <c r="D1375" s="103" t="s">
        <v>562</v>
      </c>
      <c r="E1375" s="103">
        <v>1</v>
      </c>
      <c r="F1375" s="103" t="s">
        <v>562</v>
      </c>
      <c r="G1375" s="103" t="s">
        <v>562</v>
      </c>
      <c r="H1375" s="137"/>
      <c r="I1375" s="137"/>
      <c r="J1375" s="137"/>
      <c r="K1375" s="131"/>
      <c r="L1375" s="132"/>
      <c r="M1375" s="118">
        <f t="shared" si="50"/>
        <v>1</v>
      </c>
      <c r="N1375" s="132"/>
      <c r="O1375" s="132"/>
      <c r="P1375" s="132"/>
      <c r="Q1375" s="132"/>
      <c r="R1375" s="132"/>
      <c r="S1375" s="132"/>
      <c r="T1375" s="132"/>
      <c r="U1375" s="132"/>
      <c r="V1375" s="132"/>
      <c r="W1375" s="132"/>
      <c r="X1375" s="132"/>
      <c r="Y1375" s="132"/>
      <c r="Z1375" s="132"/>
      <c r="AA1375" s="132"/>
      <c r="AB1375" s="132"/>
      <c r="AC1375" s="132"/>
      <c r="AD1375" s="132"/>
      <c r="AE1375" s="132"/>
      <c r="AF1375" s="132"/>
      <c r="AG1375" s="132"/>
      <c r="AH1375" s="132"/>
      <c r="AI1375" s="132"/>
      <c r="AJ1375" s="132"/>
      <c r="AK1375" s="132"/>
      <c r="AL1375" s="132"/>
      <c r="AM1375" s="132"/>
      <c r="AN1375" s="132"/>
      <c r="AO1375" s="132"/>
      <c r="AP1375" s="132"/>
      <c r="AQ1375" s="132"/>
    </row>
    <row r="1376" spans="1:43" s="126" customFormat="1" ht="14.25" customHeight="1">
      <c r="A1376" s="119"/>
      <c r="B1376" s="120" t="s">
        <v>34</v>
      </c>
      <c r="C1376" s="121"/>
      <c r="D1376" s="122" t="str">
        <f>D1377</f>
        <v> -</v>
      </c>
      <c r="E1376" s="122">
        <f>E1377</f>
        <v>2</v>
      </c>
      <c r="F1376" s="122">
        <f>F1377</f>
        <v>2</v>
      </c>
      <c r="G1376" s="122">
        <f>G1377</f>
        <v>1</v>
      </c>
      <c r="K1376" s="184"/>
      <c r="L1376" s="125"/>
      <c r="M1376" s="118">
        <f t="shared" si="50"/>
        <v>5</v>
      </c>
      <c r="N1376" s="125"/>
      <c r="O1376" s="125"/>
      <c r="P1376" s="125"/>
      <c r="Q1376" s="125"/>
      <c r="R1376" s="125"/>
      <c r="S1376" s="125"/>
      <c r="T1376" s="125"/>
      <c r="U1376" s="125"/>
      <c r="V1376" s="125"/>
      <c r="W1376" s="125"/>
      <c r="X1376" s="125"/>
      <c r="Y1376" s="125"/>
      <c r="Z1376" s="125"/>
      <c r="AA1376" s="125"/>
      <c r="AB1376" s="125"/>
      <c r="AC1376" s="125"/>
      <c r="AD1376" s="125"/>
      <c r="AE1376" s="125"/>
      <c r="AF1376" s="125"/>
      <c r="AG1376" s="125"/>
      <c r="AH1376" s="125"/>
      <c r="AI1376" s="125"/>
      <c r="AJ1376" s="125"/>
      <c r="AK1376" s="125"/>
      <c r="AL1376" s="125"/>
      <c r="AM1376" s="125"/>
      <c r="AN1376" s="125"/>
      <c r="AO1376" s="125"/>
      <c r="AP1376" s="125"/>
      <c r="AQ1376" s="125"/>
    </row>
    <row r="1377" spans="1:43" s="133" customFormat="1" ht="14.25" customHeight="1">
      <c r="A1377" s="127"/>
      <c r="B1377" s="177" t="s">
        <v>885</v>
      </c>
      <c r="C1377" s="146" t="s">
        <v>886</v>
      </c>
      <c r="D1377" s="129" t="s">
        <v>562</v>
      </c>
      <c r="E1377" s="129">
        <v>2</v>
      </c>
      <c r="F1377" s="129">
        <v>2</v>
      </c>
      <c r="G1377" s="129">
        <v>1</v>
      </c>
      <c r="K1377" s="185"/>
      <c r="L1377" s="132"/>
      <c r="M1377" s="118">
        <f t="shared" si="50"/>
        <v>5</v>
      </c>
      <c r="N1377" s="132"/>
      <c r="O1377" s="132"/>
      <c r="P1377" s="132"/>
      <c r="Q1377" s="132"/>
      <c r="R1377" s="132"/>
      <c r="S1377" s="132"/>
      <c r="T1377" s="132"/>
      <c r="U1377" s="132"/>
      <c r="V1377" s="132"/>
      <c r="W1377" s="132"/>
      <c r="X1377" s="132"/>
      <c r="Y1377" s="132"/>
      <c r="Z1377" s="132"/>
      <c r="AA1377" s="132"/>
      <c r="AB1377" s="132"/>
      <c r="AC1377" s="132"/>
      <c r="AD1377" s="132"/>
      <c r="AE1377" s="132"/>
      <c r="AF1377" s="132"/>
      <c r="AG1377" s="132"/>
      <c r="AH1377" s="132"/>
      <c r="AI1377" s="132"/>
      <c r="AJ1377" s="132"/>
      <c r="AK1377" s="132"/>
      <c r="AL1377" s="132"/>
      <c r="AM1377" s="132"/>
      <c r="AN1377" s="132"/>
      <c r="AO1377" s="132"/>
      <c r="AP1377" s="132"/>
      <c r="AQ1377" s="132"/>
    </row>
    <row r="1378" spans="1:183" s="102" customFormat="1" ht="14.25" customHeight="1">
      <c r="A1378" s="112">
        <v>7</v>
      </c>
      <c r="B1378" s="113" t="s">
        <v>276</v>
      </c>
      <c r="C1378" s="114"/>
      <c r="D1378" s="115">
        <f>D1379</f>
        <v>10</v>
      </c>
      <c r="E1378" s="115">
        <f>E1379</f>
        <v>10</v>
      </c>
      <c r="F1378" s="115">
        <f>F1379</f>
        <v>10</v>
      </c>
      <c r="G1378" s="115">
        <f>G1379</f>
        <v>10</v>
      </c>
      <c r="H1378" s="134" t="s">
        <v>664</v>
      </c>
      <c r="I1378" s="134">
        <v>1</v>
      </c>
      <c r="J1378" s="135" t="s">
        <v>553</v>
      </c>
      <c r="K1378" s="79" t="s">
        <v>101</v>
      </c>
      <c r="L1378" s="136"/>
      <c r="M1378" s="118">
        <f t="shared" si="50"/>
        <v>40</v>
      </c>
      <c r="N1378" s="96"/>
      <c r="O1378" s="96"/>
      <c r="P1378" s="96"/>
      <c r="Q1378" s="96"/>
      <c r="R1378" s="96"/>
      <c r="S1378" s="96"/>
      <c r="T1378" s="96"/>
      <c r="U1378" s="96"/>
      <c r="V1378" s="96"/>
      <c r="W1378" s="96"/>
      <c r="X1378" s="96"/>
      <c r="Y1378" s="96"/>
      <c r="Z1378" s="96"/>
      <c r="AA1378" s="96"/>
      <c r="AB1378" s="96"/>
      <c r="AC1378" s="96"/>
      <c r="AD1378" s="96"/>
      <c r="AE1378" s="96"/>
      <c r="AF1378" s="96"/>
      <c r="AG1378" s="96"/>
      <c r="AH1378" s="96"/>
      <c r="AI1378" s="96"/>
      <c r="AJ1378" s="96"/>
      <c r="AK1378" s="96"/>
      <c r="AL1378" s="96"/>
      <c r="AM1378" s="96"/>
      <c r="AN1378" s="96"/>
      <c r="AO1378" s="96"/>
      <c r="AP1378" s="96"/>
      <c r="AQ1378" s="96"/>
      <c r="AR1378" s="96"/>
      <c r="AS1378" s="96"/>
      <c r="AT1378" s="96"/>
      <c r="AU1378" s="96"/>
      <c r="AV1378" s="96"/>
      <c r="AW1378" s="96"/>
      <c r="AX1378" s="96"/>
      <c r="AY1378" s="96"/>
      <c r="AZ1378" s="96"/>
      <c r="BA1378" s="96"/>
      <c r="BB1378" s="96"/>
      <c r="BC1378" s="96"/>
      <c r="BD1378" s="96"/>
      <c r="BE1378" s="96"/>
      <c r="BF1378" s="96"/>
      <c r="BG1378" s="96"/>
      <c r="BH1378" s="96"/>
      <c r="BI1378" s="96"/>
      <c r="BJ1378" s="96"/>
      <c r="BK1378" s="96"/>
      <c r="BL1378" s="96"/>
      <c r="BM1378" s="96"/>
      <c r="BN1378" s="96"/>
      <c r="BO1378" s="96"/>
      <c r="BP1378" s="96"/>
      <c r="BQ1378" s="96"/>
      <c r="BR1378" s="96"/>
      <c r="BS1378" s="96"/>
      <c r="BT1378" s="96"/>
      <c r="BU1378" s="96"/>
      <c r="BV1378" s="96"/>
      <c r="BW1378" s="96"/>
      <c r="BX1378" s="96"/>
      <c r="BY1378" s="96"/>
      <c r="BZ1378" s="96"/>
      <c r="CA1378" s="96"/>
      <c r="CB1378" s="96"/>
      <c r="CC1378" s="96"/>
      <c r="CD1378" s="96"/>
      <c r="CE1378" s="96"/>
      <c r="CF1378" s="96"/>
      <c r="CG1378" s="96"/>
      <c r="CH1378" s="96"/>
      <c r="CI1378" s="96"/>
      <c r="CJ1378" s="96"/>
      <c r="CK1378" s="96"/>
      <c r="CL1378" s="96"/>
      <c r="CM1378" s="96"/>
      <c r="CN1378" s="96"/>
      <c r="CO1378" s="96"/>
      <c r="CP1378" s="96"/>
      <c r="CQ1378" s="96"/>
      <c r="CR1378" s="96"/>
      <c r="CS1378" s="96"/>
      <c r="CT1378" s="96"/>
      <c r="CU1378" s="96"/>
      <c r="CV1378" s="96"/>
      <c r="CW1378" s="96"/>
      <c r="CX1378" s="96"/>
      <c r="CY1378" s="96"/>
      <c r="CZ1378" s="96"/>
      <c r="DA1378" s="96"/>
      <c r="DB1378" s="96"/>
      <c r="DC1378" s="96"/>
      <c r="DD1378" s="96"/>
      <c r="DE1378" s="96"/>
      <c r="DF1378" s="96"/>
      <c r="DG1378" s="96"/>
      <c r="DH1378" s="96"/>
      <c r="DI1378" s="96"/>
      <c r="DJ1378" s="96"/>
      <c r="DK1378" s="96"/>
      <c r="DL1378" s="96"/>
      <c r="DM1378" s="96"/>
      <c r="DN1378" s="96"/>
      <c r="DO1378" s="96"/>
      <c r="DP1378" s="96"/>
      <c r="DQ1378" s="96"/>
      <c r="DR1378" s="96"/>
      <c r="DS1378" s="96"/>
      <c r="DT1378" s="96"/>
      <c r="DU1378" s="96"/>
      <c r="DV1378" s="96"/>
      <c r="DW1378" s="96"/>
      <c r="DX1378" s="96"/>
      <c r="DY1378" s="96"/>
      <c r="DZ1378" s="96"/>
      <c r="EA1378" s="96"/>
      <c r="EB1378" s="96"/>
      <c r="EC1378" s="96"/>
      <c r="ED1378" s="96"/>
      <c r="EE1378" s="96"/>
      <c r="EF1378" s="96"/>
      <c r="EG1378" s="96"/>
      <c r="EH1378" s="96"/>
      <c r="EI1378" s="96"/>
      <c r="EJ1378" s="96"/>
      <c r="EK1378" s="96"/>
      <c r="EL1378" s="96"/>
      <c r="EM1378" s="96"/>
      <c r="EN1378" s="96"/>
      <c r="EO1378" s="96"/>
      <c r="EP1378" s="96"/>
      <c r="EQ1378" s="96"/>
      <c r="ER1378" s="96"/>
      <c r="ES1378" s="96"/>
      <c r="ET1378" s="96"/>
      <c r="EU1378" s="96"/>
      <c r="EV1378" s="96"/>
      <c r="EW1378" s="96"/>
      <c r="EX1378" s="96"/>
      <c r="EY1378" s="96"/>
      <c r="EZ1378" s="96"/>
      <c r="FA1378" s="96"/>
      <c r="FB1378" s="96"/>
      <c r="FC1378" s="96"/>
      <c r="FD1378" s="96"/>
      <c r="FE1378" s="96"/>
      <c r="FF1378" s="96"/>
      <c r="FG1378" s="96"/>
      <c r="FH1378" s="96"/>
      <c r="FI1378" s="96"/>
      <c r="FJ1378" s="96"/>
      <c r="FK1378" s="96"/>
      <c r="FL1378" s="96"/>
      <c r="FM1378" s="96"/>
      <c r="FN1378" s="96"/>
      <c r="FO1378" s="96"/>
      <c r="FP1378" s="96"/>
      <c r="FQ1378" s="96"/>
      <c r="FR1378" s="96"/>
      <c r="FS1378" s="96"/>
      <c r="FT1378" s="96"/>
      <c r="FU1378" s="96"/>
      <c r="FV1378" s="96"/>
      <c r="FW1378" s="96"/>
      <c r="FX1378" s="96"/>
      <c r="FY1378" s="96"/>
      <c r="FZ1378" s="96"/>
      <c r="GA1378" s="96"/>
    </row>
    <row r="1379" spans="1:43" s="126" customFormat="1" ht="14.25" customHeight="1">
      <c r="A1379" s="119"/>
      <c r="B1379" s="120" t="s">
        <v>689</v>
      </c>
      <c r="C1379" s="121"/>
      <c r="D1379" s="122">
        <f aca="true" t="shared" si="53" ref="D1379:K1379">SUM(D1380:D1380)</f>
        <v>10</v>
      </c>
      <c r="E1379" s="122">
        <f t="shared" si="53"/>
        <v>10</v>
      </c>
      <c r="F1379" s="122">
        <f t="shared" si="53"/>
        <v>10</v>
      </c>
      <c r="G1379" s="122">
        <f t="shared" si="53"/>
        <v>10</v>
      </c>
      <c r="H1379" s="122">
        <f t="shared" si="53"/>
        <v>0</v>
      </c>
      <c r="I1379" s="122">
        <f t="shared" si="53"/>
        <v>0</v>
      </c>
      <c r="J1379" s="122">
        <f t="shared" si="53"/>
        <v>0</v>
      </c>
      <c r="K1379" s="149">
        <f t="shared" si="53"/>
        <v>0</v>
      </c>
      <c r="L1379" s="125"/>
      <c r="M1379" s="118">
        <f t="shared" si="50"/>
        <v>40</v>
      </c>
      <c r="N1379" s="125"/>
      <c r="O1379" s="125"/>
      <c r="P1379" s="125"/>
      <c r="Q1379" s="125"/>
      <c r="R1379" s="125"/>
      <c r="S1379" s="125"/>
      <c r="T1379" s="125"/>
      <c r="U1379" s="125"/>
      <c r="V1379" s="125"/>
      <c r="W1379" s="125"/>
      <c r="X1379" s="125"/>
      <c r="Y1379" s="125"/>
      <c r="Z1379" s="125"/>
      <c r="AA1379" s="125"/>
      <c r="AB1379" s="125"/>
      <c r="AC1379" s="125"/>
      <c r="AD1379" s="125"/>
      <c r="AE1379" s="125"/>
      <c r="AF1379" s="125"/>
      <c r="AG1379" s="125"/>
      <c r="AH1379" s="125"/>
      <c r="AI1379" s="125"/>
      <c r="AJ1379" s="125"/>
      <c r="AK1379" s="125"/>
      <c r="AL1379" s="125"/>
      <c r="AM1379" s="125"/>
      <c r="AN1379" s="125"/>
      <c r="AO1379" s="125"/>
      <c r="AP1379" s="125"/>
      <c r="AQ1379" s="125"/>
    </row>
    <row r="1380" spans="1:43" s="133" customFormat="1" ht="14.25" customHeight="1">
      <c r="A1380" s="127"/>
      <c r="B1380" s="128" t="s">
        <v>1036</v>
      </c>
      <c r="C1380" s="80" t="s">
        <v>1037</v>
      </c>
      <c r="D1380" s="129">
        <v>10</v>
      </c>
      <c r="E1380" s="129">
        <v>10</v>
      </c>
      <c r="F1380" s="129">
        <v>10</v>
      </c>
      <c r="G1380" s="129">
        <v>10</v>
      </c>
      <c r="H1380" s="130" t="s">
        <v>562</v>
      </c>
      <c r="I1380" s="130" t="s">
        <v>562</v>
      </c>
      <c r="J1380" s="130" t="s">
        <v>562</v>
      </c>
      <c r="K1380" s="131"/>
      <c r="L1380" s="132"/>
      <c r="M1380" s="118">
        <f t="shared" si="50"/>
        <v>40</v>
      </c>
      <c r="N1380" s="132"/>
      <c r="O1380" s="132"/>
      <c r="P1380" s="132"/>
      <c r="Q1380" s="132"/>
      <c r="R1380" s="132"/>
      <c r="S1380" s="132"/>
      <c r="T1380" s="132"/>
      <c r="U1380" s="132"/>
      <c r="V1380" s="132"/>
      <c r="W1380" s="132"/>
      <c r="X1380" s="132"/>
      <c r="Y1380" s="132"/>
      <c r="Z1380" s="132"/>
      <c r="AA1380" s="132"/>
      <c r="AB1380" s="132"/>
      <c r="AC1380" s="132"/>
      <c r="AD1380" s="132"/>
      <c r="AE1380" s="132"/>
      <c r="AF1380" s="132"/>
      <c r="AG1380" s="132"/>
      <c r="AH1380" s="132"/>
      <c r="AI1380" s="132"/>
      <c r="AJ1380" s="132"/>
      <c r="AK1380" s="132"/>
      <c r="AL1380" s="132"/>
      <c r="AM1380" s="132"/>
      <c r="AN1380" s="132"/>
      <c r="AO1380" s="132"/>
      <c r="AP1380" s="132"/>
      <c r="AQ1380" s="132"/>
    </row>
    <row r="1381" spans="1:183" s="102" customFormat="1" ht="14.25" customHeight="1">
      <c r="A1381" s="112">
        <v>8</v>
      </c>
      <c r="B1381" s="113" t="s">
        <v>277</v>
      </c>
      <c r="C1381" s="114"/>
      <c r="D1381" s="115">
        <f>D1382+D1387</f>
        <v>9</v>
      </c>
      <c r="E1381" s="115">
        <f>E1382+E1387</f>
        <v>9</v>
      </c>
      <c r="F1381" s="115">
        <f>F1387</f>
        <v>1</v>
      </c>
      <c r="G1381" s="115" t="str">
        <f>G1382</f>
        <v> -</v>
      </c>
      <c r="H1381" s="134" t="s">
        <v>664</v>
      </c>
      <c r="I1381" s="134">
        <v>1</v>
      </c>
      <c r="J1381" s="135" t="s">
        <v>553</v>
      </c>
      <c r="K1381" s="79" t="s">
        <v>101</v>
      </c>
      <c r="L1381" s="136"/>
      <c r="M1381" s="118">
        <f t="shared" si="50"/>
        <v>19</v>
      </c>
      <c r="N1381" s="96"/>
      <c r="O1381" s="96"/>
      <c r="P1381" s="96"/>
      <c r="Q1381" s="96"/>
      <c r="R1381" s="96"/>
      <c r="S1381" s="96"/>
      <c r="T1381" s="96"/>
      <c r="U1381" s="96"/>
      <c r="V1381" s="96"/>
      <c r="W1381" s="96"/>
      <c r="X1381" s="96"/>
      <c r="Y1381" s="96"/>
      <c r="Z1381" s="96"/>
      <c r="AA1381" s="96"/>
      <c r="AB1381" s="96"/>
      <c r="AC1381" s="96"/>
      <c r="AD1381" s="96"/>
      <c r="AE1381" s="96"/>
      <c r="AF1381" s="96"/>
      <c r="AG1381" s="96"/>
      <c r="AH1381" s="96"/>
      <c r="AI1381" s="96"/>
      <c r="AJ1381" s="96"/>
      <c r="AK1381" s="96"/>
      <c r="AL1381" s="96"/>
      <c r="AM1381" s="96"/>
      <c r="AN1381" s="96"/>
      <c r="AO1381" s="96"/>
      <c r="AP1381" s="96"/>
      <c r="AQ1381" s="96"/>
      <c r="AR1381" s="96"/>
      <c r="AS1381" s="96"/>
      <c r="AT1381" s="96"/>
      <c r="AU1381" s="96"/>
      <c r="AV1381" s="96"/>
      <c r="AW1381" s="96"/>
      <c r="AX1381" s="96"/>
      <c r="AY1381" s="96"/>
      <c r="AZ1381" s="96"/>
      <c r="BA1381" s="96"/>
      <c r="BB1381" s="96"/>
      <c r="BC1381" s="96"/>
      <c r="BD1381" s="96"/>
      <c r="BE1381" s="96"/>
      <c r="BF1381" s="96"/>
      <c r="BG1381" s="96"/>
      <c r="BH1381" s="96"/>
      <c r="BI1381" s="96"/>
      <c r="BJ1381" s="96"/>
      <c r="BK1381" s="96"/>
      <c r="BL1381" s="96"/>
      <c r="BM1381" s="96"/>
      <c r="BN1381" s="96"/>
      <c r="BO1381" s="96"/>
      <c r="BP1381" s="96"/>
      <c r="BQ1381" s="96"/>
      <c r="BR1381" s="96"/>
      <c r="BS1381" s="96"/>
      <c r="BT1381" s="96"/>
      <c r="BU1381" s="96"/>
      <c r="BV1381" s="96"/>
      <c r="BW1381" s="96"/>
      <c r="BX1381" s="96"/>
      <c r="BY1381" s="96"/>
      <c r="BZ1381" s="96"/>
      <c r="CA1381" s="96"/>
      <c r="CB1381" s="96"/>
      <c r="CC1381" s="96"/>
      <c r="CD1381" s="96"/>
      <c r="CE1381" s="96"/>
      <c r="CF1381" s="96"/>
      <c r="CG1381" s="96"/>
      <c r="CH1381" s="96"/>
      <c r="CI1381" s="96"/>
      <c r="CJ1381" s="96"/>
      <c r="CK1381" s="96"/>
      <c r="CL1381" s="96"/>
      <c r="CM1381" s="96"/>
      <c r="CN1381" s="96"/>
      <c r="CO1381" s="96"/>
      <c r="CP1381" s="96"/>
      <c r="CQ1381" s="96"/>
      <c r="CR1381" s="96"/>
      <c r="CS1381" s="96"/>
      <c r="CT1381" s="96"/>
      <c r="CU1381" s="96"/>
      <c r="CV1381" s="96"/>
      <c r="CW1381" s="96"/>
      <c r="CX1381" s="96"/>
      <c r="CY1381" s="96"/>
      <c r="CZ1381" s="96"/>
      <c r="DA1381" s="96"/>
      <c r="DB1381" s="96"/>
      <c r="DC1381" s="96"/>
      <c r="DD1381" s="96"/>
      <c r="DE1381" s="96"/>
      <c r="DF1381" s="96"/>
      <c r="DG1381" s="96"/>
      <c r="DH1381" s="96"/>
      <c r="DI1381" s="96"/>
      <c r="DJ1381" s="96"/>
      <c r="DK1381" s="96"/>
      <c r="DL1381" s="96"/>
      <c r="DM1381" s="96"/>
      <c r="DN1381" s="96"/>
      <c r="DO1381" s="96"/>
      <c r="DP1381" s="96"/>
      <c r="DQ1381" s="96"/>
      <c r="DR1381" s="96"/>
      <c r="DS1381" s="96"/>
      <c r="DT1381" s="96"/>
      <c r="DU1381" s="96"/>
      <c r="DV1381" s="96"/>
      <c r="DW1381" s="96"/>
      <c r="DX1381" s="96"/>
      <c r="DY1381" s="96"/>
      <c r="DZ1381" s="96"/>
      <c r="EA1381" s="96"/>
      <c r="EB1381" s="96"/>
      <c r="EC1381" s="96"/>
      <c r="ED1381" s="96"/>
      <c r="EE1381" s="96"/>
      <c r="EF1381" s="96"/>
      <c r="EG1381" s="96"/>
      <c r="EH1381" s="96"/>
      <c r="EI1381" s="96"/>
      <c r="EJ1381" s="96"/>
      <c r="EK1381" s="96"/>
      <c r="EL1381" s="96"/>
      <c r="EM1381" s="96"/>
      <c r="EN1381" s="96"/>
      <c r="EO1381" s="96"/>
      <c r="EP1381" s="96"/>
      <c r="EQ1381" s="96"/>
      <c r="ER1381" s="96"/>
      <c r="ES1381" s="96"/>
      <c r="ET1381" s="96"/>
      <c r="EU1381" s="96"/>
      <c r="EV1381" s="96"/>
      <c r="EW1381" s="96"/>
      <c r="EX1381" s="96"/>
      <c r="EY1381" s="96"/>
      <c r="EZ1381" s="96"/>
      <c r="FA1381" s="96"/>
      <c r="FB1381" s="96"/>
      <c r="FC1381" s="96"/>
      <c r="FD1381" s="96"/>
      <c r="FE1381" s="96"/>
      <c r="FF1381" s="96"/>
      <c r="FG1381" s="96"/>
      <c r="FH1381" s="96"/>
      <c r="FI1381" s="96"/>
      <c r="FJ1381" s="96"/>
      <c r="FK1381" s="96"/>
      <c r="FL1381" s="96"/>
      <c r="FM1381" s="96"/>
      <c r="FN1381" s="96"/>
      <c r="FO1381" s="96"/>
      <c r="FP1381" s="96"/>
      <c r="FQ1381" s="96"/>
      <c r="FR1381" s="96"/>
      <c r="FS1381" s="96"/>
      <c r="FT1381" s="96"/>
      <c r="FU1381" s="96"/>
      <c r="FV1381" s="96"/>
      <c r="FW1381" s="96"/>
      <c r="FX1381" s="96"/>
      <c r="FY1381" s="96"/>
      <c r="FZ1381" s="96"/>
      <c r="GA1381" s="96"/>
    </row>
    <row r="1382" spans="1:43" s="126" customFormat="1" ht="14.25" customHeight="1">
      <c r="A1382" s="119"/>
      <c r="B1382" s="120" t="s">
        <v>689</v>
      </c>
      <c r="C1382" s="121"/>
      <c r="D1382" s="122">
        <f>SUM(D1383:D1386)</f>
        <v>7</v>
      </c>
      <c r="E1382" s="122">
        <f>SUM(E1383:E1386)</f>
        <v>7</v>
      </c>
      <c r="F1382" s="122" t="s">
        <v>562</v>
      </c>
      <c r="G1382" s="122" t="s">
        <v>562</v>
      </c>
      <c r="H1382" s="123"/>
      <c r="I1382" s="123"/>
      <c r="J1382" s="123"/>
      <c r="K1382" s="124"/>
      <c r="L1382" s="125"/>
      <c r="M1382" s="118">
        <f t="shared" si="50"/>
        <v>14</v>
      </c>
      <c r="N1382" s="125"/>
      <c r="O1382" s="125"/>
      <c r="P1382" s="125"/>
      <c r="Q1382" s="125"/>
      <c r="R1382" s="125"/>
      <c r="S1382" s="125"/>
      <c r="T1382" s="125"/>
      <c r="U1382" s="125"/>
      <c r="V1382" s="125"/>
      <c r="W1382" s="125"/>
      <c r="X1382" s="125"/>
      <c r="Y1382" s="125"/>
      <c r="Z1382" s="125"/>
      <c r="AA1382" s="125"/>
      <c r="AB1382" s="125"/>
      <c r="AC1382" s="125"/>
      <c r="AD1382" s="125"/>
      <c r="AE1382" s="125"/>
      <c r="AF1382" s="125"/>
      <c r="AG1382" s="125"/>
      <c r="AH1382" s="125"/>
      <c r="AI1382" s="125"/>
      <c r="AJ1382" s="125"/>
      <c r="AK1382" s="125"/>
      <c r="AL1382" s="125"/>
      <c r="AM1382" s="125"/>
      <c r="AN1382" s="125"/>
      <c r="AO1382" s="125"/>
      <c r="AP1382" s="125"/>
      <c r="AQ1382" s="125"/>
    </row>
    <row r="1383" spans="1:43" s="133" customFormat="1" ht="14.25" customHeight="1">
      <c r="A1383" s="127"/>
      <c r="B1383" s="128" t="s">
        <v>565</v>
      </c>
      <c r="C1383" s="80" t="s">
        <v>1063</v>
      </c>
      <c r="D1383" s="129" t="s">
        <v>562</v>
      </c>
      <c r="E1383" s="129">
        <v>3</v>
      </c>
      <c r="F1383" s="129" t="s">
        <v>562</v>
      </c>
      <c r="G1383" s="129" t="s">
        <v>562</v>
      </c>
      <c r="H1383" s="130" t="s">
        <v>562</v>
      </c>
      <c r="I1383" s="130" t="s">
        <v>562</v>
      </c>
      <c r="J1383" s="130" t="s">
        <v>562</v>
      </c>
      <c r="K1383" s="131"/>
      <c r="L1383" s="132"/>
      <c r="M1383" s="118">
        <f t="shared" si="50"/>
        <v>3</v>
      </c>
      <c r="N1383" s="132"/>
      <c r="O1383" s="132"/>
      <c r="P1383" s="132"/>
      <c r="Q1383" s="132"/>
      <c r="R1383" s="132"/>
      <c r="S1383" s="132"/>
      <c r="T1383" s="132"/>
      <c r="U1383" s="132"/>
      <c r="V1383" s="132"/>
      <c r="W1383" s="132"/>
      <c r="X1383" s="132"/>
      <c r="Y1383" s="132"/>
      <c r="Z1383" s="132"/>
      <c r="AA1383" s="132"/>
      <c r="AB1383" s="132"/>
      <c r="AC1383" s="132"/>
      <c r="AD1383" s="132"/>
      <c r="AE1383" s="132"/>
      <c r="AF1383" s="132"/>
      <c r="AG1383" s="132"/>
      <c r="AH1383" s="132"/>
      <c r="AI1383" s="132"/>
      <c r="AJ1383" s="132"/>
      <c r="AK1383" s="132"/>
      <c r="AL1383" s="132"/>
      <c r="AM1383" s="132"/>
      <c r="AN1383" s="132"/>
      <c r="AO1383" s="132"/>
      <c r="AP1383" s="132"/>
      <c r="AQ1383" s="132"/>
    </row>
    <row r="1384" spans="1:43" s="133" customFormat="1" ht="14.25" customHeight="1">
      <c r="A1384" s="127"/>
      <c r="B1384" s="128" t="s">
        <v>830</v>
      </c>
      <c r="C1384" s="80" t="s">
        <v>831</v>
      </c>
      <c r="D1384" s="129">
        <v>2</v>
      </c>
      <c r="E1384" s="129" t="s">
        <v>562</v>
      </c>
      <c r="F1384" s="129" t="s">
        <v>562</v>
      </c>
      <c r="G1384" s="129" t="s">
        <v>562</v>
      </c>
      <c r="H1384" s="199"/>
      <c r="I1384" s="199"/>
      <c r="J1384" s="199"/>
      <c r="K1384" s="200"/>
      <c r="L1384" s="132"/>
      <c r="M1384" s="118">
        <f aca="true" t="shared" si="54" ref="M1384:M1447">SUM(D1384:G1384)</f>
        <v>2</v>
      </c>
      <c r="N1384" s="132"/>
      <c r="O1384" s="132"/>
      <c r="P1384" s="132"/>
      <c r="Q1384" s="132"/>
      <c r="R1384" s="132"/>
      <c r="S1384" s="132"/>
      <c r="T1384" s="132"/>
      <c r="U1384" s="132"/>
      <c r="V1384" s="132"/>
      <c r="W1384" s="132"/>
      <c r="X1384" s="132"/>
      <c r="Y1384" s="132"/>
      <c r="Z1384" s="132"/>
      <c r="AA1384" s="132"/>
      <c r="AB1384" s="132"/>
      <c r="AC1384" s="132"/>
      <c r="AD1384" s="132"/>
      <c r="AE1384" s="132"/>
      <c r="AF1384" s="132"/>
      <c r="AG1384" s="132"/>
      <c r="AH1384" s="132"/>
      <c r="AI1384" s="132"/>
      <c r="AJ1384" s="132"/>
      <c r="AK1384" s="132"/>
      <c r="AL1384" s="132"/>
      <c r="AM1384" s="132"/>
      <c r="AN1384" s="132"/>
      <c r="AO1384" s="132"/>
      <c r="AP1384" s="132"/>
      <c r="AQ1384" s="132"/>
    </row>
    <row r="1385" spans="1:43" s="133" customFormat="1" ht="14.25" customHeight="1">
      <c r="A1385" s="127"/>
      <c r="B1385" s="128" t="s">
        <v>955</v>
      </c>
      <c r="C1385" s="80" t="s">
        <v>956</v>
      </c>
      <c r="D1385" s="129">
        <v>2</v>
      </c>
      <c r="E1385" s="129">
        <v>2</v>
      </c>
      <c r="F1385" s="129" t="s">
        <v>562</v>
      </c>
      <c r="G1385" s="129" t="s">
        <v>562</v>
      </c>
      <c r="H1385" s="199"/>
      <c r="I1385" s="199"/>
      <c r="J1385" s="199"/>
      <c r="K1385" s="200"/>
      <c r="L1385" s="132"/>
      <c r="M1385" s="118">
        <f t="shared" si="54"/>
        <v>4</v>
      </c>
      <c r="N1385" s="132"/>
      <c r="O1385" s="132"/>
      <c r="P1385" s="132"/>
      <c r="Q1385" s="132"/>
      <c r="R1385" s="132"/>
      <c r="S1385" s="132"/>
      <c r="T1385" s="132"/>
      <c r="U1385" s="132"/>
      <c r="V1385" s="132"/>
      <c r="W1385" s="132"/>
      <c r="X1385" s="132"/>
      <c r="Y1385" s="132"/>
      <c r="Z1385" s="132"/>
      <c r="AA1385" s="132"/>
      <c r="AB1385" s="132"/>
      <c r="AC1385" s="132"/>
      <c r="AD1385" s="132"/>
      <c r="AE1385" s="132"/>
      <c r="AF1385" s="132"/>
      <c r="AG1385" s="132"/>
      <c r="AH1385" s="132"/>
      <c r="AI1385" s="132"/>
      <c r="AJ1385" s="132"/>
      <c r="AK1385" s="132"/>
      <c r="AL1385" s="132"/>
      <c r="AM1385" s="132"/>
      <c r="AN1385" s="132"/>
      <c r="AO1385" s="132"/>
      <c r="AP1385" s="132"/>
      <c r="AQ1385" s="132"/>
    </row>
    <row r="1386" spans="1:43" s="133" customFormat="1" ht="14.25" customHeight="1">
      <c r="A1386" s="127"/>
      <c r="B1386" s="128" t="s">
        <v>1065</v>
      </c>
      <c r="C1386" s="80" t="s">
        <v>1067</v>
      </c>
      <c r="D1386" s="129">
        <v>3</v>
      </c>
      <c r="E1386" s="129">
        <v>2</v>
      </c>
      <c r="F1386" s="129" t="s">
        <v>562</v>
      </c>
      <c r="G1386" s="129" t="s">
        <v>562</v>
      </c>
      <c r="H1386" s="199"/>
      <c r="I1386" s="199"/>
      <c r="J1386" s="199"/>
      <c r="K1386" s="200"/>
      <c r="L1386" s="132"/>
      <c r="M1386" s="118">
        <f t="shared" si="54"/>
        <v>5</v>
      </c>
      <c r="N1386" s="132"/>
      <c r="O1386" s="132"/>
      <c r="P1386" s="132"/>
      <c r="Q1386" s="132"/>
      <c r="R1386" s="132"/>
      <c r="S1386" s="132"/>
      <c r="T1386" s="132"/>
      <c r="U1386" s="132"/>
      <c r="V1386" s="132"/>
      <c r="W1386" s="132"/>
      <c r="X1386" s="132"/>
      <c r="Y1386" s="132"/>
      <c r="Z1386" s="132"/>
      <c r="AA1386" s="132"/>
      <c r="AB1386" s="132"/>
      <c r="AC1386" s="132"/>
      <c r="AD1386" s="132"/>
      <c r="AE1386" s="132"/>
      <c r="AF1386" s="132"/>
      <c r="AG1386" s="132"/>
      <c r="AH1386" s="132"/>
      <c r="AI1386" s="132"/>
      <c r="AJ1386" s="132"/>
      <c r="AK1386" s="132"/>
      <c r="AL1386" s="132"/>
      <c r="AM1386" s="132"/>
      <c r="AN1386" s="132"/>
      <c r="AO1386" s="132"/>
      <c r="AP1386" s="132"/>
      <c r="AQ1386" s="132"/>
    </row>
    <row r="1387" spans="1:43" s="126" customFormat="1" ht="14.25" customHeight="1">
      <c r="A1387" s="119"/>
      <c r="B1387" s="120" t="s">
        <v>690</v>
      </c>
      <c r="C1387" s="121"/>
      <c r="D1387" s="122">
        <f>D1388</f>
        <v>2</v>
      </c>
      <c r="E1387" s="122">
        <f>E1388</f>
        <v>2</v>
      </c>
      <c r="F1387" s="122">
        <f>F1388</f>
        <v>1</v>
      </c>
      <c r="G1387" s="122" t="str">
        <f>G1388</f>
        <v> -</v>
      </c>
      <c r="K1387" s="184"/>
      <c r="L1387" s="125"/>
      <c r="M1387" s="118">
        <f t="shared" si="54"/>
        <v>5</v>
      </c>
      <c r="N1387" s="125"/>
      <c r="O1387" s="125"/>
      <c r="P1387" s="125"/>
      <c r="Q1387" s="125"/>
      <c r="R1387" s="125"/>
      <c r="S1387" s="125"/>
      <c r="T1387" s="125"/>
      <c r="U1387" s="125"/>
      <c r="V1387" s="125"/>
      <c r="W1387" s="125"/>
      <c r="X1387" s="125"/>
      <c r="Y1387" s="125"/>
      <c r="Z1387" s="125"/>
      <c r="AA1387" s="125"/>
      <c r="AB1387" s="125"/>
      <c r="AC1387" s="125"/>
      <c r="AD1387" s="125"/>
      <c r="AE1387" s="125"/>
      <c r="AF1387" s="125"/>
      <c r="AG1387" s="125"/>
      <c r="AH1387" s="125"/>
      <c r="AI1387" s="125"/>
      <c r="AJ1387" s="125"/>
      <c r="AK1387" s="125"/>
      <c r="AL1387" s="125"/>
      <c r="AM1387" s="125"/>
      <c r="AN1387" s="125"/>
      <c r="AO1387" s="125"/>
      <c r="AP1387" s="125"/>
      <c r="AQ1387" s="125"/>
    </row>
    <row r="1388" spans="1:43" s="133" customFormat="1" ht="30.75" customHeight="1">
      <c r="A1388" s="127"/>
      <c r="B1388" s="203" t="s">
        <v>97</v>
      </c>
      <c r="C1388" s="80" t="s">
        <v>98</v>
      </c>
      <c r="D1388" s="129">
        <v>2</v>
      </c>
      <c r="E1388" s="129">
        <v>2</v>
      </c>
      <c r="F1388" s="129">
        <v>1</v>
      </c>
      <c r="G1388" s="129" t="s">
        <v>562</v>
      </c>
      <c r="H1388" s="130" t="s">
        <v>562</v>
      </c>
      <c r="I1388" s="130" t="s">
        <v>562</v>
      </c>
      <c r="J1388" s="130" t="s">
        <v>562</v>
      </c>
      <c r="K1388" s="185"/>
      <c r="L1388" s="132"/>
      <c r="M1388" s="118">
        <f t="shared" si="54"/>
        <v>5</v>
      </c>
      <c r="N1388" s="132"/>
      <c r="O1388" s="132"/>
      <c r="P1388" s="132"/>
      <c r="Q1388" s="132"/>
      <c r="R1388" s="132"/>
      <c r="S1388" s="132"/>
      <c r="T1388" s="132"/>
      <c r="U1388" s="132"/>
      <c r="V1388" s="132"/>
      <c r="W1388" s="132"/>
      <c r="X1388" s="132"/>
      <c r="Y1388" s="132"/>
      <c r="Z1388" s="132"/>
      <c r="AA1388" s="132"/>
      <c r="AB1388" s="132"/>
      <c r="AC1388" s="132"/>
      <c r="AD1388" s="132"/>
      <c r="AE1388" s="132"/>
      <c r="AF1388" s="132"/>
      <c r="AG1388" s="132"/>
      <c r="AH1388" s="132"/>
      <c r="AI1388" s="132"/>
      <c r="AJ1388" s="132"/>
      <c r="AK1388" s="132"/>
      <c r="AL1388" s="132"/>
      <c r="AM1388" s="132"/>
      <c r="AN1388" s="132"/>
      <c r="AO1388" s="132"/>
      <c r="AP1388" s="132"/>
      <c r="AQ1388" s="132"/>
    </row>
    <row r="1389" spans="1:183" s="102" customFormat="1" ht="15.75" customHeight="1">
      <c r="A1389" s="112">
        <v>9</v>
      </c>
      <c r="B1389" s="113" t="s">
        <v>278</v>
      </c>
      <c r="C1389" s="114"/>
      <c r="D1389" s="115">
        <f>SUM(D1390,D1394)</f>
        <v>18</v>
      </c>
      <c r="E1389" s="115">
        <f>SUM(E1390,E1394)</f>
        <v>11</v>
      </c>
      <c r="F1389" s="115">
        <f>SUM(F1390,F1394)</f>
        <v>9</v>
      </c>
      <c r="G1389" s="115">
        <f>SUM(G1390,G1394)</f>
        <v>9</v>
      </c>
      <c r="H1389" s="134" t="s">
        <v>664</v>
      </c>
      <c r="I1389" s="134">
        <v>1</v>
      </c>
      <c r="J1389" s="135" t="s">
        <v>553</v>
      </c>
      <c r="K1389" s="79" t="s">
        <v>770</v>
      </c>
      <c r="L1389" s="136"/>
      <c r="M1389" s="118">
        <f t="shared" si="54"/>
        <v>47</v>
      </c>
      <c r="N1389" s="96"/>
      <c r="O1389" s="96"/>
      <c r="P1389" s="96"/>
      <c r="Q1389" s="96"/>
      <c r="R1389" s="96"/>
      <c r="S1389" s="96"/>
      <c r="T1389" s="96"/>
      <c r="U1389" s="96"/>
      <c r="V1389" s="96"/>
      <c r="W1389" s="96"/>
      <c r="X1389" s="96"/>
      <c r="Y1389" s="96"/>
      <c r="Z1389" s="96"/>
      <c r="AA1389" s="96"/>
      <c r="AB1389" s="96"/>
      <c r="AC1389" s="96"/>
      <c r="AD1389" s="96"/>
      <c r="AE1389" s="96"/>
      <c r="AF1389" s="96"/>
      <c r="AG1389" s="96"/>
      <c r="AH1389" s="96"/>
      <c r="AI1389" s="96"/>
      <c r="AJ1389" s="96"/>
      <c r="AK1389" s="96"/>
      <c r="AL1389" s="96"/>
      <c r="AM1389" s="96"/>
      <c r="AN1389" s="96"/>
      <c r="AO1389" s="96"/>
      <c r="AP1389" s="96"/>
      <c r="AQ1389" s="96"/>
      <c r="AR1389" s="96"/>
      <c r="AS1389" s="96"/>
      <c r="AT1389" s="96"/>
      <c r="AU1389" s="96"/>
      <c r="AV1389" s="96"/>
      <c r="AW1389" s="96"/>
      <c r="AX1389" s="96"/>
      <c r="AY1389" s="96"/>
      <c r="AZ1389" s="96"/>
      <c r="BA1389" s="96"/>
      <c r="BB1389" s="96"/>
      <c r="BC1389" s="96"/>
      <c r="BD1389" s="96"/>
      <c r="BE1389" s="96"/>
      <c r="BF1389" s="96"/>
      <c r="BG1389" s="96"/>
      <c r="BH1389" s="96"/>
      <c r="BI1389" s="96"/>
      <c r="BJ1389" s="96"/>
      <c r="BK1389" s="96"/>
      <c r="BL1389" s="96"/>
      <c r="BM1389" s="96"/>
      <c r="BN1389" s="96"/>
      <c r="BO1389" s="96"/>
      <c r="BP1389" s="96"/>
      <c r="BQ1389" s="96"/>
      <c r="BR1389" s="96"/>
      <c r="BS1389" s="96"/>
      <c r="BT1389" s="96"/>
      <c r="BU1389" s="96"/>
      <c r="BV1389" s="96"/>
      <c r="BW1389" s="96"/>
      <c r="BX1389" s="96"/>
      <c r="BY1389" s="96"/>
      <c r="BZ1389" s="96"/>
      <c r="CA1389" s="96"/>
      <c r="CB1389" s="96"/>
      <c r="CC1389" s="96"/>
      <c r="CD1389" s="96"/>
      <c r="CE1389" s="96"/>
      <c r="CF1389" s="96"/>
      <c r="CG1389" s="96"/>
      <c r="CH1389" s="96"/>
      <c r="CI1389" s="96"/>
      <c r="CJ1389" s="96"/>
      <c r="CK1389" s="96"/>
      <c r="CL1389" s="96"/>
      <c r="CM1389" s="96"/>
      <c r="CN1389" s="96"/>
      <c r="CO1389" s="96"/>
      <c r="CP1389" s="96"/>
      <c r="CQ1389" s="96"/>
      <c r="CR1389" s="96"/>
      <c r="CS1389" s="96"/>
      <c r="CT1389" s="96"/>
      <c r="CU1389" s="96"/>
      <c r="CV1389" s="96"/>
      <c r="CW1389" s="96"/>
      <c r="CX1389" s="96"/>
      <c r="CY1389" s="96"/>
      <c r="CZ1389" s="96"/>
      <c r="DA1389" s="96"/>
      <c r="DB1389" s="96"/>
      <c r="DC1389" s="96"/>
      <c r="DD1389" s="96"/>
      <c r="DE1389" s="96"/>
      <c r="DF1389" s="96"/>
      <c r="DG1389" s="96"/>
      <c r="DH1389" s="96"/>
      <c r="DI1389" s="96"/>
      <c r="DJ1389" s="96"/>
      <c r="DK1389" s="96"/>
      <c r="DL1389" s="96"/>
      <c r="DM1389" s="96"/>
      <c r="DN1389" s="96"/>
      <c r="DO1389" s="96"/>
      <c r="DP1389" s="96"/>
      <c r="DQ1389" s="96"/>
      <c r="DR1389" s="96"/>
      <c r="DS1389" s="96"/>
      <c r="DT1389" s="96"/>
      <c r="DU1389" s="96"/>
      <c r="DV1389" s="96"/>
      <c r="DW1389" s="96"/>
      <c r="DX1389" s="96"/>
      <c r="DY1389" s="96"/>
      <c r="DZ1389" s="96"/>
      <c r="EA1389" s="96"/>
      <c r="EB1389" s="96"/>
      <c r="EC1389" s="96"/>
      <c r="ED1389" s="96"/>
      <c r="EE1389" s="96"/>
      <c r="EF1389" s="96"/>
      <c r="EG1389" s="96"/>
      <c r="EH1389" s="96"/>
      <c r="EI1389" s="96"/>
      <c r="EJ1389" s="96"/>
      <c r="EK1389" s="96"/>
      <c r="EL1389" s="96"/>
      <c r="EM1389" s="96"/>
      <c r="EN1389" s="96"/>
      <c r="EO1389" s="96"/>
      <c r="EP1389" s="96"/>
      <c r="EQ1389" s="96"/>
      <c r="ER1389" s="96"/>
      <c r="ES1389" s="96"/>
      <c r="ET1389" s="96"/>
      <c r="EU1389" s="96"/>
      <c r="EV1389" s="96"/>
      <c r="EW1389" s="96"/>
      <c r="EX1389" s="96"/>
      <c r="EY1389" s="96"/>
      <c r="EZ1389" s="96"/>
      <c r="FA1389" s="96"/>
      <c r="FB1389" s="96"/>
      <c r="FC1389" s="96"/>
      <c r="FD1389" s="96"/>
      <c r="FE1389" s="96"/>
      <c r="FF1389" s="96"/>
      <c r="FG1389" s="96"/>
      <c r="FH1389" s="96"/>
      <c r="FI1389" s="96"/>
      <c r="FJ1389" s="96"/>
      <c r="FK1389" s="96"/>
      <c r="FL1389" s="96"/>
      <c r="FM1389" s="96"/>
      <c r="FN1389" s="96"/>
      <c r="FO1389" s="96"/>
      <c r="FP1389" s="96"/>
      <c r="FQ1389" s="96"/>
      <c r="FR1389" s="96"/>
      <c r="FS1389" s="96"/>
      <c r="FT1389" s="96"/>
      <c r="FU1389" s="96"/>
      <c r="FV1389" s="96"/>
      <c r="FW1389" s="96"/>
      <c r="FX1389" s="96"/>
      <c r="FY1389" s="96"/>
      <c r="FZ1389" s="96"/>
      <c r="GA1389" s="96"/>
    </row>
    <row r="1390" spans="1:43" s="126" customFormat="1" ht="15.75" customHeight="1">
      <c r="A1390" s="119"/>
      <c r="B1390" s="120" t="s">
        <v>689</v>
      </c>
      <c r="C1390" s="121"/>
      <c r="D1390" s="122">
        <f>SUM(D1391:D1393)</f>
        <v>5</v>
      </c>
      <c r="E1390" s="122">
        <f>SUM(E1391:E1393)</f>
        <v>4</v>
      </c>
      <c r="F1390" s="122">
        <f>SUM(F1391:F1393)</f>
        <v>3</v>
      </c>
      <c r="G1390" s="122">
        <f>SUM(G1391:G1393)</f>
        <v>5</v>
      </c>
      <c r="K1390" s="184"/>
      <c r="L1390" s="125"/>
      <c r="M1390" s="118">
        <f t="shared" si="54"/>
        <v>17</v>
      </c>
      <c r="N1390" s="125"/>
      <c r="O1390" s="125"/>
      <c r="P1390" s="125"/>
      <c r="Q1390" s="125"/>
      <c r="R1390" s="125"/>
      <c r="S1390" s="125"/>
      <c r="T1390" s="125"/>
      <c r="U1390" s="125"/>
      <c r="V1390" s="125"/>
      <c r="W1390" s="125"/>
      <c r="X1390" s="125"/>
      <c r="Y1390" s="125"/>
      <c r="Z1390" s="125"/>
      <c r="AA1390" s="125"/>
      <c r="AB1390" s="125"/>
      <c r="AC1390" s="125"/>
      <c r="AD1390" s="125"/>
      <c r="AE1390" s="125"/>
      <c r="AF1390" s="125"/>
      <c r="AG1390" s="125"/>
      <c r="AH1390" s="125"/>
      <c r="AI1390" s="125"/>
      <c r="AJ1390" s="125"/>
      <c r="AK1390" s="125"/>
      <c r="AL1390" s="125"/>
      <c r="AM1390" s="125"/>
      <c r="AN1390" s="125"/>
      <c r="AO1390" s="125"/>
      <c r="AP1390" s="125"/>
      <c r="AQ1390" s="125"/>
    </row>
    <row r="1391" spans="1:43" s="133" customFormat="1" ht="15.75" customHeight="1">
      <c r="A1391" s="127"/>
      <c r="B1391" s="128" t="s">
        <v>631</v>
      </c>
      <c r="C1391" s="80" t="s">
        <v>632</v>
      </c>
      <c r="D1391" s="129">
        <v>3</v>
      </c>
      <c r="E1391" s="129">
        <v>2</v>
      </c>
      <c r="F1391" s="129">
        <v>1</v>
      </c>
      <c r="G1391" s="129">
        <v>1</v>
      </c>
      <c r="H1391" s="130" t="s">
        <v>562</v>
      </c>
      <c r="I1391" s="130" t="s">
        <v>562</v>
      </c>
      <c r="J1391" s="130" t="s">
        <v>562</v>
      </c>
      <c r="K1391" s="185"/>
      <c r="L1391" s="132"/>
      <c r="M1391" s="118">
        <f t="shared" si="54"/>
        <v>7</v>
      </c>
      <c r="N1391" s="132"/>
      <c r="O1391" s="132"/>
      <c r="P1391" s="132"/>
      <c r="Q1391" s="132"/>
      <c r="R1391" s="132"/>
      <c r="S1391" s="132"/>
      <c r="T1391" s="132"/>
      <c r="U1391" s="132"/>
      <c r="V1391" s="132"/>
      <c r="W1391" s="132"/>
      <c r="X1391" s="132"/>
      <c r="Y1391" s="132"/>
      <c r="Z1391" s="132"/>
      <c r="AA1391" s="132"/>
      <c r="AB1391" s="132"/>
      <c r="AC1391" s="132"/>
      <c r="AD1391" s="132"/>
      <c r="AE1391" s="132"/>
      <c r="AF1391" s="132"/>
      <c r="AG1391" s="132"/>
      <c r="AH1391" s="132"/>
      <c r="AI1391" s="132"/>
      <c r="AJ1391" s="132"/>
      <c r="AK1391" s="132"/>
      <c r="AL1391" s="132"/>
      <c r="AM1391" s="132"/>
      <c r="AN1391" s="132"/>
      <c r="AO1391" s="132"/>
      <c r="AP1391" s="132"/>
      <c r="AQ1391" s="132"/>
    </row>
    <row r="1392" spans="1:43" s="133" customFormat="1" ht="15.75" customHeight="1">
      <c r="A1392" s="127"/>
      <c r="B1392" s="128" t="s">
        <v>732</v>
      </c>
      <c r="C1392" s="138" t="s">
        <v>733</v>
      </c>
      <c r="D1392" s="129">
        <v>1</v>
      </c>
      <c r="E1392" s="129">
        <v>1</v>
      </c>
      <c r="F1392" s="129">
        <v>1</v>
      </c>
      <c r="G1392" s="129">
        <v>2</v>
      </c>
      <c r="H1392" s="199"/>
      <c r="I1392" s="199"/>
      <c r="J1392" s="199"/>
      <c r="K1392" s="185"/>
      <c r="L1392" s="132"/>
      <c r="M1392" s="118">
        <f t="shared" si="54"/>
        <v>5</v>
      </c>
      <c r="N1392" s="132"/>
      <c r="O1392" s="132"/>
      <c r="P1392" s="132"/>
      <c r="Q1392" s="132"/>
      <c r="R1392" s="132"/>
      <c r="S1392" s="132"/>
      <c r="T1392" s="132"/>
      <c r="U1392" s="132"/>
      <c r="V1392" s="132"/>
      <c r="W1392" s="132"/>
      <c r="X1392" s="132"/>
      <c r="Y1392" s="132"/>
      <c r="Z1392" s="132"/>
      <c r="AA1392" s="132"/>
      <c r="AB1392" s="132"/>
      <c r="AC1392" s="132"/>
      <c r="AD1392" s="132"/>
      <c r="AE1392" s="132"/>
      <c r="AF1392" s="132"/>
      <c r="AG1392" s="132"/>
      <c r="AH1392" s="132"/>
      <c r="AI1392" s="132"/>
      <c r="AJ1392" s="132"/>
      <c r="AK1392" s="132"/>
      <c r="AL1392" s="132"/>
      <c r="AM1392" s="132"/>
      <c r="AN1392" s="132"/>
      <c r="AO1392" s="132"/>
      <c r="AP1392" s="132"/>
      <c r="AQ1392" s="132"/>
    </row>
    <row r="1393" spans="1:43" s="133" customFormat="1" ht="15.75" customHeight="1">
      <c r="A1393" s="127"/>
      <c r="B1393" s="128" t="s">
        <v>570</v>
      </c>
      <c r="C1393" s="138" t="s">
        <v>571</v>
      </c>
      <c r="D1393" s="129">
        <v>1</v>
      </c>
      <c r="E1393" s="129">
        <v>1</v>
      </c>
      <c r="F1393" s="129">
        <v>1</v>
      </c>
      <c r="G1393" s="129">
        <v>2</v>
      </c>
      <c r="H1393" s="199"/>
      <c r="I1393" s="199"/>
      <c r="J1393" s="199"/>
      <c r="K1393" s="185"/>
      <c r="L1393" s="132"/>
      <c r="M1393" s="118">
        <f t="shared" si="54"/>
        <v>5</v>
      </c>
      <c r="N1393" s="132"/>
      <c r="O1393" s="132"/>
      <c r="P1393" s="132"/>
      <c r="Q1393" s="132"/>
      <c r="R1393" s="132"/>
      <c r="S1393" s="132"/>
      <c r="T1393" s="132"/>
      <c r="U1393" s="132"/>
      <c r="V1393" s="132"/>
      <c r="W1393" s="132"/>
      <c r="X1393" s="132"/>
      <c r="Y1393" s="132"/>
      <c r="Z1393" s="132"/>
      <c r="AA1393" s="132"/>
      <c r="AB1393" s="132"/>
      <c r="AC1393" s="132"/>
      <c r="AD1393" s="132"/>
      <c r="AE1393" s="132"/>
      <c r="AF1393" s="132"/>
      <c r="AG1393" s="132"/>
      <c r="AH1393" s="132"/>
      <c r="AI1393" s="132"/>
      <c r="AJ1393" s="132"/>
      <c r="AK1393" s="132"/>
      <c r="AL1393" s="132"/>
      <c r="AM1393" s="132"/>
      <c r="AN1393" s="132"/>
      <c r="AO1393" s="132"/>
      <c r="AP1393" s="132"/>
      <c r="AQ1393" s="132"/>
    </row>
    <row r="1394" spans="1:43" s="126" customFormat="1" ht="15.75" customHeight="1">
      <c r="A1394" s="119"/>
      <c r="B1394" s="120" t="s">
        <v>34</v>
      </c>
      <c r="C1394" s="121"/>
      <c r="D1394" s="122">
        <f>SUM(D1395:D1401)</f>
        <v>13</v>
      </c>
      <c r="E1394" s="122">
        <f>SUM(E1395:E1401)</f>
        <v>7</v>
      </c>
      <c r="F1394" s="122">
        <f>SUM(F1395:F1401)</f>
        <v>6</v>
      </c>
      <c r="G1394" s="122">
        <f>SUM(G1395:G1401)</f>
        <v>4</v>
      </c>
      <c r="K1394" s="184"/>
      <c r="L1394" s="125"/>
      <c r="M1394" s="118">
        <f t="shared" si="54"/>
        <v>30</v>
      </c>
      <c r="N1394" s="125"/>
      <c r="O1394" s="125"/>
      <c r="P1394" s="125"/>
      <c r="Q1394" s="125"/>
      <c r="R1394" s="125"/>
      <c r="S1394" s="125"/>
      <c r="T1394" s="125"/>
      <c r="U1394" s="125"/>
      <c r="V1394" s="125"/>
      <c r="W1394" s="125"/>
      <c r="X1394" s="125"/>
      <c r="Y1394" s="125"/>
      <c r="Z1394" s="125"/>
      <c r="AA1394" s="125"/>
      <c r="AB1394" s="125"/>
      <c r="AC1394" s="125"/>
      <c r="AD1394" s="125"/>
      <c r="AE1394" s="125"/>
      <c r="AF1394" s="125"/>
      <c r="AG1394" s="125"/>
      <c r="AH1394" s="125"/>
      <c r="AI1394" s="125"/>
      <c r="AJ1394" s="125"/>
      <c r="AK1394" s="125"/>
      <c r="AL1394" s="125"/>
      <c r="AM1394" s="125"/>
      <c r="AN1394" s="125"/>
      <c r="AO1394" s="125"/>
      <c r="AP1394" s="125"/>
      <c r="AQ1394" s="125"/>
    </row>
    <row r="1395" spans="1:43" s="133" customFormat="1" ht="15.75" customHeight="1">
      <c r="A1395" s="127"/>
      <c r="B1395" s="128" t="s">
        <v>765</v>
      </c>
      <c r="C1395" s="80" t="s">
        <v>766</v>
      </c>
      <c r="D1395" s="129">
        <v>4</v>
      </c>
      <c r="E1395" s="129" t="s">
        <v>562</v>
      </c>
      <c r="F1395" s="129">
        <v>1</v>
      </c>
      <c r="G1395" s="129" t="s">
        <v>562</v>
      </c>
      <c r="H1395" s="130" t="s">
        <v>562</v>
      </c>
      <c r="I1395" s="130" t="s">
        <v>562</v>
      </c>
      <c r="J1395" s="130" t="s">
        <v>562</v>
      </c>
      <c r="K1395" s="185"/>
      <c r="L1395" s="132"/>
      <c r="M1395" s="118">
        <f t="shared" si="54"/>
        <v>5</v>
      </c>
      <c r="N1395" s="132"/>
      <c r="O1395" s="132"/>
      <c r="P1395" s="132"/>
      <c r="Q1395" s="132"/>
      <c r="R1395" s="132"/>
      <c r="S1395" s="132"/>
      <c r="T1395" s="132"/>
      <c r="U1395" s="132"/>
      <c r="V1395" s="132"/>
      <c r="W1395" s="132"/>
      <c r="X1395" s="132"/>
      <c r="Y1395" s="132"/>
      <c r="Z1395" s="132"/>
      <c r="AA1395" s="132"/>
      <c r="AB1395" s="132"/>
      <c r="AC1395" s="132"/>
      <c r="AD1395" s="132"/>
      <c r="AE1395" s="132"/>
      <c r="AF1395" s="132"/>
      <c r="AG1395" s="132"/>
      <c r="AH1395" s="132"/>
      <c r="AI1395" s="132"/>
      <c r="AJ1395" s="132"/>
      <c r="AK1395" s="132"/>
      <c r="AL1395" s="132"/>
      <c r="AM1395" s="132"/>
      <c r="AN1395" s="132"/>
      <c r="AO1395" s="132"/>
      <c r="AP1395" s="132"/>
      <c r="AQ1395" s="132"/>
    </row>
    <row r="1396" spans="1:43" s="133" customFormat="1" ht="15.75" customHeight="1">
      <c r="A1396" s="127"/>
      <c r="B1396" s="128" t="s">
        <v>651</v>
      </c>
      <c r="C1396" s="80" t="s">
        <v>652</v>
      </c>
      <c r="D1396" s="129">
        <v>6</v>
      </c>
      <c r="E1396" s="129">
        <v>5</v>
      </c>
      <c r="F1396" s="129">
        <v>1</v>
      </c>
      <c r="G1396" s="129">
        <v>3</v>
      </c>
      <c r="H1396" s="137"/>
      <c r="I1396" s="137"/>
      <c r="J1396" s="137"/>
      <c r="K1396" s="185"/>
      <c r="L1396" s="132"/>
      <c r="M1396" s="118">
        <f t="shared" si="54"/>
        <v>15</v>
      </c>
      <c r="N1396" s="132"/>
      <c r="O1396" s="132"/>
      <c r="P1396" s="132"/>
      <c r="Q1396" s="132"/>
      <c r="R1396" s="132"/>
      <c r="S1396" s="132"/>
      <c r="T1396" s="132"/>
      <c r="U1396" s="132"/>
      <c r="V1396" s="132"/>
      <c r="W1396" s="132"/>
      <c r="X1396" s="132"/>
      <c r="Y1396" s="132"/>
      <c r="Z1396" s="132"/>
      <c r="AA1396" s="132"/>
      <c r="AB1396" s="132"/>
      <c r="AC1396" s="132"/>
      <c r="AD1396" s="132"/>
      <c r="AE1396" s="132"/>
      <c r="AF1396" s="132"/>
      <c r="AG1396" s="132"/>
      <c r="AH1396" s="132"/>
      <c r="AI1396" s="132"/>
      <c r="AJ1396" s="132"/>
      <c r="AK1396" s="132"/>
      <c r="AL1396" s="132"/>
      <c r="AM1396" s="132"/>
      <c r="AN1396" s="132"/>
      <c r="AO1396" s="132"/>
      <c r="AP1396" s="132"/>
      <c r="AQ1396" s="132"/>
    </row>
    <row r="1397" spans="1:43" s="133" customFormat="1" ht="15.75" customHeight="1">
      <c r="A1397" s="127"/>
      <c r="B1397" s="145" t="s">
        <v>65</v>
      </c>
      <c r="C1397" s="139" t="s">
        <v>66</v>
      </c>
      <c r="D1397" s="129">
        <v>1</v>
      </c>
      <c r="E1397" s="129" t="s">
        <v>562</v>
      </c>
      <c r="F1397" s="129" t="s">
        <v>562</v>
      </c>
      <c r="G1397" s="129" t="s">
        <v>562</v>
      </c>
      <c r="H1397" s="137"/>
      <c r="I1397" s="137"/>
      <c r="J1397" s="137"/>
      <c r="K1397" s="185"/>
      <c r="L1397" s="132"/>
      <c r="M1397" s="118">
        <f t="shared" si="54"/>
        <v>1</v>
      </c>
      <c r="N1397" s="132"/>
      <c r="O1397" s="132"/>
      <c r="P1397" s="132"/>
      <c r="Q1397" s="132"/>
      <c r="R1397" s="132"/>
      <c r="S1397" s="132"/>
      <c r="T1397" s="132"/>
      <c r="U1397" s="132"/>
      <c r="V1397" s="132"/>
      <c r="W1397" s="132"/>
      <c r="X1397" s="132"/>
      <c r="Y1397" s="132"/>
      <c r="Z1397" s="132"/>
      <c r="AA1397" s="132"/>
      <c r="AB1397" s="132"/>
      <c r="AC1397" s="132"/>
      <c r="AD1397" s="132"/>
      <c r="AE1397" s="132"/>
      <c r="AF1397" s="132"/>
      <c r="AG1397" s="132"/>
      <c r="AH1397" s="132"/>
      <c r="AI1397" s="132"/>
      <c r="AJ1397" s="132"/>
      <c r="AK1397" s="132"/>
      <c r="AL1397" s="132"/>
      <c r="AM1397" s="132"/>
      <c r="AN1397" s="132"/>
      <c r="AO1397" s="132"/>
      <c r="AP1397" s="132"/>
      <c r="AQ1397" s="132"/>
    </row>
    <row r="1398" spans="1:43" s="133" customFormat="1" ht="28.5" customHeight="1">
      <c r="A1398" s="127"/>
      <c r="B1398" s="145" t="s">
        <v>60</v>
      </c>
      <c r="C1398" s="80" t="s">
        <v>61</v>
      </c>
      <c r="D1398" s="129">
        <v>1</v>
      </c>
      <c r="E1398" s="129" t="s">
        <v>562</v>
      </c>
      <c r="F1398" s="129" t="s">
        <v>562</v>
      </c>
      <c r="G1398" s="129" t="s">
        <v>562</v>
      </c>
      <c r="H1398" s="137"/>
      <c r="I1398" s="137"/>
      <c r="J1398" s="137"/>
      <c r="K1398" s="185"/>
      <c r="L1398" s="132"/>
      <c r="M1398" s="118">
        <f t="shared" si="54"/>
        <v>1</v>
      </c>
      <c r="N1398" s="132"/>
      <c r="O1398" s="132"/>
      <c r="P1398" s="132"/>
      <c r="Q1398" s="132"/>
      <c r="R1398" s="132"/>
      <c r="S1398" s="132"/>
      <c r="T1398" s="132"/>
      <c r="U1398" s="132"/>
      <c r="V1398" s="132"/>
      <c r="W1398" s="132"/>
      <c r="X1398" s="132"/>
      <c r="Y1398" s="132"/>
      <c r="Z1398" s="132"/>
      <c r="AA1398" s="132"/>
      <c r="AB1398" s="132"/>
      <c r="AC1398" s="132"/>
      <c r="AD1398" s="132"/>
      <c r="AE1398" s="132"/>
      <c r="AF1398" s="132"/>
      <c r="AG1398" s="132"/>
      <c r="AH1398" s="132"/>
      <c r="AI1398" s="132"/>
      <c r="AJ1398" s="132"/>
      <c r="AK1398" s="132"/>
      <c r="AL1398" s="132"/>
      <c r="AM1398" s="132"/>
      <c r="AN1398" s="132"/>
      <c r="AO1398" s="132"/>
      <c r="AP1398" s="132"/>
      <c r="AQ1398" s="132"/>
    </row>
    <row r="1399" spans="1:43" s="133" customFormat="1" ht="16.5" customHeight="1">
      <c r="A1399" s="127"/>
      <c r="B1399" s="128" t="s">
        <v>35</v>
      </c>
      <c r="C1399" s="139" t="s">
        <v>516</v>
      </c>
      <c r="D1399" s="129">
        <v>1</v>
      </c>
      <c r="E1399" s="129">
        <v>2</v>
      </c>
      <c r="F1399" s="129">
        <v>2</v>
      </c>
      <c r="G1399" s="129">
        <v>1</v>
      </c>
      <c r="H1399" s="137"/>
      <c r="I1399" s="137"/>
      <c r="J1399" s="137"/>
      <c r="K1399" s="185"/>
      <c r="L1399" s="132"/>
      <c r="M1399" s="118">
        <f t="shared" si="54"/>
        <v>6</v>
      </c>
      <c r="N1399" s="132"/>
      <c r="O1399" s="132"/>
      <c r="P1399" s="132"/>
      <c r="Q1399" s="132"/>
      <c r="R1399" s="132"/>
      <c r="S1399" s="132"/>
      <c r="T1399" s="132"/>
      <c r="U1399" s="132"/>
      <c r="V1399" s="132"/>
      <c r="W1399" s="132"/>
      <c r="X1399" s="132"/>
      <c r="Y1399" s="132"/>
      <c r="Z1399" s="132"/>
      <c r="AA1399" s="132"/>
      <c r="AB1399" s="132"/>
      <c r="AC1399" s="132"/>
      <c r="AD1399" s="132"/>
      <c r="AE1399" s="132"/>
      <c r="AF1399" s="132"/>
      <c r="AG1399" s="132"/>
      <c r="AH1399" s="132"/>
      <c r="AI1399" s="132"/>
      <c r="AJ1399" s="132"/>
      <c r="AK1399" s="132"/>
      <c r="AL1399" s="132"/>
      <c r="AM1399" s="132"/>
      <c r="AN1399" s="132"/>
      <c r="AO1399" s="132"/>
      <c r="AP1399" s="132"/>
      <c r="AQ1399" s="132"/>
    </row>
    <row r="1400" spans="1:43" s="133" customFormat="1" ht="16.5" customHeight="1">
      <c r="A1400" s="127"/>
      <c r="B1400" s="145" t="s">
        <v>514</v>
      </c>
      <c r="C1400" s="139" t="s">
        <v>62</v>
      </c>
      <c r="D1400" s="129" t="s">
        <v>767</v>
      </c>
      <c r="E1400" s="129" t="s">
        <v>562</v>
      </c>
      <c r="F1400" s="129">
        <v>1</v>
      </c>
      <c r="G1400" s="129" t="s">
        <v>562</v>
      </c>
      <c r="H1400" s="137"/>
      <c r="I1400" s="137"/>
      <c r="J1400" s="137"/>
      <c r="K1400" s="185"/>
      <c r="L1400" s="132"/>
      <c r="M1400" s="118">
        <f t="shared" si="54"/>
        <v>1</v>
      </c>
      <c r="N1400" s="132"/>
      <c r="O1400" s="132"/>
      <c r="P1400" s="132"/>
      <c r="Q1400" s="132"/>
      <c r="R1400" s="132"/>
      <c r="S1400" s="132"/>
      <c r="T1400" s="132"/>
      <c r="U1400" s="132"/>
      <c r="V1400" s="132"/>
      <c r="W1400" s="132"/>
      <c r="X1400" s="132"/>
      <c r="Y1400" s="132"/>
      <c r="Z1400" s="132"/>
      <c r="AA1400" s="132"/>
      <c r="AB1400" s="132"/>
      <c r="AC1400" s="132"/>
      <c r="AD1400" s="132"/>
      <c r="AE1400" s="132"/>
      <c r="AF1400" s="132"/>
      <c r="AG1400" s="132"/>
      <c r="AH1400" s="132"/>
      <c r="AI1400" s="132"/>
      <c r="AJ1400" s="132"/>
      <c r="AK1400" s="132"/>
      <c r="AL1400" s="132"/>
      <c r="AM1400" s="132"/>
      <c r="AN1400" s="132"/>
      <c r="AO1400" s="132"/>
      <c r="AP1400" s="132"/>
      <c r="AQ1400" s="132"/>
    </row>
    <row r="1401" spans="1:43" s="133" customFormat="1" ht="16.5" customHeight="1">
      <c r="A1401" s="127"/>
      <c r="B1401" s="128" t="s">
        <v>768</v>
      </c>
      <c r="C1401" s="80" t="s">
        <v>769</v>
      </c>
      <c r="D1401" s="129" t="s">
        <v>562</v>
      </c>
      <c r="E1401" s="129" t="s">
        <v>562</v>
      </c>
      <c r="F1401" s="129">
        <v>1</v>
      </c>
      <c r="G1401" s="129" t="s">
        <v>562</v>
      </c>
      <c r="H1401" s="137"/>
      <c r="I1401" s="137"/>
      <c r="J1401" s="137"/>
      <c r="K1401" s="185"/>
      <c r="L1401" s="132"/>
      <c r="M1401" s="118">
        <f t="shared" si="54"/>
        <v>1</v>
      </c>
      <c r="N1401" s="132"/>
      <c r="O1401" s="132"/>
      <c r="P1401" s="132"/>
      <c r="Q1401" s="132"/>
      <c r="R1401" s="132"/>
      <c r="S1401" s="132"/>
      <c r="T1401" s="132"/>
      <c r="U1401" s="132"/>
      <c r="V1401" s="132"/>
      <c r="W1401" s="132"/>
      <c r="X1401" s="132"/>
      <c r="Y1401" s="132"/>
      <c r="Z1401" s="132"/>
      <c r="AA1401" s="132"/>
      <c r="AB1401" s="132"/>
      <c r="AC1401" s="132"/>
      <c r="AD1401" s="132"/>
      <c r="AE1401" s="132"/>
      <c r="AF1401" s="132"/>
      <c r="AG1401" s="132"/>
      <c r="AH1401" s="132"/>
      <c r="AI1401" s="132"/>
      <c r="AJ1401" s="132"/>
      <c r="AK1401" s="132"/>
      <c r="AL1401" s="132"/>
      <c r="AM1401" s="132"/>
      <c r="AN1401" s="132"/>
      <c r="AO1401" s="132"/>
      <c r="AP1401" s="132"/>
      <c r="AQ1401" s="132"/>
    </row>
    <row r="1402" spans="1:183" s="102" customFormat="1" ht="16.5" customHeight="1">
      <c r="A1402" s="112">
        <v>10</v>
      </c>
      <c r="B1402" s="113" t="s">
        <v>279</v>
      </c>
      <c r="C1402" s="114"/>
      <c r="D1402" s="115">
        <f>D1403</f>
        <v>3</v>
      </c>
      <c r="E1402" s="115">
        <f>E1403</f>
        <v>1</v>
      </c>
      <c r="F1402" s="115">
        <f>F1403</f>
        <v>1</v>
      </c>
      <c r="G1402" s="115" t="str">
        <f>G1403</f>
        <v> -</v>
      </c>
      <c r="H1402" s="134" t="s">
        <v>664</v>
      </c>
      <c r="I1402" s="134">
        <v>1</v>
      </c>
      <c r="J1402" s="135" t="s">
        <v>553</v>
      </c>
      <c r="K1402" s="79" t="s">
        <v>770</v>
      </c>
      <c r="L1402" s="136"/>
      <c r="M1402" s="118">
        <f t="shared" si="54"/>
        <v>5</v>
      </c>
      <c r="N1402" s="96"/>
      <c r="O1402" s="96"/>
      <c r="P1402" s="96"/>
      <c r="Q1402" s="96"/>
      <c r="R1402" s="96"/>
      <c r="S1402" s="96"/>
      <c r="T1402" s="96"/>
      <c r="U1402" s="96"/>
      <c r="V1402" s="96"/>
      <c r="W1402" s="96"/>
      <c r="X1402" s="96"/>
      <c r="Y1402" s="96"/>
      <c r="Z1402" s="96"/>
      <c r="AA1402" s="96"/>
      <c r="AB1402" s="96"/>
      <c r="AC1402" s="96"/>
      <c r="AD1402" s="96"/>
      <c r="AE1402" s="96"/>
      <c r="AF1402" s="96"/>
      <c r="AG1402" s="96"/>
      <c r="AH1402" s="96"/>
      <c r="AI1402" s="96"/>
      <c r="AJ1402" s="96"/>
      <c r="AK1402" s="96"/>
      <c r="AL1402" s="96"/>
      <c r="AM1402" s="96"/>
      <c r="AN1402" s="96"/>
      <c r="AO1402" s="96"/>
      <c r="AP1402" s="96"/>
      <c r="AQ1402" s="96"/>
      <c r="AR1402" s="96"/>
      <c r="AS1402" s="96"/>
      <c r="AT1402" s="96"/>
      <c r="AU1402" s="96"/>
      <c r="AV1402" s="96"/>
      <c r="AW1402" s="96"/>
      <c r="AX1402" s="96"/>
      <c r="AY1402" s="96"/>
      <c r="AZ1402" s="96"/>
      <c r="BA1402" s="96"/>
      <c r="BB1402" s="96"/>
      <c r="BC1402" s="96"/>
      <c r="BD1402" s="96"/>
      <c r="BE1402" s="96"/>
      <c r="BF1402" s="96"/>
      <c r="BG1402" s="96"/>
      <c r="BH1402" s="96"/>
      <c r="BI1402" s="96"/>
      <c r="BJ1402" s="96"/>
      <c r="BK1402" s="96"/>
      <c r="BL1402" s="96"/>
      <c r="BM1402" s="96"/>
      <c r="BN1402" s="96"/>
      <c r="BO1402" s="96"/>
      <c r="BP1402" s="96"/>
      <c r="BQ1402" s="96"/>
      <c r="BR1402" s="96"/>
      <c r="BS1402" s="96"/>
      <c r="BT1402" s="96"/>
      <c r="BU1402" s="96"/>
      <c r="BV1402" s="96"/>
      <c r="BW1402" s="96"/>
      <c r="BX1402" s="96"/>
      <c r="BY1402" s="96"/>
      <c r="BZ1402" s="96"/>
      <c r="CA1402" s="96"/>
      <c r="CB1402" s="96"/>
      <c r="CC1402" s="96"/>
      <c r="CD1402" s="96"/>
      <c r="CE1402" s="96"/>
      <c r="CF1402" s="96"/>
      <c r="CG1402" s="96"/>
      <c r="CH1402" s="96"/>
      <c r="CI1402" s="96"/>
      <c r="CJ1402" s="96"/>
      <c r="CK1402" s="96"/>
      <c r="CL1402" s="96"/>
      <c r="CM1402" s="96"/>
      <c r="CN1402" s="96"/>
      <c r="CO1402" s="96"/>
      <c r="CP1402" s="96"/>
      <c r="CQ1402" s="96"/>
      <c r="CR1402" s="96"/>
      <c r="CS1402" s="96"/>
      <c r="CT1402" s="96"/>
      <c r="CU1402" s="96"/>
      <c r="CV1402" s="96"/>
      <c r="CW1402" s="96"/>
      <c r="CX1402" s="96"/>
      <c r="CY1402" s="96"/>
      <c r="CZ1402" s="96"/>
      <c r="DA1402" s="96"/>
      <c r="DB1402" s="96"/>
      <c r="DC1402" s="96"/>
      <c r="DD1402" s="96"/>
      <c r="DE1402" s="96"/>
      <c r="DF1402" s="96"/>
      <c r="DG1402" s="96"/>
      <c r="DH1402" s="96"/>
      <c r="DI1402" s="96"/>
      <c r="DJ1402" s="96"/>
      <c r="DK1402" s="96"/>
      <c r="DL1402" s="96"/>
      <c r="DM1402" s="96"/>
      <c r="DN1402" s="96"/>
      <c r="DO1402" s="96"/>
      <c r="DP1402" s="96"/>
      <c r="DQ1402" s="96"/>
      <c r="DR1402" s="96"/>
      <c r="DS1402" s="96"/>
      <c r="DT1402" s="96"/>
      <c r="DU1402" s="96"/>
      <c r="DV1402" s="96"/>
      <c r="DW1402" s="96"/>
      <c r="DX1402" s="96"/>
      <c r="DY1402" s="96"/>
      <c r="DZ1402" s="96"/>
      <c r="EA1402" s="96"/>
      <c r="EB1402" s="96"/>
      <c r="EC1402" s="96"/>
      <c r="ED1402" s="96"/>
      <c r="EE1402" s="96"/>
      <c r="EF1402" s="96"/>
      <c r="EG1402" s="96"/>
      <c r="EH1402" s="96"/>
      <c r="EI1402" s="96"/>
      <c r="EJ1402" s="96"/>
      <c r="EK1402" s="96"/>
      <c r="EL1402" s="96"/>
      <c r="EM1402" s="96"/>
      <c r="EN1402" s="96"/>
      <c r="EO1402" s="96"/>
      <c r="EP1402" s="96"/>
      <c r="EQ1402" s="96"/>
      <c r="ER1402" s="96"/>
      <c r="ES1402" s="96"/>
      <c r="ET1402" s="96"/>
      <c r="EU1402" s="96"/>
      <c r="EV1402" s="96"/>
      <c r="EW1402" s="96"/>
      <c r="EX1402" s="96"/>
      <c r="EY1402" s="96"/>
      <c r="EZ1402" s="96"/>
      <c r="FA1402" s="96"/>
      <c r="FB1402" s="96"/>
      <c r="FC1402" s="96"/>
      <c r="FD1402" s="96"/>
      <c r="FE1402" s="96"/>
      <c r="FF1402" s="96"/>
      <c r="FG1402" s="96"/>
      <c r="FH1402" s="96"/>
      <c r="FI1402" s="96"/>
      <c r="FJ1402" s="96"/>
      <c r="FK1402" s="96"/>
      <c r="FL1402" s="96"/>
      <c r="FM1402" s="96"/>
      <c r="FN1402" s="96"/>
      <c r="FO1402" s="96"/>
      <c r="FP1402" s="96"/>
      <c r="FQ1402" s="96"/>
      <c r="FR1402" s="96"/>
      <c r="FS1402" s="96"/>
      <c r="FT1402" s="96"/>
      <c r="FU1402" s="96"/>
      <c r="FV1402" s="96"/>
      <c r="FW1402" s="96"/>
      <c r="FX1402" s="96"/>
      <c r="FY1402" s="96"/>
      <c r="FZ1402" s="96"/>
      <c r="GA1402" s="96"/>
    </row>
    <row r="1403" spans="1:43" s="126" customFormat="1" ht="16.5" customHeight="1">
      <c r="A1403" s="119"/>
      <c r="B1403" s="120" t="s">
        <v>34</v>
      </c>
      <c r="C1403" s="121"/>
      <c r="D1403" s="122">
        <f>SUM(D1404:D1405)</f>
        <v>3</v>
      </c>
      <c r="E1403" s="122">
        <f>SUM(E1404:E1405)</f>
        <v>1</v>
      </c>
      <c r="F1403" s="122">
        <f>SUM(F1404:F1405)</f>
        <v>1</v>
      </c>
      <c r="G1403" s="122" t="s">
        <v>562</v>
      </c>
      <c r="K1403" s="184"/>
      <c r="L1403" s="125"/>
      <c r="M1403" s="118">
        <f t="shared" si="54"/>
        <v>5</v>
      </c>
      <c r="N1403" s="125"/>
      <c r="O1403" s="125"/>
      <c r="P1403" s="125"/>
      <c r="Q1403" s="125"/>
      <c r="R1403" s="125"/>
      <c r="S1403" s="125"/>
      <c r="T1403" s="125"/>
      <c r="U1403" s="125"/>
      <c r="V1403" s="125"/>
      <c r="W1403" s="125"/>
      <c r="X1403" s="125"/>
      <c r="Y1403" s="125"/>
      <c r="Z1403" s="125"/>
      <c r="AA1403" s="125"/>
      <c r="AB1403" s="125"/>
      <c r="AC1403" s="125"/>
      <c r="AD1403" s="125"/>
      <c r="AE1403" s="125"/>
      <c r="AF1403" s="125"/>
      <c r="AG1403" s="125"/>
      <c r="AH1403" s="125"/>
      <c r="AI1403" s="125"/>
      <c r="AJ1403" s="125"/>
      <c r="AK1403" s="125"/>
      <c r="AL1403" s="125"/>
      <c r="AM1403" s="125"/>
      <c r="AN1403" s="125"/>
      <c r="AO1403" s="125"/>
      <c r="AP1403" s="125"/>
      <c r="AQ1403" s="125"/>
    </row>
    <row r="1404" spans="1:43" s="133" customFormat="1" ht="16.5" customHeight="1">
      <c r="A1404" s="127"/>
      <c r="B1404" s="128" t="s">
        <v>651</v>
      </c>
      <c r="C1404" s="80" t="s">
        <v>652</v>
      </c>
      <c r="D1404" s="129" t="s">
        <v>562</v>
      </c>
      <c r="E1404" s="129">
        <v>1</v>
      </c>
      <c r="F1404" s="129" t="s">
        <v>562</v>
      </c>
      <c r="G1404" s="129" t="s">
        <v>562</v>
      </c>
      <c r="K1404" s="185"/>
      <c r="L1404" s="132"/>
      <c r="M1404" s="118">
        <f t="shared" si="54"/>
        <v>1</v>
      </c>
      <c r="N1404" s="132"/>
      <c r="O1404" s="132"/>
      <c r="P1404" s="132"/>
      <c r="Q1404" s="132"/>
      <c r="R1404" s="132"/>
      <c r="S1404" s="132"/>
      <c r="T1404" s="132"/>
      <c r="U1404" s="132"/>
      <c r="V1404" s="132"/>
      <c r="W1404" s="132"/>
      <c r="X1404" s="132"/>
      <c r="Y1404" s="132"/>
      <c r="Z1404" s="132"/>
      <c r="AA1404" s="132"/>
      <c r="AB1404" s="132"/>
      <c r="AC1404" s="132"/>
      <c r="AD1404" s="132"/>
      <c r="AE1404" s="132"/>
      <c r="AF1404" s="132"/>
      <c r="AG1404" s="132"/>
      <c r="AH1404" s="132"/>
      <c r="AI1404" s="132"/>
      <c r="AJ1404" s="132"/>
      <c r="AK1404" s="132"/>
      <c r="AL1404" s="132"/>
      <c r="AM1404" s="132"/>
      <c r="AN1404" s="132"/>
      <c r="AO1404" s="132"/>
      <c r="AP1404" s="132"/>
      <c r="AQ1404" s="132"/>
    </row>
    <row r="1405" spans="1:43" s="133" customFormat="1" ht="16.5" customHeight="1">
      <c r="A1405" s="127"/>
      <c r="B1405" s="128" t="s">
        <v>765</v>
      </c>
      <c r="C1405" s="80" t="s">
        <v>766</v>
      </c>
      <c r="D1405" s="129">
        <v>3</v>
      </c>
      <c r="E1405" s="129" t="s">
        <v>562</v>
      </c>
      <c r="F1405" s="129">
        <v>1</v>
      </c>
      <c r="G1405" s="129" t="s">
        <v>562</v>
      </c>
      <c r="H1405" s="130" t="s">
        <v>562</v>
      </c>
      <c r="I1405" s="130" t="s">
        <v>562</v>
      </c>
      <c r="J1405" s="130" t="s">
        <v>562</v>
      </c>
      <c r="K1405" s="185"/>
      <c r="L1405" s="132"/>
      <c r="M1405" s="118">
        <f t="shared" si="54"/>
        <v>4</v>
      </c>
      <c r="N1405" s="132"/>
      <c r="O1405" s="132"/>
      <c r="P1405" s="132"/>
      <c r="Q1405" s="132"/>
      <c r="R1405" s="132"/>
      <c r="S1405" s="132"/>
      <c r="T1405" s="132"/>
      <c r="U1405" s="132"/>
      <c r="V1405" s="132"/>
      <c r="W1405" s="132"/>
      <c r="X1405" s="132"/>
      <c r="Y1405" s="132"/>
      <c r="Z1405" s="132"/>
      <c r="AA1405" s="132"/>
      <c r="AB1405" s="132"/>
      <c r="AC1405" s="132"/>
      <c r="AD1405" s="132"/>
      <c r="AE1405" s="132"/>
      <c r="AF1405" s="132"/>
      <c r="AG1405" s="132"/>
      <c r="AH1405" s="132"/>
      <c r="AI1405" s="132"/>
      <c r="AJ1405" s="132"/>
      <c r="AK1405" s="132"/>
      <c r="AL1405" s="132"/>
      <c r="AM1405" s="132"/>
      <c r="AN1405" s="132"/>
      <c r="AO1405" s="132"/>
      <c r="AP1405" s="132"/>
      <c r="AQ1405" s="132"/>
    </row>
    <row r="1406" spans="1:183" s="102" customFormat="1" ht="16.5" customHeight="1">
      <c r="A1406" s="112">
        <v>11</v>
      </c>
      <c r="B1406" s="113" t="s">
        <v>280</v>
      </c>
      <c r="C1406" s="114"/>
      <c r="D1406" s="115" t="str">
        <f>D1407</f>
        <v> -</v>
      </c>
      <c r="E1406" s="115">
        <f>E1407</f>
        <v>2</v>
      </c>
      <c r="F1406" s="115">
        <f>F1407</f>
        <v>1</v>
      </c>
      <c r="G1406" s="115">
        <f>G1407</f>
        <v>2</v>
      </c>
      <c r="H1406" s="134" t="s">
        <v>664</v>
      </c>
      <c r="I1406" s="134">
        <v>1</v>
      </c>
      <c r="J1406" s="135" t="s">
        <v>553</v>
      </c>
      <c r="K1406" s="79" t="s">
        <v>770</v>
      </c>
      <c r="L1406" s="136"/>
      <c r="M1406" s="118">
        <f t="shared" si="54"/>
        <v>5</v>
      </c>
      <c r="N1406" s="96"/>
      <c r="O1406" s="96"/>
      <c r="P1406" s="96"/>
      <c r="Q1406" s="96"/>
      <c r="R1406" s="96"/>
      <c r="S1406" s="96"/>
      <c r="T1406" s="96"/>
      <c r="U1406" s="96"/>
      <c r="V1406" s="96"/>
      <c r="W1406" s="96"/>
      <c r="X1406" s="96"/>
      <c r="Y1406" s="96"/>
      <c r="Z1406" s="96"/>
      <c r="AA1406" s="96"/>
      <c r="AB1406" s="96"/>
      <c r="AC1406" s="96"/>
      <c r="AD1406" s="96"/>
      <c r="AE1406" s="96"/>
      <c r="AF1406" s="96"/>
      <c r="AG1406" s="96"/>
      <c r="AH1406" s="96"/>
      <c r="AI1406" s="96"/>
      <c r="AJ1406" s="96"/>
      <c r="AK1406" s="96"/>
      <c r="AL1406" s="96"/>
      <c r="AM1406" s="96"/>
      <c r="AN1406" s="96"/>
      <c r="AO1406" s="96"/>
      <c r="AP1406" s="96"/>
      <c r="AQ1406" s="96"/>
      <c r="AR1406" s="96"/>
      <c r="AS1406" s="96"/>
      <c r="AT1406" s="96"/>
      <c r="AU1406" s="96"/>
      <c r="AV1406" s="96"/>
      <c r="AW1406" s="96"/>
      <c r="AX1406" s="96"/>
      <c r="AY1406" s="96"/>
      <c r="AZ1406" s="96"/>
      <c r="BA1406" s="96"/>
      <c r="BB1406" s="96"/>
      <c r="BC1406" s="96"/>
      <c r="BD1406" s="96"/>
      <c r="BE1406" s="96"/>
      <c r="BF1406" s="96"/>
      <c r="BG1406" s="96"/>
      <c r="BH1406" s="96"/>
      <c r="BI1406" s="96"/>
      <c r="BJ1406" s="96"/>
      <c r="BK1406" s="96"/>
      <c r="BL1406" s="96"/>
      <c r="BM1406" s="96"/>
      <c r="BN1406" s="96"/>
      <c r="BO1406" s="96"/>
      <c r="BP1406" s="96"/>
      <c r="BQ1406" s="96"/>
      <c r="BR1406" s="96"/>
      <c r="BS1406" s="96"/>
      <c r="BT1406" s="96"/>
      <c r="BU1406" s="96"/>
      <c r="BV1406" s="96"/>
      <c r="BW1406" s="96"/>
      <c r="BX1406" s="96"/>
      <c r="BY1406" s="96"/>
      <c r="BZ1406" s="96"/>
      <c r="CA1406" s="96"/>
      <c r="CB1406" s="96"/>
      <c r="CC1406" s="96"/>
      <c r="CD1406" s="96"/>
      <c r="CE1406" s="96"/>
      <c r="CF1406" s="96"/>
      <c r="CG1406" s="96"/>
      <c r="CH1406" s="96"/>
      <c r="CI1406" s="96"/>
      <c r="CJ1406" s="96"/>
      <c r="CK1406" s="96"/>
      <c r="CL1406" s="96"/>
      <c r="CM1406" s="96"/>
      <c r="CN1406" s="96"/>
      <c r="CO1406" s="96"/>
      <c r="CP1406" s="96"/>
      <c r="CQ1406" s="96"/>
      <c r="CR1406" s="96"/>
      <c r="CS1406" s="96"/>
      <c r="CT1406" s="96"/>
      <c r="CU1406" s="96"/>
      <c r="CV1406" s="96"/>
      <c r="CW1406" s="96"/>
      <c r="CX1406" s="96"/>
      <c r="CY1406" s="96"/>
      <c r="CZ1406" s="96"/>
      <c r="DA1406" s="96"/>
      <c r="DB1406" s="96"/>
      <c r="DC1406" s="96"/>
      <c r="DD1406" s="96"/>
      <c r="DE1406" s="96"/>
      <c r="DF1406" s="96"/>
      <c r="DG1406" s="96"/>
      <c r="DH1406" s="96"/>
      <c r="DI1406" s="96"/>
      <c r="DJ1406" s="96"/>
      <c r="DK1406" s="96"/>
      <c r="DL1406" s="96"/>
      <c r="DM1406" s="96"/>
      <c r="DN1406" s="96"/>
      <c r="DO1406" s="96"/>
      <c r="DP1406" s="96"/>
      <c r="DQ1406" s="96"/>
      <c r="DR1406" s="96"/>
      <c r="DS1406" s="96"/>
      <c r="DT1406" s="96"/>
      <c r="DU1406" s="96"/>
      <c r="DV1406" s="96"/>
      <c r="DW1406" s="96"/>
      <c r="DX1406" s="96"/>
      <c r="DY1406" s="96"/>
      <c r="DZ1406" s="96"/>
      <c r="EA1406" s="96"/>
      <c r="EB1406" s="96"/>
      <c r="EC1406" s="96"/>
      <c r="ED1406" s="96"/>
      <c r="EE1406" s="96"/>
      <c r="EF1406" s="96"/>
      <c r="EG1406" s="96"/>
      <c r="EH1406" s="96"/>
      <c r="EI1406" s="96"/>
      <c r="EJ1406" s="96"/>
      <c r="EK1406" s="96"/>
      <c r="EL1406" s="96"/>
      <c r="EM1406" s="96"/>
      <c r="EN1406" s="96"/>
      <c r="EO1406" s="96"/>
      <c r="EP1406" s="96"/>
      <c r="EQ1406" s="96"/>
      <c r="ER1406" s="96"/>
      <c r="ES1406" s="96"/>
      <c r="ET1406" s="96"/>
      <c r="EU1406" s="96"/>
      <c r="EV1406" s="96"/>
      <c r="EW1406" s="96"/>
      <c r="EX1406" s="96"/>
      <c r="EY1406" s="96"/>
      <c r="EZ1406" s="96"/>
      <c r="FA1406" s="96"/>
      <c r="FB1406" s="96"/>
      <c r="FC1406" s="96"/>
      <c r="FD1406" s="96"/>
      <c r="FE1406" s="96"/>
      <c r="FF1406" s="96"/>
      <c r="FG1406" s="96"/>
      <c r="FH1406" s="96"/>
      <c r="FI1406" s="96"/>
      <c r="FJ1406" s="96"/>
      <c r="FK1406" s="96"/>
      <c r="FL1406" s="96"/>
      <c r="FM1406" s="96"/>
      <c r="FN1406" s="96"/>
      <c r="FO1406" s="96"/>
      <c r="FP1406" s="96"/>
      <c r="FQ1406" s="96"/>
      <c r="FR1406" s="96"/>
      <c r="FS1406" s="96"/>
      <c r="FT1406" s="96"/>
      <c r="FU1406" s="96"/>
      <c r="FV1406" s="96"/>
      <c r="FW1406" s="96"/>
      <c r="FX1406" s="96"/>
      <c r="FY1406" s="96"/>
      <c r="FZ1406" s="96"/>
      <c r="GA1406" s="96"/>
    </row>
    <row r="1407" spans="1:43" s="126" customFormat="1" ht="16.5" customHeight="1">
      <c r="A1407" s="119"/>
      <c r="B1407" s="120" t="s">
        <v>34</v>
      </c>
      <c r="C1407" s="121"/>
      <c r="D1407" s="122" t="s">
        <v>562</v>
      </c>
      <c r="E1407" s="122">
        <f aca="true" t="shared" si="55" ref="E1407:J1407">SUM(E1408:E1409)</f>
        <v>2</v>
      </c>
      <c r="F1407" s="122">
        <f t="shared" si="55"/>
        <v>1</v>
      </c>
      <c r="G1407" s="122">
        <f t="shared" si="55"/>
        <v>2</v>
      </c>
      <c r="H1407" s="122">
        <f t="shared" si="55"/>
        <v>0</v>
      </c>
      <c r="I1407" s="122">
        <f t="shared" si="55"/>
        <v>0</v>
      </c>
      <c r="J1407" s="122">
        <f t="shared" si="55"/>
        <v>0</v>
      </c>
      <c r="K1407" s="184"/>
      <c r="L1407" s="125"/>
      <c r="M1407" s="118">
        <f t="shared" si="54"/>
        <v>5</v>
      </c>
      <c r="N1407" s="125"/>
      <c r="O1407" s="125"/>
      <c r="P1407" s="125"/>
      <c r="Q1407" s="125"/>
      <c r="R1407" s="125"/>
      <c r="S1407" s="125"/>
      <c r="T1407" s="125"/>
      <c r="U1407" s="125"/>
      <c r="V1407" s="125"/>
      <c r="W1407" s="125"/>
      <c r="X1407" s="125"/>
      <c r="Y1407" s="125"/>
      <c r="Z1407" s="125"/>
      <c r="AA1407" s="125"/>
      <c r="AB1407" s="125"/>
      <c r="AC1407" s="125"/>
      <c r="AD1407" s="125"/>
      <c r="AE1407" s="125"/>
      <c r="AF1407" s="125"/>
      <c r="AG1407" s="125"/>
      <c r="AH1407" s="125"/>
      <c r="AI1407" s="125"/>
      <c r="AJ1407" s="125"/>
      <c r="AK1407" s="125"/>
      <c r="AL1407" s="125"/>
      <c r="AM1407" s="125"/>
      <c r="AN1407" s="125"/>
      <c r="AO1407" s="125"/>
      <c r="AP1407" s="125"/>
      <c r="AQ1407" s="125"/>
    </row>
    <row r="1408" spans="1:43" s="133" customFormat="1" ht="16.5" customHeight="1">
      <c r="A1408" s="127"/>
      <c r="B1408" s="128" t="s">
        <v>35</v>
      </c>
      <c r="C1408" s="139" t="s">
        <v>516</v>
      </c>
      <c r="D1408" s="129" t="s">
        <v>562</v>
      </c>
      <c r="E1408" s="129" t="s">
        <v>562</v>
      </c>
      <c r="F1408" s="129">
        <v>1</v>
      </c>
      <c r="G1408" s="129">
        <v>1</v>
      </c>
      <c r="K1408" s="185"/>
      <c r="L1408" s="132"/>
      <c r="M1408" s="118">
        <f t="shared" si="54"/>
        <v>2</v>
      </c>
      <c r="N1408" s="132"/>
      <c r="O1408" s="132"/>
      <c r="P1408" s="132"/>
      <c r="Q1408" s="132"/>
      <c r="R1408" s="132"/>
      <c r="S1408" s="132"/>
      <c r="T1408" s="132"/>
      <c r="U1408" s="132"/>
      <c r="V1408" s="132"/>
      <c r="W1408" s="132"/>
      <c r="X1408" s="132"/>
      <c r="Y1408" s="132"/>
      <c r="Z1408" s="132"/>
      <c r="AA1408" s="132"/>
      <c r="AB1408" s="132"/>
      <c r="AC1408" s="132"/>
      <c r="AD1408" s="132"/>
      <c r="AE1408" s="132"/>
      <c r="AF1408" s="132"/>
      <c r="AG1408" s="132"/>
      <c r="AH1408" s="132"/>
      <c r="AI1408" s="132"/>
      <c r="AJ1408" s="132"/>
      <c r="AK1408" s="132"/>
      <c r="AL1408" s="132"/>
      <c r="AM1408" s="132"/>
      <c r="AN1408" s="132"/>
      <c r="AO1408" s="132"/>
      <c r="AP1408" s="132"/>
      <c r="AQ1408" s="132"/>
    </row>
    <row r="1409" spans="1:43" s="133" customFormat="1" ht="16.5" customHeight="1">
      <c r="A1409" s="127"/>
      <c r="B1409" s="180" t="s">
        <v>52</v>
      </c>
      <c r="C1409" s="139" t="s">
        <v>53</v>
      </c>
      <c r="D1409" s="129" t="s">
        <v>562</v>
      </c>
      <c r="E1409" s="129">
        <v>2</v>
      </c>
      <c r="F1409" s="129" t="s">
        <v>562</v>
      </c>
      <c r="G1409" s="129">
        <v>1</v>
      </c>
      <c r="H1409" s="130" t="s">
        <v>562</v>
      </c>
      <c r="I1409" s="130" t="s">
        <v>562</v>
      </c>
      <c r="J1409" s="130" t="s">
        <v>562</v>
      </c>
      <c r="K1409" s="185"/>
      <c r="L1409" s="132"/>
      <c r="M1409" s="118">
        <f t="shared" si="54"/>
        <v>3</v>
      </c>
      <c r="N1409" s="132"/>
      <c r="O1409" s="132"/>
      <c r="P1409" s="132"/>
      <c r="Q1409" s="132"/>
      <c r="R1409" s="132"/>
      <c r="S1409" s="132"/>
      <c r="T1409" s="132"/>
      <c r="U1409" s="132"/>
      <c r="V1409" s="132"/>
      <c r="W1409" s="132"/>
      <c r="X1409" s="132"/>
      <c r="Y1409" s="132"/>
      <c r="Z1409" s="132"/>
      <c r="AA1409" s="132"/>
      <c r="AB1409" s="132"/>
      <c r="AC1409" s="132"/>
      <c r="AD1409" s="132"/>
      <c r="AE1409" s="132"/>
      <c r="AF1409" s="132"/>
      <c r="AG1409" s="132"/>
      <c r="AH1409" s="132"/>
      <c r="AI1409" s="132"/>
      <c r="AJ1409" s="132"/>
      <c r="AK1409" s="132"/>
      <c r="AL1409" s="132"/>
      <c r="AM1409" s="132"/>
      <c r="AN1409" s="132"/>
      <c r="AO1409" s="132"/>
      <c r="AP1409" s="132"/>
      <c r="AQ1409" s="132"/>
    </row>
    <row r="1410" spans="1:183" s="102" customFormat="1" ht="16.5" customHeight="1">
      <c r="A1410" s="112">
        <v>12</v>
      </c>
      <c r="B1410" s="113" t="s">
        <v>281</v>
      </c>
      <c r="C1410" s="114"/>
      <c r="D1410" s="115">
        <f>SUM(D1411,D1413)</f>
        <v>7</v>
      </c>
      <c r="E1410" s="115">
        <f>SUM(E1411,E1413)</f>
        <v>2</v>
      </c>
      <c r="F1410" s="115">
        <f>SUM(F1411,F1413)</f>
        <v>1</v>
      </c>
      <c r="G1410" s="115">
        <f>SUM(G1411,G1413)</f>
        <v>3</v>
      </c>
      <c r="H1410" s="134" t="s">
        <v>664</v>
      </c>
      <c r="I1410" s="134">
        <v>1</v>
      </c>
      <c r="J1410" s="135" t="s">
        <v>553</v>
      </c>
      <c r="K1410" s="79" t="s">
        <v>770</v>
      </c>
      <c r="L1410" s="136"/>
      <c r="M1410" s="118">
        <f t="shared" si="54"/>
        <v>13</v>
      </c>
      <c r="N1410" s="96"/>
      <c r="O1410" s="96"/>
      <c r="P1410" s="96"/>
      <c r="Q1410" s="96"/>
      <c r="R1410" s="96"/>
      <c r="S1410" s="96"/>
      <c r="T1410" s="96"/>
      <c r="U1410" s="96"/>
      <c r="V1410" s="96"/>
      <c r="W1410" s="96"/>
      <c r="X1410" s="96"/>
      <c r="Y1410" s="96"/>
      <c r="Z1410" s="96"/>
      <c r="AA1410" s="96"/>
      <c r="AB1410" s="96"/>
      <c r="AC1410" s="96"/>
      <c r="AD1410" s="96"/>
      <c r="AE1410" s="96"/>
      <c r="AF1410" s="96"/>
      <c r="AG1410" s="96"/>
      <c r="AH1410" s="96"/>
      <c r="AI1410" s="96"/>
      <c r="AJ1410" s="96"/>
      <c r="AK1410" s="96"/>
      <c r="AL1410" s="96"/>
      <c r="AM1410" s="96"/>
      <c r="AN1410" s="96"/>
      <c r="AO1410" s="96"/>
      <c r="AP1410" s="96"/>
      <c r="AQ1410" s="96"/>
      <c r="AR1410" s="96"/>
      <c r="AS1410" s="96"/>
      <c r="AT1410" s="96"/>
      <c r="AU1410" s="96"/>
      <c r="AV1410" s="96"/>
      <c r="AW1410" s="96"/>
      <c r="AX1410" s="96"/>
      <c r="AY1410" s="96"/>
      <c r="AZ1410" s="96"/>
      <c r="BA1410" s="96"/>
      <c r="BB1410" s="96"/>
      <c r="BC1410" s="96"/>
      <c r="BD1410" s="96"/>
      <c r="BE1410" s="96"/>
      <c r="BF1410" s="96"/>
      <c r="BG1410" s="96"/>
      <c r="BH1410" s="96"/>
      <c r="BI1410" s="96"/>
      <c r="BJ1410" s="96"/>
      <c r="BK1410" s="96"/>
      <c r="BL1410" s="96"/>
      <c r="BM1410" s="96"/>
      <c r="BN1410" s="96"/>
      <c r="BO1410" s="96"/>
      <c r="BP1410" s="96"/>
      <c r="BQ1410" s="96"/>
      <c r="BR1410" s="96"/>
      <c r="BS1410" s="96"/>
      <c r="BT1410" s="96"/>
      <c r="BU1410" s="96"/>
      <c r="BV1410" s="96"/>
      <c r="BW1410" s="96"/>
      <c r="BX1410" s="96"/>
      <c r="BY1410" s="96"/>
      <c r="BZ1410" s="96"/>
      <c r="CA1410" s="96"/>
      <c r="CB1410" s="96"/>
      <c r="CC1410" s="96"/>
      <c r="CD1410" s="96"/>
      <c r="CE1410" s="96"/>
      <c r="CF1410" s="96"/>
      <c r="CG1410" s="96"/>
      <c r="CH1410" s="96"/>
      <c r="CI1410" s="96"/>
      <c r="CJ1410" s="96"/>
      <c r="CK1410" s="96"/>
      <c r="CL1410" s="96"/>
      <c r="CM1410" s="96"/>
      <c r="CN1410" s="96"/>
      <c r="CO1410" s="96"/>
      <c r="CP1410" s="96"/>
      <c r="CQ1410" s="96"/>
      <c r="CR1410" s="96"/>
      <c r="CS1410" s="96"/>
      <c r="CT1410" s="96"/>
      <c r="CU1410" s="96"/>
      <c r="CV1410" s="96"/>
      <c r="CW1410" s="96"/>
      <c r="CX1410" s="96"/>
      <c r="CY1410" s="96"/>
      <c r="CZ1410" s="96"/>
      <c r="DA1410" s="96"/>
      <c r="DB1410" s="96"/>
      <c r="DC1410" s="96"/>
      <c r="DD1410" s="96"/>
      <c r="DE1410" s="96"/>
      <c r="DF1410" s="96"/>
      <c r="DG1410" s="96"/>
      <c r="DH1410" s="96"/>
      <c r="DI1410" s="96"/>
      <c r="DJ1410" s="96"/>
      <c r="DK1410" s="96"/>
      <c r="DL1410" s="96"/>
      <c r="DM1410" s="96"/>
      <c r="DN1410" s="96"/>
      <c r="DO1410" s="96"/>
      <c r="DP1410" s="96"/>
      <c r="DQ1410" s="96"/>
      <c r="DR1410" s="96"/>
      <c r="DS1410" s="96"/>
      <c r="DT1410" s="96"/>
      <c r="DU1410" s="96"/>
      <c r="DV1410" s="96"/>
      <c r="DW1410" s="96"/>
      <c r="DX1410" s="96"/>
      <c r="DY1410" s="96"/>
      <c r="DZ1410" s="96"/>
      <c r="EA1410" s="96"/>
      <c r="EB1410" s="96"/>
      <c r="EC1410" s="96"/>
      <c r="ED1410" s="96"/>
      <c r="EE1410" s="96"/>
      <c r="EF1410" s="96"/>
      <c r="EG1410" s="96"/>
      <c r="EH1410" s="96"/>
      <c r="EI1410" s="96"/>
      <c r="EJ1410" s="96"/>
      <c r="EK1410" s="96"/>
      <c r="EL1410" s="96"/>
      <c r="EM1410" s="96"/>
      <c r="EN1410" s="96"/>
      <c r="EO1410" s="96"/>
      <c r="EP1410" s="96"/>
      <c r="EQ1410" s="96"/>
      <c r="ER1410" s="96"/>
      <c r="ES1410" s="96"/>
      <c r="ET1410" s="96"/>
      <c r="EU1410" s="96"/>
      <c r="EV1410" s="96"/>
      <c r="EW1410" s="96"/>
      <c r="EX1410" s="96"/>
      <c r="EY1410" s="96"/>
      <c r="EZ1410" s="96"/>
      <c r="FA1410" s="96"/>
      <c r="FB1410" s="96"/>
      <c r="FC1410" s="96"/>
      <c r="FD1410" s="96"/>
      <c r="FE1410" s="96"/>
      <c r="FF1410" s="96"/>
      <c r="FG1410" s="96"/>
      <c r="FH1410" s="96"/>
      <c r="FI1410" s="96"/>
      <c r="FJ1410" s="96"/>
      <c r="FK1410" s="96"/>
      <c r="FL1410" s="96"/>
      <c r="FM1410" s="96"/>
      <c r="FN1410" s="96"/>
      <c r="FO1410" s="96"/>
      <c r="FP1410" s="96"/>
      <c r="FQ1410" s="96"/>
      <c r="FR1410" s="96"/>
      <c r="FS1410" s="96"/>
      <c r="FT1410" s="96"/>
      <c r="FU1410" s="96"/>
      <c r="FV1410" s="96"/>
      <c r="FW1410" s="96"/>
      <c r="FX1410" s="96"/>
      <c r="FY1410" s="96"/>
      <c r="FZ1410" s="96"/>
      <c r="GA1410" s="96"/>
    </row>
    <row r="1411" spans="1:43" s="126" customFormat="1" ht="16.5" customHeight="1">
      <c r="A1411" s="119"/>
      <c r="B1411" s="120" t="s">
        <v>690</v>
      </c>
      <c r="C1411" s="121"/>
      <c r="D1411" s="122">
        <f>D1412</f>
        <v>1</v>
      </c>
      <c r="E1411" s="122" t="str">
        <f>E1412</f>
        <v> -</v>
      </c>
      <c r="F1411" s="122" t="str">
        <f>F1412</f>
        <v> -</v>
      </c>
      <c r="G1411" s="122">
        <f>G1412</f>
        <v>1</v>
      </c>
      <c r="H1411" s="122">
        <f>SUM(H1412:H1415)</f>
        <v>0</v>
      </c>
      <c r="I1411" s="122">
        <f>SUM(I1412:I1415)</f>
        <v>0</v>
      </c>
      <c r="J1411" s="122">
        <f>SUM(J1412:J1415)</f>
        <v>0</v>
      </c>
      <c r="K1411" s="184"/>
      <c r="L1411" s="125"/>
      <c r="M1411" s="118">
        <f t="shared" si="54"/>
        <v>2</v>
      </c>
      <c r="N1411" s="125"/>
      <c r="O1411" s="125"/>
      <c r="P1411" s="125"/>
      <c r="Q1411" s="125"/>
      <c r="R1411" s="125"/>
      <c r="S1411" s="125"/>
      <c r="T1411" s="125"/>
      <c r="U1411" s="125"/>
      <c r="V1411" s="125"/>
      <c r="W1411" s="125"/>
      <c r="X1411" s="125"/>
      <c r="Y1411" s="125"/>
      <c r="Z1411" s="125"/>
      <c r="AA1411" s="125"/>
      <c r="AB1411" s="125"/>
      <c r="AC1411" s="125"/>
      <c r="AD1411" s="125"/>
      <c r="AE1411" s="125"/>
      <c r="AF1411" s="125"/>
      <c r="AG1411" s="125"/>
      <c r="AH1411" s="125"/>
      <c r="AI1411" s="125"/>
      <c r="AJ1411" s="125"/>
      <c r="AK1411" s="125"/>
      <c r="AL1411" s="125"/>
      <c r="AM1411" s="125"/>
      <c r="AN1411" s="125"/>
      <c r="AO1411" s="125"/>
      <c r="AP1411" s="125"/>
      <c r="AQ1411" s="125"/>
    </row>
    <row r="1412" spans="1:43" s="133" customFormat="1" ht="16.5" customHeight="1">
      <c r="A1412" s="127"/>
      <c r="B1412" s="128" t="s">
        <v>566</v>
      </c>
      <c r="C1412" s="139" t="s">
        <v>776</v>
      </c>
      <c r="D1412" s="129">
        <v>1</v>
      </c>
      <c r="E1412" s="129" t="s">
        <v>562</v>
      </c>
      <c r="F1412" s="129" t="s">
        <v>562</v>
      </c>
      <c r="G1412" s="129">
        <v>1</v>
      </c>
      <c r="K1412" s="185"/>
      <c r="L1412" s="132"/>
      <c r="M1412" s="118">
        <f t="shared" si="54"/>
        <v>2</v>
      </c>
      <c r="N1412" s="132"/>
      <c r="O1412" s="132"/>
      <c r="P1412" s="132"/>
      <c r="Q1412" s="132"/>
      <c r="R1412" s="132"/>
      <c r="S1412" s="132"/>
      <c r="T1412" s="132"/>
      <c r="U1412" s="132"/>
      <c r="V1412" s="132"/>
      <c r="W1412" s="132"/>
      <c r="X1412" s="132"/>
      <c r="Y1412" s="132"/>
      <c r="Z1412" s="132"/>
      <c r="AA1412" s="132"/>
      <c r="AB1412" s="132"/>
      <c r="AC1412" s="132"/>
      <c r="AD1412" s="132"/>
      <c r="AE1412" s="132"/>
      <c r="AF1412" s="132"/>
      <c r="AG1412" s="132"/>
      <c r="AH1412" s="132"/>
      <c r="AI1412" s="132"/>
      <c r="AJ1412" s="132"/>
      <c r="AK1412" s="132"/>
      <c r="AL1412" s="132"/>
      <c r="AM1412" s="132"/>
      <c r="AN1412" s="132"/>
      <c r="AO1412" s="132"/>
      <c r="AP1412" s="132"/>
      <c r="AQ1412" s="132"/>
    </row>
    <row r="1413" spans="1:43" s="126" customFormat="1" ht="16.5" customHeight="1">
      <c r="A1413" s="119"/>
      <c r="B1413" s="120" t="s">
        <v>34</v>
      </c>
      <c r="C1413" s="121"/>
      <c r="D1413" s="122">
        <f aca="true" t="shared" si="56" ref="D1413:J1413">SUM(D1414:D1417)</f>
        <v>6</v>
      </c>
      <c r="E1413" s="122">
        <f t="shared" si="56"/>
        <v>2</v>
      </c>
      <c r="F1413" s="122">
        <f t="shared" si="56"/>
        <v>1</v>
      </c>
      <c r="G1413" s="122">
        <f t="shared" si="56"/>
        <v>2</v>
      </c>
      <c r="H1413" s="122">
        <f t="shared" si="56"/>
        <v>0</v>
      </c>
      <c r="I1413" s="122">
        <f t="shared" si="56"/>
        <v>0</v>
      </c>
      <c r="J1413" s="122">
        <f t="shared" si="56"/>
        <v>0</v>
      </c>
      <c r="K1413" s="184"/>
      <c r="L1413" s="125"/>
      <c r="M1413" s="118">
        <f t="shared" si="54"/>
        <v>11</v>
      </c>
      <c r="N1413" s="125"/>
      <c r="O1413" s="125"/>
      <c r="P1413" s="125"/>
      <c r="Q1413" s="125"/>
      <c r="R1413" s="125"/>
      <c r="S1413" s="125"/>
      <c r="T1413" s="125"/>
      <c r="U1413" s="125"/>
      <c r="V1413" s="125"/>
      <c r="W1413" s="125"/>
      <c r="X1413" s="125"/>
      <c r="Y1413" s="125"/>
      <c r="Z1413" s="125"/>
      <c r="AA1413" s="125"/>
      <c r="AB1413" s="125"/>
      <c r="AC1413" s="125"/>
      <c r="AD1413" s="125"/>
      <c r="AE1413" s="125"/>
      <c r="AF1413" s="125"/>
      <c r="AG1413" s="125"/>
      <c r="AH1413" s="125"/>
      <c r="AI1413" s="125"/>
      <c r="AJ1413" s="125"/>
      <c r="AK1413" s="125"/>
      <c r="AL1413" s="125"/>
      <c r="AM1413" s="125"/>
      <c r="AN1413" s="125"/>
      <c r="AO1413" s="125"/>
      <c r="AP1413" s="125"/>
      <c r="AQ1413" s="125"/>
    </row>
    <row r="1414" spans="1:43" s="133" customFormat="1" ht="16.5" customHeight="1">
      <c r="A1414" s="127"/>
      <c r="B1414" s="196" t="s">
        <v>67</v>
      </c>
      <c r="C1414" s="197" t="s">
        <v>68</v>
      </c>
      <c r="D1414" s="129" t="s">
        <v>562</v>
      </c>
      <c r="E1414" s="129" t="s">
        <v>562</v>
      </c>
      <c r="F1414" s="129">
        <v>1</v>
      </c>
      <c r="G1414" s="129" t="s">
        <v>562</v>
      </c>
      <c r="K1414" s="185"/>
      <c r="L1414" s="132"/>
      <c r="M1414" s="118">
        <f t="shared" si="54"/>
        <v>1</v>
      </c>
      <c r="N1414" s="132"/>
      <c r="O1414" s="132"/>
      <c r="P1414" s="132"/>
      <c r="Q1414" s="132"/>
      <c r="R1414" s="132"/>
      <c r="S1414" s="132"/>
      <c r="T1414" s="132"/>
      <c r="U1414" s="132"/>
      <c r="V1414" s="132"/>
      <c r="W1414" s="132"/>
      <c r="X1414" s="132"/>
      <c r="Y1414" s="132"/>
      <c r="Z1414" s="132"/>
      <c r="AA1414" s="132"/>
      <c r="AB1414" s="132"/>
      <c r="AC1414" s="132"/>
      <c r="AD1414" s="132"/>
      <c r="AE1414" s="132"/>
      <c r="AF1414" s="132"/>
      <c r="AG1414" s="132"/>
      <c r="AH1414" s="132"/>
      <c r="AI1414" s="132"/>
      <c r="AJ1414" s="132"/>
      <c r="AK1414" s="132"/>
      <c r="AL1414" s="132"/>
      <c r="AM1414" s="132"/>
      <c r="AN1414" s="132"/>
      <c r="AO1414" s="132"/>
      <c r="AP1414" s="132"/>
      <c r="AQ1414" s="132"/>
    </row>
    <row r="1415" spans="1:43" s="133" customFormat="1" ht="16.5" customHeight="1">
      <c r="A1415" s="127"/>
      <c r="B1415" s="128" t="s">
        <v>765</v>
      </c>
      <c r="C1415" s="80" t="s">
        <v>766</v>
      </c>
      <c r="D1415" s="129">
        <v>1</v>
      </c>
      <c r="E1415" s="129">
        <v>1</v>
      </c>
      <c r="F1415" s="129" t="s">
        <v>562</v>
      </c>
      <c r="G1415" s="129" t="s">
        <v>562</v>
      </c>
      <c r="K1415" s="185"/>
      <c r="L1415" s="132"/>
      <c r="M1415" s="118">
        <f t="shared" si="54"/>
        <v>2</v>
      </c>
      <c r="N1415" s="132"/>
      <c r="O1415" s="132"/>
      <c r="P1415" s="132"/>
      <c r="Q1415" s="132"/>
      <c r="R1415" s="132"/>
      <c r="S1415" s="132"/>
      <c r="T1415" s="132"/>
      <c r="U1415" s="132"/>
      <c r="V1415" s="132"/>
      <c r="W1415" s="132"/>
      <c r="X1415" s="132"/>
      <c r="Y1415" s="132"/>
      <c r="Z1415" s="132"/>
      <c r="AA1415" s="132"/>
      <c r="AB1415" s="132"/>
      <c r="AC1415" s="132"/>
      <c r="AD1415" s="132"/>
      <c r="AE1415" s="132"/>
      <c r="AF1415" s="132"/>
      <c r="AG1415" s="132"/>
      <c r="AH1415" s="132"/>
      <c r="AI1415" s="132"/>
      <c r="AJ1415" s="132"/>
      <c r="AK1415" s="132"/>
      <c r="AL1415" s="132"/>
      <c r="AM1415" s="132"/>
      <c r="AN1415" s="132"/>
      <c r="AO1415" s="132"/>
      <c r="AP1415" s="132"/>
      <c r="AQ1415" s="132"/>
    </row>
    <row r="1416" spans="1:43" s="133" customFormat="1" ht="16.5" customHeight="1">
      <c r="A1416" s="127"/>
      <c r="B1416" s="145" t="s">
        <v>65</v>
      </c>
      <c r="C1416" s="139" t="s">
        <v>66</v>
      </c>
      <c r="D1416" s="129">
        <v>1</v>
      </c>
      <c r="E1416" s="129" t="s">
        <v>562</v>
      </c>
      <c r="F1416" s="129" t="s">
        <v>562</v>
      </c>
      <c r="G1416" s="129" t="s">
        <v>562</v>
      </c>
      <c r="K1416" s="185"/>
      <c r="L1416" s="132"/>
      <c r="M1416" s="118">
        <f t="shared" si="54"/>
        <v>1</v>
      </c>
      <c r="N1416" s="132"/>
      <c r="O1416" s="132"/>
      <c r="P1416" s="132"/>
      <c r="Q1416" s="132"/>
      <c r="R1416" s="132"/>
      <c r="S1416" s="132"/>
      <c r="T1416" s="132"/>
      <c r="U1416" s="132"/>
      <c r="V1416" s="132"/>
      <c r="W1416" s="132"/>
      <c r="X1416" s="132"/>
      <c r="Y1416" s="132"/>
      <c r="Z1416" s="132"/>
      <c r="AA1416" s="132"/>
      <c r="AB1416" s="132"/>
      <c r="AC1416" s="132"/>
      <c r="AD1416" s="132"/>
      <c r="AE1416" s="132"/>
      <c r="AF1416" s="132"/>
      <c r="AG1416" s="132"/>
      <c r="AH1416" s="132"/>
      <c r="AI1416" s="132"/>
      <c r="AJ1416" s="132"/>
      <c r="AK1416" s="132"/>
      <c r="AL1416" s="132"/>
      <c r="AM1416" s="132"/>
      <c r="AN1416" s="132"/>
      <c r="AO1416" s="132"/>
      <c r="AP1416" s="132"/>
      <c r="AQ1416" s="132"/>
    </row>
    <row r="1417" spans="1:43" s="133" customFormat="1" ht="16.5" customHeight="1">
      <c r="A1417" s="127"/>
      <c r="B1417" s="128" t="s">
        <v>651</v>
      </c>
      <c r="C1417" s="80" t="s">
        <v>652</v>
      </c>
      <c r="D1417" s="129">
        <v>4</v>
      </c>
      <c r="E1417" s="129">
        <v>1</v>
      </c>
      <c r="F1417" s="129" t="s">
        <v>562</v>
      </c>
      <c r="G1417" s="129">
        <v>2</v>
      </c>
      <c r="H1417" s="130" t="s">
        <v>562</v>
      </c>
      <c r="I1417" s="130" t="s">
        <v>562</v>
      </c>
      <c r="J1417" s="130" t="s">
        <v>562</v>
      </c>
      <c r="K1417" s="185"/>
      <c r="L1417" s="132"/>
      <c r="M1417" s="118">
        <f t="shared" si="54"/>
        <v>7</v>
      </c>
      <c r="N1417" s="132"/>
      <c r="O1417" s="132"/>
      <c r="P1417" s="132"/>
      <c r="Q1417" s="132"/>
      <c r="R1417" s="132"/>
      <c r="S1417" s="132"/>
      <c r="T1417" s="132"/>
      <c r="U1417" s="132"/>
      <c r="V1417" s="132"/>
      <c r="W1417" s="132"/>
      <c r="X1417" s="132"/>
      <c r="Y1417" s="132"/>
      <c r="Z1417" s="132"/>
      <c r="AA1417" s="132"/>
      <c r="AB1417" s="132"/>
      <c r="AC1417" s="132"/>
      <c r="AD1417" s="132"/>
      <c r="AE1417" s="132"/>
      <c r="AF1417" s="132"/>
      <c r="AG1417" s="132"/>
      <c r="AH1417" s="132"/>
      <c r="AI1417" s="132"/>
      <c r="AJ1417" s="132"/>
      <c r="AK1417" s="132"/>
      <c r="AL1417" s="132"/>
      <c r="AM1417" s="132"/>
      <c r="AN1417" s="132"/>
      <c r="AO1417" s="132"/>
      <c r="AP1417" s="132"/>
      <c r="AQ1417" s="132"/>
    </row>
    <row r="1418" spans="1:13" ht="16.5" customHeight="1">
      <c r="A1418" s="234" t="s">
        <v>845</v>
      </c>
      <c r="B1418" s="234"/>
      <c r="C1418" s="234"/>
      <c r="D1418" s="234"/>
      <c r="E1418" s="234"/>
      <c r="F1418" s="234"/>
      <c r="G1418" s="234"/>
      <c r="H1418" s="109"/>
      <c r="I1418" s="109"/>
      <c r="J1418" s="110"/>
      <c r="K1418" s="111"/>
      <c r="M1418" s="118">
        <f t="shared" si="54"/>
        <v>0</v>
      </c>
    </row>
    <row r="1419" spans="1:183" s="102" customFormat="1" ht="16.5" customHeight="1">
      <c r="A1419" s="112">
        <v>13</v>
      </c>
      <c r="B1419" s="113" t="s">
        <v>282</v>
      </c>
      <c r="C1419" s="114"/>
      <c r="D1419" s="115">
        <f>SUM(D1420,D1423)</f>
        <v>6</v>
      </c>
      <c r="E1419" s="115">
        <f>SUM(E1420,E1423)</f>
        <v>8</v>
      </c>
      <c r="F1419" s="115">
        <f>SUM(F1420,F1423)</f>
        <v>11</v>
      </c>
      <c r="G1419" s="115">
        <f>SUM(G1420,G1423)</f>
        <v>14</v>
      </c>
      <c r="H1419" s="134" t="s">
        <v>665</v>
      </c>
      <c r="I1419" s="134">
        <v>1</v>
      </c>
      <c r="J1419" s="135" t="s">
        <v>536</v>
      </c>
      <c r="K1419" s="79" t="s">
        <v>972</v>
      </c>
      <c r="L1419" s="136"/>
      <c r="M1419" s="118">
        <f t="shared" si="54"/>
        <v>39</v>
      </c>
      <c r="N1419" s="96"/>
      <c r="O1419" s="96"/>
      <c r="P1419" s="96"/>
      <c r="Q1419" s="96"/>
      <c r="R1419" s="96"/>
      <c r="S1419" s="96"/>
      <c r="T1419" s="96"/>
      <c r="U1419" s="96"/>
      <c r="V1419" s="96"/>
      <c r="W1419" s="96"/>
      <c r="X1419" s="96"/>
      <c r="Y1419" s="96"/>
      <c r="Z1419" s="96"/>
      <c r="AA1419" s="96"/>
      <c r="AB1419" s="96"/>
      <c r="AC1419" s="96"/>
      <c r="AD1419" s="96"/>
      <c r="AE1419" s="96"/>
      <c r="AF1419" s="96"/>
      <c r="AG1419" s="96"/>
      <c r="AH1419" s="96"/>
      <c r="AI1419" s="96"/>
      <c r="AJ1419" s="96"/>
      <c r="AK1419" s="96"/>
      <c r="AL1419" s="96"/>
      <c r="AM1419" s="96"/>
      <c r="AN1419" s="96"/>
      <c r="AO1419" s="96"/>
      <c r="AP1419" s="96"/>
      <c r="AQ1419" s="96"/>
      <c r="AR1419" s="96"/>
      <c r="AS1419" s="96"/>
      <c r="AT1419" s="96"/>
      <c r="AU1419" s="96"/>
      <c r="AV1419" s="96"/>
      <c r="AW1419" s="96"/>
      <c r="AX1419" s="96"/>
      <c r="AY1419" s="96"/>
      <c r="AZ1419" s="96"/>
      <c r="BA1419" s="96"/>
      <c r="BB1419" s="96"/>
      <c r="BC1419" s="96"/>
      <c r="BD1419" s="96"/>
      <c r="BE1419" s="96"/>
      <c r="BF1419" s="96"/>
      <c r="BG1419" s="96"/>
      <c r="BH1419" s="96"/>
      <c r="BI1419" s="96"/>
      <c r="BJ1419" s="96"/>
      <c r="BK1419" s="96"/>
      <c r="BL1419" s="96"/>
      <c r="BM1419" s="96"/>
      <c r="BN1419" s="96"/>
      <c r="BO1419" s="96"/>
      <c r="BP1419" s="96"/>
      <c r="BQ1419" s="96"/>
      <c r="BR1419" s="96"/>
      <c r="BS1419" s="96"/>
      <c r="BT1419" s="96"/>
      <c r="BU1419" s="96"/>
      <c r="BV1419" s="96"/>
      <c r="BW1419" s="96"/>
      <c r="BX1419" s="96"/>
      <c r="BY1419" s="96"/>
      <c r="BZ1419" s="96"/>
      <c r="CA1419" s="96"/>
      <c r="CB1419" s="96"/>
      <c r="CC1419" s="96"/>
      <c r="CD1419" s="96"/>
      <c r="CE1419" s="96"/>
      <c r="CF1419" s="96"/>
      <c r="CG1419" s="96"/>
      <c r="CH1419" s="96"/>
      <c r="CI1419" s="96"/>
      <c r="CJ1419" s="96"/>
      <c r="CK1419" s="96"/>
      <c r="CL1419" s="96"/>
      <c r="CM1419" s="96"/>
      <c r="CN1419" s="96"/>
      <c r="CO1419" s="96"/>
      <c r="CP1419" s="96"/>
      <c r="CQ1419" s="96"/>
      <c r="CR1419" s="96"/>
      <c r="CS1419" s="96"/>
      <c r="CT1419" s="96"/>
      <c r="CU1419" s="96"/>
      <c r="CV1419" s="96"/>
      <c r="CW1419" s="96"/>
      <c r="CX1419" s="96"/>
      <c r="CY1419" s="96"/>
      <c r="CZ1419" s="96"/>
      <c r="DA1419" s="96"/>
      <c r="DB1419" s="96"/>
      <c r="DC1419" s="96"/>
      <c r="DD1419" s="96"/>
      <c r="DE1419" s="96"/>
      <c r="DF1419" s="96"/>
      <c r="DG1419" s="96"/>
      <c r="DH1419" s="96"/>
      <c r="DI1419" s="96"/>
      <c r="DJ1419" s="96"/>
      <c r="DK1419" s="96"/>
      <c r="DL1419" s="96"/>
      <c r="DM1419" s="96"/>
      <c r="DN1419" s="96"/>
      <c r="DO1419" s="96"/>
      <c r="DP1419" s="96"/>
      <c r="DQ1419" s="96"/>
      <c r="DR1419" s="96"/>
      <c r="DS1419" s="96"/>
      <c r="DT1419" s="96"/>
      <c r="DU1419" s="96"/>
      <c r="DV1419" s="96"/>
      <c r="DW1419" s="96"/>
      <c r="DX1419" s="96"/>
      <c r="DY1419" s="96"/>
      <c r="DZ1419" s="96"/>
      <c r="EA1419" s="96"/>
      <c r="EB1419" s="96"/>
      <c r="EC1419" s="96"/>
      <c r="ED1419" s="96"/>
      <c r="EE1419" s="96"/>
      <c r="EF1419" s="96"/>
      <c r="EG1419" s="96"/>
      <c r="EH1419" s="96"/>
      <c r="EI1419" s="96"/>
      <c r="EJ1419" s="96"/>
      <c r="EK1419" s="96"/>
      <c r="EL1419" s="96"/>
      <c r="EM1419" s="96"/>
      <c r="EN1419" s="96"/>
      <c r="EO1419" s="96"/>
      <c r="EP1419" s="96"/>
      <c r="EQ1419" s="96"/>
      <c r="ER1419" s="96"/>
      <c r="ES1419" s="96"/>
      <c r="ET1419" s="96"/>
      <c r="EU1419" s="96"/>
      <c r="EV1419" s="96"/>
      <c r="EW1419" s="96"/>
      <c r="EX1419" s="96"/>
      <c r="EY1419" s="96"/>
      <c r="EZ1419" s="96"/>
      <c r="FA1419" s="96"/>
      <c r="FB1419" s="96"/>
      <c r="FC1419" s="96"/>
      <c r="FD1419" s="96"/>
      <c r="FE1419" s="96"/>
      <c r="FF1419" s="96"/>
      <c r="FG1419" s="96"/>
      <c r="FH1419" s="96"/>
      <c r="FI1419" s="96"/>
      <c r="FJ1419" s="96"/>
      <c r="FK1419" s="96"/>
      <c r="FL1419" s="96"/>
      <c r="FM1419" s="96"/>
      <c r="FN1419" s="96"/>
      <c r="FO1419" s="96"/>
      <c r="FP1419" s="96"/>
      <c r="FQ1419" s="96"/>
      <c r="FR1419" s="96"/>
      <c r="FS1419" s="96"/>
      <c r="FT1419" s="96"/>
      <c r="FU1419" s="96"/>
      <c r="FV1419" s="96"/>
      <c r="FW1419" s="96"/>
      <c r="FX1419" s="96"/>
      <c r="FY1419" s="96"/>
      <c r="FZ1419" s="96"/>
      <c r="GA1419" s="96"/>
    </row>
    <row r="1420" spans="1:43" s="126" customFormat="1" ht="16.5" customHeight="1">
      <c r="A1420" s="119"/>
      <c r="B1420" s="120" t="s">
        <v>689</v>
      </c>
      <c r="C1420" s="121"/>
      <c r="D1420" s="122">
        <f>SUM(D1421:D1422)</f>
        <v>4</v>
      </c>
      <c r="E1420" s="122">
        <f>SUM(E1421:E1422)</f>
        <v>6</v>
      </c>
      <c r="F1420" s="122">
        <f>SUM(F1421:F1422)</f>
        <v>9</v>
      </c>
      <c r="G1420" s="122">
        <f>SUM(G1421:G1422)</f>
        <v>12</v>
      </c>
      <c r="K1420" s="184"/>
      <c r="L1420" s="125"/>
      <c r="M1420" s="118">
        <f t="shared" si="54"/>
        <v>31</v>
      </c>
      <c r="N1420" s="125"/>
      <c r="O1420" s="125"/>
      <c r="P1420" s="125"/>
      <c r="Q1420" s="125"/>
      <c r="R1420" s="125"/>
      <c r="S1420" s="125"/>
      <c r="T1420" s="125"/>
      <c r="U1420" s="125"/>
      <c r="V1420" s="125"/>
      <c r="W1420" s="125"/>
      <c r="X1420" s="125"/>
      <c r="Y1420" s="125"/>
      <c r="Z1420" s="125"/>
      <c r="AA1420" s="125"/>
      <c r="AB1420" s="125"/>
      <c r="AC1420" s="125"/>
      <c r="AD1420" s="125"/>
      <c r="AE1420" s="125"/>
      <c r="AF1420" s="125"/>
      <c r="AG1420" s="125"/>
      <c r="AH1420" s="125"/>
      <c r="AI1420" s="125"/>
      <c r="AJ1420" s="125"/>
      <c r="AK1420" s="125"/>
      <c r="AL1420" s="125"/>
      <c r="AM1420" s="125"/>
      <c r="AN1420" s="125"/>
      <c r="AO1420" s="125"/>
      <c r="AP1420" s="125"/>
      <c r="AQ1420" s="125"/>
    </row>
    <row r="1421" spans="1:43" s="133" customFormat="1" ht="26.25" customHeight="1">
      <c r="A1421" s="127"/>
      <c r="B1421" s="148" t="s">
        <v>7</v>
      </c>
      <c r="C1421" s="138" t="s">
        <v>8</v>
      </c>
      <c r="D1421" s="129">
        <v>4</v>
      </c>
      <c r="E1421" s="129">
        <v>6</v>
      </c>
      <c r="F1421" s="129">
        <v>8</v>
      </c>
      <c r="G1421" s="129">
        <v>11</v>
      </c>
      <c r="K1421" s="185"/>
      <c r="L1421" s="132"/>
      <c r="M1421" s="118">
        <f t="shared" si="54"/>
        <v>29</v>
      </c>
      <c r="N1421" s="132"/>
      <c r="O1421" s="132"/>
      <c r="P1421" s="132"/>
      <c r="Q1421" s="132"/>
      <c r="R1421" s="132"/>
      <c r="S1421" s="132"/>
      <c r="T1421" s="132"/>
      <c r="U1421" s="132"/>
      <c r="V1421" s="132"/>
      <c r="W1421" s="132"/>
      <c r="X1421" s="132"/>
      <c r="Y1421" s="132"/>
      <c r="Z1421" s="132"/>
      <c r="AA1421" s="132"/>
      <c r="AB1421" s="132"/>
      <c r="AC1421" s="132"/>
      <c r="AD1421" s="132"/>
      <c r="AE1421" s="132"/>
      <c r="AF1421" s="132"/>
      <c r="AG1421" s="132"/>
      <c r="AH1421" s="132"/>
      <c r="AI1421" s="132"/>
      <c r="AJ1421" s="132"/>
      <c r="AK1421" s="132"/>
      <c r="AL1421" s="132"/>
      <c r="AM1421" s="132"/>
      <c r="AN1421" s="132"/>
      <c r="AO1421" s="132"/>
      <c r="AP1421" s="132"/>
      <c r="AQ1421" s="132"/>
    </row>
    <row r="1422" spans="1:43" s="133" customFormat="1" ht="15.75" customHeight="1">
      <c r="A1422" s="127"/>
      <c r="B1422" s="128" t="s">
        <v>565</v>
      </c>
      <c r="C1422" s="80" t="s">
        <v>1063</v>
      </c>
      <c r="D1422" s="129" t="s">
        <v>562</v>
      </c>
      <c r="E1422" s="129" t="s">
        <v>562</v>
      </c>
      <c r="F1422" s="129">
        <v>1</v>
      </c>
      <c r="G1422" s="129">
        <v>1</v>
      </c>
      <c r="K1422" s="185"/>
      <c r="L1422" s="132"/>
      <c r="M1422" s="118">
        <f t="shared" si="54"/>
        <v>2</v>
      </c>
      <c r="N1422" s="132"/>
      <c r="O1422" s="132"/>
      <c r="P1422" s="132"/>
      <c r="Q1422" s="132"/>
      <c r="R1422" s="132"/>
      <c r="S1422" s="132"/>
      <c r="T1422" s="132"/>
      <c r="U1422" s="132"/>
      <c r="V1422" s="132"/>
      <c r="W1422" s="132"/>
      <c r="X1422" s="132"/>
      <c r="Y1422" s="132"/>
      <c r="Z1422" s="132"/>
      <c r="AA1422" s="132"/>
      <c r="AB1422" s="132"/>
      <c r="AC1422" s="132"/>
      <c r="AD1422" s="132"/>
      <c r="AE1422" s="132"/>
      <c r="AF1422" s="132"/>
      <c r="AG1422" s="132"/>
      <c r="AH1422" s="132"/>
      <c r="AI1422" s="132"/>
      <c r="AJ1422" s="132"/>
      <c r="AK1422" s="132"/>
      <c r="AL1422" s="132"/>
      <c r="AM1422" s="132"/>
      <c r="AN1422" s="132"/>
      <c r="AO1422" s="132"/>
      <c r="AP1422" s="132"/>
      <c r="AQ1422" s="132"/>
    </row>
    <row r="1423" spans="1:43" s="126" customFormat="1" ht="16.5" customHeight="1">
      <c r="A1423" s="119"/>
      <c r="B1423" s="120" t="s">
        <v>690</v>
      </c>
      <c r="C1423" s="121"/>
      <c r="D1423" s="122">
        <f>D1424</f>
        <v>2</v>
      </c>
      <c r="E1423" s="122">
        <f>E1424</f>
        <v>2</v>
      </c>
      <c r="F1423" s="122">
        <f>F1424</f>
        <v>2</v>
      </c>
      <c r="G1423" s="122">
        <f>G1424</f>
        <v>2</v>
      </c>
      <c r="K1423" s="184"/>
      <c r="L1423" s="125"/>
      <c r="M1423" s="118">
        <f t="shared" si="54"/>
        <v>8</v>
      </c>
      <c r="N1423" s="125"/>
      <c r="O1423" s="125"/>
      <c r="P1423" s="125"/>
      <c r="Q1423" s="125"/>
      <c r="R1423" s="125"/>
      <c r="S1423" s="125"/>
      <c r="T1423" s="125"/>
      <c r="U1423" s="125"/>
      <c r="V1423" s="125"/>
      <c r="W1423" s="125"/>
      <c r="X1423" s="125"/>
      <c r="Y1423" s="125"/>
      <c r="Z1423" s="125"/>
      <c r="AA1423" s="125"/>
      <c r="AB1423" s="125"/>
      <c r="AC1423" s="125"/>
      <c r="AD1423" s="125"/>
      <c r="AE1423" s="125"/>
      <c r="AF1423" s="125"/>
      <c r="AG1423" s="125"/>
      <c r="AH1423" s="125"/>
      <c r="AI1423" s="125"/>
      <c r="AJ1423" s="125"/>
      <c r="AK1423" s="125"/>
      <c r="AL1423" s="125"/>
      <c r="AM1423" s="125"/>
      <c r="AN1423" s="125"/>
      <c r="AO1423" s="125"/>
      <c r="AP1423" s="125"/>
      <c r="AQ1423" s="125"/>
    </row>
    <row r="1424" spans="1:43" s="133" customFormat="1" ht="16.5" customHeight="1">
      <c r="A1424" s="127"/>
      <c r="B1424" s="128" t="s">
        <v>981</v>
      </c>
      <c r="C1424" s="80">
        <v>27010351</v>
      </c>
      <c r="D1424" s="129">
        <v>2</v>
      </c>
      <c r="E1424" s="129">
        <v>2</v>
      </c>
      <c r="F1424" s="129">
        <v>2</v>
      </c>
      <c r="G1424" s="129">
        <v>2</v>
      </c>
      <c r="K1424" s="185"/>
      <c r="L1424" s="132"/>
      <c r="M1424" s="118">
        <f t="shared" si="54"/>
        <v>8</v>
      </c>
      <c r="N1424" s="132"/>
      <c r="O1424" s="132"/>
      <c r="P1424" s="132"/>
      <c r="Q1424" s="132"/>
      <c r="R1424" s="132"/>
      <c r="S1424" s="132"/>
      <c r="T1424" s="132"/>
      <c r="U1424" s="132"/>
      <c r="V1424" s="132"/>
      <c r="W1424" s="132"/>
      <c r="X1424" s="132"/>
      <c r="Y1424" s="132"/>
      <c r="Z1424" s="132"/>
      <c r="AA1424" s="132"/>
      <c r="AB1424" s="132"/>
      <c r="AC1424" s="132"/>
      <c r="AD1424" s="132"/>
      <c r="AE1424" s="132"/>
      <c r="AF1424" s="132"/>
      <c r="AG1424" s="132"/>
      <c r="AH1424" s="132"/>
      <c r="AI1424" s="132"/>
      <c r="AJ1424" s="132"/>
      <c r="AK1424" s="132"/>
      <c r="AL1424" s="132"/>
      <c r="AM1424" s="132"/>
      <c r="AN1424" s="132"/>
      <c r="AO1424" s="132"/>
      <c r="AP1424" s="132"/>
      <c r="AQ1424" s="132"/>
    </row>
    <row r="1425" spans="1:183" s="102" customFormat="1" ht="16.5" customHeight="1">
      <c r="A1425" s="112">
        <v>14</v>
      </c>
      <c r="B1425" s="113" t="s">
        <v>283</v>
      </c>
      <c r="C1425" s="114"/>
      <c r="D1425" s="115">
        <f>SUM(D1426,D1438)</f>
        <v>10</v>
      </c>
      <c r="E1425" s="115">
        <f>SUM(E1426,E1438)</f>
        <v>10</v>
      </c>
      <c r="F1425" s="115">
        <f>SUM(F1426,F1438)</f>
        <v>10</v>
      </c>
      <c r="G1425" s="115">
        <f>SUM(G1426,G1438)</f>
        <v>16</v>
      </c>
      <c r="H1425" s="134" t="s">
        <v>665</v>
      </c>
      <c r="I1425" s="134">
        <v>1</v>
      </c>
      <c r="J1425" s="135" t="s">
        <v>535</v>
      </c>
      <c r="K1425" s="79" t="s">
        <v>972</v>
      </c>
      <c r="L1425" s="136"/>
      <c r="M1425" s="118">
        <f t="shared" si="54"/>
        <v>46</v>
      </c>
      <c r="N1425" s="96"/>
      <c r="O1425" s="96"/>
      <c r="P1425" s="96"/>
      <c r="Q1425" s="96"/>
      <c r="R1425" s="96"/>
      <c r="S1425" s="96"/>
      <c r="T1425" s="96"/>
      <c r="U1425" s="96"/>
      <c r="V1425" s="96"/>
      <c r="W1425" s="96"/>
      <c r="X1425" s="96"/>
      <c r="Y1425" s="96"/>
      <c r="Z1425" s="96"/>
      <c r="AA1425" s="96"/>
      <c r="AB1425" s="96"/>
      <c r="AC1425" s="96"/>
      <c r="AD1425" s="96"/>
      <c r="AE1425" s="96"/>
      <c r="AF1425" s="96"/>
      <c r="AG1425" s="96"/>
      <c r="AH1425" s="96"/>
      <c r="AI1425" s="96"/>
      <c r="AJ1425" s="96"/>
      <c r="AK1425" s="96"/>
      <c r="AL1425" s="96"/>
      <c r="AM1425" s="96"/>
      <c r="AN1425" s="96"/>
      <c r="AO1425" s="96"/>
      <c r="AP1425" s="96"/>
      <c r="AQ1425" s="96"/>
      <c r="AR1425" s="96"/>
      <c r="AS1425" s="96"/>
      <c r="AT1425" s="96"/>
      <c r="AU1425" s="96"/>
      <c r="AV1425" s="96"/>
      <c r="AW1425" s="96"/>
      <c r="AX1425" s="96"/>
      <c r="AY1425" s="96"/>
      <c r="AZ1425" s="96"/>
      <c r="BA1425" s="96"/>
      <c r="BB1425" s="96"/>
      <c r="BC1425" s="96"/>
      <c r="BD1425" s="96"/>
      <c r="BE1425" s="96"/>
      <c r="BF1425" s="96"/>
      <c r="BG1425" s="96"/>
      <c r="BH1425" s="96"/>
      <c r="BI1425" s="96"/>
      <c r="BJ1425" s="96"/>
      <c r="BK1425" s="96"/>
      <c r="BL1425" s="96"/>
      <c r="BM1425" s="96"/>
      <c r="BN1425" s="96"/>
      <c r="BO1425" s="96"/>
      <c r="BP1425" s="96"/>
      <c r="BQ1425" s="96"/>
      <c r="BR1425" s="96"/>
      <c r="BS1425" s="96"/>
      <c r="BT1425" s="96"/>
      <c r="BU1425" s="96"/>
      <c r="BV1425" s="96"/>
      <c r="BW1425" s="96"/>
      <c r="BX1425" s="96"/>
      <c r="BY1425" s="96"/>
      <c r="BZ1425" s="96"/>
      <c r="CA1425" s="96"/>
      <c r="CB1425" s="96"/>
      <c r="CC1425" s="96"/>
      <c r="CD1425" s="96"/>
      <c r="CE1425" s="96"/>
      <c r="CF1425" s="96"/>
      <c r="CG1425" s="96"/>
      <c r="CH1425" s="96"/>
      <c r="CI1425" s="96"/>
      <c r="CJ1425" s="96"/>
      <c r="CK1425" s="96"/>
      <c r="CL1425" s="96"/>
      <c r="CM1425" s="96"/>
      <c r="CN1425" s="96"/>
      <c r="CO1425" s="96"/>
      <c r="CP1425" s="96"/>
      <c r="CQ1425" s="96"/>
      <c r="CR1425" s="96"/>
      <c r="CS1425" s="96"/>
      <c r="CT1425" s="96"/>
      <c r="CU1425" s="96"/>
      <c r="CV1425" s="96"/>
      <c r="CW1425" s="96"/>
      <c r="CX1425" s="96"/>
      <c r="CY1425" s="96"/>
      <c r="CZ1425" s="96"/>
      <c r="DA1425" s="96"/>
      <c r="DB1425" s="96"/>
      <c r="DC1425" s="96"/>
      <c r="DD1425" s="96"/>
      <c r="DE1425" s="96"/>
      <c r="DF1425" s="96"/>
      <c r="DG1425" s="96"/>
      <c r="DH1425" s="96"/>
      <c r="DI1425" s="96"/>
      <c r="DJ1425" s="96"/>
      <c r="DK1425" s="96"/>
      <c r="DL1425" s="96"/>
      <c r="DM1425" s="96"/>
      <c r="DN1425" s="96"/>
      <c r="DO1425" s="96"/>
      <c r="DP1425" s="96"/>
      <c r="DQ1425" s="96"/>
      <c r="DR1425" s="96"/>
      <c r="DS1425" s="96"/>
      <c r="DT1425" s="96"/>
      <c r="DU1425" s="96"/>
      <c r="DV1425" s="96"/>
      <c r="DW1425" s="96"/>
      <c r="DX1425" s="96"/>
      <c r="DY1425" s="96"/>
      <c r="DZ1425" s="96"/>
      <c r="EA1425" s="96"/>
      <c r="EB1425" s="96"/>
      <c r="EC1425" s="96"/>
      <c r="ED1425" s="96"/>
      <c r="EE1425" s="96"/>
      <c r="EF1425" s="96"/>
      <c r="EG1425" s="96"/>
      <c r="EH1425" s="96"/>
      <c r="EI1425" s="96"/>
      <c r="EJ1425" s="96"/>
      <c r="EK1425" s="96"/>
      <c r="EL1425" s="96"/>
      <c r="EM1425" s="96"/>
      <c r="EN1425" s="96"/>
      <c r="EO1425" s="96"/>
      <c r="EP1425" s="96"/>
      <c r="EQ1425" s="96"/>
      <c r="ER1425" s="96"/>
      <c r="ES1425" s="96"/>
      <c r="ET1425" s="96"/>
      <c r="EU1425" s="96"/>
      <c r="EV1425" s="96"/>
      <c r="EW1425" s="96"/>
      <c r="EX1425" s="96"/>
      <c r="EY1425" s="96"/>
      <c r="EZ1425" s="96"/>
      <c r="FA1425" s="96"/>
      <c r="FB1425" s="96"/>
      <c r="FC1425" s="96"/>
      <c r="FD1425" s="96"/>
      <c r="FE1425" s="96"/>
      <c r="FF1425" s="96"/>
      <c r="FG1425" s="96"/>
      <c r="FH1425" s="96"/>
      <c r="FI1425" s="96"/>
      <c r="FJ1425" s="96"/>
      <c r="FK1425" s="96"/>
      <c r="FL1425" s="96"/>
      <c r="FM1425" s="96"/>
      <c r="FN1425" s="96"/>
      <c r="FO1425" s="96"/>
      <c r="FP1425" s="96"/>
      <c r="FQ1425" s="96"/>
      <c r="FR1425" s="96"/>
      <c r="FS1425" s="96"/>
      <c r="FT1425" s="96"/>
      <c r="FU1425" s="96"/>
      <c r="FV1425" s="96"/>
      <c r="FW1425" s="96"/>
      <c r="FX1425" s="96"/>
      <c r="FY1425" s="96"/>
      <c r="FZ1425" s="96"/>
      <c r="GA1425" s="96"/>
    </row>
    <row r="1426" spans="1:43" s="126" customFormat="1" ht="16.5" customHeight="1">
      <c r="A1426" s="119"/>
      <c r="B1426" s="120" t="s">
        <v>689</v>
      </c>
      <c r="C1426" s="121"/>
      <c r="D1426" s="122">
        <f>SUM(D1427:D1437)</f>
        <v>7</v>
      </c>
      <c r="E1426" s="122">
        <f>SUM(E1427:E1437)</f>
        <v>4</v>
      </c>
      <c r="F1426" s="122">
        <f>SUM(F1427:F1437)</f>
        <v>3</v>
      </c>
      <c r="G1426" s="122">
        <f>SUM(G1427:G1437)</f>
        <v>9</v>
      </c>
      <c r="K1426" s="184"/>
      <c r="L1426" s="125"/>
      <c r="M1426" s="118">
        <f t="shared" si="54"/>
        <v>23</v>
      </c>
      <c r="N1426" s="125"/>
      <c r="O1426" s="125"/>
      <c r="P1426" s="125"/>
      <c r="Q1426" s="125"/>
      <c r="R1426" s="125"/>
      <c r="S1426" s="125"/>
      <c r="T1426" s="125"/>
      <c r="U1426" s="125"/>
      <c r="V1426" s="125"/>
      <c r="W1426" s="125"/>
      <c r="X1426" s="125"/>
      <c r="Y1426" s="125"/>
      <c r="Z1426" s="125"/>
      <c r="AA1426" s="125"/>
      <c r="AB1426" s="125"/>
      <c r="AC1426" s="125"/>
      <c r="AD1426" s="125"/>
      <c r="AE1426" s="125"/>
      <c r="AF1426" s="125"/>
      <c r="AG1426" s="125"/>
      <c r="AH1426" s="125"/>
      <c r="AI1426" s="125"/>
      <c r="AJ1426" s="125"/>
      <c r="AK1426" s="125"/>
      <c r="AL1426" s="125"/>
      <c r="AM1426" s="125"/>
      <c r="AN1426" s="125"/>
      <c r="AO1426" s="125"/>
      <c r="AP1426" s="125"/>
      <c r="AQ1426" s="125"/>
    </row>
    <row r="1427" spans="1:43" s="133" customFormat="1" ht="16.5" customHeight="1">
      <c r="A1427" s="127"/>
      <c r="B1427" s="128" t="s">
        <v>1058</v>
      </c>
      <c r="C1427" s="80" t="s">
        <v>1059</v>
      </c>
      <c r="D1427" s="129">
        <v>2</v>
      </c>
      <c r="E1427" s="129" t="s">
        <v>562</v>
      </c>
      <c r="F1427" s="129" t="s">
        <v>562</v>
      </c>
      <c r="G1427" s="129" t="s">
        <v>562</v>
      </c>
      <c r="K1427" s="185"/>
      <c r="L1427" s="132"/>
      <c r="M1427" s="118">
        <f t="shared" si="54"/>
        <v>2</v>
      </c>
      <c r="N1427" s="132"/>
      <c r="O1427" s="132"/>
      <c r="P1427" s="132"/>
      <c r="Q1427" s="132"/>
      <c r="R1427" s="132"/>
      <c r="S1427" s="132"/>
      <c r="T1427" s="132"/>
      <c r="U1427" s="132"/>
      <c r="V1427" s="132"/>
      <c r="W1427" s="132"/>
      <c r="X1427" s="132"/>
      <c r="Y1427" s="132"/>
      <c r="Z1427" s="132"/>
      <c r="AA1427" s="132"/>
      <c r="AB1427" s="132"/>
      <c r="AC1427" s="132"/>
      <c r="AD1427" s="132"/>
      <c r="AE1427" s="132"/>
      <c r="AF1427" s="132"/>
      <c r="AG1427" s="132"/>
      <c r="AH1427" s="132"/>
      <c r="AI1427" s="132"/>
      <c r="AJ1427" s="132"/>
      <c r="AK1427" s="132"/>
      <c r="AL1427" s="132"/>
      <c r="AM1427" s="132"/>
      <c r="AN1427" s="132"/>
      <c r="AO1427" s="132"/>
      <c r="AP1427" s="132"/>
      <c r="AQ1427" s="132"/>
    </row>
    <row r="1428" spans="1:43" s="133" customFormat="1" ht="26.25" customHeight="1">
      <c r="A1428" s="127"/>
      <c r="B1428" s="128" t="s">
        <v>507</v>
      </c>
      <c r="C1428" s="80" t="s">
        <v>508</v>
      </c>
      <c r="D1428" s="129">
        <v>1</v>
      </c>
      <c r="E1428" s="129" t="s">
        <v>562</v>
      </c>
      <c r="F1428" s="129">
        <v>1</v>
      </c>
      <c r="G1428" s="129">
        <v>1</v>
      </c>
      <c r="K1428" s="185"/>
      <c r="L1428" s="132"/>
      <c r="M1428" s="118">
        <f t="shared" si="54"/>
        <v>3</v>
      </c>
      <c r="N1428" s="132"/>
      <c r="O1428" s="132"/>
      <c r="P1428" s="132"/>
      <c r="Q1428" s="132"/>
      <c r="R1428" s="132"/>
      <c r="S1428" s="132"/>
      <c r="T1428" s="132"/>
      <c r="U1428" s="132"/>
      <c r="V1428" s="132"/>
      <c r="W1428" s="132"/>
      <c r="X1428" s="132"/>
      <c r="Y1428" s="132"/>
      <c r="Z1428" s="132"/>
      <c r="AA1428" s="132"/>
      <c r="AB1428" s="132"/>
      <c r="AC1428" s="132"/>
      <c r="AD1428" s="132"/>
      <c r="AE1428" s="132"/>
      <c r="AF1428" s="132"/>
      <c r="AG1428" s="132"/>
      <c r="AH1428" s="132"/>
      <c r="AI1428" s="132"/>
      <c r="AJ1428" s="132"/>
      <c r="AK1428" s="132"/>
      <c r="AL1428" s="132"/>
      <c r="AM1428" s="132"/>
      <c r="AN1428" s="132"/>
      <c r="AO1428" s="132"/>
      <c r="AP1428" s="132"/>
      <c r="AQ1428" s="132"/>
    </row>
    <row r="1429" spans="1:43" s="133" customFormat="1" ht="14.25" customHeight="1">
      <c r="A1429" s="127"/>
      <c r="B1429" s="148" t="s">
        <v>879</v>
      </c>
      <c r="C1429" s="138" t="s">
        <v>880</v>
      </c>
      <c r="D1429" s="129" t="s">
        <v>562</v>
      </c>
      <c r="E1429" s="129">
        <v>1</v>
      </c>
      <c r="F1429" s="129" t="s">
        <v>562</v>
      </c>
      <c r="G1429" s="129">
        <v>1</v>
      </c>
      <c r="K1429" s="185"/>
      <c r="L1429" s="132"/>
      <c r="M1429" s="118">
        <f t="shared" si="54"/>
        <v>2</v>
      </c>
      <c r="N1429" s="132"/>
      <c r="O1429" s="132"/>
      <c r="P1429" s="132"/>
      <c r="Q1429" s="132"/>
      <c r="R1429" s="132"/>
      <c r="S1429" s="132"/>
      <c r="T1429" s="132"/>
      <c r="U1429" s="132"/>
      <c r="V1429" s="132"/>
      <c r="W1429" s="132"/>
      <c r="X1429" s="132"/>
      <c r="Y1429" s="132"/>
      <c r="Z1429" s="132"/>
      <c r="AA1429" s="132"/>
      <c r="AB1429" s="132"/>
      <c r="AC1429" s="132"/>
      <c r="AD1429" s="132"/>
      <c r="AE1429" s="132"/>
      <c r="AF1429" s="132"/>
      <c r="AG1429" s="132"/>
      <c r="AH1429" s="132"/>
      <c r="AI1429" s="132"/>
      <c r="AJ1429" s="132"/>
      <c r="AK1429" s="132"/>
      <c r="AL1429" s="132"/>
      <c r="AM1429" s="132"/>
      <c r="AN1429" s="132"/>
      <c r="AO1429" s="132"/>
      <c r="AP1429" s="132"/>
      <c r="AQ1429" s="132"/>
    </row>
    <row r="1430" spans="1:43" s="133" customFormat="1" ht="14.25" customHeight="1">
      <c r="A1430" s="127"/>
      <c r="B1430" s="128" t="s">
        <v>1041</v>
      </c>
      <c r="C1430" s="80" t="s">
        <v>1042</v>
      </c>
      <c r="D1430" s="129">
        <v>2</v>
      </c>
      <c r="E1430" s="129" t="s">
        <v>562</v>
      </c>
      <c r="F1430" s="129" t="s">
        <v>562</v>
      </c>
      <c r="G1430" s="129">
        <v>3</v>
      </c>
      <c r="K1430" s="185"/>
      <c r="L1430" s="132"/>
      <c r="M1430" s="118">
        <f t="shared" si="54"/>
        <v>5</v>
      </c>
      <c r="N1430" s="132"/>
      <c r="O1430" s="132"/>
      <c r="P1430" s="132"/>
      <c r="Q1430" s="132"/>
      <c r="R1430" s="132"/>
      <c r="S1430" s="132"/>
      <c r="T1430" s="132"/>
      <c r="U1430" s="132"/>
      <c r="V1430" s="132"/>
      <c r="W1430" s="132"/>
      <c r="X1430" s="132"/>
      <c r="Y1430" s="132"/>
      <c r="Z1430" s="132"/>
      <c r="AA1430" s="132"/>
      <c r="AB1430" s="132"/>
      <c r="AC1430" s="132"/>
      <c r="AD1430" s="132"/>
      <c r="AE1430" s="132"/>
      <c r="AF1430" s="132"/>
      <c r="AG1430" s="132"/>
      <c r="AH1430" s="132"/>
      <c r="AI1430" s="132"/>
      <c r="AJ1430" s="132"/>
      <c r="AK1430" s="132"/>
      <c r="AL1430" s="132"/>
      <c r="AM1430" s="132"/>
      <c r="AN1430" s="132"/>
      <c r="AO1430" s="132"/>
      <c r="AP1430" s="132"/>
      <c r="AQ1430" s="132"/>
    </row>
    <row r="1431" spans="1:43" s="133" customFormat="1" ht="14.25" customHeight="1">
      <c r="A1431" s="127"/>
      <c r="B1431" s="128" t="s">
        <v>442</v>
      </c>
      <c r="C1431" s="138" t="s">
        <v>443</v>
      </c>
      <c r="D1431" s="129" t="s">
        <v>562</v>
      </c>
      <c r="E1431" s="129" t="s">
        <v>562</v>
      </c>
      <c r="F1431" s="129">
        <v>1</v>
      </c>
      <c r="G1431" s="129">
        <v>2</v>
      </c>
      <c r="K1431" s="185"/>
      <c r="L1431" s="132"/>
      <c r="M1431" s="118">
        <f t="shared" si="54"/>
        <v>3</v>
      </c>
      <c r="N1431" s="132"/>
      <c r="O1431" s="132"/>
      <c r="P1431" s="132"/>
      <c r="Q1431" s="132"/>
      <c r="R1431" s="132"/>
      <c r="S1431" s="132"/>
      <c r="T1431" s="132"/>
      <c r="U1431" s="132"/>
      <c r="V1431" s="132"/>
      <c r="W1431" s="132"/>
      <c r="X1431" s="132"/>
      <c r="Y1431" s="132"/>
      <c r="Z1431" s="132"/>
      <c r="AA1431" s="132"/>
      <c r="AB1431" s="132"/>
      <c r="AC1431" s="132"/>
      <c r="AD1431" s="132"/>
      <c r="AE1431" s="132"/>
      <c r="AF1431" s="132"/>
      <c r="AG1431" s="132"/>
      <c r="AH1431" s="132"/>
      <c r="AI1431" s="132"/>
      <c r="AJ1431" s="132"/>
      <c r="AK1431" s="132"/>
      <c r="AL1431" s="132"/>
      <c r="AM1431" s="132"/>
      <c r="AN1431" s="132"/>
      <c r="AO1431" s="132"/>
      <c r="AP1431" s="132"/>
      <c r="AQ1431" s="132"/>
    </row>
    <row r="1432" spans="1:43" s="133" customFormat="1" ht="14.25" customHeight="1">
      <c r="A1432" s="127"/>
      <c r="B1432" s="128" t="s">
        <v>1076</v>
      </c>
      <c r="C1432" s="80" t="s">
        <v>1077</v>
      </c>
      <c r="D1432" s="129" t="s">
        <v>562</v>
      </c>
      <c r="E1432" s="129">
        <v>1</v>
      </c>
      <c r="F1432" s="129" t="s">
        <v>562</v>
      </c>
      <c r="G1432" s="129">
        <v>1</v>
      </c>
      <c r="K1432" s="185"/>
      <c r="L1432" s="132"/>
      <c r="M1432" s="118">
        <f t="shared" si="54"/>
        <v>2</v>
      </c>
      <c r="N1432" s="132"/>
      <c r="O1432" s="132"/>
      <c r="P1432" s="132"/>
      <c r="Q1432" s="132"/>
      <c r="R1432" s="132"/>
      <c r="S1432" s="132"/>
      <c r="T1432" s="132"/>
      <c r="U1432" s="132"/>
      <c r="V1432" s="132"/>
      <c r="W1432" s="132"/>
      <c r="X1432" s="132"/>
      <c r="Y1432" s="132"/>
      <c r="Z1432" s="132"/>
      <c r="AA1432" s="132"/>
      <c r="AB1432" s="132"/>
      <c r="AC1432" s="132"/>
      <c r="AD1432" s="132"/>
      <c r="AE1432" s="132"/>
      <c r="AF1432" s="132"/>
      <c r="AG1432" s="132"/>
      <c r="AH1432" s="132"/>
      <c r="AI1432" s="132"/>
      <c r="AJ1432" s="132"/>
      <c r="AK1432" s="132"/>
      <c r="AL1432" s="132"/>
      <c r="AM1432" s="132"/>
      <c r="AN1432" s="132"/>
      <c r="AO1432" s="132"/>
      <c r="AP1432" s="132"/>
      <c r="AQ1432" s="132"/>
    </row>
    <row r="1433" spans="1:43" s="133" customFormat="1" ht="14.25" customHeight="1">
      <c r="A1433" s="127"/>
      <c r="B1433" s="128" t="s">
        <v>512</v>
      </c>
      <c r="C1433" s="80" t="s">
        <v>513</v>
      </c>
      <c r="D1433" s="129">
        <v>1</v>
      </c>
      <c r="E1433" s="129">
        <v>1</v>
      </c>
      <c r="F1433" s="129" t="s">
        <v>562</v>
      </c>
      <c r="G1433" s="129" t="s">
        <v>562</v>
      </c>
      <c r="K1433" s="185"/>
      <c r="L1433" s="132"/>
      <c r="M1433" s="118">
        <f t="shared" si="54"/>
        <v>2</v>
      </c>
      <c r="N1433" s="132"/>
      <c r="O1433" s="132"/>
      <c r="P1433" s="132"/>
      <c r="Q1433" s="132"/>
      <c r="R1433" s="132"/>
      <c r="S1433" s="132"/>
      <c r="T1433" s="132"/>
      <c r="U1433" s="132"/>
      <c r="V1433" s="132"/>
      <c r="W1433" s="132"/>
      <c r="X1433" s="132"/>
      <c r="Y1433" s="132"/>
      <c r="Z1433" s="132"/>
      <c r="AA1433" s="132"/>
      <c r="AB1433" s="132"/>
      <c r="AC1433" s="132"/>
      <c r="AD1433" s="132"/>
      <c r="AE1433" s="132"/>
      <c r="AF1433" s="132"/>
      <c r="AG1433" s="132"/>
      <c r="AH1433" s="132"/>
      <c r="AI1433" s="132"/>
      <c r="AJ1433" s="132"/>
      <c r="AK1433" s="132"/>
      <c r="AL1433" s="132"/>
      <c r="AM1433" s="132"/>
      <c r="AN1433" s="132"/>
      <c r="AO1433" s="132"/>
      <c r="AP1433" s="132"/>
      <c r="AQ1433" s="132"/>
    </row>
    <row r="1434" spans="1:43" s="133" customFormat="1" ht="14.25" customHeight="1">
      <c r="A1434" s="127"/>
      <c r="B1434" s="128" t="s">
        <v>565</v>
      </c>
      <c r="C1434" s="80" t="s">
        <v>1063</v>
      </c>
      <c r="D1434" s="129" t="s">
        <v>562</v>
      </c>
      <c r="E1434" s="129">
        <v>1</v>
      </c>
      <c r="F1434" s="129" t="s">
        <v>562</v>
      </c>
      <c r="G1434" s="129" t="s">
        <v>562</v>
      </c>
      <c r="K1434" s="185"/>
      <c r="L1434" s="132"/>
      <c r="M1434" s="118">
        <f t="shared" si="54"/>
        <v>1</v>
      </c>
      <c r="N1434" s="132"/>
      <c r="O1434" s="132"/>
      <c r="P1434" s="132"/>
      <c r="Q1434" s="132"/>
      <c r="R1434" s="132"/>
      <c r="S1434" s="132"/>
      <c r="T1434" s="132"/>
      <c r="U1434" s="132"/>
      <c r="V1434" s="132"/>
      <c r="W1434" s="132"/>
      <c r="X1434" s="132"/>
      <c r="Y1434" s="132"/>
      <c r="Z1434" s="132"/>
      <c r="AA1434" s="132"/>
      <c r="AB1434" s="132"/>
      <c r="AC1434" s="132"/>
      <c r="AD1434" s="132"/>
      <c r="AE1434" s="132"/>
      <c r="AF1434" s="132"/>
      <c r="AG1434" s="132"/>
      <c r="AH1434" s="132"/>
      <c r="AI1434" s="132"/>
      <c r="AJ1434" s="132"/>
      <c r="AK1434" s="132"/>
      <c r="AL1434" s="132"/>
      <c r="AM1434" s="132"/>
      <c r="AN1434" s="132"/>
      <c r="AO1434" s="132"/>
      <c r="AP1434" s="132"/>
      <c r="AQ1434" s="132"/>
    </row>
    <row r="1435" spans="1:43" s="133" customFormat="1" ht="14.25" customHeight="1">
      <c r="A1435" s="127"/>
      <c r="B1435" s="128" t="s">
        <v>570</v>
      </c>
      <c r="C1435" s="80" t="s">
        <v>571</v>
      </c>
      <c r="D1435" s="129" t="s">
        <v>562</v>
      </c>
      <c r="E1435" s="129" t="s">
        <v>562</v>
      </c>
      <c r="F1435" s="129">
        <v>1</v>
      </c>
      <c r="G1435" s="129" t="s">
        <v>562</v>
      </c>
      <c r="K1435" s="185"/>
      <c r="L1435" s="132"/>
      <c r="M1435" s="118">
        <f t="shared" si="54"/>
        <v>1</v>
      </c>
      <c r="N1435" s="132"/>
      <c r="O1435" s="132"/>
      <c r="P1435" s="132"/>
      <c r="Q1435" s="132"/>
      <c r="R1435" s="132"/>
      <c r="S1435" s="132"/>
      <c r="T1435" s="132"/>
      <c r="U1435" s="132"/>
      <c r="V1435" s="132"/>
      <c r="W1435" s="132"/>
      <c r="X1435" s="132"/>
      <c r="Y1435" s="132"/>
      <c r="Z1435" s="132"/>
      <c r="AA1435" s="132"/>
      <c r="AB1435" s="132"/>
      <c r="AC1435" s="132"/>
      <c r="AD1435" s="132"/>
      <c r="AE1435" s="132"/>
      <c r="AF1435" s="132"/>
      <c r="AG1435" s="132"/>
      <c r="AH1435" s="132"/>
      <c r="AI1435" s="132"/>
      <c r="AJ1435" s="132"/>
      <c r="AK1435" s="132"/>
      <c r="AL1435" s="132"/>
      <c r="AM1435" s="132"/>
      <c r="AN1435" s="132"/>
      <c r="AO1435" s="132"/>
      <c r="AP1435" s="132"/>
      <c r="AQ1435" s="132"/>
    </row>
    <row r="1436" spans="1:43" s="133" customFormat="1" ht="27" customHeight="1">
      <c r="A1436" s="127"/>
      <c r="B1436" s="203" t="s">
        <v>881</v>
      </c>
      <c r="C1436" s="80" t="s">
        <v>882</v>
      </c>
      <c r="D1436" s="129" t="s">
        <v>562</v>
      </c>
      <c r="E1436" s="129" t="s">
        <v>562</v>
      </c>
      <c r="F1436" s="129" t="s">
        <v>562</v>
      </c>
      <c r="G1436" s="129">
        <v>1</v>
      </c>
      <c r="H1436" s="130" t="s">
        <v>562</v>
      </c>
      <c r="I1436" s="130" t="s">
        <v>562</v>
      </c>
      <c r="J1436" s="130" t="s">
        <v>562</v>
      </c>
      <c r="K1436" s="185"/>
      <c r="L1436" s="132"/>
      <c r="M1436" s="118">
        <f t="shared" si="54"/>
        <v>1</v>
      </c>
      <c r="N1436" s="132"/>
      <c r="O1436" s="132"/>
      <c r="P1436" s="132"/>
      <c r="Q1436" s="132"/>
      <c r="R1436" s="132"/>
      <c r="S1436" s="132"/>
      <c r="T1436" s="132"/>
      <c r="U1436" s="132"/>
      <c r="V1436" s="132"/>
      <c r="W1436" s="132"/>
      <c r="X1436" s="132"/>
      <c r="Y1436" s="132"/>
      <c r="Z1436" s="132"/>
      <c r="AA1436" s="132"/>
      <c r="AB1436" s="132"/>
      <c r="AC1436" s="132"/>
      <c r="AD1436" s="132"/>
      <c r="AE1436" s="132"/>
      <c r="AF1436" s="132"/>
      <c r="AG1436" s="132"/>
      <c r="AH1436" s="132"/>
      <c r="AI1436" s="132"/>
      <c r="AJ1436" s="132"/>
      <c r="AK1436" s="132"/>
      <c r="AL1436" s="132"/>
      <c r="AM1436" s="132"/>
      <c r="AN1436" s="132"/>
      <c r="AO1436" s="132"/>
      <c r="AP1436" s="132"/>
      <c r="AQ1436" s="132"/>
    </row>
    <row r="1437" spans="1:43" s="133" customFormat="1" ht="26.25" customHeight="1">
      <c r="A1437" s="127"/>
      <c r="B1437" s="183" t="s">
        <v>869</v>
      </c>
      <c r="C1437" s="80" t="s">
        <v>868</v>
      </c>
      <c r="D1437" s="129">
        <v>1</v>
      </c>
      <c r="E1437" s="129" t="s">
        <v>562</v>
      </c>
      <c r="F1437" s="129" t="s">
        <v>562</v>
      </c>
      <c r="G1437" s="129" t="s">
        <v>562</v>
      </c>
      <c r="K1437" s="185"/>
      <c r="L1437" s="132"/>
      <c r="M1437" s="118">
        <f t="shared" si="54"/>
        <v>1</v>
      </c>
      <c r="N1437" s="132"/>
      <c r="O1437" s="132"/>
      <c r="P1437" s="132"/>
      <c r="Q1437" s="132"/>
      <c r="R1437" s="132"/>
      <c r="S1437" s="132"/>
      <c r="T1437" s="132"/>
      <c r="U1437" s="132"/>
      <c r="V1437" s="132"/>
      <c r="W1437" s="132"/>
      <c r="X1437" s="132"/>
      <c r="Y1437" s="132"/>
      <c r="Z1437" s="132"/>
      <c r="AA1437" s="132"/>
      <c r="AB1437" s="132"/>
      <c r="AC1437" s="132"/>
      <c r="AD1437" s="132"/>
      <c r="AE1437" s="132"/>
      <c r="AF1437" s="132"/>
      <c r="AG1437" s="132"/>
      <c r="AH1437" s="132"/>
      <c r="AI1437" s="132"/>
      <c r="AJ1437" s="132"/>
      <c r="AK1437" s="132"/>
      <c r="AL1437" s="132"/>
      <c r="AM1437" s="132"/>
      <c r="AN1437" s="132"/>
      <c r="AO1437" s="132"/>
      <c r="AP1437" s="132"/>
      <c r="AQ1437" s="132"/>
    </row>
    <row r="1438" spans="1:43" s="126" customFormat="1" ht="14.25" customHeight="1">
      <c r="A1438" s="119"/>
      <c r="B1438" s="120" t="s">
        <v>34</v>
      </c>
      <c r="C1438" s="121"/>
      <c r="D1438" s="122">
        <f>SUM(D1439:D1441)</f>
        <v>3</v>
      </c>
      <c r="E1438" s="122">
        <f>SUM(E1439:E1441)</f>
        <v>6</v>
      </c>
      <c r="F1438" s="122">
        <f>SUM(F1439:F1441)</f>
        <v>7</v>
      </c>
      <c r="G1438" s="122">
        <f>SUM(G1439:G1441)</f>
        <v>7</v>
      </c>
      <c r="K1438" s="184"/>
      <c r="L1438" s="125"/>
      <c r="M1438" s="118">
        <f t="shared" si="54"/>
        <v>23</v>
      </c>
      <c r="N1438" s="125"/>
      <c r="O1438" s="125"/>
      <c r="P1438" s="125"/>
      <c r="Q1438" s="125"/>
      <c r="R1438" s="125"/>
      <c r="S1438" s="125"/>
      <c r="T1438" s="125"/>
      <c r="U1438" s="125"/>
      <c r="V1438" s="125"/>
      <c r="W1438" s="125"/>
      <c r="X1438" s="125"/>
      <c r="Y1438" s="125"/>
      <c r="Z1438" s="125"/>
      <c r="AA1438" s="125"/>
      <c r="AB1438" s="125"/>
      <c r="AC1438" s="125"/>
      <c r="AD1438" s="125"/>
      <c r="AE1438" s="125"/>
      <c r="AF1438" s="125"/>
      <c r="AG1438" s="125"/>
      <c r="AH1438" s="125"/>
      <c r="AI1438" s="125"/>
      <c r="AJ1438" s="125"/>
      <c r="AK1438" s="125"/>
      <c r="AL1438" s="125"/>
      <c r="AM1438" s="125"/>
      <c r="AN1438" s="125"/>
      <c r="AO1438" s="125"/>
      <c r="AP1438" s="125"/>
      <c r="AQ1438" s="125"/>
    </row>
    <row r="1439" spans="1:43" s="133" customFormat="1" ht="14.25" customHeight="1">
      <c r="A1439" s="127"/>
      <c r="B1439" s="203" t="s">
        <v>883</v>
      </c>
      <c r="C1439" s="80" t="s">
        <v>884</v>
      </c>
      <c r="D1439" s="129">
        <v>1</v>
      </c>
      <c r="E1439" s="129">
        <v>1</v>
      </c>
      <c r="F1439" s="129">
        <v>2</v>
      </c>
      <c r="G1439" s="129">
        <v>1</v>
      </c>
      <c r="H1439" s="130" t="s">
        <v>562</v>
      </c>
      <c r="I1439" s="130" t="s">
        <v>562</v>
      </c>
      <c r="J1439" s="130" t="s">
        <v>562</v>
      </c>
      <c r="K1439" s="185"/>
      <c r="L1439" s="132"/>
      <c r="M1439" s="118">
        <f t="shared" si="54"/>
        <v>5</v>
      </c>
      <c r="N1439" s="132"/>
      <c r="O1439" s="132"/>
      <c r="P1439" s="132"/>
      <c r="Q1439" s="132"/>
      <c r="R1439" s="132"/>
      <c r="S1439" s="132"/>
      <c r="T1439" s="132"/>
      <c r="U1439" s="132"/>
      <c r="V1439" s="132"/>
      <c r="W1439" s="132"/>
      <c r="X1439" s="132"/>
      <c r="Y1439" s="132"/>
      <c r="Z1439" s="132"/>
      <c r="AA1439" s="132"/>
      <c r="AB1439" s="132"/>
      <c r="AC1439" s="132"/>
      <c r="AD1439" s="132"/>
      <c r="AE1439" s="132"/>
      <c r="AF1439" s="132"/>
      <c r="AG1439" s="132"/>
      <c r="AH1439" s="132"/>
      <c r="AI1439" s="132"/>
      <c r="AJ1439" s="132"/>
      <c r="AK1439" s="132"/>
      <c r="AL1439" s="132"/>
      <c r="AM1439" s="132"/>
      <c r="AN1439" s="132"/>
      <c r="AO1439" s="132"/>
      <c r="AP1439" s="132"/>
      <c r="AQ1439" s="132"/>
    </row>
    <row r="1440" spans="1:43" s="133" customFormat="1" ht="14.25" customHeight="1">
      <c r="A1440" s="127"/>
      <c r="B1440" s="203" t="s">
        <v>885</v>
      </c>
      <c r="C1440" s="80" t="s">
        <v>886</v>
      </c>
      <c r="D1440" s="129">
        <v>1</v>
      </c>
      <c r="E1440" s="129">
        <v>2</v>
      </c>
      <c r="F1440" s="129">
        <v>3</v>
      </c>
      <c r="G1440" s="129">
        <v>4</v>
      </c>
      <c r="H1440" s="142"/>
      <c r="I1440" s="142"/>
      <c r="J1440" s="142"/>
      <c r="K1440" s="185"/>
      <c r="L1440" s="132"/>
      <c r="M1440" s="118">
        <f t="shared" si="54"/>
        <v>10</v>
      </c>
      <c r="N1440" s="132"/>
      <c r="O1440" s="132"/>
      <c r="P1440" s="132"/>
      <c r="Q1440" s="132"/>
      <c r="R1440" s="132"/>
      <c r="S1440" s="132"/>
      <c r="T1440" s="132"/>
      <c r="U1440" s="132"/>
      <c r="V1440" s="132"/>
      <c r="W1440" s="132"/>
      <c r="X1440" s="132"/>
      <c r="Y1440" s="132"/>
      <c r="Z1440" s="132"/>
      <c r="AA1440" s="132"/>
      <c r="AB1440" s="132"/>
      <c r="AC1440" s="132"/>
      <c r="AD1440" s="132"/>
      <c r="AE1440" s="132"/>
      <c r="AF1440" s="132"/>
      <c r="AG1440" s="132"/>
      <c r="AH1440" s="132"/>
      <c r="AI1440" s="132"/>
      <c r="AJ1440" s="132"/>
      <c r="AK1440" s="132"/>
      <c r="AL1440" s="132"/>
      <c r="AM1440" s="132"/>
      <c r="AN1440" s="132"/>
      <c r="AO1440" s="132"/>
      <c r="AP1440" s="132"/>
      <c r="AQ1440" s="132"/>
    </row>
    <row r="1441" spans="1:43" s="133" customFormat="1" ht="27" customHeight="1">
      <c r="A1441" s="127"/>
      <c r="B1441" s="204" t="s">
        <v>887</v>
      </c>
      <c r="C1441" s="80" t="s">
        <v>888</v>
      </c>
      <c r="D1441" s="129">
        <v>1</v>
      </c>
      <c r="E1441" s="129">
        <v>3</v>
      </c>
      <c r="F1441" s="129">
        <v>2</v>
      </c>
      <c r="G1441" s="129">
        <v>2</v>
      </c>
      <c r="H1441" s="142"/>
      <c r="I1441" s="142"/>
      <c r="J1441" s="142"/>
      <c r="K1441" s="185"/>
      <c r="L1441" s="132"/>
      <c r="M1441" s="118">
        <f t="shared" si="54"/>
        <v>8</v>
      </c>
      <c r="N1441" s="132"/>
      <c r="O1441" s="132"/>
      <c r="P1441" s="132"/>
      <c r="Q1441" s="132"/>
      <c r="R1441" s="132"/>
      <c r="S1441" s="132"/>
      <c r="T1441" s="132"/>
      <c r="U1441" s="132"/>
      <c r="V1441" s="132"/>
      <c r="W1441" s="132"/>
      <c r="X1441" s="132"/>
      <c r="Y1441" s="132"/>
      <c r="Z1441" s="132"/>
      <c r="AA1441" s="132"/>
      <c r="AB1441" s="132"/>
      <c r="AC1441" s="132"/>
      <c r="AD1441" s="132"/>
      <c r="AE1441" s="132"/>
      <c r="AF1441" s="132"/>
      <c r="AG1441" s="132"/>
      <c r="AH1441" s="132"/>
      <c r="AI1441" s="132"/>
      <c r="AJ1441" s="132"/>
      <c r="AK1441" s="132"/>
      <c r="AL1441" s="132"/>
      <c r="AM1441" s="132"/>
      <c r="AN1441" s="132"/>
      <c r="AO1441" s="132"/>
      <c r="AP1441" s="132"/>
      <c r="AQ1441" s="132"/>
    </row>
    <row r="1442" spans="1:183" s="102" customFormat="1" ht="15.75" customHeight="1">
      <c r="A1442" s="112">
        <v>15</v>
      </c>
      <c r="B1442" s="113" t="s">
        <v>284</v>
      </c>
      <c r="C1442" s="114"/>
      <c r="D1442" s="115" t="str">
        <f aca="true" t="shared" si="57" ref="D1442:G1443">D1443</f>
        <v> -</v>
      </c>
      <c r="E1442" s="115">
        <f t="shared" si="57"/>
        <v>1</v>
      </c>
      <c r="F1442" s="115">
        <f t="shared" si="57"/>
        <v>1</v>
      </c>
      <c r="G1442" s="115">
        <f t="shared" si="57"/>
        <v>1</v>
      </c>
      <c r="H1442" s="134" t="s">
        <v>664</v>
      </c>
      <c r="I1442" s="134">
        <v>2</v>
      </c>
      <c r="J1442" s="135" t="s">
        <v>501</v>
      </c>
      <c r="K1442" s="79" t="s">
        <v>763</v>
      </c>
      <c r="L1442" s="136"/>
      <c r="M1442" s="118">
        <f t="shared" si="54"/>
        <v>3</v>
      </c>
      <c r="N1442" s="96"/>
      <c r="O1442" s="96"/>
      <c r="P1442" s="96"/>
      <c r="Q1442" s="96"/>
      <c r="R1442" s="96"/>
      <c r="S1442" s="96"/>
      <c r="T1442" s="96"/>
      <c r="U1442" s="96"/>
      <c r="V1442" s="96"/>
      <c r="W1442" s="96"/>
      <c r="X1442" s="96"/>
      <c r="Y1442" s="96"/>
      <c r="Z1442" s="96"/>
      <c r="AA1442" s="96"/>
      <c r="AB1442" s="96"/>
      <c r="AC1442" s="96"/>
      <c r="AD1442" s="96"/>
      <c r="AE1442" s="96"/>
      <c r="AF1442" s="96"/>
      <c r="AG1442" s="96"/>
      <c r="AH1442" s="96"/>
      <c r="AI1442" s="96"/>
      <c r="AJ1442" s="96"/>
      <c r="AK1442" s="96"/>
      <c r="AL1442" s="96"/>
      <c r="AM1442" s="96"/>
      <c r="AN1442" s="96"/>
      <c r="AO1442" s="96"/>
      <c r="AP1442" s="96"/>
      <c r="AQ1442" s="96"/>
      <c r="AR1442" s="96"/>
      <c r="AS1442" s="96"/>
      <c r="AT1442" s="96"/>
      <c r="AU1442" s="96"/>
      <c r="AV1442" s="96"/>
      <c r="AW1442" s="96"/>
      <c r="AX1442" s="96"/>
      <c r="AY1442" s="96"/>
      <c r="AZ1442" s="96"/>
      <c r="BA1442" s="96"/>
      <c r="BB1442" s="96"/>
      <c r="BC1442" s="96"/>
      <c r="BD1442" s="96"/>
      <c r="BE1442" s="96"/>
      <c r="BF1442" s="96"/>
      <c r="BG1442" s="96"/>
      <c r="BH1442" s="96"/>
      <c r="BI1442" s="96"/>
      <c r="BJ1442" s="96"/>
      <c r="BK1442" s="96"/>
      <c r="BL1442" s="96"/>
      <c r="BM1442" s="96"/>
      <c r="BN1442" s="96"/>
      <c r="BO1442" s="96"/>
      <c r="BP1442" s="96"/>
      <c r="BQ1442" s="96"/>
      <c r="BR1442" s="96"/>
      <c r="BS1442" s="96"/>
      <c r="BT1442" s="96"/>
      <c r="BU1442" s="96"/>
      <c r="BV1442" s="96"/>
      <c r="BW1442" s="96"/>
      <c r="BX1442" s="96"/>
      <c r="BY1442" s="96"/>
      <c r="BZ1442" s="96"/>
      <c r="CA1442" s="96"/>
      <c r="CB1442" s="96"/>
      <c r="CC1442" s="96"/>
      <c r="CD1442" s="96"/>
      <c r="CE1442" s="96"/>
      <c r="CF1442" s="96"/>
      <c r="CG1442" s="96"/>
      <c r="CH1442" s="96"/>
      <c r="CI1442" s="96"/>
      <c r="CJ1442" s="96"/>
      <c r="CK1442" s="96"/>
      <c r="CL1442" s="96"/>
      <c r="CM1442" s="96"/>
      <c r="CN1442" s="96"/>
      <c r="CO1442" s="96"/>
      <c r="CP1442" s="96"/>
      <c r="CQ1442" s="96"/>
      <c r="CR1442" s="96"/>
      <c r="CS1442" s="96"/>
      <c r="CT1442" s="96"/>
      <c r="CU1442" s="96"/>
      <c r="CV1442" s="96"/>
      <c r="CW1442" s="96"/>
      <c r="CX1442" s="96"/>
      <c r="CY1442" s="96"/>
      <c r="CZ1442" s="96"/>
      <c r="DA1442" s="96"/>
      <c r="DB1442" s="96"/>
      <c r="DC1442" s="96"/>
      <c r="DD1442" s="96"/>
      <c r="DE1442" s="96"/>
      <c r="DF1442" s="96"/>
      <c r="DG1442" s="96"/>
      <c r="DH1442" s="96"/>
      <c r="DI1442" s="96"/>
      <c r="DJ1442" s="96"/>
      <c r="DK1442" s="96"/>
      <c r="DL1442" s="96"/>
      <c r="DM1442" s="96"/>
      <c r="DN1442" s="96"/>
      <c r="DO1442" s="96"/>
      <c r="DP1442" s="96"/>
      <c r="DQ1442" s="96"/>
      <c r="DR1442" s="96"/>
      <c r="DS1442" s="96"/>
      <c r="DT1442" s="96"/>
      <c r="DU1442" s="96"/>
      <c r="DV1442" s="96"/>
      <c r="DW1442" s="96"/>
      <c r="DX1442" s="96"/>
      <c r="DY1442" s="96"/>
      <c r="DZ1442" s="96"/>
      <c r="EA1442" s="96"/>
      <c r="EB1442" s="96"/>
      <c r="EC1442" s="96"/>
      <c r="ED1442" s="96"/>
      <c r="EE1442" s="96"/>
      <c r="EF1442" s="96"/>
      <c r="EG1442" s="96"/>
      <c r="EH1442" s="96"/>
      <c r="EI1442" s="96"/>
      <c r="EJ1442" s="96"/>
      <c r="EK1442" s="96"/>
      <c r="EL1442" s="96"/>
      <c r="EM1442" s="96"/>
      <c r="EN1442" s="96"/>
      <c r="EO1442" s="96"/>
      <c r="EP1442" s="96"/>
      <c r="EQ1442" s="96"/>
      <c r="ER1442" s="96"/>
      <c r="ES1442" s="96"/>
      <c r="ET1442" s="96"/>
      <c r="EU1442" s="96"/>
      <c r="EV1442" s="96"/>
      <c r="EW1442" s="96"/>
      <c r="EX1442" s="96"/>
      <c r="EY1442" s="96"/>
      <c r="EZ1442" s="96"/>
      <c r="FA1442" s="96"/>
      <c r="FB1442" s="96"/>
      <c r="FC1442" s="96"/>
      <c r="FD1442" s="96"/>
      <c r="FE1442" s="96"/>
      <c r="FF1442" s="96"/>
      <c r="FG1442" s="96"/>
      <c r="FH1442" s="96"/>
      <c r="FI1442" s="96"/>
      <c r="FJ1442" s="96"/>
      <c r="FK1442" s="96"/>
      <c r="FL1442" s="96"/>
      <c r="FM1442" s="96"/>
      <c r="FN1442" s="96"/>
      <c r="FO1442" s="96"/>
      <c r="FP1442" s="96"/>
      <c r="FQ1442" s="96"/>
      <c r="FR1442" s="96"/>
      <c r="FS1442" s="96"/>
      <c r="FT1442" s="96"/>
      <c r="FU1442" s="96"/>
      <c r="FV1442" s="96"/>
      <c r="FW1442" s="96"/>
      <c r="FX1442" s="96"/>
      <c r="FY1442" s="96"/>
      <c r="FZ1442" s="96"/>
      <c r="GA1442" s="96"/>
    </row>
    <row r="1443" spans="1:43" s="126" customFormat="1" ht="15.75" customHeight="1">
      <c r="A1443" s="119"/>
      <c r="B1443" s="120" t="s">
        <v>34</v>
      </c>
      <c r="C1443" s="121"/>
      <c r="D1443" s="122" t="str">
        <f t="shared" si="57"/>
        <v> -</v>
      </c>
      <c r="E1443" s="122">
        <f t="shared" si="57"/>
        <v>1</v>
      </c>
      <c r="F1443" s="122">
        <f t="shared" si="57"/>
        <v>1</v>
      </c>
      <c r="G1443" s="122">
        <f t="shared" si="57"/>
        <v>1</v>
      </c>
      <c r="K1443" s="184"/>
      <c r="L1443" s="125"/>
      <c r="M1443" s="118">
        <f t="shared" si="54"/>
        <v>3</v>
      </c>
      <c r="N1443" s="125"/>
      <c r="O1443" s="125"/>
      <c r="P1443" s="125"/>
      <c r="Q1443" s="125"/>
      <c r="R1443" s="125"/>
      <c r="S1443" s="125"/>
      <c r="T1443" s="125"/>
      <c r="U1443" s="125"/>
      <c r="V1443" s="125"/>
      <c r="W1443" s="125"/>
      <c r="X1443" s="125"/>
      <c r="Y1443" s="125"/>
      <c r="Z1443" s="125"/>
      <c r="AA1443" s="125"/>
      <c r="AB1443" s="125"/>
      <c r="AC1443" s="125"/>
      <c r="AD1443" s="125"/>
      <c r="AE1443" s="125"/>
      <c r="AF1443" s="125"/>
      <c r="AG1443" s="125"/>
      <c r="AH1443" s="125"/>
      <c r="AI1443" s="125"/>
      <c r="AJ1443" s="125"/>
      <c r="AK1443" s="125"/>
      <c r="AL1443" s="125"/>
      <c r="AM1443" s="125"/>
      <c r="AN1443" s="125"/>
      <c r="AO1443" s="125"/>
      <c r="AP1443" s="125"/>
      <c r="AQ1443" s="125"/>
    </row>
    <row r="1444" spans="1:43" s="133" customFormat="1" ht="26.25" customHeight="1">
      <c r="A1444" s="127"/>
      <c r="B1444" s="128" t="s">
        <v>753</v>
      </c>
      <c r="C1444" s="80" t="s">
        <v>764</v>
      </c>
      <c r="D1444" s="129" t="s">
        <v>562</v>
      </c>
      <c r="E1444" s="129">
        <v>1</v>
      </c>
      <c r="F1444" s="129">
        <v>1</v>
      </c>
      <c r="G1444" s="129">
        <v>1</v>
      </c>
      <c r="K1444" s="185"/>
      <c r="L1444" s="132"/>
      <c r="M1444" s="118">
        <f t="shared" si="54"/>
        <v>3</v>
      </c>
      <c r="N1444" s="132"/>
      <c r="O1444" s="132"/>
      <c r="P1444" s="132"/>
      <c r="Q1444" s="132"/>
      <c r="R1444" s="132"/>
      <c r="S1444" s="132"/>
      <c r="T1444" s="132"/>
      <c r="U1444" s="132"/>
      <c r="V1444" s="132"/>
      <c r="W1444" s="132"/>
      <c r="X1444" s="132"/>
      <c r="Y1444" s="132"/>
      <c r="Z1444" s="132"/>
      <c r="AA1444" s="132"/>
      <c r="AB1444" s="132"/>
      <c r="AC1444" s="132"/>
      <c r="AD1444" s="132"/>
      <c r="AE1444" s="132"/>
      <c r="AF1444" s="132"/>
      <c r="AG1444" s="132"/>
      <c r="AH1444" s="132"/>
      <c r="AI1444" s="132"/>
      <c r="AJ1444" s="132"/>
      <c r="AK1444" s="132"/>
      <c r="AL1444" s="132"/>
      <c r="AM1444" s="132"/>
      <c r="AN1444" s="132"/>
      <c r="AO1444" s="132"/>
      <c r="AP1444" s="132"/>
      <c r="AQ1444" s="132"/>
    </row>
    <row r="1445" spans="1:183" s="102" customFormat="1" ht="17.25" customHeight="1">
      <c r="A1445" s="112">
        <v>16</v>
      </c>
      <c r="B1445" s="113" t="s">
        <v>285</v>
      </c>
      <c r="C1445" s="114"/>
      <c r="D1445" s="115">
        <f>D1446</f>
        <v>2</v>
      </c>
      <c r="E1445" s="115" t="str">
        <f>E1446</f>
        <v> -</v>
      </c>
      <c r="F1445" s="115" t="str">
        <f>F1446</f>
        <v> -</v>
      </c>
      <c r="G1445" s="115" t="str">
        <f>G1446</f>
        <v> -</v>
      </c>
      <c r="H1445" s="134" t="s">
        <v>664</v>
      </c>
      <c r="I1445" s="134">
        <v>2</v>
      </c>
      <c r="J1445" s="135" t="s">
        <v>501</v>
      </c>
      <c r="K1445" s="79" t="s">
        <v>763</v>
      </c>
      <c r="L1445" s="136"/>
      <c r="M1445" s="118">
        <f t="shared" si="54"/>
        <v>2</v>
      </c>
      <c r="N1445" s="96"/>
      <c r="O1445" s="96"/>
      <c r="P1445" s="96"/>
      <c r="Q1445" s="96"/>
      <c r="R1445" s="96"/>
      <c r="S1445" s="96"/>
      <c r="T1445" s="96"/>
      <c r="U1445" s="96"/>
      <c r="V1445" s="96"/>
      <c r="W1445" s="96"/>
      <c r="X1445" s="96"/>
      <c r="Y1445" s="96"/>
      <c r="Z1445" s="96"/>
      <c r="AA1445" s="96"/>
      <c r="AB1445" s="96"/>
      <c r="AC1445" s="96"/>
      <c r="AD1445" s="96"/>
      <c r="AE1445" s="96"/>
      <c r="AF1445" s="96"/>
      <c r="AG1445" s="96"/>
      <c r="AH1445" s="96"/>
      <c r="AI1445" s="96"/>
      <c r="AJ1445" s="96"/>
      <c r="AK1445" s="96"/>
      <c r="AL1445" s="96"/>
      <c r="AM1445" s="96"/>
      <c r="AN1445" s="96"/>
      <c r="AO1445" s="96"/>
      <c r="AP1445" s="96"/>
      <c r="AQ1445" s="96"/>
      <c r="AR1445" s="96"/>
      <c r="AS1445" s="96"/>
      <c r="AT1445" s="96"/>
      <c r="AU1445" s="96"/>
      <c r="AV1445" s="96"/>
      <c r="AW1445" s="96"/>
      <c r="AX1445" s="96"/>
      <c r="AY1445" s="96"/>
      <c r="AZ1445" s="96"/>
      <c r="BA1445" s="96"/>
      <c r="BB1445" s="96"/>
      <c r="BC1445" s="96"/>
      <c r="BD1445" s="96"/>
      <c r="BE1445" s="96"/>
      <c r="BF1445" s="96"/>
      <c r="BG1445" s="96"/>
      <c r="BH1445" s="96"/>
      <c r="BI1445" s="96"/>
      <c r="BJ1445" s="96"/>
      <c r="BK1445" s="96"/>
      <c r="BL1445" s="96"/>
      <c r="BM1445" s="96"/>
      <c r="BN1445" s="96"/>
      <c r="BO1445" s="96"/>
      <c r="BP1445" s="96"/>
      <c r="BQ1445" s="96"/>
      <c r="BR1445" s="96"/>
      <c r="BS1445" s="96"/>
      <c r="BT1445" s="96"/>
      <c r="BU1445" s="96"/>
      <c r="BV1445" s="96"/>
      <c r="BW1445" s="96"/>
      <c r="BX1445" s="96"/>
      <c r="BY1445" s="96"/>
      <c r="BZ1445" s="96"/>
      <c r="CA1445" s="96"/>
      <c r="CB1445" s="96"/>
      <c r="CC1445" s="96"/>
      <c r="CD1445" s="96"/>
      <c r="CE1445" s="96"/>
      <c r="CF1445" s="96"/>
      <c r="CG1445" s="96"/>
      <c r="CH1445" s="96"/>
      <c r="CI1445" s="96"/>
      <c r="CJ1445" s="96"/>
      <c r="CK1445" s="96"/>
      <c r="CL1445" s="96"/>
      <c r="CM1445" s="96"/>
      <c r="CN1445" s="96"/>
      <c r="CO1445" s="96"/>
      <c r="CP1445" s="96"/>
      <c r="CQ1445" s="96"/>
      <c r="CR1445" s="96"/>
      <c r="CS1445" s="96"/>
      <c r="CT1445" s="96"/>
      <c r="CU1445" s="96"/>
      <c r="CV1445" s="96"/>
      <c r="CW1445" s="96"/>
      <c r="CX1445" s="96"/>
      <c r="CY1445" s="96"/>
      <c r="CZ1445" s="96"/>
      <c r="DA1445" s="96"/>
      <c r="DB1445" s="96"/>
      <c r="DC1445" s="96"/>
      <c r="DD1445" s="96"/>
      <c r="DE1445" s="96"/>
      <c r="DF1445" s="96"/>
      <c r="DG1445" s="96"/>
      <c r="DH1445" s="96"/>
      <c r="DI1445" s="96"/>
      <c r="DJ1445" s="96"/>
      <c r="DK1445" s="96"/>
      <c r="DL1445" s="96"/>
      <c r="DM1445" s="96"/>
      <c r="DN1445" s="96"/>
      <c r="DO1445" s="96"/>
      <c r="DP1445" s="96"/>
      <c r="DQ1445" s="96"/>
      <c r="DR1445" s="96"/>
      <c r="DS1445" s="96"/>
      <c r="DT1445" s="96"/>
      <c r="DU1445" s="96"/>
      <c r="DV1445" s="96"/>
      <c r="DW1445" s="96"/>
      <c r="DX1445" s="96"/>
      <c r="DY1445" s="96"/>
      <c r="DZ1445" s="96"/>
      <c r="EA1445" s="96"/>
      <c r="EB1445" s="96"/>
      <c r="EC1445" s="96"/>
      <c r="ED1445" s="96"/>
      <c r="EE1445" s="96"/>
      <c r="EF1445" s="96"/>
      <c r="EG1445" s="96"/>
      <c r="EH1445" s="96"/>
      <c r="EI1445" s="96"/>
      <c r="EJ1445" s="96"/>
      <c r="EK1445" s="96"/>
      <c r="EL1445" s="96"/>
      <c r="EM1445" s="96"/>
      <c r="EN1445" s="96"/>
      <c r="EO1445" s="96"/>
      <c r="EP1445" s="96"/>
      <c r="EQ1445" s="96"/>
      <c r="ER1445" s="96"/>
      <c r="ES1445" s="96"/>
      <c r="ET1445" s="96"/>
      <c r="EU1445" s="96"/>
      <c r="EV1445" s="96"/>
      <c r="EW1445" s="96"/>
      <c r="EX1445" s="96"/>
      <c r="EY1445" s="96"/>
      <c r="EZ1445" s="96"/>
      <c r="FA1445" s="96"/>
      <c r="FB1445" s="96"/>
      <c r="FC1445" s="96"/>
      <c r="FD1445" s="96"/>
      <c r="FE1445" s="96"/>
      <c r="FF1445" s="96"/>
      <c r="FG1445" s="96"/>
      <c r="FH1445" s="96"/>
      <c r="FI1445" s="96"/>
      <c r="FJ1445" s="96"/>
      <c r="FK1445" s="96"/>
      <c r="FL1445" s="96"/>
      <c r="FM1445" s="96"/>
      <c r="FN1445" s="96"/>
      <c r="FO1445" s="96"/>
      <c r="FP1445" s="96"/>
      <c r="FQ1445" s="96"/>
      <c r="FR1445" s="96"/>
      <c r="FS1445" s="96"/>
      <c r="FT1445" s="96"/>
      <c r="FU1445" s="96"/>
      <c r="FV1445" s="96"/>
      <c r="FW1445" s="96"/>
      <c r="FX1445" s="96"/>
      <c r="FY1445" s="96"/>
      <c r="FZ1445" s="96"/>
      <c r="GA1445" s="96"/>
    </row>
    <row r="1446" spans="1:43" s="126" customFormat="1" ht="17.25" customHeight="1">
      <c r="A1446" s="119"/>
      <c r="B1446" s="120" t="s">
        <v>34</v>
      </c>
      <c r="C1446" s="121"/>
      <c r="D1446" s="122">
        <v>2</v>
      </c>
      <c r="E1446" s="122" t="str">
        <f>E1448</f>
        <v> -</v>
      </c>
      <c r="F1446" s="122" t="str">
        <f>F1448</f>
        <v> -</v>
      </c>
      <c r="G1446" s="122" t="str">
        <f>G1448</f>
        <v> -</v>
      </c>
      <c r="K1446" s="184"/>
      <c r="L1446" s="125"/>
      <c r="M1446" s="118">
        <f t="shared" si="54"/>
        <v>2</v>
      </c>
      <c r="N1446" s="125"/>
      <c r="O1446" s="125"/>
      <c r="P1446" s="125"/>
      <c r="Q1446" s="125"/>
      <c r="R1446" s="125"/>
      <c r="S1446" s="125"/>
      <c r="T1446" s="125"/>
      <c r="U1446" s="125"/>
      <c r="V1446" s="125"/>
      <c r="W1446" s="125"/>
      <c r="X1446" s="125"/>
      <c r="Y1446" s="125"/>
      <c r="Z1446" s="125"/>
      <c r="AA1446" s="125"/>
      <c r="AB1446" s="125"/>
      <c r="AC1446" s="125"/>
      <c r="AD1446" s="125"/>
      <c r="AE1446" s="125"/>
      <c r="AF1446" s="125"/>
      <c r="AG1446" s="125"/>
      <c r="AH1446" s="125"/>
      <c r="AI1446" s="125"/>
      <c r="AJ1446" s="125"/>
      <c r="AK1446" s="125"/>
      <c r="AL1446" s="125"/>
      <c r="AM1446" s="125"/>
      <c r="AN1446" s="125"/>
      <c r="AO1446" s="125"/>
      <c r="AP1446" s="125"/>
      <c r="AQ1446" s="125"/>
    </row>
    <row r="1447" spans="1:43" s="133" customFormat="1" ht="17.25" customHeight="1">
      <c r="A1447" s="127"/>
      <c r="B1447" s="128" t="s">
        <v>35</v>
      </c>
      <c r="C1447" s="139" t="s">
        <v>516</v>
      </c>
      <c r="D1447" s="129">
        <v>1</v>
      </c>
      <c r="E1447" s="129" t="s">
        <v>562</v>
      </c>
      <c r="F1447" s="129" t="s">
        <v>562</v>
      </c>
      <c r="G1447" s="129" t="s">
        <v>562</v>
      </c>
      <c r="K1447" s="185"/>
      <c r="L1447" s="132"/>
      <c r="M1447" s="118">
        <f t="shared" si="54"/>
        <v>1</v>
      </c>
      <c r="N1447" s="132"/>
      <c r="O1447" s="132"/>
      <c r="P1447" s="132"/>
      <c r="Q1447" s="132"/>
      <c r="R1447" s="132"/>
      <c r="S1447" s="132"/>
      <c r="T1447" s="132"/>
      <c r="U1447" s="132"/>
      <c r="V1447" s="132"/>
      <c r="W1447" s="132"/>
      <c r="X1447" s="132"/>
      <c r="Y1447" s="132"/>
      <c r="Z1447" s="132"/>
      <c r="AA1447" s="132"/>
      <c r="AB1447" s="132"/>
      <c r="AC1447" s="132"/>
      <c r="AD1447" s="132"/>
      <c r="AE1447" s="132"/>
      <c r="AF1447" s="132"/>
      <c r="AG1447" s="132"/>
      <c r="AH1447" s="132"/>
      <c r="AI1447" s="132"/>
      <c r="AJ1447" s="132"/>
      <c r="AK1447" s="132"/>
      <c r="AL1447" s="132"/>
      <c r="AM1447" s="132"/>
      <c r="AN1447" s="132"/>
      <c r="AO1447" s="132"/>
      <c r="AP1447" s="132"/>
      <c r="AQ1447" s="132"/>
    </row>
    <row r="1448" spans="1:43" s="133" customFormat="1" ht="17.25" customHeight="1">
      <c r="A1448" s="127"/>
      <c r="B1448" s="128" t="s">
        <v>651</v>
      </c>
      <c r="C1448" s="80" t="s">
        <v>652</v>
      </c>
      <c r="D1448" s="129">
        <v>1</v>
      </c>
      <c r="E1448" s="129" t="s">
        <v>562</v>
      </c>
      <c r="F1448" s="129" t="s">
        <v>562</v>
      </c>
      <c r="G1448" s="129" t="s">
        <v>562</v>
      </c>
      <c r="K1448" s="185"/>
      <c r="L1448" s="132"/>
      <c r="M1448" s="118">
        <f aca="true" t="shared" si="58" ref="M1448:M1511">SUM(D1448:G1448)</f>
        <v>1</v>
      </c>
      <c r="N1448" s="132"/>
      <c r="O1448" s="132"/>
      <c r="P1448" s="132"/>
      <c r="Q1448" s="132"/>
      <c r="R1448" s="132"/>
      <c r="S1448" s="132"/>
      <c r="T1448" s="132"/>
      <c r="U1448" s="132"/>
      <c r="V1448" s="132"/>
      <c r="W1448" s="132"/>
      <c r="X1448" s="132"/>
      <c r="Y1448" s="132"/>
      <c r="Z1448" s="132"/>
      <c r="AA1448" s="132"/>
      <c r="AB1448" s="132"/>
      <c r="AC1448" s="132"/>
      <c r="AD1448" s="132"/>
      <c r="AE1448" s="132"/>
      <c r="AF1448" s="132"/>
      <c r="AG1448" s="132"/>
      <c r="AH1448" s="132"/>
      <c r="AI1448" s="132"/>
      <c r="AJ1448" s="132"/>
      <c r="AK1448" s="132"/>
      <c r="AL1448" s="132"/>
      <c r="AM1448" s="132"/>
      <c r="AN1448" s="132"/>
      <c r="AO1448" s="132"/>
      <c r="AP1448" s="132"/>
      <c r="AQ1448" s="132"/>
    </row>
    <row r="1449" spans="1:183" s="102" customFormat="1" ht="17.25" customHeight="1">
      <c r="A1449" s="112">
        <v>17</v>
      </c>
      <c r="B1449" s="113" t="s">
        <v>286</v>
      </c>
      <c r="C1449" s="114"/>
      <c r="D1449" s="115">
        <f>SUM(D1450,D1453)</f>
        <v>34</v>
      </c>
      <c r="E1449" s="115">
        <f>SUM(E1450,E1453)</f>
        <v>34</v>
      </c>
      <c r="F1449" s="115">
        <f>SUM(F1450,F1453)</f>
        <v>39</v>
      </c>
      <c r="G1449" s="115">
        <f>SUM(G1450,G1453)</f>
        <v>39</v>
      </c>
      <c r="H1449" s="134" t="s">
        <v>664</v>
      </c>
      <c r="I1449" s="134">
        <v>1</v>
      </c>
      <c r="J1449" s="135" t="s">
        <v>500</v>
      </c>
      <c r="K1449" s="79" t="s">
        <v>32</v>
      </c>
      <c r="L1449" s="136"/>
      <c r="M1449" s="118">
        <f t="shared" si="58"/>
        <v>146</v>
      </c>
      <c r="N1449" s="96"/>
      <c r="O1449" s="96"/>
      <c r="P1449" s="96"/>
      <c r="Q1449" s="96"/>
      <c r="R1449" s="96"/>
      <c r="S1449" s="96"/>
      <c r="T1449" s="96"/>
      <c r="U1449" s="96"/>
      <c r="V1449" s="96"/>
      <c r="W1449" s="96"/>
      <c r="X1449" s="96"/>
      <c r="Y1449" s="96"/>
      <c r="Z1449" s="96"/>
      <c r="AA1449" s="96"/>
      <c r="AB1449" s="96"/>
      <c r="AC1449" s="96"/>
      <c r="AD1449" s="96"/>
      <c r="AE1449" s="96"/>
      <c r="AF1449" s="96"/>
      <c r="AG1449" s="96"/>
      <c r="AH1449" s="96"/>
      <c r="AI1449" s="96"/>
      <c r="AJ1449" s="96"/>
      <c r="AK1449" s="96"/>
      <c r="AL1449" s="96"/>
      <c r="AM1449" s="96"/>
      <c r="AN1449" s="96"/>
      <c r="AO1449" s="96"/>
      <c r="AP1449" s="96"/>
      <c r="AQ1449" s="96"/>
      <c r="AR1449" s="96"/>
      <c r="AS1449" s="96"/>
      <c r="AT1449" s="96"/>
      <c r="AU1449" s="96"/>
      <c r="AV1449" s="96"/>
      <c r="AW1449" s="96"/>
      <c r="AX1449" s="96"/>
      <c r="AY1449" s="96"/>
      <c r="AZ1449" s="96"/>
      <c r="BA1449" s="96"/>
      <c r="BB1449" s="96"/>
      <c r="BC1449" s="96"/>
      <c r="BD1449" s="96"/>
      <c r="BE1449" s="96"/>
      <c r="BF1449" s="96"/>
      <c r="BG1449" s="96"/>
      <c r="BH1449" s="96"/>
      <c r="BI1449" s="96"/>
      <c r="BJ1449" s="96"/>
      <c r="BK1449" s="96"/>
      <c r="BL1449" s="96"/>
      <c r="BM1449" s="96"/>
      <c r="BN1449" s="96"/>
      <c r="BO1449" s="96"/>
      <c r="BP1449" s="96"/>
      <c r="BQ1449" s="96"/>
      <c r="BR1449" s="96"/>
      <c r="BS1449" s="96"/>
      <c r="BT1449" s="96"/>
      <c r="BU1449" s="96"/>
      <c r="BV1449" s="96"/>
      <c r="BW1449" s="96"/>
      <c r="BX1449" s="96"/>
      <c r="BY1449" s="96"/>
      <c r="BZ1449" s="96"/>
      <c r="CA1449" s="96"/>
      <c r="CB1449" s="96"/>
      <c r="CC1449" s="96"/>
      <c r="CD1449" s="96"/>
      <c r="CE1449" s="96"/>
      <c r="CF1449" s="96"/>
      <c r="CG1449" s="96"/>
      <c r="CH1449" s="96"/>
      <c r="CI1449" s="96"/>
      <c r="CJ1449" s="96"/>
      <c r="CK1449" s="96"/>
      <c r="CL1449" s="96"/>
      <c r="CM1449" s="96"/>
      <c r="CN1449" s="96"/>
      <c r="CO1449" s="96"/>
      <c r="CP1449" s="96"/>
      <c r="CQ1449" s="96"/>
      <c r="CR1449" s="96"/>
      <c r="CS1449" s="96"/>
      <c r="CT1449" s="96"/>
      <c r="CU1449" s="96"/>
      <c r="CV1449" s="96"/>
      <c r="CW1449" s="96"/>
      <c r="CX1449" s="96"/>
      <c r="CY1449" s="96"/>
      <c r="CZ1449" s="96"/>
      <c r="DA1449" s="96"/>
      <c r="DB1449" s="96"/>
      <c r="DC1449" s="96"/>
      <c r="DD1449" s="96"/>
      <c r="DE1449" s="96"/>
      <c r="DF1449" s="96"/>
      <c r="DG1449" s="96"/>
      <c r="DH1449" s="96"/>
      <c r="DI1449" s="96"/>
      <c r="DJ1449" s="96"/>
      <c r="DK1449" s="96"/>
      <c r="DL1449" s="96"/>
      <c r="DM1449" s="96"/>
      <c r="DN1449" s="96"/>
      <c r="DO1449" s="96"/>
      <c r="DP1449" s="96"/>
      <c r="DQ1449" s="96"/>
      <c r="DR1449" s="96"/>
      <c r="DS1449" s="96"/>
      <c r="DT1449" s="96"/>
      <c r="DU1449" s="96"/>
      <c r="DV1449" s="96"/>
      <c r="DW1449" s="96"/>
      <c r="DX1449" s="96"/>
      <c r="DY1449" s="96"/>
      <c r="DZ1449" s="96"/>
      <c r="EA1449" s="96"/>
      <c r="EB1449" s="96"/>
      <c r="EC1449" s="96"/>
      <c r="ED1449" s="96"/>
      <c r="EE1449" s="96"/>
      <c r="EF1449" s="96"/>
      <c r="EG1449" s="96"/>
      <c r="EH1449" s="96"/>
      <c r="EI1449" s="96"/>
      <c r="EJ1449" s="96"/>
      <c r="EK1449" s="96"/>
      <c r="EL1449" s="96"/>
      <c r="EM1449" s="96"/>
      <c r="EN1449" s="96"/>
      <c r="EO1449" s="96"/>
      <c r="EP1449" s="96"/>
      <c r="EQ1449" s="96"/>
      <c r="ER1449" s="96"/>
      <c r="ES1449" s="96"/>
      <c r="ET1449" s="96"/>
      <c r="EU1449" s="96"/>
      <c r="EV1449" s="96"/>
      <c r="EW1449" s="96"/>
      <c r="EX1449" s="96"/>
      <c r="EY1449" s="96"/>
      <c r="EZ1449" s="96"/>
      <c r="FA1449" s="96"/>
      <c r="FB1449" s="96"/>
      <c r="FC1449" s="96"/>
      <c r="FD1449" s="96"/>
      <c r="FE1449" s="96"/>
      <c r="FF1449" s="96"/>
      <c r="FG1449" s="96"/>
      <c r="FH1449" s="96"/>
      <c r="FI1449" s="96"/>
      <c r="FJ1449" s="96"/>
      <c r="FK1449" s="96"/>
      <c r="FL1449" s="96"/>
      <c r="FM1449" s="96"/>
      <c r="FN1449" s="96"/>
      <c r="FO1449" s="96"/>
      <c r="FP1449" s="96"/>
      <c r="FQ1449" s="96"/>
      <c r="FR1449" s="96"/>
      <c r="FS1449" s="96"/>
      <c r="FT1449" s="96"/>
      <c r="FU1449" s="96"/>
      <c r="FV1449" s="96"/>
      <c r="FW1449" s="96"/>
      <c r="FX1449" s="96"/>
      <c r="FY1449" s="96"/>
      <c r="FZ1449" s="96"/>
      <c r="GA1449" s="96"/>
    </row>
    <row r="1450" spans="1:43" s="126" customFormat="1" ht="17.25" customHeight="1">
      <c r="A1450" s="119"/>
      <c r="B1450" s="120" t="s">
        <v>689</v>
      </c>
      <c r="C1450" s="121"/>
      <c r="D1450" s="122">
        <f>SUM(D1451:D1452)</f>
        <v>20</v>
      </c>
      <c r="E1450" s="122">
        <f>SUM(E1451:E1452)</f>
        <v>20</v>
      </c>
      <c r="F1450" s="122">
        <f>SUM(F1451:F1452)</f>
        <v>22</v>
      </c>
      <c r="G1450" s="122">
        <f>SUM(G1451:G1452)</f>
        <v>22</v>
      </c>
      <c r="H1450" s="123"/>
      <c r="I1450" s="123"/>
      <c r="J1450" s="123"/>
      <c r="K1450" s="124"/>
      <c r="L1450" s="125"/>
      <c r="M1450" s="118">
        <f t="shared" si="58"/>
        <v>84</v>
      </c>
      <c r="N1450" s="125"/>
      <c r="O1450" s="125"/>
      <c r="P1450" s="125"/>
      <c r="Q1450" s="125"/>
      <c r="R1450" s="125"/>
      <c r="S1450" s="125"/>
      <c r="T1450" s="125"/>
      <c r="U1450" s="125"/>
      <c r="V1450" s="125"/>
      <c r="W1450" s="125"/>
      <c r="X1450" s="125"/>
      <c r="Y1450" s="125"/>
      <c r="Z1450" s="125"/>
      <c r="AA1450" s="125"/>
      <c r="AB1450" s="125"/>
      <c r="AC1450" s="125"/>
      <c r="AD1450" s="125"/>
      <c r="AE1450" s="125"/>
      <c r="AF1450" s="125"/>
      <c r="AG1450" s="125"/>
      <c r="AH1450" s="125"/>
      <c r="AI1450" s="125"/>
      <c r="AJ1450" s="125"/>
      <c r="AK1450" s="125"/>
      <c r="AL1450" s="125"/>
      <c r="AM1450" s="125"/>
      <c r="AN1450" s="125"/>
      <c r="AO1450" s="125"/>
      <c r="AP1450" s="125"/>
      <c r="AQ1450" s="125"/>
    </row>
    <row r="1451" spans="1:43" s="133" customFormat="1" ht="17.25" customHeight="1">
      <c r="A1451" s="127"/>
      <c r="B1451" s="148" t="s">
        <v>879</v>
      </c>
      <c r="C1451" s="138" t="s">
        <v>880</v>
      </c>
      <c r="D1451" s="103">
        <v>15</v>
      </c>
      <c r="E1451" s="103">
        <v>15</v>
      </c>
      <c r="F1451" s="103">
        <v>15</v>
      </c>
      <c r="G1451" s="103">
        <v>15</v>
      </c>
      <c r="H1451" s="137"/>
      <c r="I1451" s="137"/>
      <c r="J1451" s="137"/>
      <c r="K1451" s="131"/>
      <c r="L1451" s="132"/>
      <c r="M1451" s="118">
        <f t="shared" si="58"/>
        <v>60</v>
      </c>
      <c r="N1451" s="132"/>
      <c r="O1451" s="132"/>
      <c r="P1451" s="132"/>
      <c r="Q1451" s="132"/>
      <c r="R1451" s="132"/>
      <c r="S1451" s="132"/>
      <c r="T1451" s="132"/>
      <c r="U1451" s="132"/>
      <c r="V1451" s="132"/>
      <c r="W1451" s="132"/>
      <c r="X1451" s="132"/>
      <c r="Y1451" s="132"/>
      <c r="Z1451" s="132"/>
      <c r="AA1451" s="132"/>
      <c r="AB1451" s="132"/>
      <c r="AC1451" s="132"/>
      <c r="AD1451" s="132"/>
      <c r="AE1451" s="132"/>
      <c r="AF1451" s="132"/>
      <c r="AG1451" s="132"/>
      <c r="AH1451" s="132"/>
      <c r="AI1451" s="132"/>
      <c r="AJ1451" s="132"/>
      <c r="AK1451" s="132"/>
      <c r="AL1451" s="132"/>
      <c r="AM1451" s="132"/>
      <c r="AN1451" s="132"/>
      <c r="AO1451" s="132"/>
      <c r="AP1451" s="132"/>
      <c r="AQ1451" s="132"/>
    </row>
    <row r="1452" spans="1:43" s="133" customFormat="1" ht="17.25" customHeight="1">
      <c r="A1452" s="127"/>
      <c r="B1452" s="148" t="s">
        <v>738</v>
      </c>
      <c r="C1452" s="138" t="s">
        <v>739</v>
      </c>
      <c r="D1452" s="103">
        <v>5</v>
      </c>
      <c r="E1452" s="103">
        <v>5</v>
      </c>
      <c r="F1452" s="103">
        <v>7</v>
      </c>
      <c r="G1452" s="103">
        <v>7</v>
      </c>
      <c r="H1452" s="137"/>
      <c r="I1452" s="137"/>
      <c r="J1452" s="137"/>
      <c r="K1452" s="131"/>
      <c r="L1452" s="132"/>
      <c r="M1452" s="118">
        <f t="shared" si="58"/>
        <v>24</v>
      </c>
      <c r="N1452" s="132"/>
      <c r="O1452" s="132"/>
      <c r="P1452" s="132"/>
      <c r="Q1452" s="132"/>
      <c r="R1452" s="132"/>
      <c r="S1452" s="132"/>
      <c r="T1452" s="132"/>
      <c r="U1452" s="132"/>
      <c r="V1452" s="132"/>
      <c r="W1452" s="132"/>
      <c r="X1452" s="132"/>
      <c r="Y1452" s="132"/>
      <c r="Z1452" s="132"/>
      <c r="AA1452" s="132"/>
      <c r="AB1452" s="132"/>
      <c r="AC1452" s="132"/>
      <c r="AD1452" s="132"/>
      <c r="AE1452" s="132"/>
      <c r="AF1452" s="132"/>
      <c r="AG1452" s="132"/>
      <c r="AH1452" s="132"/>
      <c r="AI1452" s="132"/>
      <c r="AJ1452" s="132"/>
      <c r="AK1452" s="132"/>
      <c r="AL1452" s="132"/>
      <c r="AM1452" s="132"/>
      <c r="AN1452" s="132"/>
      <c r="AO1452" s="132"/>
      <c r="AP1452" s="132"/>
      <c r="AQ1452" s="132"/>
    </row>
    <row r="1453" spans="1:43" s="126" customFormat="1" ht="17.25" customHeight="1">
      <c r="A1453" s="119"/>
      <c r="B1453" s="120" t="s">
        <v>690</v>
      </c>
      <c r="C1453" s="121"/>
      <c r="D1453" s="122">
        <f>SUM(D1454:D1455)</f>
        <v>14</v>
      </c>
      <c r="E1453" s="122">
        <f>SUM(E1454:E1455)</f>
        <v>14</v>
      </c>
      <c r="F1453" s="122">
        <f>SUM(F1454:F1455)</f>
        <v>17</v>
      </c>
      <c r="G1453" s="122">
        <f>SUM(G1454:G1455)</f>
        <v>17</v>
      </c>
      <c r="K1453" s="184"/>
      <c r="L1453" s="125"/>
      <c r="M1453" s="118">
        <f t="shared" si="58"/>
        <v>62</v>
      </c>
      <c r="N1453" s="125"/>
      <c r="O1453" s="125"/>
      <c r="P1453" s="125"/>
      <c r="Q1453" s="125"/>
      <c r="R1453" s="125"/>
      <c r="S1453" s="125"/>
      <c r="T1453" s="125"/>
      <c r="U1453" s="125"/>
      <c r="V1453" s="125"/>
      <c r="W1453" s="125"/>
      <c r="X1453" s="125"/>
      <c r="Y1453" s="125"/>
      <c r="Z1453" s="125"/>
      <c r="AA1453" s="125"/>
      <c r="AB1453" s="125"/>
      <c r="AC1453" s="125"/>
      <c r="AD1453" s="125"/>
      <c r="AE1453" s="125"/>
      <c r="AF1453" s="125"/>
      <c r="AG1453" s="125"/>
      <c r="AH1453" s="125"/>
      <c r="AI1453" s="125"/>
      <c r="AJ1453" s="125"/>
      <c r="AK1453" s="125"/>
      <c r="AL1453" s="125"/>
      <c r="AM1453" s="125"/>
      <c r="AN1453" s="125"/>
      <c r="AO1453" s="125"/>
      <c r="AP1453" s="125"/>
      <c r="AQ1453" s="125"/>
    </row>
    <row r="1454" spans="1:43" s="133" customFormat="1" ht="26.25" customHeight="1">
      <c r="A1454" s="127"/>
      <c r="B1454" s="128" t="s">
        <v>90</v>
      </c>
      <c r="C1454" s="80" t="s">
        <v>91</v>
      </c>
      <c r="D1454" s="129">
        <v>9</v>
      </c>
      <c r="E1454" s="129">
        <v>9</v>
      </c>
      <c r="F1454" s="129">
        <v>10</v>
      </c>
      <c r="G1454" s="129">
        <v>10</v>
      </c>
      <c r="K1454" s="185"/>
      <c r="L1454" s="132"/>
      <c r="M1454" s="118">
        <f t="shared" si="58"/>
        <v>38</v>
      </c>
      <c r="N1454" s="132"/>
      <c r="O1454" s="132"/>
      <c r="P1454" s="132"/>
      <c r="Q1454" s="132"/>
      <c r="R1454" s="132"/>
      <c r="S1454" s="132"/>
      <c r="T1454" s="132"/>
      <c r="U1454" s="132"/>
      <c r="V1454" s="132"/>
      <c r="W1454" s="132"/>
      <c r="X1454" s="132"/>
      <c r="Y1454" s="132"/>
      <c r="Z1454" s="132"/>
      <c r="AA1454" s="132"/>
      <c r="AB1454" s="132"/>
      <c r="AC1454" s="132"/>
      <c r="AD1454" s="132"/>
      <c r="AE1454" s="132"/>
      <c r="AF1454" s="132"/>
      <c r="AG1454" s="132"/>
      <c r="AH1454" s="132"/>
      <c r="AI1454" s="132"/>
      <c r="AJ1454" s="132"/>
      <c r="AK1454" s="132"/>
      <c r="AL1454" s="132"/>
      <c r="AM1454" s="132"/>
      <c r="AN1454" s="132"/>
      <c r="AO1454" s="132"/>
      <c r="AP1454" s="132"/>
      <c r="AQ1454" s="132"/>
    </row>
    <row r="1455" spans="1:43" s="133" customFormat="1" ht="17.25" customHeight="1">
      <c r="A1455" s="127"/>
      <c r="B1455" s="172" t="s">
        <v>727</v>
      </c>
      <c r="C1455" s="138" t="s">
        <v>728</v>
      </c>
      <c r="D1455" s="129">
        <v>5</v>
      </c>
      <c r="E1455" s="129">
        <v>5</v>
      </c>
      <c r="F1455" s="129">
        <v>7</v>
      </c>
      <c r="G1455" s="129">
        <v>7</v>
      </c>
      <c r="K1455" s="185"/>
      <c r="L1455" s="132"/>
      <c r="M1455" s="118">
        <f t="shared" si="58"/>
        <v>24</v>
      </c>
      <c r="N1455" s="132"/>
      <c r="O1455" s="132"/>
      <c r="P1455" s="132"/>
      <c r="Q1455" s="132"/>
      <c r="R1455" s="132"/>
      <c r="S1455" s="132"/>
      <c r="T1455" s="132"/>
      <c r="U1455" s="132"/>
      <c r="V1455" s="132"/>
      <c r="W1455" s="132"/>
      <c r="X1455" s="132"/>
      <c r="Y1455" s="132"/>
      <c r="Z1455" s="132"/>
      <c r="AA1455" s="132"/>
      <c r="AB1455" s="132"/>
      <c r="AC1455" s="132"/>
      <c r="AD1455" s="132"/>
      <c r="AE1455" s="132"/>
      <c r="AF1455" s="132"/>
      <c r="AG1455" s="132"/>
      <c r="AH1455" s="132"/>
      <c r="AI1455" s="132"/>
      <c r="AJ1455" s="132"/>
      <c r="AK1455" s="132"/>
      <c r="AL1455" s="132"/>
      <c r="AM1455" s="132"/>
      <c r="AN1455" s="132"/>
      <c r="AO1455" s="132"/>
      <c r="AP1455" s="132"/>
      <c r="AQ1455" s="132"/>
    </row>
    <row r="1456" spans="1:13" ht="15" customHeight="1">
      <c r="A1456" s="240" t="s">
        <v>682</v>
      </c>
      <c r="B1456" s="240"/>
      <c r="C1456" s="240"/>
      <c r="D1456" s="240"/>
      <c r="E1456" s="240"/>
      <c r="F1456" s="240"/>
      <c r="G1456" s="240"/>
      <c r="H1456" s="106"/>
      <c r="I1456" s="106"/>
      <c r="J1456" s="107"/>
      <c r="K1456" s="108"/>
      <c r="M1456" s="118">
        <f t="shared" si="58"/>
        <v>0</v>
      </c>
    </row>
    <row r="1457" spans="1:13" ht="13.5" customHeight="1">
      <c r="A1457" s="234" t="s">
        <v>699</v>
      </c>
      <c r="B1457" s="234"/>
      <c r="C1457" s="234"/>
      <c r="D1457" s="234"/>
      <c r="E1457" s="234"/>
      <c r="F1457" s="234"/>
      <c r="G1457" s="234"/>
      <c r="H1457" s="109"/>
      <c r="I1457" s="109"/>
      <c r="J1457" s="110"/>
      <c r="K1457" s="111"/>
      <c r="M1457" s="118">
        <f t="shared" si="58"/>
        <v>0</v>
      </c>
    </row>
    <row r="1458" spans="1:183" s="102" customFormat="1" ht="25.5" customHeight="1">
      <c r="A1458" s="112">
        <v>18</v>
      </c>
      <c r="B1458" s="113" t="s">
        <v>287</v>
      </c>
      <c r="C1458" s="114"/>
      <c r="D1458" s="115">
        <f>SUM(D1459,D1475,D1477)</f>
        <v>82</v>
      </c>
      <c r="E1458" s="115">
        <f>SUM(E1459,E1475,E1477)</f>
        <v>86</v>
      </c>
      <c r="F1458" s="115">
        <f>SUM(F1459,F1475,F1477)</f>
        <v>84</v>
      </c>
      <c r="G1458" s="115">
        <f>SUM(G1459,G1475,G1477)</f>
        <v>89</v>
      </c>
      <c r="H1458" s="134" t="s">
        <v>664</v>
      </c>
      <c r="I1458" s="134">
        <v>2</v>
      </c>
      <c r="J1458" s="135" t="s">
        <v>501</v>
      </c>
      <c r="K1458" s="79" t="s">
        <v>87</v>
      </c>
      <c r="L1458" s="136"/>
      <c r="M1458" s="118">
        <f t="shared" si="58"/>
        <v>341</v>
      </c>
      <c r="N1458" s="96"/>
      <c r="O1458" s="96"/>
      <c r="P1458" s="96"/>
      <c r="Q1458" s="96"/>
      <c r="R1458" s="96"/>
      <c r="S1458" s="96"/>
      <c r="T1458" s="96"/>
      <c r="U1458" s="96"/>
      <c r="V1458" s="96"/>
      <c r="W1458" s="96"/>
      <c r="X1458" s="96"/>
      <c r="Y1458" s="96"/>
      <c r="Z1458" s="96"/>
      <c r="AA1458" s="96"/>
      <c r="AB1458" s="96"/>
      <c r="AC1458" s="96"/>
      <c r="AD1458" s="96"/>
      <c r="AE1458" s="96"/>
      <c r="AF1458" s="96"/>
      <c r="AG1458" s="96"/>
      <c r="AH1458" s="96"/>
      <c r="AI1458" s="96"/>
      <c r="AJ1458" s="96"/>
      <c r="AK1458" s="96"/>
      <c r="AL1458" s="96"/>
      <c r="AM1458" s="96"/>
      <c r="AN1458" s="96"/>
      <c r="AO1458" s="96"/>
      <c r="AP1458" s="96"/>
      <c r="AQ1458" s="96"/>
      <c r="AR1458" s="96"/>
      <c r="AS1458" s="96"/>
      <c r="AT1458" s="96"/>
      <c r="AU1458" s="96"/>
      <c r="AV1458" s="96"/>
      <c r="AW1458" s="96"/>
      <c r="AX1458" s="96"/>
      <c r="AY1458" s="96"/>
      <c r="AZ1458" s="96"/>
      <c r="BA1458" s="96"/>
      <c r="BB1458" s="96"/>
      <c r="BC1458" s="96"/>
      <c r="BD1458" s="96"/>
      <c r="BE1458" s="96"/>
      <c r="BF1458" s="96"/>
      <c r="BG1458" s="96"/>
      <c r="BH1458" s="96"/>
      <c r="BI1458" s="96"/>
      <c r="BJ1458" s="96"/>
      <c r="BK1458" s="96"/>
      <c r="BL1458" s="96"/>
      <c r="BM1458" s="96"/>
      <c r="BN1458" s="96"/>
      <c r="BO1458" s="96"/>
      <c r="BP1458" s="96"/>
      <c r="BQ1458" s="96"/>
      <c r="BR1458" s="96"/>
      <c r="BS1458" s="96"/>
      <c r="BT1458" s="96"/>
      <c r="BU1458" s="96"/>
      <c r="BV1458" s="96"/>
      <c r="BW1458" s="96"/>
      <c r="BX1458" s="96"/>
      <c r="BY1458" s="96"/>
      <c r="BZ1458" s="96"/>
      <c r="CA1458" s="96"/>
      <c r="CB1458" s="96"/>
      <c r="CC1458" s="96"/>
      <c r="CD1458" s="96"/>
      <c r="CE1458" s="96"/>
      <c r="CF1458" s="96"/>
      <c r="CG1458" s="96"/>
      <c r="CH1458" s="96"/>
      <c r="CI1458" s="96"/>
      <c r="CJ1458" s="96"/>
      <c r="CK1458" s="96"/>
      <c r="CL1458" s="96"/>
      <c r="CM1458" s="96"/>
      <c r="CN1458" s="96"/>
      <c r="CO1458" s="96"/>
      <c r="CP1458" s="96"/>
      <c r="CQ1458" s="96"/>
      <c r="CR1458" s="96"/>
      <c r="CS1458" s="96"/>
      <c r="CT1458" s="96"/>
      <c r="CU1458" s="96"/>
      <c r="CV1458" s="96"/>
      <c r="CW1458" s="96"/>
      <c r="CX1458" s="96"/>
      <c r="CY1458" s="96"/>
      <c r="CZ1458" s="96"/>
      <c r="DA1458" s="96"/>
      <c r="DB1458" s="96"/>
      <c r="DC1458" s="96"/>
      <c r="DD1458" s="96"/>
      <c r="DE1458" s="96"/>
      <c r="DF1458" s="96"/>
      <c r="DG1458" s="96"/>
      <c r="DH1458" s="96"/>
      <c r="DI1458" s="96"/>
      <c r="DJ1458" s="96"/>
      <c r="DK1458" s="96"/>
      <c r="DL1458" s="96"/>
      <c r="DM1458" s="96"/>
      <c r="DN1458" s="96"/>
      <c r="DO1458" s="96"/>
      <c r="DP1458" s="96"/>
      <c r="DQ1458" s="96"/>
      <c r="DR1458" s="96"/>
      <c r="DS1458" s="96"/>
      <c r="DT1458" s="96"/>
      <c r="DU1458" s="96"/>
      <c r="DV1458" s="96"/>
      <c r="DW1458" s="96"/>
      <c r="DX1458" s="96"/>
      <c r="DY1458" s="96"/>
      <c r="DZ1458" s="96"/>
      <c r="EA1458" s="96"/>
      <c r="EB1458" s="96"/>
      <c r="EC1458" s="96"/>
      <c r="ED1458" s="96"/>
      <c r="EE1458" s="96"/>
      <c r="EF1458" s="96"/>
      <c r="EG1458" s="96"/>
      <c r="EH1458" s="96"/>
      <c r="EI1458" s="96"/>
      <c r="EJ1458" s="96"/>
      <c r="EK1458" s="96"/>
      <c r="EL1458" s="96"/>
      <c r="EM1458" s="96"/>
      <c r="EN1458" s="96"/>
      <c r="EO1458" s="96"/>
      <c r="EP1458" s="96"/>
      <c r="EQ1458" s="96"/>
      <c r="ER1458" s="96"/>
      <c r="ES1458" s="96"/>
      <c r="ET1458" s="96"/>
      <c r="EU1458" s="96"/>
      <c r="EV1458" s="96"/>
      <c r="EW1458" s="96"/>
      <c r="EX1458" s="96"/>
      <c r="EY1458" s="96"/>
      <c r="EZ1458" s="96"/>
      <c r="FA1458" s="96"/>
      <c r="FB1458" s="96"/>
      <c r="FC1458" s="96"/>
      <c r="FD1458" s="96"/>
      <c r="FE1458" s="96"/>
      <c r="FF1458" s="96"/>
      <c r="FG1458" s="96"/>
      <c r="FH1458" s="96"/>
      <c r="FI1458" s="96"/>
      <c r="FJ1458" s="96"/>
      <c r="FK1458" s="96"/>
      <c r="FL1458" s="96"/>
      <c r="FM1458" s="96"/>
      <c r="FN1458" s="96"/>
      <c r="FO1458" s="96"/>
      <c r="FP1458" s="96"/>
      <c r="FQ1458" s="96"/>
      <c r="FR1458" s="96"/>
      <c r="FS1458" s="96"/>
      <c r="FT1458" s="96"/>
      <c r="FU1458" s="96"/>
      <c r="FV1458" s="96"/>
      <c r="FW1458" s="96"/>
      <c r="FX1458" s="96"/>
      <c r="FY1458" s="96"/>
      <c r="FZ1458" s="96"/>
      <c r="GA1458" s="96"/>
    </row>
    <row r="1459" spans="1:43" s="126" customFormat="1" ht="17.25" customHeight="1">
      <c r="A1459" s="119"/>
      <c r="B1459" s="120" t="s">
        <v>689</v>
      </c>
      <c r="C1459" s="121"/>
      <c r="D1459" s="122">
        <f>SUM(D1460:D1474)</f>
        <v>71</v>
      </c>
      <c r="E1459" s="122">
        <f>SUM(E1460:E1474)</f>
        <v>75</v>
      </c>
      <c r="F1459" s="122">
        <f>SUM(F1460:F1474)</f>
        <v>73</v>
      </c>
      <c r="G1459" s="122">
        <f>SUM(G1460:G1474)</f>
        <v>73</v>
      </c>
      <c r="H1459" s="123"/>
      <c r="I1459" s="123"/>
      <c r="J1459" s="123"/>
      <c r="K1459" s="124"/>
      <c r="L1459" s="125"/>
      <c r="M1459" s="118">
        <f t="shared" si="58"/>
        <v>292</v>
      </c>
      <c r="N1459" s="125"/>
      <c r="O1459" s="125"/>
      <c r="P1459" s="125"/>
      <c r="Q1459" s="125"/>
      <c r="R1459" s="125"/>
      <c r="S1459" s="125"/>
      <c r="T1459" s="125"/>
      <c r="U1459" s="125"/>
      <c r="V1459" s="125"/>
      <c r="W1459" s="125"/>
      <c r="X1459" s="125"/>
      <c r="Y1459" s="125"/>
      <c r="Z1459" s="125"/>
      <c r="AA1459" s="125"/>
      <c r="AB1459" s="125"/>
      <c r="AC1459" s="125"/>
      <c r="AD1459" s="125"/>
      <c r="AE1459" s="125"/>
      <c r="AF1459" s="125"/>
      <c r="AG1459" s="125"/>
      <c r="AH1459" s="125"/>
      <c r="AI1459" s="125"/>
      <c r="AJ1459" s="125"/>
      <c r="AK1459" s="125"/>
      <c r="AL1459" s="125"/>
      <c r="AM1459" s="125"/>
      <c r="AN1459" s="125"/>
      <c r="AO1459" s="125"/>
      <c r="AP1459" s="125"/>
      <c r="AQ1459" s="125"/>
    </row>
    <row r="1460" spans="1:43" s="133" customFormat="1" ht="17.25" customHeight="1">
      <c r="A1460" s="127"/>
      <c r="B1460" s="183" t="s">
        <v>755</v>
      </c>
      <c r="C1460" s="80" t="s">
        <v>754</v>
      </c>
      <c r="D1460" s="103">
        <v>4</v>
      </c>
      <c r="E1460" s="103">
        <v>5</v>
      </c>
      <c r="F1460" s="103">
        <v>5</v>
      </c>
      <c r="G1460" s="103">
        <v>5</v>
      </c>
      <c r="H1460" s="137"/>
      <c r="I1460" s="137"/>
      <c r="J1460" s="137"/>
      <c r="K1460" s="131"/>
      <c r="L1460" s="132"/>
      <c r="M1460" s="118">
        <f t="shared" si="58"/>
        <v>19</v>
      </c>
      <c r="N1460" s="132"/>
      <c r="O1460" s="132"/>
      <c r="P1460" s="132"/>
      <c r="Q1460" s="132"/>
      <c r="R1460" s="132"/>
      <c r="S1460" s="132"/>
      <c r="T1460" s="132"/>
      <c r="U1460" s="132"/>
      <c r="V1460" s="132"/>
      <c r="W1460" s="132"/>
      <c r="X1460" s="132"/>
      <c r="Y1460" s="132"/>
      <c r="Z1460" s="132"/>
      <c r="AA1460" s="132"/>
      <c r="AB1460" s="132"/>
      <c r="AC1460" s="132"/>
      <c r="AD1460" s="132"/>
      <c r="AE1460" s="132"/>
      <c r="AF1460" s="132"/>
      <c r="AG1460" s="132"/>
      <c r="AH1460" s="132"/>
      <c r="AI1460" s="132"/>
      <c r="AJ1460" s="132"/>
      <c r="AK1460" s="132"/>
      <c r="AL1460" s="132"/>
      <c r="AM1460" s="132"/>
      <c r="AN1460" s="132"/>
      <c r="AO1460" s="132"/>
      <c r="AP1460" s="132"/>
      <c r="AQ1460" s="132"/>
    </row>
    <row r="1461" spans="1:43" s="133" customFormat="1" ht="17.25" customHeight="1">
      <c r="A1461" s="127"/>
      <c r="B1461" s="128" t="s">
        <v>732</v>
      </c>
      <c r="C1461" s="80" t="s">
        <v>733</v>
      </c>
      <c r="D1461" s="103">
        <v>12</v>
      </c>
      <c r="E1461" s="103">
        <v>14</v>
      </c>
      <c r="F1461" s="103">
        <v>14</v>
      </c>
      <c r="G1461" s="103">
        <v>14</v>
      </c>
      <c r="H1461" s="137"/>
      <c r="I1461" s="137"/>
      <c r="J1461" s="137"/>
      <c r="K1461" s="131"/>
      <c r="L1461" s="132"/>
      <c r="M1461" s="118">
        <f t="shared" si="58"/>
        <v>54</v>
      </c>
      <c r="N1461" s="132"/>
      <c r="O1461" s="132"/>
      <c r="P1461" s="132"/>
      <c r="Q1461" s="132"/>
      <c r="R1461" s="132"/>
      <c r="S1461" s="132"/>
      <c r="T1461" s="132"/>
      <c r="U1461" s="132"/>
      <c r="V1461" s="132"/>
      <c r="W1461" s="132"/>
      <c r="X1461" s="132"/>
      <c r="Y1461" s="132"/>
      <c r="Z1461" s="132"/>
      <c r="AA1461" s="132"/>
      <c r="AB1461" s="132"/>
      <c r="AC1461" s="132"/>
      <c r="AD1461" s="132"/>
      <c r="AE1461" s="132"/>
      <c r="AF1461" s="132"/>
      <c r="AG1461" s="132"/>
      <c r="AH1461" s="132"/>
      <c r="AI1461" s="132"/>
      <c r="AJ1461" s="132"/>
      <c r="AK1461" s="132"/>
      <c r="AL1461" s="132"/>
      <c r="AM1461" s="132"/>
      <c r="AN1461" s="132"/>
      <c r="AO1461" s="132"/>
      <c r="AP1461" s="132"/>
      <c r="AQ1461" s="132"/>
    </row>
    <row r="1462" spans="1:43" s="133" customFormat="1" ht="17.25" customHeight="1">
      <c r="A1462" s="127"/>
      <c r="B1462" s="205" t="s">
        <v>756</v>
      </c>
      <c r="C1462" s="80" t="s">
        <v>757</v>
      </c>
      <c r="D1462" s="103">
        <v>1</v>
      </c>
      <c r="E1462" s="103">
        <v>1</v>
      </c>
      <c r="F1462" s="103">
        <v>1</v>
      </c>
      <c r="G1462" s="103">
        <v>1</v>
      </c>
      <c r="H1462" s="137"/>
      <c r="I1462" s="137"/>
      <c r="J1462" s="137"/>
      <c r="K1462" s="131"/>
      <c r="L1462" s="132"/>
      <c r="M1462" s="118">
        <f t="shared" si="58"/>
        <v>4</v>
      </c>
      <c r="N1462" s="132"/>
      <c r="O1462" s="132"/>
      <c r="P1462" s="132"/>
      <c r="Q1462" s="132"/>
      <c r="R1462" s="132"/>
      <c r="S1462" s="132"/>
      <c r="T1462" s="132"/>
      <c r="U1462" s="132"/>
      <c r="V1462" s="132"/>
      <c r="W1462" s="132"/>
      <c r="X1462" s="132"/>
      <c r="Y1462" s="132"/>
      <c r="Z1462" s="132"/>
      <c r="AA1462" s="132"/>
      <c r="AB1462" s="132"/>
      <c r="AC1462" s="132"/>
      <c r="AD1462" s="132"/>
      <c r="AE1462" s="132"/>
      <c r="AF1462" s="132"/>
      <c r="AG1462" s="132"/>
      <c r="AH1462" s="132"/>
      <c r="AI1462" s="132"/>
      <c r="AJ1462" s="132"/>
      <c r="AK1462" s="132"/>
      <c r="AL1462" s="132"/>
      <c r="AM1462" s="132"/>
      <c r="AN1462" s="132"/>
      <c r="AO1462" s="132"/>
      <c r="AP1462" s="132"/>
      <c r="AQ1462" s="132"/>
    </row>
    <row r="1463" spans="1:43" s="133" customFormat="1" ht="25.5" customHeight="1">
      <c r="A1463" s="127"/>
      <c r="B1463" s="128" t="s">
        <v>1</v>
      </c>
      <c r="C1463" s="80" t="s">
        <v>629</v>
      </c>
      <c r="D1463" s="103">
        <v>3</v>
      </c>
      <c r="E1463" s="103">
        <v>3</v>
      </c>
      <c r="F1463" s="103">
        <v>3</v>
      </c>
      <c r="G1463" s="103">
        <v>3</v>
      </c>
      <c r="H1463" s="137"/>
      <c r="I1463" s="137"/>
      <c r="J1463" s="137"/>
      <c r="K1463" s="131"/>
      <c r="L1463" s="132"/>
      <c r="M1463" s="118">
        <f t="shared" si="58"/>
        <v>12</v>
      </c>
      <c r="N1463" s="132"/>
      <c r="O1463" s="132"/>
      <c r="P1463" s="132"/>
      <c r="Q1463" s="132"/>
      <c r="R1463" s="132"/>
      <c r="S1463" s="132"/>
      <c r="T1463" s="132"/>
      <c r="U1463" s="132"/>
      <c r="V1463" s="132"/>
      <c r="W1463" s="132"/>
      <c r="X1463" s="132"/>
      <c r="Y1463" s="132"/>
      <c r="Z1463" s="132"/>
      <c r="AA1463" s="132"/>
      <c r="AB1463" s="132"/>
      <c r="AC1463" s="132"/>
      <c r="AD1463" s="132"/>
      <c r="AE1463" s="132"/>
      <c r="AF1463" s="132"/>
      <c r="AG1463" s="132"/>
      <c r="AH1463" s="132"/>
      <c r="AI1463" s="132"/>
      <c r="AJ1463" s="132"/>
      <c r="AK1463" s="132"/>
      <c r="AL1463" s="132"/>
      <c r="AM1463" s="132"/>
      <c r="AN1463" s="132"/>
      <c r="AO1463" s="132"/>
      <c r="AP1463" s="132"/>
      <c r="AQ1463" s="132"/>
    </row>
    <row r="1464" spans="1:43" s="133" customFormat="1" ht="15" customHeight="1">
      <c r="A1464" s="127"/>
      <c r="B1464" s="128" t="s">
        <v>758</v>
      </c>
      <c r="C1464" s="80" t="s">
        <v>759</v>
      </c>
      <c r="D1464" s="103">
        <v>1</v>
      </c>
      <c r="E1464" s="103">
        <v>1</v>
      </c>
      <c r="F1464" s="103">
        <v>1</v>
      </c>
      <c r="G1464" s="103">
        <v>1</v>
      </c>
      <c r="H1464" s="137"/>
      <c r="I1464" s="137"/>
      <c r="J1464" s="137"/>
      <c r="K1464" s="131"/>
      <c r="L1464" s="132"/>
      <c r="M1464" s="118">
        <f t="shared" si="58"/>
        <v>4</v>
      </c>
      <c r="N1464" s="132"/>
      <c r="O1464" s="132"/>
      <c r="P1464" s="132"/>
      <c r="Q1464" s="132"/>
      <c r="R1464" s="132"/>
      <c r="S1464" s="132"/>
      <c r="T1464" s="132"/>
      <c r="U1464" s="132"/>
      <c r="V1464" s="132"/>
      <c r="W1464" s="132"/>
      <c r="X1464" s="132"/>
      <c r="Y1464" s="132"/>
      <c r="Z1464" s="132"/>
      <c r="AA1464" s="132"/>
      <c r="AB1464" s="132"/>
      <c r="AC1464" s="132"/>
      <c r="AD1464" s="132"/>
      <c r="AE1464" s="132"/>
      <c r="AF1464" s="132"/>
      <c r="AG1464" s="132"/>
      <c r="AH1464" s="132"/>
      <c r="AI1464" s="132"/>
      <c r="AJ1464" s="132"/>
      <c r="AK1464" s="132"/>
      <c r="AL1464" s="132"/>
      <c r="AM1464" s="132"/>
      <c r="AN1464" s="132"/>
      <c r="AO1464" s="132"/>
      <c r="AP1464" s="132"/>
      <c r="AQ1464" s="132"/>
    </row>
    <row r="1465" spans="1:43" s="133" customFormat="1" ht="15" customHeight="1">
      <c r="A1465" s="127"/>
      <c r="B1465" s="128" t="s">
        <v>570</v>
      </c>
      <c r="C1465" s="80" t="s">
        <v>571</v>
      </c>
      <c r="D1465" s="103">
        <v>4</v>
      </c>
      <c r="E1465" s="103">
        <v>4</v>
      </c>
      <c r="F1465" s="103">
        <v>4</v>
      </c>
      <c r="G1465" s="103">
        <v>4</v>
      </c>
      <c r="H1465" s="137"/>
      <c r="I1465" s="137"/>
      <c r="J1465" s="137"/>
      <c r="K1465" s="131"/>
      <c r="L1465" s="132"/>
      <c r="M1465" s="118">
        <f t="shared" si="58"/>
        <v>16</v>
      </c>
      <c r="N1465" s="132"/>
      <c r="O1465" s="132"/>
      <c r="P1465" s="132"/>
      <c r="Q1465" s="132"/>
      <c r="R1465" s="132"/>
      <c r="S1465" s="132"/>
      <c r="T1465" s="132"/>
      <c r="U1465" s="132"/>
      <c r="V1465" s="132"/>
      <c r="W1465" s="132"/>
      <c r="X1465" s="132"/>
      <c r="Y1465" s="132"/>
      <c r="Z1465" s="132"/>
      <c r="AA1465" s="132"/>
      <c r="AB1465" s="132"/>
      <c r="AC1465" s="132"/>
      <c r="AD1465" s="132"/>
      <c r="AE1465" s="132"/>
      <c r="AF1465" s="132"/>
      <c r="AG1465" s="132"/>
      <c r="AH1465" s="132"/>
      <c r="AI1465" s="132"/>
      <c r="AJ1465" s="132"/>
      <c r="AK1465" s="132"/>
      <c r="AL1465" s="132"/>
      <c r="AM1465" s="132"/>
      <c r="AN1465" s="132"/>
      <c r="AO1465" s="132"/>
      <c r="AP1465" s="132"/>
      <c r="AQ1465" s="132"/>
    </row>
    <row r="1466" spans="1:43" s="133" customFormat="1" ht="15" customHeight="1">
      <c r="A1466" s="127"/>
      <c r="B1466" s="128" t="s">
        <v>1021</v>
      </c>
      <c r="C1466" s="80">
        <v>1140134</v>
      </c>
      <c r="D1466" s="103">
        <v>1</v>
      </c>
      <c r="E1466" s="103">
        <v>1</v>
      </c>
      <c r="F1466" s="103">
        <v>1</v>
      </c>
      <c r="G1466" s="103">
        <v>1</v>
      </c>
      <c r="H1466" s="137"/>
      <c r="I1466" s="137"/>
      <c r="J1466" s="137"/>
      <c r="K1466" s="131"/>
      <c r="L1466" s="132"/>
      <c r="M1466" s="118">
        <f t="shared" si="58"/>
        <v>4</v>
      </c>
      <c r="N1466" s="132"/>
      <c r="O1466" s="132"/>
      <c r="P1466" s="132"/>
      <c r="Q1466" s="132"/>
      <c r="R1466" s="132"/>
      <c r="S1466" s="132"/>
      <c r="T1466" s="132"/>
      <c r="U1466" s="132"/>
      <c r="V1466" s="132"/>
      <c r="W1466" s="132"/>
      <c r="X1466" s="132"/>
      <c r="Y1466" s="132"/>
      <c r="Z1466" s="132"/>
      <c r="AA1466" s="132"/>
      <c r="AB1466" s="132"/>
      <c r="AC1466" s="132"/>
      <c r="AD1466" s="132"/>
      <c r="AE1466" s="132"/>
      <c r="AF1466" s="132"/>
      <c r="AG1466" s="132"/>
      <c r="AH1466" s="132"/>
      <c r="AI1466" s="132"/>
      <c r="AJ1466" s="132"/>
      <c r="AK1466" s="132"/>
      <c r="AL1466" s="132"/>
      <c r="AM1466" s="132"/>
      <c r="AN1466" s="132"/>
      <c r="AO1466" s="132"/>
      <c r="AP1466" s="132"/>
      <c r="AQ1466" s="132"/>
    </row>
    <row r="1467" spans="1:43" s="133" customFormat="1" ht="15" customHeight="1">
      <c r="A1467" s="127"/>
      <c r="B1467" s="128" t="s">
        <v>602</v>
      </c>
      <c r="C1467" s="138" t="s">
        <v>603</v>
      </c>
      <c r="D1467" s="103">
        <v>5</v>
      </c>
      <c r="E1467" s="103">
        <v>5</v>
      </c>
      <c r="F1467" s="103">
        <v>5</v>
      </c>
      <c r="G1467" s="103">
        <v>5</v>
      </c>
      <c r="H1467" s="137"/>
      <c r="I1467" s="137"/>
      <c r="J1467" s="137"/>
      <c r="K1467" s="131"/>
      <c r="L1467" s="132"/>
      <c r="M1467" s="118">
        <f t="shared" si="58"/>
        <v>20</v>
      </c>
      <c r="N1467" s="132"/>
      <c r="O1467" s="132"/>
      <c r="P1467" s="132"/>
      <c r="Q1467" s="132"/>
      <c r="R1467" s="132"/>
      <c r="S1467" s="132"/>
      <c r="T1467" s="132"/>
      <c r="U1467" s="132"/>
      <c r="V1467" s="132"/>
      <c r="W1467" s="132"/>
      <c r="X1467" s="132"/>
      <c r="Y1467" s="132"/>
      <c r="Z1467" s="132"/>
      <c r="AA1467" s="132"/>
      <c r="AB1467" s="132"/>
      <c r="AC1467" s="132"/>
      <c r="AD1467" s="132"/>
      <c r="AE1467" s="132"/>
      <c r="AF1467" s="132"/>
      <c r="AG1467" s="132"/>
      <c r="AH1467" s="132"/>
      <c r="AI1467" s="132"/>
      <c r="AJ1467" s="132"/>
      <c r="AK1467" s="132"/>
      <c r="AL1467" s="132"/>
      <c r="AM1467" s="132"/>
      <c r="AN1467" s="132"/>
      <c r="AO1467" s="132"/>
      <c r="AP1467" s="132"/>
      <c r="AQ1467" s="132"/>
    </row>
    <row r="1468" spans="1:43" s="133" customFormat="1" ht="15" customHeight="1">
      <c r="A1468" s="127"/>
      <c r="B1468" s="128" t="s">
        <v>877</v>
      </c>
      <c r="C1468" s="80" t="s">
        <v>878</v>
      </c>
      <c r="D1468" s="103">
        <v>5</v>
      </c>
      <c r="E1468" s="103">
        <v>5</v>
      </c>
      <c r="F1468" s="103">
        <v>5</v>
      </c>
      <c r="G1468" s="103">
        <v>5</v>
      </c>
      <c r="H1468" s="137"/>
      <c r="I1468" s="137"/>
      <c r="J1468" s="137"/>
      <c r="K1468" s="131"/>
      <c r="L1468" s="132"/>
      <c r="M1468" s="118">
        <f t="shared" si="58"/>
        <v>20</v>
      </c>
      <c r="N1468" s="132"/>
      <c r="O1468" s="132"/>
      <c r="P1468" s="132"/>
      <c r="Q1468" s="132"/>
      <c r="R1468" s="132"/>
      <c r="S1468" s="132"/>
      <c r="T1468" s="132"/>
      <c r="U1468" s="132"/>
      <c r="V1468" s="132"/>
      <c r="W1468" s="132"/>
      <c r="X1468" s="132"/>
      <c r="Y1468" s="132"/>
      <c r="Z1468" s="132"/>
      <c r="AA1468" s="132"/>
      <c r="AB1468" s="132"/>
      <c r="AC1468" s="132"/>
      <c r="AD1468" s="132"/>
      <c r="AE1468" s="132"/>
      <c r="AF1468" s="132"/>
      <c r="AG1468" s="132"/>
      <c r="AH1468" s="132"/>
      <c r="AI1468" s="132"/>
      <c r="AJ1468" s="132"/>
      <c r="AK1468" s="132"/>
      <c r="AL1468" s="132"/>
      <c r="AM1468" s="132"/>
      <c r="AN1468" s="132"/>
      <c r="AO1468" s="132"/>
      <c r="AP1468" s="132"/>
      <c r="AQ1468" s="132"/>
    </row>
    <row r="1469" spans="1:43" s="133" customFormat="1" ht="15" customHeight="1">
      <c r="A1469" s="127"/>
      <c r="B1469" s="128" t="s">
        <v>760</v>
      </c>
      <c r="C1469" s="80" t="s">
        <v>590</v>
      </c>
      <c r="D1469" s="103">
        <v>17</v>
      </c>
      <c r="E1469" s="103">
        <v>17</v>
      </c>
      <c r="F1469" s="103">
        <v>15</v>
      </c>
      <c r="G1469" s="103">
        <v>15</v>
      </c>
      <c r="H1469" s="137"/>
      <c r="I1469" s="137"/>
      <c r="J1469" s="137"/>
      <c r="K1469" s="131"/>
      <c r="L1469" s="132"/>
      <c r="M1469" s="118">
        <f t="shared" si="58"/>
        <v>64</v>
      </c>
      <c r="N1469" s="132"/>
      <c r="O1469" s="132"/>
      <c r="P1469" s="132"/>
      <c r="Q1469" s="132"/>
      <c r="R1469" s="132"/>
      <c r="S1469" s="132"/>
      <c r="T1469" s="132"/>
      <c r="U1469" s="132"/>
      <c r="V1469" s="132"/>
      <c r="W1469" s="132"/>
      <c r="X1469" s="132"/>
      <c r="Y1469" s="132"/>
      <c r="Z1469" s="132"/>
      <c r="AA1469" s="132"/>
      <c r="AB1469" s="132"/>
      <c r="AC1469" s="132"/>
      <c r="AD1469" s="132"/>
      <c r="AE1469" s="132"/>
      <c r="AF1469" s="132"/>
      <c r="AG1469" s="132"/>
      <c r="AH1469" s="132"/>
      <c r="AI1469" s="132"/>
      <c r="AJ1469" s="132"/>
      <c r="AK1469" s="132"/>
      <c r="AL1469" s="132"/>
      <c r="AM1469" s="132"/>
      <c r="AN1469" s="132"/>
      <c r="AO1469" s="132"/>
      <c r="AP1469" s="132"/>
      <c r="AQ1469" s="132"/>
    </row>
    <row r="1470" spans="1:43" s="133" customFormat="1" ht="15" customHeight="1">
      <c r="A1470" s="127"/>
      <c r="B1470" s="128" t="s">
        <v>1061</v>
      </c>
      <c r="C1470" s="80" t="s">
        <v>1062</v>
      </c>
      <c r="D1470" s="103">
        <v>9</v>
      </c>
      <c r="E1470" s="103">
        <v>9</v>
      </c>
      <c r="F1470" s="103">
        <v>9</v>
      </c>
      <c r="G1470" s="103">
        <v>9</v>
      </c>
      <c r="H1470" s="137"/>
      <c r="I1470" s="137"/>
      <c r="J1470" s="137"/>
      <c r="K1470" s="131"/>
      <c r="L1470" s="132"/>
      <c r="M1470" s="118">
        <f t="shared" si="58"/>
        <v>36</v>
      </c>
      <c r="N1470" s="132"/>
      <c r="O1470" s="132"/>
      <c r="P1470" s="132"/>
      <c r="Q1470" s="132"/>
      <c r="R1470" s="132"/>
      <c r="S1470" s="132"/>
      <c r="T1470" s="132"/>
      <c r="U1470" s="132"/>
      <c r="V1470" s="132"/>
      <c r="W1470" s="132"/>
      <c r="X1470" s="132"/>
      <c r="Y1470" s="132"/>
      <c r="Z1470" s="132"/>
      <c r="AA1470" s="132"/>
      <c r="AB1470" s="132"/>
      <c r="AC1470" s="132"/>
      <c r="AD1470" s="132"/>
      <c r="AE1470" s="132"/>
      <c r="AF1470" s="132"/>
      <c r="AG1470" s="132"/>
      <c r="AH1470" s="132"/>
      <c r="AI1470" s="132"/>
      <c r="AJ1470" s="132"/>
      <c r="AK1470" s="132"/>
      <c r="AL1470" s="132"/>
      <c r="AM1470" s="132"/>
      <c r="AN1470" s="132"/>
      <c r="AO1470" s="132"/>
      <c r="AP1470" s="132"/>
      <c r="AQ1470" s="132"/>
    </row>
    <row r="1471" spans="1:43" s="133" customFormat="1" ht="15" customHeight="1">
      <c r="A1471" s="127"/>
      <c r="B1471" s="128" t="s">
        <v>658</v>
      </c>
      <c r="C1471" s="80" t="s">
        <v>659</v>
      </c>
      <c r="D1471" s="103">
        <v>3</v>
      </c>
      <c r="E1471" s="103">
        <v>3</v>
      </c>
      <c r="F1471" s="103">
        <v>3</v>
      </c>
      <c r="G1471" s="103">
        <v>3</v>
      </c>
      <c r="H1471" s="137"/>
      <c r="I1471" s="137"/>
      <c r="J1471" s="137"/>
      <c r="K1471" s="131"/>
      <c r="L1471" s="132"/>
      <c r="M1471" s="118">
        <f t="shared" si="58"/>
        <v>12</v>
      </c>
      <c r="N1471" s="132"/>
      <c r="O1471" s="132"/>
      <c r="P1471" s="132"/>
      <c r="Q1471" s="132"/>
      <c r="R1471" s="132"/>
      <c r="S1471" s="132"/>
      <c r="T1471" s="132"/>
      <c r="U1471" s="132"/>
      <c r="V1471" s="132"/>
      <c r="W1471" s="132"/>
      <c r="X1471" s="132"/>
      <c r="Y1471" s="132"/>
      <c r="Z1471" s="132"/>
      <c r="AA1471" s="132"/>
      <c r="AB1471" s="132"/>
      <c r="AC1471" s="132"/>
      <c r="AD1471" s="132"/>
      <c r="AE1471" s="132"/>
      <c r="AF1471" s="132"/>
      <c r="AG1471" s="132"/>
      <c r="AH1471" s="132"/>
      <c r="AI1471" s="132"/>
      <c r="AJ1471" s="132"/>
      <c r="AK1471" s="132"/>
      <c r="AL1471" s="132"/>
      <c r="AM1471" s="132"/>
      <c r="AN1471" s="132"/>
      <c r="AO1471" s="132"/>
      <c r="AP1471" s="132"/>
      <c r="AQ1471" s="132"/>
    </row>
    <row r="1472" spans="1:43" s="133" customFormat="1" ht="15" customHeight="1">
      <c r="A1472" s="127"/>
      <c r="B1472" s="128" t="s">
        <v>565</v>
      </c>
      <c r="C1472" s="80" t="s">
        <v>1063</v>
      </c>
      <c r="D1472" s="103">
        <v>2</v>
      </c>
      <c r="E1472" s="103">
        <v>2</v>
      </c>
      <c r="F1472" s="103">
        <v>2</v>
      </c>
      <c r="G1472" s="103">
        <v>2</v>
      </c>
      <c r="H1472" s="137"/>
      <c r="I1472" s="137"/>
      <c r="J1472" s="137"/>
      <c r="K1472" s="131"/>
      <c r="L1472" s="132"/>
      <c r="M1472" s="118">
        <f t="shared" si="58"/>
        <v>8</v>
      </c>
      <c r="N1472" s="132"/>
      <c r="O1472" s="132"/>
      <c r="P1472" s="132"/>
      <c r="Q1472" s="132"/>
      <c r="R1472" s="132"/>
      <c r="S1472" s="132"/>
      <c r="T1472" s="132"/>
      <c r="U1472" s="132"/>
      <c r="V1472" s="132"/>
      <c r="W1472" s="132"/>
      <c r="X1472" s="132"/>
      <c r="Y1472" s="132"/>
      <c r="Z1472" s="132"/>
      <c r="AA1472" s="132"/>
      <c r="AB1472" s="132"/>
      <c r="AC1472" s="132"/>
      <c r="AD1472" s="132"/>
      <c r="AE1472" s="132"/>
      <c r="AF1472" s="132"/>
      <c r="AG1472" s="132"/>
      <c r="AH1472" s="132"/>
      <c r="AI1472" s="132"/>
      <c r="AJ1472" s="132"/>
      <c r="AK1472" s="132"/>
      <c r="AL1472" s="132"/>
      <c r="AM1472" s="132"/>
      <c r="AN1472" s="132"/>
      <c r="AO1472" s="132"/>
      <c r="AP1472" s="132"/>
      <c r="AQ1472" s="132"/>
    </row>
    <row r="1473" spans="1:43" s="133" customFormat="1" ht="15" customHeight="1">
      <c r="A1473" s="127"/>
      <c r="B1473" s="128" t="s">
        <v>28</v>
      </c>
      <c r="C1473" s="80" t="s">
        <v>29</v>
      </c>
      <c r="D1473" s="103">
        <v>3</v>
      </c>
      <c r="E1473" s="103">
        <v>3</v>
      </c>
      <c r="F1473" s="103">
        <v>3</v>
      </c>
      <c r="G1473" s="103">
        <v>3</v>
      </c>
      <c r="H1473" s="137"/>
      <c r="I1473" s="137"/>
      <c r="J1473" s="137"/>
      <c r="K1473" s="131"/>
      <c r="L1473" s="132"/>
      <c r="M1473" s="118">
        <f t="shared" si="58"/>
        <v>12</v>
      </c>
      <c r="N1473" s="132"/>
      <c r="O1473" s="132"/>
      <c r="P1473" s="132"/>
      <c r="Q1473" s="132"/>
      <c r="R1473" s="132"/>
      <c r="S1473" s="132"/>
      <c r="T1473" s="132"/>
      <c r="U1473" s="132"/>
      <c r="V1473" s="132"/>
      <c r="W1473" s="132"/>
      <c r="X1473" s="132"/>
      <c r="Y1473" s="132"/>
      <c r="Z1473" s="132"/>
      <c r="AA1473" s="132"/>
      <c r="AB1473" s="132"/>
      <c r="AC1473" s="132"/>
      <c r="AD1473" s="132"/>
      <c r="AE1473" s="132"/>
      <c r="AF1473" s="132"/>
      <c r="AG1473" s="132"/>
      <c r="AH1473" s="132"/>
      <c r="AI1473" s="132"/>
      <c r="AJ1473" s="132"/>
      <c r="AK1473" s="132"/>
      <c r="AL1473" s="132"/>
      <c r="AM1473" s="132"/>
      <c r="AN1473" s="132"/>
      <c r="AO1473" s="132"/>
      <c r="AP1473" s="132"/>
      <c r="AQ1473" s="132"/>
    </row>
    <row r="1474" spans="1:43" s="133" customFormat="1" ht="15" customHeight="1">
      <c r="A1474" s="127"/>
      <c r="B1474" s="128" t="s">
        <v>1072</v>
      </c>
      <c r="C1474" s="80" t="s">
        <v>1073</v>
      </c>
      <c r="D1474" s="103">
        <v>1</v>
      </c>
      <c r="E1474" s="103">
        <v>2</v>
      </c>
      <c r="F1474" s="103">
        <v>2</v>
      </c>
      <c r="G1474" s="103">
        <v>2</v>
      </c>
      <c r="H1474" s="137"/>
      <c r="I1474" s="137"/>
      <c r="J1474" s="137"/>
      <c r="K1474" s="131"/>
      <c r="L1474" s="132"/>
      <c r="M1474" s="118">
        <f t="shared" si="58"/>
        <v>7</v>
      </c>
      <c r="N1474" s="132"/>
      <c r="O1474" s="132"/>
      <c r="P1474" s="132"/>
      <c r="Q1474" s="132"/>
      <c r="R1474" s="132"/>
      <c r="S1474" s="132"/>
      <c r="T1474" s="132"/>
      <c r="U1474" s="132"/>
      <c r="V1474" s="132"/>
      <c r="W1474" s="132"/>
      <c r="X1474" s="132"/>
      <c r="Y1474" s="132"/>
      <c r="Z1474" s="132"/>
      <c r="AA1474" s="132"/>
      <c r="AB1474" s="132"/>
      <c r="AC1474" s="132"/>
      <c r="AD1474" s="132"/>
      <c r="AE1474" s="132"/>
      <c r="AF1474" s="132"/>
      <c r="AG1474" s="132"/>
      <c r="AH1474" s="132"/>
      <c r="AI1474" s="132"/>
      <c r="AJ1474" s="132"/>
      <c r="AK1474" s="132"/>
      <c r="AL1474" s="132"/>
      <c r="AM1474" s="132"/>
      <c r="AN1474" s="132"/>
      <c r="AO1474" s="132"/>
      <c r="AP1474" s="132"/>
      <c r="AQ1474" s="132"/>
    </row>
    <row r="1475" spans="1:43" s="126" customFormat="1" ht="15" customHeight="1">
      <c r="A1475" s="119"/>
      <c r="B1475" s="120" t="s">
        <v>690</v>
      </c>
      <c r="C1475" s="121"/>
      <c r="D1475" s="122">
        <f>D1476</f>
        <v>10</v>
      </c>
      <c r="E1475" s="122">
        <f>E1476</f>
        <v>10</v>
      </c>
      <c r="F1475" s="122">
        <f>F1476</f>
        <v>10</v>
      </c>
      <c r="G1475" s="122">
        <f>G1476</f>
        <v>15</v>
      </c>
      <c r="K1475" s="184"/>
      <c r="L1475" s="125"/>
      <c r="M1475" s="118">
        <f t="shared" si="58"/>
        <v>45</v>
      </c>
      <c r="N1475" s="125"/>
      <c r="O1475" s="125"/>
      <c r="P1475" s="125"/>
      <c r="Q1475" s="125"/>
      <c r="R1475" s="125"/>
      <c r="S1475" s="125"/>
      <c r="T1475" s="125"/>
      <c r="U1475" s="125"/>
      <c r="V1475" s="125"/>
      <c r="W1475" s="125"/>
      <c r="X1475" s="125"/>
      <c r="Y1475" s="125"/>
      <c r="Z1475" s="125"/>
      <c r="AA1475" s="125"/>
      <c r="AB1475" s="125"/>
      <c r="AC1475" s="125"/>
      <c r="AD1475" s="125"/>
      <c r="AE1475" s="125"/>
      <c r="AF1475" s="125"/>
      <c r="AG1475" s="125"/>
      <c r="AH1475" s="125"/>
      <c r="AI1475" s="125"/>
      <c r="AJ1475" s="125"/>
      <c r="AK1475" s="125"/>
      <c r="AL1475" s="125"/>
      <c r="AM1475" s="125"/>
      <c r="AN1475" s="125"/>
      <c r="AO1475" s="125"/>
      <c r="AP1475" s="125"/>
      <c r="AQ1475" s="125"/>
    </row>
    <row r="1476" spans="1:183" ht="15" customHeight="1">
      <c r="A1476" s="127"/>
      <c r="B1476" s="172" t="s">
        <v>464</v>
      </c>
      <c r="C1476" s="138" t="s">
        <v>465</v>
      </c>
      <c r="D1476" s="103">
        <v>10</v>
      </c>
      <c r="E1476" s="103">
        <v>10</v>
      </c>
      <c r="F1476" s="103">
        <v>10</v>
      </c>
      <c r="G1476" s="103">
        <v>15</v>
      </c>
      <c r="H1476" s="116"/>
      <c r="I1476" s="116"/>
      <c r="J1476" s="117"/>
      <c r="K1476" s="79"/>
      <c r="L1476" s="191"/>
      <c r="M1476" s="118">
        <f t="shared" si="58"/>
        <v>45</v>
      </c>
      <c r="GA1476" s="95"/>
    </row>
    <row r="1477" spans="1:43" s="126" customFormat="1" ht="15" customHeight="1">
      <c r="A1477" s="119"/>
      <c r="B1477" s="120" t="s">
        <v>34</v>
      </c>
      <c r="C1477" s="121"/>
      <c r="D1477" s="122">
        <f>D1478</f>
        <v>1</v>
      </c>
      <c r="E1477" s="122">
        <f>E1478</f>
        <v>1</v>
      </c>
      <c r="F1477" s="122">
        <f>F1478</f>
        <v>1</v>
      </c>
      <c r="G1477" s="122">
        <f>G1478</f>
        <v>1</v>
      </c>
      <c r="K1477" s="184"/>
      <c r="L1477" s="125"/>
      <c r="M1477" s="118">
        <f t="shared" si="58"/>
        <v>4</v>
      </c>
      <c r="N1477" s="125"/>
      <c r="O1477" s="125"/>
      <c r="P1477" s="125"/>
      <c r="Q1477" s="125"/>
      <c r="R1477" s="125"/>
      <c r="S1477" s="125"/>
      <c r="T1477" s="125"/>
      <c r="U1477" s="125"/>
      <c r="V1477" s="125"/>
      <c r="W1477" s="125"/>
      <c r="X1477" s="125"/>
      <c r="Y1477" s="125"/>
      <c r="Z1477" s="125"/>
      <c r="AA1477" s="125"/>
      <c r="AB1477" s="125"/>
      <c r="AC1477" s="125"/>
      <c r="AD1477" s="125"/>
      <c r="AE1477" s="125"/>
      <c r="AF1477" s="125"/>
      <c r="AG1477" s="125"/>
      <c r="AH1477" s="125"/>
      <c r="AI1477" s="125"/>
      <c r="AJ1477" s="125"/>
      <c r="AK1477" s="125"/>
      <c r="AL1477" s="125"/>
      <c r="AM1477" s="125"/>
      <c r="AN1477" s="125"/>
      <c r="AO1477" s="125"/>
      <c r="AP1477" s="125"/>
      <c r="AQ1477" s="125"/>
    </row>
    <row r="1478" spans="1:43" s="133" customFormat="1" ht="15" customHeight="1">
      <c r="A1478" s="127"/>
      <c r="B1478" s="128" t="s">
        <v>651</v>
      </c>
      <c r="C1478" s="80" t="s">
        <v>652</v>
      </c>
      <c r="D1478" s="129">
        <v>1</v>
      </c>
      <c r="E1478" s="129">
        <v>1</v>
      </c>
      <c r="F1478" s="129">
        <v>1</v>
      </c>
      <c r="G1478" s="129">
        <v>1</v>
      </c>
      <c r="K1478" s="185"/>
      <c r="L1478" s="132"/>
      <c r="M1478" s="118">
        <f t="shared" si="58"/>
        <v>4</v>
      </c>
      <c r="N1478" s="132"/>
      <c r="O1478" s="132"/>
      <c r="P1478" s="132"/>
      <c r="Q1478" s="132"/>
      <c r="R1478" s="132"/>
      <c r="S1478" s="132"/>
      <c r="T1478" s="132"/>
      <c r="U1478" s="132"/>
      <c r="V1478" s="132"/>
      <c r="W1478" s="132"/>
      <c r="X1478" s="132"/>
      <c r="Y1478" s="132"/>
      <c r="Z1478" s="132"/>
      <c r="AA1478" s="132"/>
      <c r="AB1478" s="132"/>
      <c r="AC1478" s="132"/>
      <c r="AD1478" s="132"/>
      <c r="AE1478" s="132"/>
      <c r="AF1478" s="132"/>
      <c r="AG1478" s="132"/>
      <c r="AH1478" s="132"/>
      <c r="AI1478" s="132"/>
      <c r="AJ1478" s="132"/>
      <c r="AK1478" s="132"/>
      <c r="AL1478" s="132"/>
      <c r="AM1478" s="132"/>
      <c r="AN1478" s="132"/>
      <c r="AO1478" s="132"/>
      <c r="AP1478" s="132"/>
      <c r="AQ1478" s="132"/>
    </row>
    <row r="1479" spans="1:183" s="102" customFormat="1" ht="15" customHeight="1">
      <c r="A1479" s="112">
        <v>19</v>
      </c>
      <c r="B1479" s="113" t="s">
        <v>288</v>
      </c>
      <c r="C1479" s="114"/>
      <c r="D1479" s="115">
        <v>2</v>
      </c>
      <c r="E1479" s="115">
        <v>2</v>
      </c>
      <c r="F1479" s="115">
        <v>1</v>
      </c>
      <c r="G1479" s="115">
        <v>1</v>
      </c>
      <c r="H1479" s="134" t="s">
        <v>664</v>
      </c>
      <c r="I1479" s="134">
        <v>2</v>
      </c>
      <c r="J1479" s="135" t="s">
        <v>501</v>
      </c>
      <c r="K1479" s="79" t="s">
        <v>763</v>
      </c>
      <c r="L1479" s="136"/>
      <c r="M1479" s="118">
        <f t="shared" si="58"/>
        <v>6</v>
      </c>
      <c r="N1479" s="96"/>
      <c r="O1479" s="96"/>
      <c r="P1479" s="96"/>
      <c r="Q1479" s="96"/>
      <c r="R1479" s="96"/>
      <c r="S1479" s="96"/>
      <c r="T1479" s="96"/>
      <c r="U1479" s="96"/>
      <c r="V1479" s="96"/>
      <c r="W1479" s="96"/>
      <c r="X1479" s="96"/>
      <c r="Y1479" s="96"/>
      <c r="Z1479" s="96"/>
      <c r="AA1479" s="96"/>
      <c r="AB1479" s="96"/>
      <c r="AC1479" s="96"/>
      <c r="AD1479" s="96"/>
      <c r="AE1479" s="96"/>
      <c r="AF1479" s="96"/>
      <c r="AG1479" s="96"/>
      <c r="AH1479" s="96"/>
      <c r="AI1479" s="96"/>
      <c r="AJ1479" s="96"/>
      <c r="AK1479" s="96"/>
      <c r="AL1479" s="96"/>
      <c r="AM1479" s="96"/>
      <c r="AN1479" s="96"/>
      <c r="AO1479" s="96"/>
      <c r="AP1479" s="96"/>
      <c r="AQ1479" s="96"/>
      <c r="AR1479" s="96"/>
      <c r="AS1479" s="96"/>
      <c r="AT1479" s="96"/>
      <c r="AU1479" s="96"/>
      <c r="AV1479" s="96"/>
      <c r="AW1479" s="96"/>
      <c r="AX1479" s="96"/>
      <c r="AY1479" s="96"/>
      <c r="AZ1479" s="96"/>
      <c r="BA1479" s="96"/>
      <c r="BB1479" s="96"/>
      <c r="BC1479" s="96"/>
      <c r="BD1479" s="96"/>
      <c r="BE1479" s="96"/>
      <c r="BF1479" s="96"/>
      <c r="BG1479" s="96"/>
      <c r="BH1479" s="96"/>
      <c r="BI1479" s="96"/>
      <c r="BJ1479" s="96"/>
      <c r="BK1479" s="96"/>
      <c r="BL1479" s="96"/>
      <c r="BM1479" s="96"/>
      <c r="BN1479" s="96"/>
      <c r="BO1479" s="96"/>
      <c r="BP1479" s="96"/>
      <c r="BQ1479" s="96"/>
      <c r="BR1479" s="96"/>
      <c r="BS1479" s="96"/>
      <c r="BT1479" s="96"/>
      <c r="BU1479" s="96"/>
      <c r="BV1479" s="96"/>
      <c r="BW1479" s="96"/>
      <c r="BX1479" s="96"/>
      <c r="BY1479" s="96"/>
      <c r="BZ1479" s="96"/>
      <c r="CA1479" s="96"/>
      <c r="CB1479" s="96"/>
      <c r="CC1479" s="96"/>
      <c r="CD1479" s="96"/>
      <c r="CE1479" s="96"/>
      <c r="CF1479" s="96"/>
      <c r="CG1479" s="96"/>
      <c r="CH1479" s="96"/>
      <c r="CI1479" s="96"/>
      <c r="CJ1479" s="96"/>
      <c r="CK1479" s="96"/>
      <c r="CL1479" s="96"/>
      <c r="CM1479" s="96"/>
      <c r="CN1479" s="96"/>
      <c r="CO1479" s="96"/>
      <c r="CP1479" s="96"/>
      <c r="CQ1479" s="96"/>
      <c r="CR1479" s="96"/>
      <c r="CS1479" s="96"/>
      <c r="CT1479" s="96"/>
      <c r="CU1479" s="96"/>
      <c r="CV1479" s="96"/>
      <c r="CW1479" s="96"/>
      <c r="CX1479" s="96"/>
      <c r="CY1479" s="96"/>
      <c r="CZ1479" s="96"/>
      <c r="DA1479" s="96"/>
      <c r="DB1479" s="96"/>
      <c r="DC1479" s="96"/>
      <c r="DD1479" s="96"/>
      <c r="DE1479" s="96"/>
      <c r="DF1479" s="96"/>
      <c r="DG1479" s="96"/>
      <c r="DH1479" s="96"/>
      <c r="DI1479" s="96"/>
      <c r="DJ1479" s="96"/>
      <c r="DK1479" s="96"/>
      <c r="DL1479" s="96"/>
      <c r="DM1479" s="96"/>
      <c r="DN1479" s="96"/>
      <c r="DO1479" s="96"/>
      <c r="DP1479" s="96"/>
      <c r="DQ1479" s="96"/>
      <c r="DR1479" s="96"/>
      <c r="DS1479" s="96"/>
      <c r="DT1479" s="96"/>
      <c r="DU1479" s="96"/>
      <c r="DV1479" s="96"/>
      <c r="DW1479" s="96"/>
      <c r="DX1479" s="96"/>
      <c r="DY1479" s="96"/>
      <c r="DZ1479" s="96"/>
      <c r="EA1479" s="96"/>
      <c r="EB1479" s="96"/>
      <c r="EC1479" s="96"/>
      <c r="ED1479" s="96"/>
      <c r="EE1479" s="96"/>
      <c r="EF1479" s="96"/>
      <c r="EG1479" s="96"/>
      <c r="EH1479" s="96"/>
      <c r="EI1479" s="96"/>
      <c r="EJ1479" s="96"/>
      <c r="EK1479" s="96"/>
      <c r="EL1479" s="96"/>
      <c r="EM1479" s="96"/>
      <c r="EN1479" s="96"/>
      <c r="EO1479" s="96"/>
      <c r="EP1479" s="96"/>
      <c r="EQ1479" s="96"/>
      <c r="ER1479" s="96"/>
      <c r="ES1479" s="96"/>
      <c r="ET1479" s="96"/>
      <c r="EU1479" s="96"/>
      <c r="EV1479" s="96"/>
      <c r="EW1479" s="96"/>
      <c r="EX1479" s="96"/>
      <c r="EY1479" s="96"/>
      <c r="EZ1479" s="96"/>
      <c r="FA1479" s="96"/>
      <c r="FB1479" s="96"/>
      <c r="FC1479" s="96"/>
      <c r="FD1479" s="96"/>
      <c r="FE1479" s="96"/>
      <c r="FF1479" s="96"/>
      <c r="FG1479" s="96"/>
      <c r="FH1479" s="96"/>
      <c r="FI1479" s="96"/>
      <c r="FJ1479" s="96"/>
      <c r="FK1479" s="96"/>
      <c r="FL1479" s="96"/>
      <c r="FM1479" s="96"/>
      <c r="FN1479" s="96"/>
      <c r="FO1479" s="96"/>
      <c r="FP1479" s="96"/>
      <c r="FQ1479" s="96"/>
      <c r="FR1479" s="96"/>
      <c r="FS1479" s="96"/>
      <c r="FT1479" s="96"/>
      <c r="FU1479" s="96"/>
      <c r="FV1479" s="96"/>
      <c r="FW1479" s="96"/>
      <c r="FX1479" s="96"/>
      <c r="FY1479" s="96"/>
      <c r="FZ1479" s="96"/>
      <c r="GA1479" s="96"/>
    </row>
    <row r="1480" spans="1:43" s="126" customFormat="1" ht="15" customHeight="1">
      <c r="A1480" s="119"/>
      <c r="B1480" s="120" t="s">
        <v>1084</v>
      </c>
      <c r="C1480" s="121"/>
      <c r="D1480" s="122">
        <f>D1481</f>
        <v>1</v>
      </c>
      <c r="E1480" s="122">
        <f>E1481</f>
        <v>1</v>
      </c>
      <c r="F1480" s="122">
        <f>F1481</f>
        <v>1</v>
      </c>
      <c r="G1480" s="122" t="str">
        <f>G1481</f>
        <v> -</v>
      </c>
      <c r="H1480" s="123"/>
      <c r="I1480" s="123"/>
      <c r="J1480" s="123"/>
      <c r="K1480" s="124"/>
      <c r="L1480" s="125"/>
      <c r="M1480" s="118">
        <f t="shared" si="58"/>
        <v>3</v>
      </c>
      <c r="N1480" s="125"/>
      <c r="O1480" s="125"/>
      <c r="P1480" s="125"/>
      <c r="Q1480" s="125"/>
      <c r="R1480" s="125"/>
      <c r="S1480" s="125"/>
      <c r="T1480" s="125"/>
      <c r="U1480" s="125"/>
      <c r="V1480" s="125"/>
      <c r="W1480" s="125"/>
      <c r="X1480" s="125"/>
      <c r="Y1480" s="125"/>
      <c r="Z1480" s="125"/>
      <c r="AA1480" s="125"/>
      <c r="AB1480" s="125"/>
      <c r="AC1480" s="125"/>
      <c r="AD1480" s="125"/>
      <c r="AE1480" s="125"/>
      <c r="AF1480" s="125"/>
      <c r="AG1480" s="125"/>
      <c r="AH1480" s="125"/>
      <c r="AI1480" s="125"/>
      <c r="AJ1480" s="125"/>
      <c r="AK1480" s="125"/>
      <c r="AL1480" s="125"/>
      <c r="AM1480" s="125"/>
      <c r="AN1480" s="125"/>
      <c r="AO1480" s="125"/>
      <c r="AP1480" s="125"/>
      <c r="AQ1480" s="125"/>
    </row>
    <row r="1481" spans="1:183" ht="15" customHeight="1">
      <c r="A1481" s="127"/>
      <c r="B1481" s="128" t="s">
        <v>981</v>
      </c>
      <c r="C1481" s="80" t="s">
        <v>465</v>
      </c>
      <c r="D1481" s="103">
        <v>1</v>
      </c>
      <c r="E1481" s="103">
        <v>1</v>
      </c>
      <c r="F1481" s="103">
        <v>1</v>
      </c>
      <c r="G1481" s="103" t="s">
        <v>562</v>
      </c>
      <c r="H1481" s="116"/>
      <c r="I1481" s="116"/>
      <c r="J1481" s="117"/>
      <c r="K1481" s="79"/>
      <c r="L1481" s="191"/>
      <c r="M1481" s="118">
        <f t="shared" si="58"/>
        <v>3</v>
      </c>
      <c r="GA1481" s="95"/>
    </row>
    <row r="1482" spans="1:43" s="126" customFormat="1" ht="15" customHeight="1">
      <c r="A1482" s="119"/>
      <c r="B1482" s="120" t="s">
        <v>34</v>
      </c>
      <c r="C1482" s="121"/>
      <c r="D1482" s="122">
        <f>D1483</f>
        <v>1</v>
      </c>
      <c r="E1482" s="122">
        <f>E1483</f>
        <v>1</v>
      </c>
      <c r="F1482" s="122" t="str">
        <f>F1483</f>
        <v> -</v>
      </c>
      <c r="G1482" s="122">
        <f>G1483</f>
        <v>1</v>
      </c>
      <c r="K1482" s="184"/>
      <c r="L1482" s="125"/>
      <c r="M1482" s="118">
        <f t="shared" si="58"/>
        <v>3</v>
      </c>
      <c r="N1482" s="125"/>
      <c r="O1482" s="125"/>
      <c r="P1482" s="125"/>
      <c r="Q1482" s="125"/>
      <c r="R1482" s="125"/>
      <c r="S1482" s="125"/>
      <c r="T1482" s="125"/>
      <c r="U1482" s="125"/>
      <c r="V1482" s="125"/>
      <c r="W1482" s="125"/>
      <c r="X1482" s="125"/>
      <c r="Y1482" s="125"/>
      <c r="Z1482" s="125"/>
      <c r="AA1482" s="125"/>
      <c r="AB1482" s="125"/>
      <c r="AC1482" s="125"/>
      <c r="AD1482" s="125"/>
      <c r="AE1482" s="125"/>
      <c r="AF1482" s="125"/>
      <c r="AG1482" s="125"/>
      <c r="AH1482" s="125"/>
      <c r="AI1482" s="125"/>
      <c r="AJ1482" s="125"/>
      <c r="AK1482" s="125"/>
      <c r="AL1482" s="125"/>
      <c r="AM1482" s="125"/>
      <c r="AN1482" s="125"/>
      <c r="AO1482" s="125"/>
      <c r="AP1482" s="125"/>
      <c r="AQ1482" s="125"/>
    </row>
    <row r="1483" spans="1:43" s="133" customFormat="1" ht="27" customHeight="1">
      <c r="A1483" s="127"/>
      <c r="B1483" s="128" t="s">
        <v>753</v>
      </c>
      <c r="C1483" s="80" t="s">
        <v>764</v>
      </c>
      <c r="D1483" s="129">
        <v>1</v>
      </c>
      <c r="E1483" s="129">
        <v>1</v>
      </c>
      <c r="F1483" s="129" t="s">
        <v>562</v>
      </c>
      <c r="G1483" s="129">
        <v>1</v>
      </c>
      <c r="K1483" s="185"/>
      <c r="L1483" s="132"/>
      <c r="M1483" s="118">
        <f t="shared" si="58"/>
        <v>3</v>
      </c>
      <c r="N1483" s="132"/>
      <c r="O1483" s="132"/>
      <c r="P1483" s="132"/>
      <c r="Q1483" s="132"/>
      <c r="R1483" s="132"/>
      <c r="S1483" s="132"/>
      <c r="T1483" s="132"/>
      <c r="U1483" s="132"/>
      <c r="V1483" s="132"/>
      <c r="W1483" s="132"/>
      <c r="X1483" s="132"/>
      <c r="Y1483" s="132"/>
      <c r="Z1483" s="132"/>
      <c r="AA1483" s="132"/>
      <c r="AB1483" s="132"/>
      <c r="AC1483" s="132"/>
      <c r="AD1483" s="132"/>
      <c r="AE1483" s="132"/>
      <c r="AF1483" s="132"/>
      <c r="AG1483" s="132"/>
      <c r="AH1483" s="132"/>
      <c r="AI1483" s="132"/>
      <c r="AJ1483" s="132"/>
      <c r="AK1483" s="132"/>
      <c r="AL1483" s="132"/>
      <c r="AM1483" s="132"/>
      <c r="AN1483" s="132"/>
      <c r="AO1483" s="132"/>
      <c r="AP1483" s="132"/>
      <c r="AQ1483" s="132"/>
    </row>
    <row r="1484" spans="1:13" ht="13.5" customHeight="1">
      <c r="A1484" s="234" t="s">
        <v>845</v>
      </c>
      <c r="B1484" s="234"/>
      <c r="C1484" s="234"/>
      <c r="D1484" s="234"/>
      <c r="E1484" s="234"/>
      <c r="F1484" s="234"/>
      <c r="G1484" s="234"/>
      <c r="H1484" s="109"/>
      <c r="I1484" s="109"/>
      <c r="J1484" s="110"/>
      <c r="K1484" s="111"/>
      <c r="M1484" s="118">
        <f t="shared" si="58"/>
        <v>0</v>
      </c>
    </row>
    <row r="1485" spans="1:183" s="102" customFormat="1" ht="17.25" customHeight="1">
      <c r="A1485" s="112">
        <v>20</v>
      </c>
      <c r="B1485" s="113" t="s">
        <v>289</v>
      </c>
      <c r="C1485" s="114"/>
      <c r="D1485" s="115">
        <f>D1486</f>
        <v>10</v>
      </c>
      <c r="E1485" s="115">
        <f>E1486</f>
        <v>10</v>
      </c>
      <c r="F1485" s="115">
        <f>F1486</f>
        <v>10</v>
      </c>
      <c r="G1485" s="115">
        <f>G1486</f>
        <v>10</v>
      </c>
      <c r="H1485" s="134" t="s">
        <v>664</v>
      </c>
      <c r="I1485" s="134">
        <v>2</v>
      </c>
      <c r="J1485" s="135" t="s">
        <v>501</v>
      </c>
      <c r="K1485" s="79"/>
      <c r="L1485" s="136"/>
      <c r="M1485" s="118">
        <f t="shared" si="58"/>
        <v>40</v>
      </c>
      <c r="N1485" s="96"/>
      <c r="O1485" s="96"/>
      <c r="P1485" s="96"/>
      <c r="Q1485" s="96"/>
      <c r="R1485" s="96"/>
      <c r="S1485" s="96"/>
      <c r="T1485" s="96"/>
      <c r="U1485" s="96"/>
      <c r="V1485" s="96"/>
      <c r="W1485" s="96"/>
      <c r="X1485" s="96"/>
      <c r="Y1485" s="96"/>
      <c r="Z1485" s="96"/>
      <c r="AA1485" s="96"/>
      <c r="AB1485" s="96"/>
      <c r="AC1485" s="96"/>
      <c r="AD1485" s="96"/>
      <c r="AE1485" s="96"/>
      <c r="AF1485" s="96"/>
      <c r="AG1485" s="96"/>
      <c r="AH1485" s="96"/>
      <c r="AI1485" s="96"/>
      <c r="AJ1485" s="96"/>
      <c r="AK1485" s="96"/>
      <c r="AL1485" s="96"/>
      <c r="AM1485" s="96"/>
      <c r="AN1485" s="96"/>
      <c r="AO1485" s="96"/>
      <c r="AP1485" s="96"/>
      <c r="AQ1485" s="96"/>
      <c r="AR1485" s="96"/>
      <c r="AS1485" s="96"/>
      <c r="AT1485" s="96"/>
      <c r="AU1485" s="96"/>
      <c r="AV1485" s="96"/>
      <c r="AW1485" s="96"/>
      <c r="AX1485" s="96"/>
      <c r="AY1485" s="96"/>
      <c r="AZ1485" s="96"/>
      <c r="BA1485" s="96"/>
      <c r="BB1485" s="96"/>
      <c r="BC1485" s="96"/>
      <c r="BD1485" s="96"/>
      <c r="BE1485" s="96"/>
      <c r="BF1485" s="96"/>
      <c r="BG1485" s="96"/>
      <c r="BH1485" s="96"/>
      <c r="BI1485" s="96"/>
      <c r="BJ1485" s="96"/>
      <c r="BK1485" s="96"/>
      <c r="BL1485" s="96"/>
      <c r="BM1485" s="96"/>
      <c r="BN1485" s="96"/>
      <c r="BO1485" s="96"/>
      <c r="BP1485" s="96"/>
      <c r="BQ1485" s="96"/>
      <c r="BR1485" s="96"/>
      <c r="BS1485" s="96"/>
      <c r="BT1485" s="96"/>
      <c r="BU1485" s="96"/>
      <c r="BV1485" s="96"/>
      <c r="BW1485" s="96"/>
      <c r="BX1485" s="96"/>
      <c r="BY1485" s="96"/>
      <c r="BZ1485" s="96"/>
      <c r="CA1485" s="96"/>
      <c r="CB1485" s="96"/>
      <c r="CC1485" s="96"/>
      <c r="CD1485" s="96"/>
      <c r="CE1485" s="96"/>
      <c r="CF1485" s="96"/>
      <c r="CG1485" s="96"/>
      <c r="CH1485" s="96"/>
      <c r="CI1485" s="96"/>
      <c r="CJ1485" s="96"/>
      <c r="CK1485" s="96"/>
      <c r="CL1485" s="96"/>
      <c r="CM1485" s="96"/>
      <c r="CN1485" s="96"/>
      <c r="CO1485" s="96"/>
      <c r="CP1485" s="96"/>
      <c r="CQ1485" s="96"/>
      <c r="CR1485" s="96"/>
      <c r="CS1485" s="96"/>
      <c r="CT1485" s="96"/>
      <c r="CU1485" s="96"/>
      <c r="CV1485" s="96"/>
      <c r="CW1485" s="96"/>
      <c r="CX1485" s="96"/>
      <c r="CY1485" s="96"/>
      <c r="CZ1485" s="96"/>
      <c r="DA1485" s="96"/>
      <c r="DB1485" s="96"/>
      <c r="DC1485" s="96"/>
      <c r="DD1485" s="96"/>
      <c r="DE1485" s="96"/>
      <c r="DF1485" s="96"/>
      <c r="DG1485" s="96"/>
      <c r="DH1485" s="96"/>
      <c r="DI1485" s="96"/>
      <c r="DJ1485" s="96"/>
      <c r="DK1485" s="96"/>
      <c r="DL1485" s="96"/>
      <c r="DM1485" s="96"/>
      <c r="DN1485" s="96"/>
      <c r="DO1485" s="96"/>
      <c r="DP1485" s="96"/>
      <c r="DQ1485" s="96"/>
      <c r="DR1485" s="96"/>
      <c r="DS1485" s="96"/>
      <c r="DT1485" s="96"/>
      <c r="DU1485" s="96"/>
      <c r="DV1485" s="96"/>
      <c r="DW1485" s="96"/>
      <c r="DX1485" s="96"/>
      <c r="DY1485" s="96"/>
      <c r="DZ1485" s="96"/>
      <c r="EA1485" s="96"/>
      <c r="EB1485" s="96"/>
      <c r="EC1485" s="96"/>
      <c r="ED1485" s="96"/>
      <c r="EE1485" s="96"/>
      <c r="EF1485" s="96"/>
      <c r="EG1485" s="96"/>
      <c r="EH1485" s="96"/>
      <c r="EI1485" s="96"/>
      <c r="EJ1485" s="96"/>
      <c r="EK1485" s="96"/>
      <c r="EL1485" s="96"/>
      <c r="EM1485" s="96"/>
      <c r="EN1485" s="96"/>
      <c r="EO1485" s="96"/>
      <c r="EP1485" s="96"/>
      <c r="EQ1485" s="96"/>
      <c r="ER1485" s="96"/>
      <c r="ES1485" s="96"/>
      <c r="ET1485" s="96"/>
      <c r="EU1485" s="96"/>
      <c r="EV1485" s="96"/>
      <c r="EW1485" s="96"/>
      <c r="EX1485" s="96"/>
      <c r="EY1485" s="96"/>
      <c r="EZ1485" s="96"/>
      <c r="FA1485" s="96"/>
      <c r="FB1485" s="96"/>
      <c r="FC1485" s="96"/>
      <c r="FD1485" s="96"/>
      <c r="FE1485" s="96"/>
      <c r="FF1485" s="96"/>
      <c r="FG1485" s="96"/>
      <c r="FH1485" s="96"/>
      <c r="FI1485" s="96"/>
      <c r="FJ1485" s="96"/>
      <c r="FK1485" s="96"/>
      <c r="FL1485" s="96"/>
      <c r="FM1485" s="96"/>
      <c r="FN1485" s="96"/>
      <c r="FO1485" s="96"/>
      <c r="FP1485" s="96"/>
      <c r="FQ1485" s="96"/>
      <c r="FR1485" s="96"/>
      <c r="FS1485" s="96"/>
      <c r="FT1485" s="96"/>
      <c r="FU1485" s="96"/>
      <c r="FV1485" s="96"/>
      <c r="FW1485" s="96"/>
      <c r="FX1485" s="96"/>
      <c r="FY1485" s="96"/>
      <c r="FZ1485" s="96"/>
      <c r="GA1485" s="96"/>
    </row>
    <row r="1486" spans="1:43" s="126" customFormat="1" ht="17.25" customHeight="1">
      <c r="A1486" s="119"/>
      <c r="B1486" s="120" t="s">
        <v>689</v>
      </c>
      <c r="C1486" s="121"/>
      <c r="D1486" s="122">
        <f>SUM(D1487:D1488)</f>
        <v>10</v>
      </c>
      <c r="E1486" s="122">
        <f>SUM(E1487:E1488)</f>
        <v>10</v>
      </c>
      <c r="F1486" s="122">
        <f>SUM(F1487:F1488)</f>
        <v>10</v>
      </c>
      <c r="G1486" s="122">
        <f>SUM(G1487:G1488)</f>
        <v>10</v>
      </c>
      <c r="H1486" s="123"/>
      <c r="I1486" s="123"/>
      <c r="J1486" s="123"/>
      <c r="K1486" s="124"/>
      <c r="L1486" s="125"/>
      <c r="M1486" s="118">
        <f t="shared" si="58"/>
        <v>40</v>
      </c>
      <c r="N1486" s="125"/>
      <c r="O1486" s="125"/>
      <c r="P1486" s="125"/>
      <c r="Q1486" s="125"/>
      <c r="R1486" s="125"/>
      <c r="S1486" s="125"/>
      <c r="T1486" s="125"/>
      <c r="U1486" s="125"/>
      <c r="V1486" s="125"/>
      <c r="W1486" s="125"/>
      <c r="X1486" s="125"/>
      <c r="Y1486" s="125"/>
      <c r="Z1486" s="125"/>
      <c r="AA1486" s="125"/>
      <c r="AB1486" s="125"/>
      <c r="AC1486" s="125"/>
      <c r="AD1486" s="125"/>
      <c r="AE1486" s="125"/>
      <c r="AF1486" s="125"/>
      <c r="AG1486" s="125"/>
      <c r="AH1486" s="125"/>
      <c r="AI1486" s="125"/>
      <c r="AJ1486" s="125"/>
      <c r="AK1486" s="125"/>
      <c r="AL1486" s="125"/>
      <c r="AM1486" s="125"/>
      <c r="AN1486" s="125"/>
      <c r="AO1486" s="125"/>
      <c r="AP1486" s="125"/>
      <c r="AQ1486" s="125"/>
    </row>
    <row r="1487" spans="1:43" s="133" customFormat="1" ht="17.25" customHeight="1">
      <c r="A1487" s="127"/>
      <c r="B1487" s="128" t="s">
        <v>602</v>
      </c>
      <c r="C1487" s="138" t="s">
        <v>603</v>
      </c>
      <c r="D1487" s="103">
        <v>5</v>
      </c>
      <c r="E1487" s="103">
        <v>5</v>
      </c>
      <c r="F1487" s="103">
        <v>5</v>
      </c>
      <c r="G1487" s="103">
        <v>5</v>
      </c>
      <c r="H1487" s="137"/>
      <c r="I1487" s="137"/>
      <c r="J1487" s="137"/>
      <c r="K1487" s="131"/>
      <c r="L1487" s="132"/>
      <c r="M1487" s="118">
        <f t="shared" si="58"/>
        <v>20</v>
      </c>
      <c r="N1487" s="132"/>
      <c r="O1487" s="132"/>
      <c r="P1487" s="132"/>
      <c r="Q1487" s="132"/>
      <c r="R1487" s="132"/>
      <c r="S1487" s="132"/>
      <c r="T1487" s="132"/>
      <c r="U1487" s="132"/>
      <c r="V1487" s="132"/>
      <c r="W1487" s="132"/>
      <c r="X1487" s="132"/>
      <c r="Y1487" s="132"/>
      <c r="Z1487" s="132"/>
      <c r="AA1487" s="132"/>
      <c r="AB1487" s="132"/>
      <c r="AC1487" s="132"/>
      <c r="AD1487" s="132"/>
      <c r="AE1487" s="132"/>
      <c r="AF1487" s="132"/>
      <c r="AG1487" s="132"/>
      <c r="AH1487" s="132"/>
      <c r="AI1487" s="132"/>
      <c r="AJ1487" s="132"/>
      <c r="AK1487" s="132"/>
      <c r="AL1487" s="132"/>
      <c r="AM1487" s="132"/>
      <c r="AN1487" s="132"/>
      <c r="AO1487" s="132"/>
      <c r="AP1487" s="132"/>
      <c r="AQ1487" s="132"/>
    </row>
    <row r="1488" spans="1:43" s="133" customFormat="1" ht="17.25" customHeight="1">
      <c r="A1488" s="127"/>
      <c r="B1488" s="128" t="s">
        <v>877</v>
      </c>
      <c r="C1488" s="138" t="s">
        <v>878</v>
      </c>
      <c r="D1488" s="103">
        <v>5</v>
      </c>
      <c r="E1488" s="103">
        <v>5</v>
      </c>
      <c r="F1488" s="103">
        <v>5</v>
      </c>
      <c r="G1488" s="103">
        <v>5</v>
      </c>
      <c r="H1488" s="137"/>
      <c r="I1488" s="137"/>
      <c r="J1488" s="137"/>
      <c r="K1488" s="131"/>
      <c r="L1488" s="132"/>
      <c r="M1488" s="118">
        <f t="shared" si="58"/>
        <v>20</v>
      </c>
      <c r="N1488" s="132"/>
      <c r="O1488" s="132"/>
      <c r="P1488" s="132"/>
      <c r="Q1488" s="132"/>
      <c r="R1488" s="132"/>
      <c r="S1488" s="132"/>
      <c r="T1488" s="132"/>
      <c r="U1488" s="132"/>
      <c r="V1488" s="132"/>
      <c r="W1488" s="132"/>
      <c r="X1488" s="132"/>
      <c r="Y1488" s="132"/>
      <c r="Z1488" s="132"/>
      <c r="AA1488" s="132"/>
      <c r="AB1488" s="132"/>
      <c r="AC1488" s="132"/>
      <c r="AD1488" s="132"/>
      <c r="AE1488" s="132"/>
      <c r="AF1488" s="132"/>
      <c r="AG1488" s="132"/>
      <c r="AH1488" s="132"/>
      <c r="AI1488" s="132"/>
      <c r="AJ1488" s="132"/>
      <c r="AK1488" s="132"/>
      <c r="AL1488" s="132"/>
      <c r="AM1488" s="132"/>
      <c r="AN1488" s="132"/>
      <c r="AO1488" s="132"/>
      <c r="AP1488" s="132"/>
      <c r="AQ1488" s="132"/>
    </row>
    <row r="1489" spans="1:183" s="102" customFormat="1" ht="17.25" customHeight="1">
      <c r="A1489" s="112">
        <v>21</v>
      </c>
      <c r="B1489" s="113" t="s">
        <v>290</v>
      </c>
      <c r="C1489" s="114"/>
      <c r="D1489" s="115">
        <f>D1490+D1493</f>
        <v>22</v>
      </c>
      <c r="E1489" s="115">
        <f>E1490+E1493</f>
        <v>21</v>
      </c>
      <c r="F1489" s="115">
        <f>F1490+F1493</f>
        <v>22</v>
      </c>
      <c r="G1489" s="115">
        <f>G1490+G1493</f>
        <v>15</v>
      </c>
      <c r="H1489" s="134" t="s">
        <v>664</v>
      </c>
      <c r="I1489" s="134">
        <v>2</v>
      </c>
      <c r="J1489" s="135" t="s">
        <v>501</v>
      </c>
      <c r="K1489" s="79"/>
      <c r="L1489" s="136"/>
      <c r="M1489" s="118">
        <f t="shared" si="58"/>
        <v>80</v>
      </c>
      <c r="N1489" s="96"/>
      <c r="O1489" s="96"/>
      <c r="P1489" s="96"/>
      <c r="Q1489" s="96"/>
      <c r="R1489" s="96"/>
      <c r="S1489" s="96"/>
      <c r="T1489" s="96"/>
      <c r="U1489" s="96"/>
      <c r="V1489" s="96"/>
      <c r="W1489" s="96"/>
      <c r="X1489" s="96"/>
      <c r="Y1489" s="96"/>
      <c r="Z1489" s="96"/>
      <c r="AA1489" s="96"/>
      <c r="AB1489" s="96"/>
      <c r="AC1489" s="96"/>
      <c r="AD1489" s="96"/>
      <c r="AE1489" s="96"/>
      <c r="AF1489" s="96"/>
      <c r="AG1489" s="96"/>
      <c r="AH1489" s="96"/>
      <c r="AI1489" s="96"/>
      <c r="AJ1489" s="96"/>
      <c r="AK1489" s="96"/>
      <c r="AL1489" s="96"/>
      <c r="AM1489" s="96"/>
      <c r="AN1489" s="96"/>
      <c r="AO1489" s="96"/>
      <c r="AP1489" s="96"/>
      <c r="AQ1489" s="96"/>
      <c r="AR1489" s="96"/>
      <c r="AS1489" s="96"/>
      <c r="AT1489" s="96"/>
      <c r="AU1489" s="96"/>
      <c r="AV1489" s="96"/>
      <c r="AW1489" s="96"/>
      <c r="AX1489" s="96"/>
      <c r="AY1489" s="96"/>
      <c r="AZ1489" s="96"/>
      <c r="BA1489" s="96"/>
      <c r="BB1489" s="96"/>
      <c r="BC1489" s="96"/>
      <c r="BD1489" s="96"/>
      <c r="BE1489" s="96"/>
      <c r="BF1489" s="96"/>
      <c r="BG1489" s="96"/>
      <c r="BH1489" s="96"/>
      <c r="BI1489" s="96"/>
      <c r="BJ1489" s="96"/>
      <c r="BK1489" s="96"/>
      <c r="BL1489" s="96"/>
      <c r="BM1489" s="96"/>
      <c r="BN1489" s="96"/>
      <c r="BO1489" s="96"/>
      <c r="BP1489" s="96"/>
      <c r="BQ1489" s="96"/>
      <c r="BR1489" s="96"/>
      <c r="BS1489" s="96"/>
      <c r="BT1489" s="96"/>
      <c r="BU1489" s="96"/>
      <c r="BV1489" s="96"/>
      <c r="BW1489" s="96"/>
      <c r="BX1489" s="96"/>
      <c r="BY1489" s="96"/>
      <c r="BZ1489" s="96"/>
      <c r="CA1489" s="96"/>
      <c r="CB1489" s="96"/>
      <c r="CC1489" s="96"/>
      <c r="CD1489" s="96"/>
      <c r="CE1489" s="96"/>
      <c r="CF1489" s="96"/>
      <c r="CG1489" s="96"/>
      <c r="CH1489" s="96"/>
      <c r="CI1489" s="96"/>
      <c r="CJ1489" s="96"/>
      <c r="CK1489" s="96"/>
      <c r="CL1489" s="96"/>
      <c r="CM1489" s="96"/>
      <c r="CN1489" s="96"/>
      <c r="CO1489" s="96"/>
      <c r="CP1489" s="96"/>
      <c r="CQ1489" s="96"/>
      <c r="CR1489" s="96"/>
      <c r="CS1489" s="96"/>
      <c r="CT1489" s="96"/>
      <c r="CU1489" s="96"/>
      <c r="CV1489" s="96"/>
      <c r="CW1489" s="96"/>
      <c r="CX1489" s="96"/>
      <c r="CY1489" s="96"/>
      <c r="CZ1489" s="96"/>
      <c r="DA1489" s="96"/>
      <c r="DB1489" s="96"/>
      <c r="DC1489" s="96"/>
      <c r="DD1489" s="96"/>
      <c r="DE1489" s="96"/>
      <c r="DF1489" s="96"/>
      <c r="DG1489" s="96"/>
      <c r="DH1489" s="96"/>
      <c r="DI1489" s="96"/>
      <c r="DJ1489" s="96"/>
      <c r="DK1489" s="96"/>
      <c r="DL1489" s="96"/>
      <c r="DM1489" s="96"/>
      <c r="DN1489" s="96"/>
      <c r="DO1489" s="96"/>
      <c r="DP1489" s="96"/>
      <c r="DQ1489" s="96"/>
      <c r="DR1489" s="96"/>
      <c r="DS1489" s="96"/>
      <c r="DT1489" s="96"/>
      <c r="DU1489" s="96"/>
      <c r="DV1489" s="96"/>
      <c r="DW1489" s="96"/>
      <c r="DX1489" s="96"/>
      <c r="DY1489" s="96"/>
      <c r="DZ1489" s="96"/>
      <c r="EA1489" s="96"/>
      <c r="EB1489" s="96"/>
      <c r="EC1489" s="96"/>
      <c r="ED1489" s="96"/>
      <c r="EE1489" s="96"/>
      <c r="EF1489" s="96"/>
      <c r="EG1489" s="96"/>
      <c r="EH1489" s="96"/>
      <c r="EI1489" s="96"/>
      <c r="EJ1489" s="96"/>
      <c r="EK1489" s="96"/>
      <c r="EL1489" s="96"/>
      <c r="EM1489" s="96"/>
      <c r="EN1489" s="96"/>
      <c r="EO1489" s="96"/>
      <c r="EP1489" s="96"/>
      <c r="EQ1489" s="96"/>
      <c r="ER1489" s="96"/>
      <c r="ES1489" s="96"/>
      <c r="ET1489" s="96"/>
      <c r="EU1489" s="96"/>
      <c r="EV1489" s="96"/>
      <c r="EW1489" s="96"/>
      <c r="EX1489" s="96"/>
      <c r="EY1489" s="96"/>
      <c r="EZ1489" s="96"/>
      <c r="FA1489" s="96"/>
      <c r="FB1489" s="96"/>
      <c r="FC1489" s="96"/>
      <c r="FD1489" s="96"/>
      <c r="FE1489" s="96"/>
      <c r="FF1489" s="96"/>
      <c r="FG1489" s="96"/>
      <c r="FH1489" s="96"/>
      <c r="FI1489" s="96"/>
      <c r="FJ1489" s="96"/>
      <c r="FK1489" s="96"/>
      <c r="FL1489" s="96"/>
      <c r="FM1489" s="96"/>
      <c r="FN1489" s="96"/>
      <c r="FO1489" s="96"/>
      <c r="FP1489" s="96"/>
      <c r="FQ1489" s="96"/>
      <c r="FR1489" s="96"/>
      <c r="FS1489" s="96"/>
      <c r="FT1489" s="96"/>
      <c r="FU1489" s="96"/>
      <c r="FV1489" s="96"/>
      <c r="FW1489" s="96"/>
      <c r="FX1489" s="96"/>
      <c r="FY1489" s="96"/>
      <c r="FZ1489" s="96"/>
      <c r="GA1489" s="96"/>
    </row>
    <row r="1490" spans="1:43" s="126" customFormat="1" ht="17.25" customHeight="1">
      <c r="A1490" s="119"/>
      <c r="B1490" s="120" t="s">
        <v>689</v>
      </c>
      <c r="C1490" s="121"/>
      <c r="D1490" s="122">
        <f>SUM(D1491:D1492)</f>
        <v>12</v>
      </c>
      <c r="E1490" s="122">
        <f>SUM(E1491:E1492)</f>
        <v>11</v>
      </c>
      <c r="F1490" s="122">
        <f>SUM(F1491:F1492)</f>
        <v>12</v>
      </c>
      <c r="G1490" s="122">
        <f>SUM(G1491:G1492)</f>
        <v>4</v>
      </c>
      <c r="H1490" s="123"/>
      <c r="I1490" s="123"/>
      <c r="J1490" s="123"/>
      <c r="K1490" s="124"/>
      <c r="L1490" s="125"/>
      <c r="M1490" s="118">
        <f t="shared" si="58"/>
        <v>39</v>
      </c>
      <c r="N1490" s="125"/>
      <c r="O1490" s="125"/>
      <c r="P1490" s="125"/>
      <c r="Q1490" s="125"/>
      <c r="R1490" s="125"/>
      <c r="S1490" s="125"/>
      <c r="T1490" s="125"/>
      <c r="U1490" s="125"/>
      <c r="V1490" s="125"/>
      <c r="W1490" s="125"/>
      <c r="X1490" s="125"/>
      <c r="Y1490" s="125"/>
      <c r="Z1490" s="125"/>
      <c r="AA1490" s="125"/>
      <c r="AB1490" s="125"/>
      <c r="AC1490" s="125"/>
      <c r="AD1490" s="125"/>
      <c r="AE1490" s="125"/>
      <c r="AF1490" s="125"/>
      <c r="AG1490" s="125"/>
      <c r="AH1490" s="125"/>
      <c r="AI1490" s="125"/>
      <c r="AJ1490" s="125"/>
      <c r="AK1490" s="125"/>
      <c r="AL1490" s="125"/>
      <c r="AM1490" s="125"/>
      <c r="AN1490" s="125"/>
      <c r="AO1490" s="125"/>
      <c r="AP1490" s="125"/>
      <c r="AQ1490" s="125"/>
    </row>
    <row r="1491" spans="1:43" s="133" customFormat="1" ht="17.25" customHeight="1">
      <c r="A1491" s="127"/>
      <c r="B1491" s="128" t="s">
        <v>602</v>
      </c>
      <c r="C1491" s="138" t="s">
        <v>603</v>
      </c>
      <c r="D1491" s="103">
        <v>2</v>
      </c>
      <c r="E1491" s="103">
        <v>1</v>
      </c>
      <c r="F1491" s="103">
        <v>2</v>
      </c>
      <c r="G1491" s="103">
        <v>2</v>
      </c>
      <c r="H1491" s="137"/>
      <c r="I1491" s="137"/>
      <c r="J1491" s="137"/>
      <c r="K1491" s="131"/>
      <c r="L1491" s="132"/>
      <c r="M1491" s="118">
        <f t="shared" si="58"/>
        <v>7</v>
      </c>
      <c r="N1491" s="132"/>
      <c r="O1491" s="132"/>
      <c r="P1491" s="132"/>
      <c r="Q1491" s="132"/>
      <c r="R1491" s="132"/>
      <c r="S1491" s="132"/>
      <c r="T1491" s="132"/>
      <c r="U1491" s="132"/>
      <c r="V1491" s="132"/>
      <c r="W1491" s="132"/>
      <c r="X1491" s="132"/>
      <c r="Y1491" s="132"/>
      <c r="Z1491" s="132"/>
      <c r="AA1491" s="132"/>
      <c r="AB1491" s="132"/>
      <c r="AC1491" s="132"/>
      <c r="AD1491" s="132"/>
      <c r="AE1491" s="132"/>
      <c r="AF1491" s="132"/>
      <c r="AG1491" s="132"/>
      <c r="AH1491" s="132"/>
      <c r="AI1491" s="132"/>
      <c r="AJ1491" s="132"/>
      <c r="AK1491" s="132"/>
      <c r="AL1491" s="132"/>
      <c r="AM1491" s="132"/>
      <c r="AN1491" s="132"/>
      <c r="AO1491" s="132"/>
      <c r="AP1491" s="132"/>
      <c r="AQ1491" s="132"/>
    </row>
    <row r="1492" spans="1:43" s="133" customFormat="1" ht="17.25" customHeight="1">
      <c r="A1492" s="127"/>
      <c r="B1492" s="128" t="s">
        <v>877</v>
      </c>
      <c r="C1492" s="138" t="s">
        <v>878</v>
      </c>
      <c r="D1492" s="103">
        <v>10</v>
      </c>
      <c r="E1492" s="103">
        <v>10</v>
      </c>
      <c r="F1492" s="103">
        <v>10</v>
      </c>
      <c r="G1492" s="103">
        <v>2</v>
      </c>
      <c r="H1492" s="137"/>
      <c r="I1492" s="137"/>
      <c r="J1492" s="137"/>
      <c r="K1492" s="131"/>
      <c r="L1492" s="132"/>
      <c r="M1492" s="118">
        <f t="shared" si="58"/>
        <v>32</v>
      </c>
      <c r="N1492" s="132"/>
      <c r="O1492" s="132"/>
      <c r="P1492" s="132"/>
      <c r="Q1492" s="132"/>
      <c r="R1492" s="132"/>
      <c r="S1492" s="132"/>
      <c r="T1492" s="132"/>
      <c r="U1492" s="132"/>
      <c r="V1492" s="132"/>
      <c r="W1492" s="132"/>
      <c r="X1492" s="132"/>
      <c r="Y1492" s="132"/>
      <c r="Z1492" s="132"/>
      <c r="AA1492" s="132"/>
      <c r="AB1492" s="132"/>
      <c r="AC1492" s="132"/>
      <c r="AD1492" s="132"/>
      <c r="AE1492" s="132"/>
      <c r="AF1492" s="132"/>
      <c r="AG1492" s="132"/>
      <c r="AH1492" s="132"/>
      <c r="AI1492" s="132"/>
      <c r="AJ1492" s="132"/>
      <c r="AK1492" s="132"/>
      <c r="AL1492" s="132"/>
      <c r="AM1492" s="132"/>
      <c r="AN1492" s="132"/>
      <c r="AO1492" s="132"/>
      <c r="AP1492" s="132"/>
      <c r="AQ1492" s="132"/>
    </row>
    <row r="1493" spans="1:43" s="126" customFormat="1" ht="17.25" customHeight="1">
      <c r="A1493" s="119"/>
      <c r="B1493" s="120" t="s">
        <v>1084</v>
      </c>
      <c r="C1493" s="121"/>
      <c r="D1493" s="122">
        <f>SUM(D1494:D1495)</f>
        <v>10</v>
      </c>
      <c r="E1493" s="122">
        <f>SUM(E1494:E1495)</f>
        <v>10</v>
      </c>
      <c r="F1493" s="122">
        <f>SUM(F1494:F1495)</f>
        <v>10</v>
      </c>
      <c r="G1493" s="122">
        <f>SUM(G1494:G1495)</f>
        <v>11</v>
      </c>
      <c r="H1493" s="123"/>
      <c r="I1493" s="123"/>
      <c r="J1493" s="123"/>
      <c r="K1493" s="124"/>
      <c r="L1493" s="125"/>
      <c r="M1493" s="118">
        <f t="shared" si="58"/>
        <v>41</v>
      </c>
      <c r="N1493" s="125"/>
      <c r="O1493" s="125"/>
      <c r="P1493" s="125"/>
      <c r="Q1493" s="125"/>
      <c r="R1493" s="125"/>
      <c r="S1493" s="125"/>
      <c r="T1493" s="125"/>
      <c r="U1493" s="125"/>
      <c r="V1493" s="125"/>
      <c r="W1493" s="125"/>
      <c r="X1493" s="125"/>
      <c r="Y1493" s="125"/>
      <c r="Z1493" s="125"/>
      <c r="AA1493" s="125"/>
      <c r="AB1493" s="125"/>
      <c r="AC1493" s="125"/>
      <c r="AD1493" s="125"/>
      <c r="AE1493" s="125"/>
      <c r="AF1493" s="125"/>
      <c r="AG1493" s="125"/>
      <c r="AH1493" s="125"/>
      <c r="AI1493" s="125"/>
      <c r="AJ1493" s="125"/>
      <c r="AK1493" s="125"/>
      <c r="AL1493" s="125"/>
      <c r="AM1493" s="125"/>
      <c r="AN1493" s="125"/>
      <c r="AO1493" s="125"/>
      <c r="AP1493" s="125"/>
      <c r="AQ1493" s="125"/>
    </row>
    <row r="1494" spans="1:43" s="133" customFormat="1" ht="17.25" customHeight="1">
      <c r="A1494" s="127"/>
      <c r="B1494" s="128" t="s">
        <v>981</v>
      </c>
      <c r="C1494" s="80" t="s">
        <v>465</v>
      </c>
      <c r="D1494" s="103">
        <v>10</v>
      </c>
      <c r="E1494" s="103">
        <v>10</v>
      </c>
      <c r="F1494" s="103">
        <v>10</v>
      </c>
      <c r="G1494" s="103">
        <v>11</v>
      </c>
      <c r="H1494" s="137"/>
      <c r="I1494" s="137"/>
      <c r="J1494" s="137"/>
      <c r="K1494" s="131"/>
      <c r="L1494" s="132"/>
      <c r="M1494" s="118">
        <f t="shared" si="58"/>
        <v>41</v>
      </c>
      <c r="N1494" s="132"/>
      <c r="O1494" s="132"/>
      <c r="P1494" s="132"/>
      <c r="Q1494" s="132"/>
      <c r="R1494" s="132"/>
      <c r="S1494" s="132"/>
      <c r="T1494" s="132"/>
      <c r="U1494" s="132"/>
      <c r="V1494" s="132"/>
      <c r="W1494" s="132"/>
      <c r="X1494" s="132"/>
      <c r="Y1494" s="132"/>
      <c r="Z1494" s="132"/>
      <c r="AA1494" s="132"/>
      <c r="AB1494" s="132"/>
      <c r="AC1494" s="132"/>
      <c r="AD1494" s="132"/>
      <c r="AE1494" s="132"/>
      <c r="AF1494" s="132"/>
      <c r="AG1494" s="132"/>
      <c r="AH1494" s="132"/>
      <c r="AI1494" s="132"/>
      <c r="AJ1494" s="132"/>
      <c r="AK1494" s="132"/>
      <c r="AL1494" s="132"/>
      <c r="AM1494" s="132"/>
      <c r="AN1494" s="132"/>
      <c r="AO1494" s="132"/>
      <c r="AP1494" s="132"/>
      <c r="AQ1494" s="132"/>
    </row>
    <row r="1495" spans="1:13" ht="15" customHeight="1">
      <c r="A1495" s="240" t="s">
        <v>683</v>
      </c>
      <c r="B1495" s="240"/>
      <c r="C1495" s="240"/>
      <c r="D1495" s="240"/>
      <c r="E1495" s="240"/>
      <c r="F1495" s="240"/>
      <c r="G1495" s="240"/>
      <c r="H1495" s="106"/>
      <c r="I1495" s="106"/>
      <c r="J1495" s="107"/>
      <c r="K1495" s="108"/>
      <c r="M1495" s="118">
        <f t="shared" si="58"/>
        <v>0</v>
      </c>
    </row>
    <row r="1496" spans="1:13" ht="13.5" customHeight="1">
      <c r="A1496" s="234" t="s">
        <v>845</v>
      </c>
      <c r="B1496" s="234"/>
      <c r="C1496" s="234"/>
      <c r="D1496" s="234"/>
      <c r="E1496" s="234"/>
      <c r="F1496" s="234"/>
      <c r="G1496" s="234"/>
      <c r="H1496" s="109"/>
      <c r="I1496" s="109"/>
      <c r="J1496" s="110"/>
      <c r="K1496" s="111"/>
      <c r="M1496" s="118">
        <f t="shared" si="58"/>
        <v>0</v>
      </c>
    </row>
    <row r="1497" spans="1:183" s="102" customFormat="1" ht="26.25" customHeight="1">
      <c r="A1497" s="112">
        <v>22</v>
      </c>
      <c r="B1497" s="113" t="s">
        <v>291</v>
      </c>
      <c r="C1497" s="114"/>
      <c r="D1497" s="115">
        <f>SUM(D1498,D1502)</f>
        <v>11</v>
      </c>
      <c r="E1497" s="115">
        <f>SUM(E1498,E1502)</f>
        <v>26</v>
      </c>
      <c r="F1497" s="115">
        <f>SUM(F1498,F1502)</f>
        <v>22</v>
      </c>
      <c r="G1497" s="115">
        <f>SUM(G1498,G1502)</f>
        <v>26</v>
      </c>
      <c r="H1497" s="134" t="s">
        <v>665</v>
      </c>
      <c r="I1497" s="134">
        <v>3</v>
      </c>
      <c r="J1497" s="159" t="s">
        <v>1045</v>
      </c>
      <c r="K1497" s="79" t="s">
        <v>32</v>
      </c>
      <c r="L1497" s="136"/>
      <c r="M1497" s="118">
        <f t="shared" si="58"/>
        <v>85</v>
      </c>
      <c r="N1497" s="96"/>
      <c r="O1497" s="96"/>
      <c r="P1497" s="96"/>
      <c r="Q1497" s="96"/>
      <c r="R1497" s="96"/>
      <c r="S1497" s="96"/>
      <c r="T1497" s="96"/>
      <c r="U1497" s="96"/>
      <c r="V1497" s="96"/>
      <c r="W1497" s="96"/>
      <c r="X1497" s="96"/>
      <c r="Y1497" s="96"/>
      <c r="Z1497" s="96"/>
      <c r="AA1497" s="96"/>
      <c r="AB1497" s="96"/>
      <c r="AC1497" s="96"/>
      <c r="AD1497" s="96"/>
      <c r="AE1497" s="96"/>
      <c r="AF1497" s="96"/>
      <c r="AG1497" s="96"/>
      <c r="AH1497" s="96"/>
      <c r="AI1497" s="96"/>
      <c r="AJ1497" s="96"/>
      <c r="AK1497" s="96"/>
      <c r="AL1497" s="96"/>
      <c r="AM1497" s="96"/>
      <c r="AN1497" s="96"/>
      <c r="AO1497" s="96"/>
      <c r="AP1497" s="96"/>
      <c r="AQ1497" s="96"/>
      <c r="AR1497" s="96"/>
      <c r="AS1497" s="96"/>
      <c r="AT1497" s="96"/>
      <c r="AU1497" s="96"/>
      <c r="AV1497" s="96"/>
      <c r="AW1497" s="96"/>
      <c r="AX1497" s="96"/>
      <c r="AY1497" s="96"/>
      <c r="AZ1497" s="96"/>
      <c r="BA1497" s="96"/>
      <c r="BB1497" s="96"/>
      <c r="BC1497" s="96"/>
      <c r="BD1497" s="96"/>
      <c r="BE1497" s="96"/>
      <c r="BF1497" s="96"/>
      <c r="BG1497" s="96"/>
      <c r="BH1497" s="96"/>
      <c r="BI1497" s="96"/>
      <c r="BJ1497" s="96"/>
      <c r="BK1497" s="96"/>
      <c r="BL1497" s="96"/>
      <c r="BM1497" s="96"/>
      <c r="BN1497" s="96"/>
      <c r="BO1497" s="96"/>
      <c r="BP1497" s="96"/>
      <c r="BQ1497" s="96"/>
      <c r="BR1497" s="96"/>
      <c r="BS1497" s="96"/>
      <c r="BT1497" s="96"/>
      <c r="BU1497" s="96"/>
      <c r="BV1497" s="96"/>
      <c r="BW1497" s="96"/>
      <c r="BX1497" s="96"/>
      <c r="BY1497" s="96"/>
      <c r="BZ1497" s="96"/>
      <c r="CA1497" s="96"/>
      <c r="CB1497" s="96"/>
      <c r="CC1497" s="96"/>
      <c r="CD1497" s="96"/>
      <c r="CE1497" s="96"/>
      <c r="CF1497" s="96"/>
      <c r="CG1497" s="96"/>
      <c r="CH1497" s="96"/>
      <c r="CI1497" s="96"/>
      <c r="CJ1497" s="96"/>
      <c r="CK1497" s="96"/>
      <c r="CL1497" s="96"/>
      <c r="CM1497" s="96"/>
      <c r="CN1497" s="96"/>
      <c r="CO1497" s="96"/>
      <c r="CP1497" s="96"/>
      <c r="CQ1497" s="96"/>
      <c r="CR1497" s="96"/>
      <c r="CS1497" s="96"/>
      <c r="CT1497" s="96"/>
      <c r="CU1497" s="96"/>
      <c r="CV1497" s="96"/>
      <c r="CW1497" s="96"/>
      <c r="CX1497" s="96"/>
      <c r="CY1497" s="96"/>
      <c r="CZ1497" s="96"/>
      <c r="DA1497" s="96"/>
      <c r="DB1497" s="96"/>
      <c r="DC1497" s="96"/>
      <c r="DD1497" s="96"/>
      <c r="DE1497" s="96"/>
      <c r="DF1497" s="96"/>
      <c r="DG1497" s="96"/>
      <c r="DH1497" s="96"/>
      <c r="DI1497" s="96"/>
      <c r="DJ1497" s="96"/>
      <c r="DK1497" s="96"/>
      <c r="DL1497" s="96"/>
      <c r="DM1497" s="96"/>
      <c r="DN1497" s="96"/>
      <c r="DO1497" s="96"/>
      <c r="DP1497" s="96"/>
      <c r="DQ1497" s="96"/>
      <c r="DR1497" s="96"/>
      <c r="DS1497" s="96"/>
      <c r="DT1497" s="96"/>
      <c r="DU1497" s="96"/>
      <c r="DV1497" s="96"/>
      <c r="DW1497" s="96"/>
      <c r="DX1497" s="96"/>
      <c r="DY1497" s="96"/>
      <c r="DZ1497" s="96"/>
      <c r="EA1497" s="96"/>
      <c r="EB1497" s="96"/>
      <c r="EC1497" s="96"/>
      <c r="ED1497" s="96"/>
      <c r="EE1497" s="96"/>
      <c r="EF1497" s="96"/>
      <c r="EG1497" s="96"/>
      <c r="EH1497" s="96"/>
      <c r="EI1497" s="96"/>
      <c r="EJ1497" s="96"/>
      <c r="EK1497" s="96"/>
      <c r="EL1497" s="96"/>
      <c r="EM1497" s="96"/>
      <c r="EN1497" s="96"/>
      <c r="EO1497" s="96"/>
      <c r="EP1497" s="96"/>
      <c r="EQ1497" s="96"/>
      <c r="ER1497" s="96"/>
      <c r="ES1497" s="96"/>
      <c r="ET1497" s="96"/>
      <c r="EU1497" s="96"/>
      <c r="EV1497" s="96"/>
      <c r="EW1497" s="96"/>
      <c r="EX1497" s="96"/>
      <c r="EY1497" s="96"/>
      <c r="EZ1497" s="96"/>
      <c r="FA1497" s="96"/>
      <c r="FB1497" s="96"/>
      <c r="FC1497" s="96"/>
      <c r="FD1497" s="96"/>
      <c r="FE1497" s="96"/>
      <c r="FF1497" s="96"/>
      <c r="FG1497" s="96"/>
      <c r="FH1497" s="96"/>
      <c r="FI1497" s="96"/>
      <c r="FJ1497" s="96"/>
      <c r="FK1497" s="96"/>
      <c r="FL1497" s="96"/>
      <c r="FM1497" s="96"/>
      <c r="FN1497" s="96"/>
      <c r="FO1497" s="96"/>
      <c r="FP1497" s="96"/>
      <c r="FQ1497" s="96"/>
      <c r="FR1497" s="96"/>
      <c r="FS1497" s="96"/>
      <c r="FT1497" s="96"/>
      <c r="FU1497" s="96"/>
      <c r="FV1497" s="96"/>
      <c r="FW1497" s="96"/>
      <c r="FX1497" s="96"/>
      <c r="FY1497" s="96"/>
      <c r="FZ1497" s="96"/>
      <c r="GA1497" s="96"/>
    </row>
    <row r="1498" spans="1:52" s="167" customFormat="1" ht="12">
      <c r="A1498" s="112"/>
      <c r="B1498" s="120" t="s">
        <v>689</v>
      </c>
      <c r="C1498" s="138"/>
      <c r="D1498" s="163">
        <f>SUM(D1499:D1501)</f>
        <v>10</v>
      </c>
      <c r="E1498" s="163">
        <f>SUM(E1499:E1501)</f>
        <v>24</v>
      </c>
      <c r="F1498" s="163">
        <f>SUM(F1499:F1501)</f>
        <v>18</v>
      </c>
      <c r="G1498" s="163">
        <f>SUM(G1499:G1501)</f>
        <v>21</v>
      </c>
      <c r="H1498" s="164"/>
      <c r="I1498" s="164"/>
      <c r="J1498" s="164"/>
      <c r="K1498" s="165"/>
      <c r="L1498" s="166"/>
      <c r="M1498" s="118">
        <f t="shared" si="58"/>
        <v>73</v>
      </c>
      <c r="N1498" s="166"/>
      <c r="O1498" s="166"/>
      <c r="P1498" s="166"/>
      <c r="Q1498" s="166"/>
      <c r="R1498" s="166"/>
      <c r="S1498" s="166"/>
      <c r="T1498" s="166"/>
      <c r="U1498" s="166"/>
      <c r="V1498" s="166"/>
      <c r="W1498" s="166"/>
      <c r="X1498" s="166"/>
      <c r="Y1498" s="166"/>
      <c r="Z1498" s="166"/>
      <c r="AA1498" s="166"/>
      <c r="AB1498" s="166"/>
      <c r="AC1498" s="166"/>
      <c r="AD1498" s="166"/>
      <c r="AE1498" s="166"/>
      <c r="AF1498" s="166"/>
      <c r="AG1498" s="166"/>
      <c r="AH1498" s="166"/>
      <c r="AI1498" s="166"/>
      <c r="AJ1498" s="166"/>
      <c r="AK1498" s="166"/>
      <c r="AL1498" s="166"/>
      <c r="AM1498" s="166"/>
      <c r="AN1498" s="166"/>
      <c r="AO1498" s="166"/>
      <c r="AP1498" s="166"/>
      <c r="AQ1498" s="166"/>
      <c r="AV1498" s="168"/>
      <c r="AW1498" s="169"/>
      <c r="AX1498" s="169"/>
      <c r="AY1498" s="169"/>
      <c r="AZ1498" s="169"/>
    </row>
    <row r="1499" spans="1:52" s="167" customFormat="1" ht="24" customHeight="1">
      <c r="A1499" s="112"/>
      <c r="B1499" s="128" t="s">
        <v>507</v>
      </c>
      <c r="C1499" s="80" t="s">
        <v>508</v>
      </c>
      <c r="D1499" s="103">
        <v>3</v>
      </c>
      <c r="E1499" s="103">
        <v>5</v>
      </c>
      <c r="F1499" s="103">
        <v>6</v>
      </c>
      <c r="G1499" s="103">
        <v>7</v>
      </c>
      <c r="H1499" s="164"/>
      <c r="I1499" s="164"/>
      <c r="J1499" s="164"/>
      <c r="K1499" s="165"/>
      <c r="L1499" s="166"/>
      <c r="M1499" s="118">
        <f t="shared" si="58"/>
        <v>21</v>
      </c>
      <c r="N1499" s="166"/>
      <c r="O1499" s="166"/>
      <c r="P1499" s="166"/>
      <c r="Q1499" s="166"/>
      <c r="R1499" s="166"/>
      <c r="S1499" s="166"/>
      <c r="T1499" s="166"/>
      <c r="U1499" s="166"/>
      <c r="V1499" s="166"/>
      <c r="W1499" s="166"/>
      <c r="X1499" s="166"/>
      <c r="Y1499" s="166"/>
      <c r="Z1499" s="166"/>
      <c r="AA1499" s="166"/>
      <c r="AB1499" s="166"/>
      <c r="AC1499" s="166"/>
      <c r="AD1499" s="166"/>
      <c r="AE1499" s="166"/>
      <c r="AF1499" s="166"/>
      <c r="AG1499" s="166"/>
      <c r="AH1499" s="166"/>
      <c r="AI1499" s="166"/>
      <c r="AJ1499" s="166"/>
      <c r="AK1499" s="166"/>
      <c r="AL1499" s="166"/>
      <c r="AM1499" s="166"/>
      <c r="AN1499" s="166"/>
      <c r="AO1499" s="166"/>
      <c r="AP1499" s="166"/>
      <c r="AQ1499" s="166"/>
      <c r="AV1499" s="168"/>
      <c r="AW1499" s="169"/>
      <c r="AX1499" s="169"/>
      <c r="AY1499" s="169"/>
      <c r="AZ1499" s="169"/>
    </row>
    <row r="1500" spans="1:43" s="167" customFormat="1" ht="13.5" customHeight="1">
      <c r="A1500" s="112"/>
      <c r="B1500" s="128" t="s">
        <v>602</v>
      </c>
      <c r="C1500" s="80" t="s">
        <v>603</v>
      </c>
      <c r="D1500" s="103">
        <v>2</v>
      </c>
      <c r="E1500" s="103">
        <v>7</v>
      </c>
      <c r="F1500" s="103">
        <v>10</v>
      </c>
      <c r="G1500" s="103">
        <v>12</v>
      </c>
      <c r="H1500" s="188"/>
      <c r="I1500" s="188"/>
      <c r="J1500" s="188"/>
      <c r="K1500" s="165"/>
      <c r="L1500" s="166"/>
      <c r="M1500" s="118">
        <f t="shared" si="58"/>
        <v>31</v>
      </c>
      <c r="N1500" s="166"/>
      <c r="O1500" s="166"/>
      <c r="P1500" s="166"/>
      <c r="Q1500" s="166"/>
      <c r="R1500" s="166"/>
      <c r="S1500" s="166"/>
      <c r="T1500" s="166"/>
      <c r="U1500" s="166"/>
      <c r="V1500" s="166"/>
      <c r="W1500" s="166"/>
      <c r="X1500" s="166"/>
      <c r="Y1500" s="166"/>
      <c r="Z1500" s="166"/>
      <c r="AA1500" s="166"/>
      <c r="AB1500" s="166"/>
      <c r="AC1500" s="166"/>
      <c r="AD1500" s="166"/>
      <c r="AE1500" s="166"/>
      <c r="AF1500" s="166"/>
      <c r="AG1500" s="166"/>
      <c r="AH1500" s="166"/>
      <c r="AI1500" s="166"/>
      <c r="AJ1500" s="166"/>
      <c r="AK1500" s="166"/>
      <c r="AL1500" s="166"/>
      <c r="AM1500" s="166"/>
      <c r="AN1500" s="166"/>
      <c r="AO1500" s="166"/>
      <c r="AP1500" s="166"/>
      <c r="AQ1500" s="166"/>
    </row>
    <row r="1501" spans="1:43" s="167" customFormat="1" ht="13.5" customHeight="1">
      <c r="A1501" s="112"/>
      <c r="B1501" s="128" t="s">
        <v>1060</v>
      </c>
      <c r="C1501" s="138">
        <v>15030121</v>
      </c>
      <c r="D1501" s="103">
        <v>5</v>
      </c>
      <c r="E1501" s="103">
        <v>12</v>
      </c>
      <c r="F1501" s="103">
        <v>2</v>
      </c>
      <c r="G1501" s="103">
        <v>2</v>
      </c>
      <c r="H1501" s="188"/>
      <c r="I1501" s="188"/>
      <c r="J1501" s="188"/>
      <c r="K1501" s="165"/>
      <c r="L1501" s="166"/>
      <c r="M1501" s="118">
        <f t="shared" si="58"/>
        <v>21</v>
      </c>
      <c r="N1501" s="166"/>
      <c r="O1501" s="166"/>
      <c r="P1501" s="166"/>
      <c r="Q1501" s="166"/>
      <c r="R1501" s="166"/>
      <c r="S1501" s="166"/>
      <c r="T1501" s="166"/>
      <c r="U1501" s="166"/>
      <c r="V1501" s="166"/>
      <c r="W1501" s="166"/>
      <c r="X1501" s="166"/>
      <c r="Y1501" s="166"/>
      <c r="Z1501" s="166"/>
      <c r="AA1501" s="166"/>
      <c r="AB1501" s="166"/>
      <c r="AC1501" s="166"/>
      <c r="AD1501" s="166"/>
      <c r="AE1501" s="166"/>
      <c r="AF1501" s="166"/>
      <c r="AG1501" s="166"/>
      <c r="AH1501" s="166"/>
      <c r="AI1501" s="166"/>
      <c r="AJ1501" s="166"/>
      <c r="AK1501" s="166"/>
      <c r="AL1501" s="166"/>
      <c r="AM1501" s="166"/>
      <c r="AN1501" s="166"/>
      <c r="AO1501" s="166"/>
      <c r="AP1501" s="166"/>
      <c r="AQ1501" s="166"/>
    </row>
    <row r="1502" spans="1:43" s="126" customFormat="1" ht="13.5" customHeight="1">
      <c r="A1502" s="119"/>
      <c r="B1502" s="120" t="s">
        <v>690</v>
      </c>
      <c r="C1502" s="121"/>
      <c r="D1502" s="122">
        <f>D1503</f>
        <v>1</v>
      </c>
      <c r="E1502" s="122">
        <f>E1503</f>
        <v>2</v>
      </c>
      <c r="F1502" s="122">
        <f>F1503</f>
        <v>4</v>
      </c>
      <c r="G1502" s="122">
        <f>G1503</f>
        <v>5</v>
      </c>
      <c r="H1502" s="123"/>
      <c r="I1502" s="123"/>
      <c r="J1502" s="123"/>
      <c r="K1502" s="124"/>
      <c r="L1502" s="125"/>
      <c r="M1502" s="118">
        <f t="shared" si="58"/>
        <v>12</v>
      </c>
      <c r="N1502" s="125"/>
      <c r="O1502" s="125"/>
      <c r="P1502" s="125"/>
      <c r="Q1502" s="125"/>
      <c r="R1502" s="125"/>
      <c r="S1502" s="125"/>
      <c r="T1502" s="125"/>
      <c r="U1502" s="125"/>
      <c r="V1502" s="125"/>
      <c r="W1502" s="125"/>
      <c r="X1502" s="125"/>
      <c r="Y1502" s="125"/>
      <c r="Z1502" s="125"/>
      <c r="AA1502" s="125"/>
      <c r="AB1502" s="125"/>
      <c r="AC1502" s="125"/>
      <c r="AD1502" s="125"/>
      <c r="AE1502" s="125"/>
      <c r="AF1502" s="125"/>
      <c r="AG1502" s="125"/>
      <c r="AH1502" s="125"/>
      <c r="AI1502" s="125"/>
      <c r="AJ1502" s="125"/>
      <c r="AK1502" s="125"/>
      <c r="AL1502" s="125"/>
      <c r="AM1502" s="125"/>
      <c r="AN1502" s="125"/>
      <c r="AO1502" s="125"/>
      <c r="AP1502" s="125"/>
      <c r="AQ1502" s="125"/>
    </row>
    <row r="1503" spans="1:43" s="133" customFormat="1" ht="13.5" customHeight="1">
      <c r="A1503" s="127"/>
      <c r="B1503" s="172" t="s">
        <v>464</v>
      </c>
      <c r="C1503" s="138" t="s">
        <v>465</v>
      </c>
      <c r="D1503" s="129">
        <v>1</v>
      </c>
      <c r="E1503" s="129">
        <v>2</v>
      </c>
      <c r="F1503" s="129">
        <v>4</v>
      </c>
      <c r="G1503" s="129">
        <v>5</v>
      </c>
      <c r="H1503" s="137"/>
      <c r="I1503" s="137"/>
      <c r="J1503" s="137"/>
      <c r="K1503" s="131"/>
      <c r="L1503" s="132"/>
      <c r="M1503" s="118">
        <f t="shared" si="58"/>
        <v>12</v>
      </c>
      <c r="N1503" s="132"/>
      <c r="O1503" s="132"/>
      <c r="P1503" s="132"/>
      <c r="Q1503" s="132"/>
      <c r="R1503" s="132"/>
      <c r="S1503" s="132"/>
      <c r="T1503" s="132"/>
      <c r="U1503" s="132"/>
      <c r="V1503" s="132"/>
      <c r="W1503" s="132"/>
      <c r="X1503" s="132"/>
      <c r="Y1503" s="132"/>
      <c r="Z1503" s="132"/>
      <c r="AA1503" s="132"/>
      <c r="AB1503" s="132"/>
      <c r="AC1503" s="132"/>
      <c r="AD1503" s="132"/>
      <c r="AE1503" s="132"/>
      <c r="AF1503" s="132"/>
      <c r="AG1503" s="132"/>
      <c r="AH1503" s="132"/>
      <c r="AI1503" s="132"/>
      <c r="AJ1503" s="132"/>
      <c r="AK1503" s="132"/>
      <c r="AL1503" s="132"/>
      <c r="AM1503" s="132"/>
      <c r="AN1503" s="132"/>
      <c r="AO1503" s="132"/>
      <c r="AP1503" s="132"/>
      <c r="AQ1503" s="132"/>
    </row>
    <row r="1504" spans="1:183" s="102" customFormat="1" ht="13.5" customHeight="1">
      <c r="A1504" s="112">
        <v>23</v>
      </c>
      <c r="B1504" s="113" t="s">
        <v>292</v>
      </c>
      <c r="C1504" s="114"/>
      <c r="D1504" s="115">
        <f>SUM(D1505,D1508)</f>
        <v>6</v>
      </c>
      <c r="E1504" s="115">
        <f>SUM(E1505,E1508)</f>
        <v>10</v>
      </c>
      <c r="F1504" s="115">
        <f>SUM(F1505,F1508)</f>
        <v>10</v>
      </c>
      <c r="G1504" s="115">
        <f>SUM(G1505,G1508)</f>
        <v>15</v>
      </c>
      <c r="H1504" s="134" t="s">
        <v>665</v>
      </c>
      <c r="I1504" s="134">
        <v>3</v>
      </c>
      <c r="J1504" s="159" t="s">
        <v>1045</v>
      </c>
      <c r="K1504" s="79" t="s">
        <v>32</v>
      </c>
      <c r="L1504" s="136"/>
      <c r="M1504" s="118">
        <f t="shared" si="58"/>
        <v>41</v>
      </c>
      <c r="N1504" s="96"/>
      <c r="O1504" s="96"/>
      <c r="P1504" s="96"/>
      <c r="Q1504" s="96"/>
      <c r="R1504" s="96"/>
      <c r="S1504" s="96"/>
      <c r="T1504" s="96"/>
      <c r="U1504" s="96"/>
      <c r="V1504" s="96"/>
      <c r="W1504" s="96"/>
      <c r="X1504" s="96"/>
      <c r="Y1504" s="96"/>
      <c r="Z1504" s="96"/>
      <c r="AA1504" s="96"/>
      <c r="AB1504" s="96"/>
      <c r="AC1504" s="96"/>
      <c r="AD1504" s="96"/>
      <c r="AE1504" s="96"/>
      <c r="AF1504" s="96"/>
      <c r="AG1504" s="96"/>
      <c r="AH1504" s="96"/>
      <c r="AI1504" s="96"/>
      <c r="AJ1504" s="96"/>
      <c r="AK1504" s="96"/>
      <c r="AL1504" s="96"/>
      <c r="AM1504" s="96"/>
      <c r="AN1504" s="96"/>
      <c r="AO1504" s="96"/>
      <c r="AP1504" s="96"/>
      <c r="AQ1504" s="96"/>
      <c r="AR1504" s="96"/>
      <c r="AS1504" s="96"/>
      <c r="AT1504" s="96"/>
      <c r="AU1504" s="96"/>
      <c r="AV1504" s="96"/>
      <c r="AW1504" s="96"/>
      <c r="AX1504" s="96"/>
      <c r="AY1504" s="96"/>
      <c r="AZ1504" s="96"/>
      <c r="BA1504" s="96"/>
      <c r="BB1504" s="96"/>
      <c r="BC1504" s="96"/>
      <c r="BD1504" s="96"/>
      <c r="BE1504" s="96"/>
      <c r="BF1504" s="96"/>
      <c r="BG1504" s="96"/>
      <c r="BH1504" s="96"/>
      <c r="BI1504" s="96"/>
      <c r="BJ1504" s="96"/>
      <c r="BK1504" s="96"/>
      <c r="BL1504" s="96"/>
      <c r="BM1504" s="96"/>
      <c r="BN1504" s="96"/>
      <c r="BO1504" s="96"/>
      <c r="BP1504" s="96"/>
      <c r="BQ1504" s="96"/>
      <c r="BR1504" s="96"/>
      <c r="BS1504" s="96"/>
      <c r="BT1504" s="96"/>
      <c r="BU1504" s="96"/>
      <c r="BV1504" s="96"/>
      <c r="BW1504" s="96"/>
      <c r="BX1504" s="96"/>
      <c r="BY1504" s="96"/>
      <c r="BZ1504" s="96"/>
      <c r="CA1504" s="96"/>
      <c r="CB1504" s="96"/>
      <c r="CC1504" s="96"/>
      <c r="CD1504" s="96"/>
      <c r="CE1504" s="96"/>
      <c r="CF1504" s="96"/>
      <c r="CG1504" s="96"/>
      <c r="CH1504" s="96"/>
      <c r="CI1504" s="96"/>
      <c r="CJ1504" s="96"/>
      <c r="CK1504" s="96"/>
      <c r="CL1504" s="96"/>
      <c r="CM1504" s="96"/>
      <c r="CN1504" s="96"/>
      <c r="CO1504" s="96"/>
      <c r="CP1504" s="96"/>
      <c r="CQ1504" s="96"/>
      <c r="CR1504" s="96"/>
      <c r="CS1504" s="96"/>
      <c r="CT1504" s="96"/>
      <c r="CU1504" s="96"/>
      <c r="CV1504" s="96"/>
      <c r="CW1504" s="96"/>
      <c r="CX1504" s="96"/>
      <c r="CY1504" s="96"/>
      <c r="CZ1504" s="96"/>
      <c r="DA1504" s="96"/>
      <c r="DB1504" s="96"/>
      <c r="DC1504" s="96"/>
      <c r="DD1504" s="96"/>
      <c r="DE1504" s="96"/>
      <c r="DF1504" s="96"/>
      <c r="DG1504" s="96"/>
      <c r="DH1504" s="96"/>
      <c r="DI1504" s="96"/>
      <c r="DJ1504" s="96"/>
      <c r="DK1504" s="96"/>
      <c r="DL1504" s="96"/>
      <c r="DM1504" s="96"/>
      <c r="DN1504" s="96"/>
      <c r="DO1504" s="96"/>
      <c r="DP1504" s="96"/>
      <c r="DQ1504" s="96"/>
      <c r="DR1504" s="96"/>
      <c r="DS1504" s="96"/>
      <c r="DT1504" s="96"/>
      <c r="DU1504" s="96"/>
      <c r="DV1504" s="96"/>
      <c r="DW1504" s="96"/>
      <c r="DX1504" s="96"/>
      <c r="DY1504" s="96"/>
      <c r="DZ1504" s="96"/>
      <c r="EA1504" s="96"/>
      <c r="EB1504" s="96"/>
      <c r="EC1504" s="96"/>
      <c r="ED1504" s="96"/>
      <c r="EE1504" s="96"/>
      <c r="EF1504" s="96"/>
      <c r="EG1504" s="96"/>
      <c r="EH1504" s="96"/>
      <c r="EI1504" s="96"/>
      <c r="EJ1504" s="96"/>
      <c r="EK1504" s="96"/>
      <c r="EL1504" s="96"/>
      <c r="EM1504" s="96"/>
      <c r="EN1504" s="96"/>
      <c r="EO1504" s="96"/>
      <c r="EP1504" s="96"/>
      <c r="EQ1504" s="96"/>
      <c r="ER1504" s="96"/>
      <c r="ES1504" s="96"/>
      <c r="ET1504" s="96"/>
      <c r="EU1504" s="96"/>
      <c r="EV1504" s="96"/>
      <c r="EW1504" s="96"/>
      <c r="EX1504" s="96"/>
      <c r="EY1504" s="96"/>
      <c r="EZ1504" s="96"/>
      <c r="FA1504" s="96"/>
      <c r="FB1504" s="96"/>
      <c r="FC1504" s="96"/>
      <c r="FD1504" s="96"/>
      <c r="FE1504" s="96"/>
      <c r="FF1504" s="96"/>
      <c r="FG1504" s="96"/>
      <c r="FH1504" s="96"/>
      <c r="FI1504" s="96"/>
      <c r="FJ1504" s="96"/>
      <c r="FK1504" s="96"/>
      <c r="FL1504" s="96"/>
      <c r="FM1504" s="96"/>
      <c r="FN1504" s="96"/>
      <c r="FO1504" s="96"/>
      <c r="FP1504" s="96"/>
      <c r="FQ1504" s="96"/>
      <c r="FR1504" s="96"/>
      <c r="FS1504" s="96"/>
      <c r="FT1504" s="96"/>
      <c r="FU1504" s="96"/>
      <c r="FV1504" s="96"/>
      <c r="FW1504" s="96"/>
      <c r="FX1504" s="96"/>
      <c r="FY1504" s="96"/>
      <c r="FZ1504" s="96"/>
      <c r="GA1504" s="96"/>
    </row>
    <row r="1505" spans="1:52" s="167" customFormat="1" ht="12">
      <c r="A1505" s="112"/>
      <c r="B1505" s="120" t="s">
        <v>689</v>
      </c>
      <c r="C1505" s="138"/>
      <c r="D1505" s="163">
        <f>SUM(D1506:D1507)</f>
        <v>5</v>
      </c>
      <c r="E1505" s="163">
        <f>SUM(E1506:E1507)</f>
        <v>8</v>
      </c>
      <c r="F1505" s="163">
        <f>SUM(F1506:F1507)</f>
        <v>7</v>
      </c>
      <c r="G1505" s="163">
        <f>SUM(G1506:G1507)</f>
        <v>10</v>
      </c>
      <c r="H1505" s="164"/>
      <c r="I1505" s="164"/>
      <c r="J1505" s="164"/>
      <c r="K1505" s="165"/>
      <c r="L1505" s="166"/>
      <c r="M1505" s="118">
        <f t="shared" si="58"/>
        <v>30</v>
      </c>
      <c r="N1505" s="166"/>
      <c r="O1505" s="166"/>
      <c r="P1505" s="166"/>
      <c r="Q1505" s="166"/>
      <c r="R1505" s="166"/>
      <c r="S1505" s="166"/>
      <c r="T1505" s="166"/>
      <c r="U1505" s="166"/>
      <c r="V1505" s="166"/>
      <c r="W1505" s="166"/>
      <c r="X1505" s="166"/>
      <c r="Y1505" s="166"/>
      <c r="Z1505" s="166"/>
      <c r="AA1505" s="166"/>
      <c r="AB1505" s="166"/>
      <c r="AC1505" s="166"/>
      <c r="AD1505" s="166"/>
      <c r="AE1505" s="166"/>
      <c r="AF1505" s="166"/>
      <c r="AG1505" s="166"/>
      <c r="AH1505" s="166"/>
      <c r="AI1505" s="166"/>
      <c r="AJ1505" s="166"/>
      <c r="AK1505" s="166"/>
      <c r="AL1505" s="166"/>
      <c r="AM1505" s="166"/>
      <c r="AN1505" s="166"/>
      <c r="AO1505" s="166"/>
      <c r="AP1505" s="166"/>
      <c r="AQ1505" s="166"/>
      <c r="AV1505" s="168"/>
      <c r="AW1505" s="169"/>
      <c r="AX1505" s="169"/>
      <c r="AY1505" s="169"/>
      <c r="AZ1505" s="169"/>
    </row>
    <row r="1506" spans="1:52" s="167" customFormat="1" ht="25.5" customHeight="1">
      <c r="A1506" s="112"/>
      <c r="B1506" s="128" t="s">
        <v>507</v>
      </c>
      <c r="C1506" s="80" t="s">
        <v>508</v>
      </c>
      <c r="D1506" s="103">
        <v>3</v>
      </c>
      <c r="E1506" s="103">
        <v>5</v>
      </c>
      <c r="F1506" s="103">
        <v>3</v>
      </c>
      <c r="G1506" s="103">
        <v>5</v>
      </c>
      <c r="H1506" s="164"/>
      <c r="I1506" s="164"/>
      <c r="J1506" s="164"/>
      <c r="K1506" s="165"/>
      <c r="L1506" s="166"/>
      <c r="M1506" s="118">
        <f t="shared" si="58"/>
        <v>16</v>
      </c>
      <c r="N1506" s="166"/>
      <c r="O1506" s="166"/>
      <c r="P1506" s="166"/>
      <c r="Q1506" s="166"/>
      <c r="R1506" s="166"/>
      <c r="S1506" s="166"/>
      <c r="T1506" s="166"/>
      <c r="U1506" s="166"/>
      <c r="V1506" s="166"/>
      <c r="W1506" s="166"/>
      <c r="X1506" s="166"/>
      <c r="Y1506" s="166"/>
      <c r="Z1506" s="166"/>
      <c r="AA1506" s="166"/>
      <c r="AB1506" s="166"/>
      <c r="AC1506" s="166"/>
      <c r="AD1506" s="166"/>
      <c r="AE1506" s="166"/>
      <c r="AF1506" s="166"/>
      <c r="AG1506" s="166"/>
      <c r="AH1506" s="166"/>
      <c r="AI1506" s="166"/>
      <c r="AJ1506" s="166"/>
      <c r="AK1506" s="166"/>
      <c r="AL1506" s="166"/>
      <c r="AM1506" s="166"/>
      <c r="AN1506" s="166"/>
      <c r="AO1506" s="166"/>
      <c r="AP1506" s="166"/>
      <c r="AQ1506" s="166"/>
      <c r="AV1506" s="168"/>
      <c r="AW1506" s="169"/>
      <c r="AX1506" s="169"/>
      <c r="AY1506" s="169"/>
      <c r="AZ1506" s="169"/>
    </row>
    <row r="1507" spans="1:43" s="167" customFormat="1" ht="15.75" customHeight="1">
      <c r="A1507" s="112"/>
      <c r="B1507" s="128" t="s">
        <v>602</v>
      </c>
      <c r="C1507" s="80" t="s">
        <v>603</v>
      </c>
      <c r="D1507" s="103">
        <v>2</v>
      </c>
      <c r="E1507" s="103">
        <v>3</v>
      </c>
      <c r="F1507" s="103">
        <v>4</v>
      </c>
      <c r="G1507" s="103">
        <v>5</v>
      </c>
      <c r="H1507" s="188"/>
      <c r="I1507" s="188"/>
      <c r="J1507" s="188"/>
      <c r="K1507" s="165"/>
      <c r="L1507" s="166"/>
      <c r="M1507" s="118">
        <f t="shared" si="58"/>
        <v>14</v>
      </c>
      <c r="N1507" s="166"/>
      <c r="O1507" s="166"/>
      <c r="P1507" s="166"/>
      <c r="Q1507" s="166"/>
      <c r="R1507" s="166"/>
      <c r="S1507" s="166"/>
      <c r="T1507" s="166"/>
      <c r="U1507" s="166"/>
      <c r="V1507" s="166"/>
      <c r="W1507" s="166"/>
      <c r="X1507" s="166"/>
      <c r="Y1507" s="166"/>
      <c r="Z1507" s="166"/>
      <c r="AA1507" s="166"/>
      <c r="AB1507" s="166"/>
      <c r="AC1507" s="166"/>
      <c r="AD1507" s="166"/>
      <c r="AE1507" s="166"/>
      <c r="AF1507" s="166"/>
      <c r="AG1507" s="166"/>
      <c r="AH1507" s="166"/>
      <c r="AI1507" s="166"/>
      <c r="AJ1507" s="166"/>
      <c r="AK1507" s="166"/>
      <c r="AL1507" s="166"/>
      <c r="AM1507" s="166"/>
      <c r="AN1507" s="166"/>
      <c r="AO1507" s="166"/>
      <c r="AP1507" s="166"/>
      <c r="AQ1507" s="166"/>
    </row>
    <row r="1508" spans="1:43" s="126" customFormat="1" ht="15.75" customHeight="1">
      <c r="A1508" s="119"/>
      <c r="B1508" s="120" t="s">
        <v>690</v>
      </c>
      <c r="C1508" s="121"/>
      <c r="D1508" s="122">
        <f>D1509</f>
        <v>1</v>
      </c>
      <c r="E1508" s="122">
        <f>E1509</f>
        <v>2</v>
      </c>
      <c r="F1508" s="122">
        <f>F1509</f>
        <v>3</v>
      </c>
      <c r="G1508" s="122">
        <f>G1509</f>
        <v>5</v>
      </c>
      <c r="H1508" s="123"/>
      <c r="I1508" s="123"/>
      <c r="J1508" s="123"/>
      <c r="K1508" s="124"/>
      <c r="L1508" s="125"/>
      <c r="M1508" s="118">
        <f t="shared" si="58"/>
        <v>11</v>
      </c>
      <c r="N1508" s="125"/>
      <c r="O1508" s="125"/>
      <c r="P1508" s="125"/>
      <c r="Q1508" s="125"/>
      <c r="R1508" s="125"/>
      <c r="S1508" s="125"/>
      <c r="T1508" s="125"/>
      <c r="U1508" s="125"/>
      <c r="V1508" s="125"/>
      <c r="W1508" s="125"/>
      <c r="X1508" s="125"/>
      <c r="Y1508" s="125"/>
      <c r="Z1508" s="125"/>
      <c r="AA1508" s="125"/>
      <c r="AB1508" s="125"/>
      <c r="AC1508" s="125"/>
      <c r="AD1508" s="125"/>
      <c r="AE1508" s="125"/>
      <c r="AF1508" s="125"/>
      <c r="AG1508" s="125"/>
      <c r="AH1508" s="125"/>
      <c r="AI1508" s="125"/>
      <c r="AJ1508" s="125"/>
      <c r="AK1508" s="125"/>
      <c r="AL1508" s="125"/>
      <c r="AM1508" s="125"/>
      <c r="AN1508" s="125"/>
      <c r="AO1508" s="125"/>
      <c r="AP1508" s="125"/>
      <c r="AQ1508" s="125"/>
    </row>
    <row r="1509" spans="1:43" s="133" customFormat="1" ht="15.75" customHeight="1">
      <c r="A1509" s="127"/>
      <c r="B1509" s="172" t="s">
        <v>464</v>
      </c>
      <c r="C1509" s="138" t="s">
        <v>465</v>
      </c>
      <c r="D1509" s="129">
        <v>1</v>
      </c>
      <c r="E1509" s="129">
        <v>2</v>
      </c>
      <c r="F1509" s="129">
        <v>3</v>
      </c>
      <c r="G1509" s="129">
        <v>5</v>
      </c>
      <c r="H1509" s="137"/>
      <c r="I1509" s="137"/>
      <c r="J1509" s="137"/>
      <c r="K1509" s="131"/>
      <c r="L1509" s="132"/>
      <c r="M1509" s="118">
        <f t="shared" si="58"/>
        <v>11</v>
      </c>
      <c r="N1509" s="132"/>
      <c r="O1509" s="132"/>
      <c r="P1509" s="132"/>
      <c r="Q1509" s="132"/>
      <c r="R1509" s="132"/>
      <c r="S1509" s="132"/>
      <c r="T1509" s="132"/>
      <c r="U1509" s="132"/>
      <c r="V1509" s="132"/>
      <c r="W1509" s="132"/>
      <c r="X1509" s="132"/>
      <c r="Y1509" s="132"/>
      <c r="Z1509" s="132"/>
      <c r="AA1509" s="132"/>
      <c r="AB1509" s="132"/>
      <c r="AC1509" s="132"/>
      <c r="AD1509" s="132"/>
      <c r="AE1509" s="132"/>
      <c r="AF1509" s="132"/>
      <c r="AG1509" s="132"/>
      <c r="AH1509" s="132"/>
      <c r="AI1509" s="132"/>
      <c r="AJ1509" s="132"/>
      <c r="AK1509" s="132"/>
      <c r="AL1509" s="132"/>
      <c r="AM1509" s="132"/>
      <c r="AN1509" s="132"/>
      <c r="AO1509" s="132"/>
      <c r="AP1509" s="132"/>
      <c r="AQ1509" s="132"/>
    </row>
    <row r="1510" spans="1:183" s="102" customFormat="1" ht="15.75" customHeight="1">
      <c r="A1510" s="112">
        <v>24</v>
      </c>
      <c r="B1510" s="113" t="s">
        <v>293</v>
      </c>
      <c r="C1510" s="114"/>
      <c r="D1510" s="115">
        <f>SUM(D1511,D1514)</f>
        <v>5</v>
      </c>
      <c r="E1510" s="115">
        <f>SUM(E1511,E1514)</f>
        <v>6</v>
      </c>
      <c r="F1510" s="115">
        <f>SUM(F1511,F1514)</f>
        <v>9</v>
      </c>
      <c r="G1510" s="115">
        <f>SUM(G1511,G1514)</f>
        <v>8</v>
      </c>
      <c r="H1510" s="134" t="s">
        <v>665</v>
      </c>
      <c r="I1510" s="134">
        <v>3</v>
      </c>
      <c r="J1510" s="159" t="s">
        <v>1045</v>
      </c>
      <c r="K1510" s="79" t="s">
        <v>32</v>
      </c>
      <c r="L1510" s="136"/>
      <c r="M1510" s="118">
        <f t="shared" si="58"/>
        <v>28</v>
      </c>
      <c r="N1510" s="96"/>
      <c r="O1510" s="96"/>
      <c r="P1510" s="96"/>
      <c r="Q1510" s="96"/>
      <c r="R1510" s="96"/>
      <c r="S1510" s="96"/>
      <c r="T1510" s="96"/>
      <c r="U1510" s="96"/>
      <c r="V1510" s="96"/>
      <c r="W1510" s="96"/>
      <c r="X1510" s="96"/>
      <c r="Y1510" s="96"/>
      <c r="Z1510" s="96"/>
      <c r="AA1510" s="96"/>
      <c r="AB1510" s="96"/>
      <c r="AC1510" s="96"/>
      <c r="AD1510" s="96"/>
      <c r="AE1510" s="96"/>
      <c r="AF1510" s="96"/>
      <c r="AG1510" s="96"/>
      <c r="AH1510" s="96"/>
      <c r="AI1510" s="96"/>
      <c r="AJ1510" s="96"/>
      <c r="AK1510" s="96"/>
      <c r="AL1510" s="96"/>
      <c r="AM1510" s="96"/>
      <c r="AN1510" s="96"/>
      <c r="AO1510" s="96"/>
      <c r="AP1510" s="96"/>
      <c r="AQ1510" s="96"/>
      <c r="AR1510" s="96"/>
      <c r="AS1510" s="96"/>
      <c r="AT1510" s="96"/>
      <c r="AU1510" s="96"/>
      <c r="AV1510" s="96"/>
      <c r="AW1510" s="96"/>
      <c r="AX1510" s="96"/>
      <c r="AY1510" s="96"/>
      <c r="AZ1510" s="96"/>
      <c r="BA1510" s="96"/>
      <c r="BB1510" s="96"/>
      <c r="BC1510" s="96"/>
      <c r="BD1510" s="96"/>
      <c r="BE1510" s="96"/>
      <c r="BF1510" s="96"/>
      <c r="BG1510" s="96"/>
      <c r="BH1510" s="96"/>
      <c r="BI1510" s="96"/>
      <c r="BJ1510" s="96"/>
      <c r="BK1510" s="96"/>
      <c r="BL1510" s="96"/>
      <c r="BM1510" s="96"/>
      <c r="BN1510" s="96"/>
      <c r="BO1510" s="96"/>
      <c r="BP1510" s="96"/>
      <c r="BQ1510" s="96"/>
      <c r="BR1510" s="96"/>
      <c r="BS1510" s="96"/>
      <c r="BT1510" s="96"/>
      <c r="BU1510" s="96"/>
      <c r="BV1510" s="96"/>
      <c r="BW1510" s="96"/>
      <c r="BX1510" s="96"/>
      <c r="BY1510" s="96"/>
      <c r="BZ1510" s="96"/>
      <c r="CA1510" s="96"/>
      <c r="CB1510" s="96"/>
      <c r="CC1510" s="96"/>
      <c r="CD1510" s="96"/>
      <c r="CE1510" s="96"/>
      <c r="CF1510" s="96"/>
      <c r="CG1510" s="96"/>
      <c r="CH1510" s="96"/>
      <c r="CI1510" s="96"/>
      <c r="CJ1510" s="96"/>
      <c r="CK1510" s="96"/>
      <c r="CL1510" s="96"/>
      <c r="CM1510" s="96"/>
      <c r="CN1510" s="96"/>
      <c r="CO1510" s="96"/>
      <c r="CP1510" s="96"/>
      <c r="CQ1510" s="96"/>
      <c r="CR1510" s="96"/>
      <c r="CS1510" s="96"/>
      <c r="CT1510" s="96"/>
      <c r="CU1510" s="96"/>
      <c r="CV1510" s="96"/>
      <c r="CW1510" s="96"/>
      <c r="CX1510" s="96"/>
      <c r="CY1510" s="96"/>
      <c r="CZ1510" s="96"/>
      <c r="DA1510" s="96"/>
      <c r="DB1510" s="96"/>
      <c r="DC1510" s="96"/>
      <c r="DD1510" s="96"/>
      <c r="DE1510" s="96"/>
      <c r="DF1510" s="96"/>
      <c r="DG1510" s="96"/>
      <c r="DH1510" s="96"/>
      <c r="DI1510" s="96"/>
      <c r="DJ1510" s="96"/>
      <c r="DK1510" s="96"/>
      <c r="DL1510" s="96"/>
      <c r="DM1510" s="96"/>
      <c r="DN1510" s="96"/>
      <c r="DO1510" s="96"/>
      <c r="DP1510" s="96"/>
      <c r="DQ1510" s="96"/>
      <c r="DR1510" s="96"/>
      <c r="DS1510" s="96"/>
      <c r="DT1510" s="96"/>
      <c r="DU1510" s="96"/>
      <c r="DV1510" s="96"/>
      <c r="DW1510" s="96"/>
      <c r="DX1510" s="96"/>
      <c r="DY1510" s="96"/>
      <c r="DZ1510" s="96"/>
      <c r="EA1510" s="96"/>
      <c r="EB1510" s="96"/>
      <c r="EC1510" s="96"/>
      <c r="ED1510" s="96"/>
      <c r="EE1510" s="96"/>
      <c r="EF1510" s="96"/>
      <c r="EG1510" s="96"/>
      <c r="EH1510" s="96"/>
      <c r="EI1510" s="96"/>
      <c r="EJ1510" s="96"/>
      <c r="EK1510" s="96"/>
      <c r="EL1510" s="96"/>
      <c r="EM1510" s="96"/>
      <c r="EN1510" s="96"/>
      <c r="EO1510" s="96"/>
      <c r="EP1510" s="96"/>
      <c r="EQ1510" s="96"/>
      <c r="ER1510" s="96"/>
      <c r="ES1510" s="96"/>
      <c r="ET1510" s="96"/>
      <c r="EU1510" s="96"/>
      <c r="EV1510" s="96"/>
      <c r="EW1510" s="96"/>
      <c r="EX1510" s="96"/>
      <c r="EY1510" s="96"/>
      <c r="EZ1510" s="96"/>
      <c r="FA1510" s="96"/>
      <c r="FB1510" s="96"/>
      <c r="FC1510" s="96"/>
      <c r="FD1510" s="96"/>
      <c r="FE1510" s="96"/>
      <c r="FF1510" s="96"/>
      <c r="FG1510" s="96"/>
      <c r="FH1510" s="96"/>
      <c r="FI1510" s="96"/>
      <c r="FJ1510" s="96"/>
      <c r="FK1510" s="96"/>
      <c r="FL1510" s="96"/>
      <c r="FM1510" s="96"/>
      <c r="FN1510" s="96"/>
      <c r="FO1510" s="96"/>
      <c r="FP1510" s="96"/>
      <c r="FQ1510" s="96"/>
      <c r="FR1510" s="96"/>
      <c r="FS1510" s="96"/>
      <c r="FT1510" s="96"/>
      <c r="FU1510" s="96"/>
      <c r="FV1510" s="96"/>
      <c r="FW1510" s="96"/>
      <c r="FX1510" s="96"/>
      <c r="FY1510" s="96"/>
      <c r="FZ1510" s="96"/>
      <c r="GA1510" s="96"/>
    </row>
    <row r="1511" spans="1:52" s="167" customFormat="1" ht="12">
      <c r="A1511" s="112"/>
      <c r="B1511" s="120" t="s">
        <v>689</v>
      </c>
      <c r="C1511" s="138"/>
      <c r="D1511" s="163">
        <f>SUM(D1512:D1513)</f>
        <v>4</v>
      </c>
      <c r="E1511" s="163">
        <f>SUM(E1512:E1513)</f>
        <v>4</v>
      </c>
      <c r="F1511" s="163">
        <f>SUM(F1512:F1513)</f>
        <v>7</v>
      </c>
      <c r="G1511" s="163">
        <f>SUM(G1512:G1513)</f>
        <v>7</v>
      </c>
      <c r="H1511" s="164"/>
      <c r="I1511" s="164"/>
      <c r="J1511" s="164"/>
      <c r="K1511" s="165"/>
      <c r="L1511" s="166"/>
      <c r="M1511" s="118">
        <f t="shared" si="58"/>
        <v>22</v>
      </c>
      <c r="N1511" s="166"/>
      <c r="O1511" s="166"/>
      <c r="P1511" s="166"/>
      <c r="Q1511" s="166"/>
      <c r="R1511" s="166"/>
      <c r="S1511" s="166"/>
      <c r="T1511" s="166"/>
      <c r="U1511" s="166"/>
      <c r="V1511" s="166"/>
      <c r="W1511" s="166"/>
      <c r="X1511" s="166"/>
      <c r="Y1511" s="166"/>
      <c r="Z1511" s="166"/>
      <c r="AA1511" s="166"/>
      <c r="AB1511" s="166"/>
      <c r="AC1511" s="166"/>
      <c r="AD1511" s="166"/>
      <c r="AE1511" s="166"/>
      <c r="AF1511" s="166"/>
      <c r="AG1511" s="166"/>
      <c r="AH1511" s="166"/>
      <c r="AI1511" s="166"/>
      <c r="AJ1511" s="166"/>
      <c r="AK1511" s="166"/>
      <c r="AL1511" s="166"/>
      <c r="AM1511" s="166"/>
      <c r="AN1511" s="166"/>
      <c r="AO1511" s="166"/>
      <c r="AP1511" s="166"/>
      <c r="AQ1511" s="166"/>
      <c r="AV1511" s="168"/>
      <c r="AW1511" s="169"/>
      <c r="AX1511" s="169"/>
      <c r="AY1511" s="169"/>
      <c r="AZ1511" s="169"/>
    </row>
    <row r="1512" spans="1:52" s="167" customFormat="1" ht="24.75" customHeight="1">
      <c r="A1512" s="112"/>
      <c r="B1512" s="128" t="s">
        <v>507</v>
      </c>
      <c r="C1512" s="80" t="s">
        <v>508</v>
      </c>
      <c r="D1512" s="103">
        <v>2</v>
      </c>
      <c r="E1512" s="103">
        <v>2</v>
      </c>
      <c r="F1512" s="103">
        <v>4</v>
      </c>
      <c r="G1512" s="103">
        <v>4</v>
      </c>
      <c r="H1512" s="164"/>
      <c r="I1512" s="164"/>
      <c r="J1512" s="164"/>
      <c r="K1512" s="165"/>
      <c r="L1512" s="166"/>
      <c r="M1512" s="118">
        <f aca="true" t="shared" si="59" ref="M1512:M1575">SUM(D1512:G1512)</f>
        <v>12</v>
      </c>
      <c r="N1512" s="166"/>
      <c r="O1512" s="166"/>
      <c r="P1512" s="166"/>
      <c r="Q1512" s="166"/>
      <c r="R1512" s="166"/>
      <c r="S1512" s="166"/>
      <c r="T1512" s="166"/>
      <c r="U1512" s="166"/>
      <c r="V1512" s="166"/>
      <c r="W1512" s="166"/>
      <c r="X1512" s="166"/>
      <c r="Y1512" s="166"/>
      <c r="Z1512" s="166"/>
      <c r="AA1512" s="166"/>
      <c r="AB1512" s="166"/>
      <c r="AC1512" s="166"/>
      <c r="AD1512" s="166"/>
      <c r="AE1512" s="166"/>
      <c r="AF1512" s="166"/>
      <c r="AG1512" s="166"/>
      <c r="AH1512" s="166"/>
      <c r="AI1512" s="166"/>
      <c r="AJ1512" s="166"/>
      <c r="AK1512" s="166"/>
      <c r="AL1512" s="166"/>
      <c r="AM1512" s="166"/>
      <c r="AN1512" s="166"/>
      <c r="AO1512" s="166"/>
      <c r="AP1512" s="166"/>
      <c r="AQ1512" s="166"/>
      <c r="AV1512" s="168"/>
      <c r="AW1512" s="169"/>
      <c r="AX1512" s="169"/>
      <c r="AY1512" s="169"/>
      <c r="AZ1512" s="169"/>
    </row>
    <row r="1513" spans="1:43" s="167" customFormat="1" ht="17.25" customHeight="1">
      <c r="A1513" s="112"/>
      <c r="B1513" s="128" t="s">
        <v>602</v>
      </c>
      <c r="C1513" s="80" t="s">
        <v>603</v>
      </c>
      <c r="D1513" s="103">
        <v>2</v>
      </c>
      <c r="E1513" s="103">
        <v>2</v>
      </c>
      <c r="F1513" s="103">
        <v>3</v>
      </c>
      <c r="G1513" s="103">
        <v>3</v>
      </c>
      <c r="H1513" s="188"/>
      <c r="I1513" s="188"/>
      <c r="J1513" s="188"/>
      <c r="K1513" s="165"/>
      <c r="L1513" s="166"/>
      <c r="M1513" s="118">
        <f t="shared" si="59"/>
        <v>10</v>
      </c>
      <c r="N1513" s="166"/>
      <c r="O1513" s="166"/>
      <c r="P1513" s="166"/>
      <c r="Q1513" s="166"/>
      <c r="R1513" s="166"/>
      <c r="S1513" s="166"/>
      <c r="T1513" s="166"/>
      <c r="U1513" s="166"/>
      <c r="V1513" s="166"/>
      <c r="W1513" s="166"/>
      <c r="X1513" s="166"/>
      <c r="Y1513" s="166"/>
      <c r="Z1513" s="166"/>
      <c r="AA1513" s="166"/>
      <c r="AB1513" s="166"/>
      <c r="AC1513" s="166"/>
      <c r="AD1513" s="166"/>
      <c r="AE1513" s="166"/>
      <c r="AF1513" s="166"/>
      <c r="AG1513" s="166"/>
      <c r="AH1513" s="166"/>
      <c r="AI1513" s="166"/>
      <c r="AJ1513" s="166"/>
      <c r="AK1513" s="166"/>
      <c r="AL1513" s="166"/>
      <c r="AM1513" s="166"/>
      <c r="AN1513" s="166"/>
      <c r="AO1513" s="166"/>
      <c r="AP1513" s="166"/>
      <c r="AQ1513" s="166"/>
    </row>
    <row r="1514" spans="1:43" s="126" customFormat="1" ht="17.25" customHeight="1">
      <c r="A1514" s="119"/>
      <c r="B1514" s="120" t="s">
        <v>690</v>
      </c>
      <c r="C1514" s="121"/>
      <c r="D1514" s="122">
        <f>D1515</f>
        <v>1</v>
      </c>
      <c r="E1514" s="122">
        <f>E1515</f>
        <v>2</v>
      </c>
      <c r="F1514" s="122">
        <f>F1515</f>
        <v>2</v>
      </c>
      <c r="G1514" s="122">
        <f>G1515</f>
        <v>1</v>
      </c>
      <c r="H1514" s="123"/>
      <c r="I1514" s="123"/>
      <c r="J1514" s="123"/>
      <c r="K1514" s="124"/>
      <c r="L1514" s="125"/>
      <c r="M1514" s="118">
        <f t="shared" si="59"/>
        <v>6</v>
      </c>
      <c r="N1514" s="125"/>
      <c r="O1514" s="125"/>
      <c r="P1514" s="125"/>
      <c r="Q1514" s="125"/>
      <c r="R1514" s="125"/>
      <c r="S1514" s="125"/>
      <c r="T1514" s="125"/>
      <c r="U1514" s="125"/>
      <c r="V1514" s="125"/>
      <c r="W1514" s="125"/>
      <c r="X1514" s="125"/>
      <c r="Y1514" s="125"/>
      <c r="Z1514" s="125"/>
      <c r="AA1514" s="125"/>
      <c r="AB1514" s="125"/>
      <c r="AC1514" s="125"/>
      <c r="AD1514" s="125"/>
      <c r="AE1514" s="125"/>
      <c r="AF1514" s="125"/>
      <c r="AG1514" s="125"/>
      <c r="AH1514" s="125"/>
      <c r="AI1514" s="125"/>
      <c r="AJ1514" s="125"/>
      <c r="AK1514" s="125"/>
      <c r="AL1514" s="125"/>
      <c r="AM1514" s="125"/>
      <c r="AN1514" s="125"/>
      <c r="AO1514" s="125"/>
      <c r="AP1514" s="125"/>
      <c r="AQ1514" s="125"/>
    </row>
    <row r="1515" spans="1:43" s="133" customFormat="1" ht="17.25" customHeight="1">
      <c r="A1515" s="127"/>
      <c r="B1515" s="172" t="s">
        <v>464</v>
      </c>
      <c r="C1515" s="138" t="s">
        <v>465</v>
      </c>
      <c r="D1515" s="129">
        <v>1</v>
      </c>
      <c r="E1515" s="129">
        <v>2</v>
      </c>
      <c r="F1515" s="129">
        <v>2</v>
      </c>
      <c r="G1515" s="129">
        <v>1</v>
      </c>
      <c r="H1515" s="137"/>
      <c r="I1515" s="137"/>
      <c r="J1515" s="137"/>
      <c r="K1515" s="131"/>
      <c r="L1515" s="132"/>
      <c r="M1515" s="118">
        <f t="shared" si="59"/>
        <v>6</v>
      </c>
      <c r="N1515" s="132"/>
      <c r="O1515" s="132"/>
      <c r="P1515" s="132"/>
      <c r="Q1515" s="132"/>
      <c r="R1515" s="132"/>
      <c r="S1515" s="132"/>
      <c r="T1515" s="132"/>
      <c r="U1515" s="132"/>
      <c r="V1515" s="132"/>
      <c r="W1515" s="132"/>
      <c r="X1515" s="132"/>
      <c r="Y1515" s="132"/>
      <c r="Z1515" s="132"/>
      <c r="AA1515" s="132"/>
      <c r="AB1515" s="132"/>
      <c r="AC1515" s="132"/>
      <c r="AD1515" s="132"/>
      <c r="AE1515" s="132"/>
      <c r="AF1515" s="132"/>
      <c r="AG1515" s="132"/>
      <c r="AH1515" s="132"/>
      <c r="AI1515" s="132"/>
      <c r="AJ1515" s="132"/>
      <c r="AK1515" s="132"/>
      <c r="AL1515" s="132"/>
      <c r="AM1515" s="132"/>
      <c r="AN1515" s="132"/>
      <c r="AO1515" s="132"/>
      <c r="AP1515" s="132"/>
      <c r="AQ1515" s="132"/>
    </row>
    <row r="1516" spans="1:13" ht="15" customHeight="1">
      <c r="A1516" s="240" t="s">
        <v>680</v>
      </c>
      <c r="B1516" s="240"/>
      <c r="C1516" s="240"/>
      <c r="D1516" s="240"/>
      <c r="E1516" s="240"/>
      <c r="F1516" s="240"/>
      <c r="G1516" s="240"/>
      <c r="H1516" s="106"/>
      <c r="I1516" s="106"/>
      <c r="J1516" s="107"/>
      <c r="K1516" s="108"/>
      <c r="M1516" s="118">
        <f t="shared" si="59"/>
        <v>0</v>
      </c>
    </row>
    <row r="1517" spans="1:13" ht="13.5" customHeight="1">
      <c r="A1517" s="234" t="s">
        <v>699</v>
      </c>
      <c r="B1517" s="234"/>
      <c r="C1517" s="234"/>
      <c r="D1517" s="234"/>
      <c r="E1517" s="234"/>
      <c r="F1517" s="234"/>
      <c r="G1517" s="234"/>
      <c r="H1517" s="109"/>
      <c r="I1517" s="109"/>
      <c r="J1517" s="110"/>
      <c r="K1517" s="111"/>
      <c r="M1517" s="118">
        <f t="shared" si="59"/>
        <v>0</v>
      </c>
    </row>
    <row r="1518" spans="1:183" s="102" customFormat="1" ht="15" customHeight="1">
      <c r="A1518" s="112">
        <v>25</v>
      </c>
      <c r="B1518" s="113" t="s">
        <v>294</v>
      </c>
      <c r="C1518" s="114"/>
      <c r="D1518" s="115">
        <f>D1519</f>
        <v>2</v>
      </c>
      <c r="E1518" s="115" t="str">
        <f>E1519</f>
        <v> -</v>
      </c>
      <c r="F1518" s="115" t="str">
        <f>F1519</f>
        <v> -</v>
      </c>
      <c r="G1518" s="115" t="str">
        <f>G1519</f>
        <v> -</v>
      </c>
      <c r="H1518" s="134" t="s">
        <v>664</v>
      </c>
      <c r="I1518" s="134">
        <v>4</v>
      </c>
      <c r="J1518" s="135" t="s">
        <v>555</v>
      </c>
      <c r="K1518" s="79" t="s">
        <v>858</v>
      </c>
      <c r="L1518" s="136"/>
      <c r="M1518" s="118">
        <f t="shared" si="59"/>
        <v>2</v>
      </c>
      <c r="N1518" s="96"/>
      <c r="O1518" s="96"/>
      <c r="P1518" s="96"/>
      <c r="Q1518" s="96"/>
      <c r="R1518" s="96"/>
      <c r="S1518" s="96"/>
      <c r="T1518" s="96"/>
      <c r="U1518" s="96"/>
      <c r="V1518" s="96"/>
      <c r="W1518" s="96"/>
      <c r="X1518" s="96"/>
      <c r="Y1518" s="96"/>
      <c r="Z1518" s="96"/>
      <c r="AA1518" s="96"/>
      <c r="AB1518" s="96"/>
      <c r="AC1518" s="96"/>
      <c r="AD1518" s="96"/>
      <c r="AE1518" s="96"/>
      <c r="AF1518" s="96"/>
      <c r="AG1518" s="96"/>
      <c r="AH1518" s="96"/>
      <c r="AI1518" s="96"/>
      <c r="AJ1518" s="96"/>
      <c r="AK1518" s="96"/>
      <c r="AL1518" s="96"/>
      <c r="AM1518" s="96"/>
      <c r="AN1518" s="96"/>
      <c r="AO1518" s="96"/>
      <c r="AP1518" s="96"/>
      <c r="AQ1518" s="96"/>
      <c r="AR1518" s="96"/>
      <c r="AS1518" s="96"/>
      <c r="AT1518" s="96"/>
      <c r="AU1518" s="96"/>
      <c r="AV1518" s="96"/>
      <c r="AW1518" s="96"/>
      <c r="AX1518" s="96"/>
      <c r="AY1518" s="96"/>
      <c r="AZ1518" s="96"/>
      <c r="BA1518" s="96"/>
      <c r="BB1518" s="96"/>
      <c r="BC1518" s="96"/>
      <c r="BD1518" s="96"/>
      <c r="BE1518" s="96"/>
      <c r="BF1518" s="96"/>
      <c r="BG1518" s="96"/>
      <c r="BH1518" s="96"/>
      <c r="BI1518" s="96"/>
      <c r="BJ1518" s="96"/>
      <c r="BK1518" s="96"/>
      <c r="BL1518" s="96"/>
      <c r="BM1518" s="96"/>
      <c r="BN1518" s="96"/>
      <c r="BO1518" s="96"/>
      <c r="BP1518" s="96"/>
      <c r="BQ1518" s="96"/>
      <c r="BR1518" s="96"/>
      <c r="BS1518" s="96"/>
      <c r="BT1518" s="96"/>
      <c r="BU1518" s="96"/>
      <c r="BV1518" s="96"/>
      <c r="BW1518" s="96"/>
      <c r="BX1518" s="96"/>
      <c r="BY1518" s="96"/>
      <c r="BZ1518" s="96"/>
      <c r="CA1518" s="96"/>
      <c r="CB1518" s="96"/>
      <c r="CC1518" s="96"/>
      <c r="CD1518" s="96"/>
      <c r="CE1518" s="96"/>
      <c r="CF1518" s="96"/>
      <c r="CG1518" s="96"/>
      <c r="CH1518" s="96"/>
      <c r="CI1518" s="96"/>
      <c r="CJ1518" s="96"/>
      <c r="CK1518" s="96"/>
      <c r="CL1518" s="96"/>
      <c r="CM1518" s="96"/>
      <c r="CN1518" s="96"/>
      <c r="CO1518" s="96"/>
      <c r="CP1518" s="96"/>
      <c r="CQ1518" s="96"/>
      <c r="CR1518" s="96"/>
      <c r="CS1518" s="96"/>
      <c r="CT1518" s="96"/>
      <c r="CU1518" s="96"/>
      <c r="CV1518" s="96"/>
      <c r="CW1518" s="96"/>
      <c r="CX1518" s="96"/>
      <c r="CY1518" s="96"/>
      <c r="CZ1518" s="96"/>
      <c r="DA1518" s="96"/>
      <c r="DB1518" s="96"/>
      <c r="DC1518" s="96"/>
      <c r="DD1518" s="96"/>
      <c r="DE1518" s="96"/>
      <c r="DF1518" s="96"/>
      <c r="DG1518" s="96"/>
      <c r="DH1518" s="96"/>
      <c r="DI1518" s="96"/>
      <c r="DJ1518" s="96"/>
      <c r="DK1518" s="96"/>
      <c r="DL1518" s="96"/>
      <c r="DM1518" s="96"/>
      <c r="DN1518" s="96"/>
      <c r="DO1518" s="96"/>
      <c r="DP1518" s="96"/>
      <c r="DQ1518" s="96"/>
      <c r="DR1518" s="96"/>
      <c r="DS1518" s="96"/>
      <c r="DT1518" s="96"/>
      <c r="DU1518" s="96"/>
      <c r="DV1518" s="96"/>
      <c r="DW1518" s="96"/>
      <c r="DX1518" s="96"/>
      <c r="DY1518" s="96"/>
      <c r="DZ1518" s="96"/>
      <c r="EA1518" s="96"/>
      <c r="EB1518" s="96"/>
      <c r="EC1518" s="96"/>
      <c r="ED1518" s="96"/>
      <c r="EE1518" s="96"/>
      <c r="EF1518" s="96"/>
      <c r="EG1518" s="96"/>
      <c r="EH1518" s="96"/>
      <c r="EI1518" s="96"/>
      <c r="EJ1518" s="96"/>
      <c r="EK1518" s="96"/>
      <c r="EL1518" s="96"/>
      <c r="EM1518" s="96"/>
      <c r="EN1518" s="96"/>
      <c r="EO1518" s="96"/>
      <c r="EP1518" s="96"/>
      <c r="EQ1518" s="96"/>
      <c r="ER1518" s="96"/>
      <c r="ES1518" s="96"/>
      <c r="ET1518" s="96"/>
      <c r="EU1518" s="96"/>
      <c r="EV1518" s="96"/>
      <c r="EW1518" s="96"/>
      <c r="EX1518" s="96"/>
      <c r="EY1518" s="96"/>
      <c r="EZ1518" s="96"/>
      <c r="FA1518" s="96"/>
      <c r="FB1518" s="96"/>
      <c r="FC1518" s="96"/>
      <c r="FD1518" s="96"/>
      <c r="FE1518" s="96"/>
      <c r="FF1518" s="96"/>
      <c r="FG1518" s="96"/>
      <c r="FH1518" s="96"/>
      <c r="FI1518" s="96"/>
      <c r="FJ1518" s="96"/>
      <c r="FK1518" s="96"/>
      <c r="FL1518" s="96"/>
      <c r="FM1518" s="96"/>
      <c r="FN1518" s="96"/>
      <c r="FO1518" s="96"/>
      <c r="FP1518" s="96"/>
      <c r="FQ1518" s="96"/>
      <c r="FR1518" s="96"/>
      <c r="FS1518" s="96"/>
      <c r="FT1518" s="96"/>
      <c r="FU1518" s="96"/>
      <c r="FV1518" s="96"/>
      <c r="FW1518" s="96"/>
      <c r="FX1518" s="96"/>
      <c r="FY1518" s="96"/>
      <c r="FZ1518" s="96"/>
      <c r="GA1518" s="96"/>
    </row>
    <row r="1519" spans="1:43" s="126" customFormat="1" ht="15" customHeight="1">
      <c r="A1519" s="119"/>
      <c r="B1519" s="120" t="s">
        <v>689</v>
      </c>
      <c r="C1519" s="121"/>
      <c r="D1519" s="122">
        <v>2</v>
      </c>
      <c r="E1519" s="122" t="s">
        <v>562</v>
      </c>
      <c r="F1519" s="122" t="s">
        <v>562</v>
      </c>
      <c r="G1519" s="122" t="s">
        <v>562</v>
      </c>
      <c r="H1519" s="123"/>
      <c r="I1519" s="123"/>
      <c r="J1519" s="123"/>
      <c r="K1519" s="124"/>
      <c r="L1519" s="125"/>
      <c r="M1519" s="118">
        <f t="shared" si="59"/>
        <v>2</v>
      </c>
      <c r="N1519" s="125"/>
      <c r="O1519" s="125"/>
      <c r="P1519" s="125"/>
      <c r="Q1519" s="125"/>
      <c r="R1519" s="125"/>
      <c r="S1519" s="125"/>
      <c r="T1519" s="125"/>
      <c r="U1519" s="125"/>
      <c r="V1519" s="125"/>
      <c r="W1519" s="125"/>
      <c r="X1519" s="125"/>
      <c r="Y1519" s="125"/>
      <c r="Z1519" s="125"/>
      <c r="AA1519" s="125"/>
      <c r="AB1519" s="125"/>
      <c r="AC1519" s="125"/>
      <c r="AD1519" s="125"/>
      <c r="AE1519" s="125"/>
      <c r="AF1519" s="125"/>
      <c r="AG1519" s="125"/>
      <c r="AH1519" s="125"/>
      <c r="AI1519" s="125"/>
      <c r="AJ1519" s="125"/>
      <c r="AK1519" s="125"/>
      <c r="AL1519" s="125"/>
      <c r="AM1519" s="125"/>
      <c r="AN1519" s="125"/>
      <c r="AO1519" s="125"/>
      <c r="AP1519" s="125"/>
      <c r="AQ1519" s="125"/>
    </row>
    <row r="1520" spans="1:43" s="133" customFormat="1" ht="15" customHeight="1">
      <c r="A1520" s="127"/>
      <c r="B1520" s="128" t="s">
        <v>828</v>
      </c>
      <c r="C1520" s="80" t="s">
        <v>829</v>
      </c>
      <c r="D1520" s="129">
        <v>1</v>
      </c>
      <c r="E1520" s="129" t="s">
        <v>562</v>
      </c>
      <c r="F1520" s="129" t="s">
        <v>562</v>
      </c>
      <c r="G1520" s="129" t="s">
        <v>562</v>
      </c>
      <c r="H1520" s="137"/>
      <c r="I1520" s="137"/>
      <c r="J1520" s="137"/>
      <c r="K1520" s="131"/>
      <c r="L1520" s="132"/>
      <c r="M1520" s="118">
        <f t="shared" si="59"/>
        <v>1</v>
      </c>
      <c r="N1520" s="132"/>
      <c r="O1520" s="132"/>
      <c r="P1520" s="132"/>
      <c r="Q1520" s="132"/>
      <c r="R1520" s="132"/>
      <c r="S1520" s="132"/>
      <c r="T1520" s="132"/>
      <c r="U1520" s="132"/>
      <c r="V1520" s="132"/>
      <c r="W1520" s="132"/>
      <c r="X1520" s="132"/>
      <c r="Y1520" s="132"/>
      <c r="Z1520" s="132"/>
      <c r="AA1520" s="132"/>
      <c r="AB1520" s="132"/>
      <c r="AC1520" s="132"/>
      <c r="AD1520" s="132"/>
      <c r="AE1520" s="132"/>
      <c r="AF1520" s="132"/>
      <c r="AG1520" s="132"/>
      <c r="AH1520" s="132"/>
      <c r="AI1520" s="132"/>
      <c r="AJ1520" s="132"/>
      <c r="AK1520" s="132"/>
      <c r="AL1520" s="132"/>
      <c r="AM1520" s="132"/>
      <c r="AN1520" s="132"/>
      <c r="AO1520" s="132"/>
      <c r="AP1520" s="132"/>
      <c r="AQ1520" s="132"/>
    </row>
    <row r="1521" spans="1:43" s="133" customFormat="1" ht="15" customHeight="1">
      <c r="A1521" s="127"/>
      <c r="B1521" s="128" t="s">
        <v>830</v>
      </c>
      <c r="C1521" s="80" t="s">
        <v>831</v>
      </c>
      <c r="D1521" s="129">
        <v>1</v>
      </c>
      <c r="E1521" s="129" t="s">
        <v>562</v>
      </c>
      <c r="F1521" s="129" t="s">
        <v>562</v>
      </c>
      <c r="G1521" s="129" t="s">
        <v>562</v>
      </c>
      <c r="H1521" s="137"/>
      <c r="I1521" s="137"/>
      <c r="J1521" s="137"/>
      <c r="K1521" s="131"/>
      <c r="L1521" s="132"/>
      <c r="M1521" s="118">
        <f t="shared" si="59"/>
        <v>1</v>
      </c>
      <c r="N1521" s="132"/>
      <c r="O1521" s="132"/>
      <c r="P1521" s="132"/>
      <c r="Q1521" s="132"/>
      <c r="R1521" s="132"/>
      <c r="S1521" s="132"/>
      <c r="T1521" s="132"/>
      <c r="U1521" s="132"/>
      <c r="V1521" s="132"/>
      <c r="W1521" s="132"/>
      <c r="X1521" s="132"/>
      <c r="Y1521" s="132"/>
      <c r="Z1521" s="132"/>
      <c r="AA1521" s="132"/>
      <c r="AB1521" s="132"/>
      <c r="AC1521" s="132"/>
      <c r="AD1521" s="132"/>
      <c r="AE1521" s="132"/>
      <c r="AF1521" s="132"/>
      <c r="AG1521" s="132"/>
      <c r="AH1521" s="132"/>
      <c r="AI1521" s="132"/>
      <c r="AJ1521" s="132"/>
      <c r="AK1521" s="132"/>
      <c r="AL1521" s="132"/>
      <c r="AM1521" s="132"/>
      <c r="AN1521" s="132"/>
      <c r="AO1521" s="132"/>
      <c r="AP1521" s="132"/>
      <c r="AQ1521" s="132"/>
    </row>
    <row r="1522" spans="1:183" s="102" customFormat="1" ht="15" customHeight="1">
      <c r="A1522" s="112">
        <v>26</v>
      </c>
      <c r="B1522" s="113" t="s">
        <v>295</v>
      </c>
      <c r="C1522" s="114"/>
      <c r="D1522" s="115" t="str">
        <f>D1523</f>
        <v> -</v>
      </c>
      <c r="E1522" s="115">
        <f>E1523</f>
        <v>1</v>
      </c>
      <c r="F1522" s="115">
        <f>F1523</f>
        <v>1</v>
      </c>
      <c r="G1522" s="115" t="str">
        <f>G1523</f>
        <v> -</v>
      </c>
      <c r="H1522" s="134" t="s">
        <v>664</v>
      </c>
      <c r="I1522" s="134">
        <v>4</v>
      </c>
      <c r="J1522" s="135" t="s">
        <v>534</v>
      </c>
      <c r="K1522" s="79" t="s">
        <v>858</v>
      </c>
      <c r="L1522" s="136"/>
      <c r="M1522" s="118">
        <f t="shared" si="59"/>
        <v>2</v>
      </c>
      <c r="N1522" s="96"/>
      <c r="O1522" s="96"/>
      <c r="P1522" s="96"/>
      <c r="Q1522" s="96"/>
      <c r="R1522" s="96"/>
      <c r="S1522" s="96"/>
      <c r="T1522" s="96"/>
      <c r="U1522" s="96"/>
      <c r="V1522" s="96"/>
      <c r="W1522" s="96"/>
      <c r="X1522" s="96"/>
      <c r="Y1522" s="96"/>
      <c r="Z1522" s="96"/>
      <c r="AA1522" s="96"/>
      <c r="AB1522" s="96"/>
      <c r="AC1522" s="96"/>
      <c r="AD1522" s="96"/>
      <c r="AE1522" s="96"/>
      <c r="AF1522" s="96"/>
      <c r="AG1522" s="96"/>
      <c r="AH1522" s="96"/>
      <c r="AI1522" s="96"/>
      <c r="AJ1522" s="96"/>
      <c r="AK1522" s="96"/>
      <c r="AL1522" s="96"/>
      <c r="AM1522" s="96"/>
      <c r="AN1522" s="96"/>
      <c r="AO1522" s="96"/>
      <c r="AP1522" s="96"/>
      <c r="AQ1522" s="96"/>
      <c r="AR1522" s="96"/>
      <c r="AS1522" s="96"/>
      <c r="AT1522" s="96"/>
      <c r="AU1522" s="96"/>
      <c r="AV1522" s="96"/>
      <c r="AW1522" s="96"/>
      <c r="AX1522" s="96"/>
      <c r="AY1522" s="96"/>
      <c r="AZ1522" s="96"/>
      <c r="BA1522" s="96"/>
      <c r="BB1522" s="96"/>
      <c r="BC1522" s="96"/>
      <c r="BD1522" s="96"/>
      <c r="BE1522" s="96"/>
      <c r="BF1522" s="96"/>
      <c r="BG1522" s="96"/>
      <c r="BH1522" s="96"/>
      <c r="BI1522" s="96"/>
      <c r="BJ1522" s="96"/>
      <c r="BK1522" s="96"/>
      <c r="BL1522" s="96"/>
      <c r="BM1522" s="96"/>
      <c r="BN1522" s="96"/>
      <c r="BO1522" s="96"/>
      <c r="BP1522" s="96"/>
      <c r="BQ1522" s="96"/>
      <c r="BR1522" s="96"/>
      <c r="BS1522" s="96"/>
      <c r="BT1522" s="96"/>
      <c r="BU1522" s="96"/>
      <c r="BV1522" s="96"/>
      <c r="BW1522" s="96"/>
      <c r="BX1522" s="96"/>
      <c r="BY1522" s="96"/>
      <c r="BZ1522" s="96"/>
      <c r="CA1522" s="96"/>
      <c r="CB1522" s="96"/>
      <c r="CC1522" s="96"/>
      <c r="CD1522" s="96"/>
      <c r="CE1522" s="96"/>
      <c r="CF1522" s="96"/>
      <c r="CG1522" s="96"/>
      <c r="CH1522" s="96"/>
      <c r="CI1522" s="96"/>
      <c r="CJ1522" s="96"/>
      <c r="CK1522" s="96"/>
      <c r="CL1522" s="96"/>
      <c r="CM1522" s="96"/>
      <c r="CN1522" s="96"/>
      <c r="CO1522" s="96"/>
      <c r="CP1522" s="96"/>
      <c r="CQ1522" s="96"/>
      <c r="CR1522" s="96"/>
      <c r="CS1522" s="96"/>
      <c r="CT1522" s="96"/>
      <c r="CU1522" s="96"/>
      <c r="CV1522" s="96"/>
      <c r="CW1522" s="96"/>
      <c r="CX1522" s="96"/>
      <c r="CY1522" s="96"/>
      <c r="CZ1522" s="96"/>
      <c r="DA1522" s="96"/>
      <c r="DB1522" s="96"/>
      <c r="DC1522" s="96"/>
      <c r="DD1522" s="96"/>
      <c r="DE1522" s="96"/>
      <c r="DF1522" s="96"/>
      <c r="DG1522" s="96"/>
      <c r="DH1522" s="96"/>
      <c r="DI1522" s="96"/>
      <c r="DJ1522" s="96"/>
      <c r="DK1522" s="96"/>
      <c r="DL1522" s="96"/>
      <c r="DM1522" s="96"/>
      <c r="DN1522" s="96"/>
      <c r="DO1522" s="96"/>
      <c r="DP1522" s="96"/>
      <c r="DQ1522" s="96"/>
      <c r="DR1522" s="96"/>
      <c r="DS1522" s="96"/>
      <c r="DT1522" s="96"/>
      <c r="DU1522" s="96"/>
      <c r="DV1522" s="96"/>
      <c r="DW1522" s="96"/>
      <c r="DX1522" s="96"/>
      <c r="DY1522" s="96"/>
      <c r="DZ1522" s="96"/>
      <c r="EA1522" s="96"/>
      <c r="EB1522" s="96"/>
      <c r="EC1522" s="96"/>
      <c r="ED1522" s="96"/>
      <c r="EE1522" s="96"/>
      <c r="EF1522" s="96"/>
      <c r="EG1522" s="96"/>
      <c r="EH1522" s="96"/>
      <c r="EI1522" s="96"/>
      <c r="EJ1522" s="96"/>
      <c r="EK1522" s="96"/>
      <c r="EL1522" s="96"/>
      <c r="EM1522" s="96"/>
      <c r="EN1522" s="96"/>
      <c r="EO1522" s="96"/>
      <c r="EP1522" s="96"/>
      <c r="EQ1522" s="96"/>
      <c r="ER1522" s="96"/>
      <c r="ES1522" s="96"/>
      <c r="ET1522" s="96"/>
      <c r="EU1522" s="96"/>
      <c r="EV1522" s="96"/>
      <c r="EW1522" s="96"/>
      <c r="EX1522" s="96"/>
      <c r="EY1522" s="96"/>
      <c r="EZ1522" s="96"/>
      <c r="FA1522" s="96"/>
      <c r="FB1522" s="96"/>
      <c r="FC1522" s="96"/>
      <c r="FD1522" s="96"/>
      <c r="FE1522" s="96"/>
      <c r="FF1522" s="96"/>
      <c r="FG1522" s="96"/>
      <c r="FH1522" s="96"/>
      <c r="FI1522" s="96"/>
      <c r="FJ1522" s="96"/>
      <c r="FK1522" s="96"/>
      <c r="FL1522" s="96"/>
      <c r="FM1522" s="96"/>
      <c r="FN1522" s="96"/>
      <c r="FO1522" s="96"/>
      <c r="FP1522" s="96"/>
      <c r="FQ1522" s="96"/>
      <c r="FR1522" s="96"/>
      <c r="FS1522" s="96"/>
      <c r="FT1522" s="96"/>
      <c r="FU1522" s="96"/>
      <c r="FV1522" s="96"/>
      <c r="FW1522" s="96"/>
      <c r="FX1522" s="96"/>
      <c r="FY1522" s="96"/>
      <c r="FZ1522" s="96"/>
      <c r="GA1522" s="96"/>
    </row>
    <row r="1523" spans="1:43" s="126" customFormat="1" ht="15" customHeight="1">
      <c r="A1523" s="119"/>
      <c r="B1523" s="120" t="s">
        <v>689</v>
      </c>
      <c r="C1523" s="121"/>
      <c r="D1523" s="122" t="s">
        <v>562</v>
      </c>
      <c r="E1523" s="122">
        <v>1</v>
      </c>
      <c r="F1523" s="122">
        <v>1</v>
      </c>
      <c r="G1523" s="122" t="s">
        <v>562</v>
      </c>
      <c r="H1523" s="123"/>
      <c r="I1523" s="123"/>
      <c r="J1523" s="123"/>
      <c r="K1523" s="124"/>
      <c r="L1523" s="125"/>
      <c r="M1523" s="118">
        <f t="shared" si="59"/>
        <v>2</v>
      </c>
      <c r="N1523" s="125"/>
      <c r="O1523" s="125"/>
      <c r="P1523" s="125"/>
      <c r="Q1523" s="125"/>
      <c r="R1523" s="125"/>
      <c r="S1523" s="125"/>
      <c r="T1523" s="125"/>
      <c r="U1523" s="125"/>
      <c r="V1523" s="125"/>
      <c r="W1523" s="125"/>
      <c r="X1523" s="125"/>
      <c r="Y1523" s="125"/>
      <c r="Z1523" s="125"/>
      <c r="AA1523" s="125"/>
      <c r="AB1523" s="125"/>
      <c r="AC1523" s="125"/>
      <c r="AD1523" s="125"/>
      <c r="AE1523" s="125"/>
      <c r="AF1523" s="125"/>
      <c r="AG1523" s="125"/>
      <c r="AH1523" s="125"/>
      <c r="AI1523" s="125"/>
      <c r="AJ1523" s="125"/>
      <c r="AK1523" s="125"/>
      <c r="AL1523" s="125"/>
      <c r="AM1523" s="125"/>
      <c r="AN1523" s="125"/>
      <c r="AO1523" s="125"/>
      <c r="AP1523" s="125"/>
      <c r="AQ1523" s="125"/>
    </row>
    <row r="1524" spans="1:43" s="133" customFormat="1" ht="15" customHeight="1">
      <c r="A1524" s="127"/>
      <c r="B1524" s="128" t="s">
        <v>732</v>
      </c>
      <c r="C1524" s="80" t="s">
        <v>733</v>
      </c>
      <c r="D1524" s="129" t="s">
        <v>562</v>
      </c>
      <c r="E1524" s="129">
        <v>1</v>
      </c>
      <c r="F1524" s="129" t="s">
        <v>562</v>
      </c>
      <c r="G1524" s="129" t="s">
        <v>562</v>
      </c>
      <c r="H1524" s="137"/>
      <c r="I1524" s="137"/>
      <c r="J1524" s="137"/>
      <c r="K1524" s="131"/>
      <c r="L1524" s="132"/>
      <c r="M1524" s="118">
        <f t="shared" si="59"/>
        <v>1</v>
      </c>
      <c r="N1524" s="132"/>
      <c r="O1524" s="132"/>
      <c r="P1524" s="132"/>
      <c r="Q1524" s="132"/>
      <c r="R1524" s="132"/>
      <c r="S1524" s="132"/>
      <c r="T1524" s="132"/>
      <c r="U1524" s="132"/>
      <c r="V1524" s="132"/>
      <c r="W1524" s="132"/>
      <c r="X1524" s="132"/>
      <c r="Y1524" s="132"/>
      <c r="Z1524" s="132"/>
      <c r="AA1524" s="132"/>
      <c r="AB1524" s="132"/>
      <c r="AC1524" s="132"/>
      <c r="AD1524" s="132"/>
      <c r="AE1524" s="132"/>
      <c r="AF1524" s="132"/>
      <c r="AG1524" s="132"/>
      <c r="AH1524" s="132"/>
      <c r="AI1524" s="132"/>
      <c r="AJ1524" s="132"/>
      <c r="AK1524" s="132"/>
      <c r="AL1524" s="132"/>
      <c r="AM1524" s="132"/>
      <c r="AN1524" s="132"/>
      <c r="AO1524" s="132"/>
      <c r="AP1524" s="132"/>
      <c r="AQ1524" s="132"/>
    </row>
    <row r="1525" spans="1:43" s="133" customFormat="1" ht="15" customHeight="1">
      <c r="A1525" s="127"/>
      <c r="B1525" s="128" t="s">
        <v>570</v>
      </c>
      <c r="C1525" s="80" t="s">
        <v>571</v>
      </c>
      <c r="D1525" s="129" t="s">
        <v>562</v>
      </c>
      <c r="E1525" s="129" t="s">
        <v>562</v>
      </c>
      <c r="F1525" s="129">
        <v>1</v>
      </c>
      <c r="G1525" s="129" t="s">
        <v>562</v>
      </c>
      <c r="H1525" s="137"/>
      <c r="I1525" s="137"/>
      <c r="J1525" s="137"/>
      <c r="K1525" s="131"/>
      <c r="L1525" s="132"/>
      <c r="M1525" s="118">
        <f t="shared" si="59"/>
        <v>1</v>
      </c>
      <c r="N1525" s="132"/>
      <c r="O1525" s="132"/>
      <c r="P1525" s="132"/>
      <c r="Q1525" s="132"/>
      <c r="R1525" s="132"/>
      <c r="S1525" s="132"/>
      <c r="T1525" s="132"/>
      <c r="U1525" s="132"/>
      <c r="V1525" s="132"/>
      <c r="W1525" s="132"/>
      <c r="X1525" s="132"/>
      <c r="Y1525" s="132"/>
      <c r="Z1525" s="132"/>
      <c r="AA1525" s="132"/>
      <c r="AB1525" s="132"/>
      <c r="AC1525" s="132"/>
      <c r="AD1525" s="132"/>
      <c r="AE1525" s="132"/>
      <c r="AF1525" s="132"/>
      <c r="AG1525" s="132"/>
      <c r="AH1525" s="132"/>
      <c r="AI1525" s="132"/>
      <c r="AJ1525" s="132"/>
      <c r="AK1525" s="132"/>
      <c r="AL1525" s="132"/>
      <c r="AM1525" s="132"/>
      <c r="AN1525" s="132"/>
      <c r="AO1525" s="132"/>
      <c r="AP1525" s="132"/>
      <c r="AQ1525" s="132"/>
    </row>
    <row r="1526" spans="1:13" ht="15" customHeight="1">
      <c r="A1526" s="240" t="s">
        <v>678</v>
      </c>
      <c r="B1526" s="240"/>
      <c r="C1526" s="240"/>
      <c r="D1526" s="240"/>
      <c r="E1526" s="240"/>
      <c r="F1526" s="240"/>
      <c r="G1526" s="240"/>
      <c r="H1526" s="106"/>
      <c r="I1526" s="106"/>
      <c r="J1526" s="107"/>
      <c r="K1526" s="108"/>
      <c r="M1526" s="118">
        <f t="shared" si="59"/>
        <v>0</v>
      </c>
    </row>
    <row r="1527" spans="1:13" ht="15" customHeight="1">
      <c r="A1527" s="234" t="s">
        <v>845</v>
      </c>
      <c r="B1527" s="234"/>
      <c r="C1527" s="234"/>
      <c r="D1527" s="234"/>
      <c r="E1527" s="234"/>
      <c r="F1527" s="234"/>
      <c r="G1527" s="234"/>
      <c r="H1527" s="109"/>
      <c r="I1527" s="109"/>
      <c r="J1527" s="110"/>
      <c r="K1527" s="111"/>
      <c r="M1527" s="118">
        <f t="shared" si="59"/>
        <v>0</v>
      </c>
    </row>
    <row r="1528" spans="1:183" s="102" customFormat="1" ht="15" customHeight="1">
      <c r="A1528" s="112">
        <v>27</v>
      </c>
      <c r="B1528" s="113" t="s">
        <v>296</v>
      </c>
      <c r="C1528" s="114"/>
      <c r="D1528" s="115">
        <f>SUM(D1529,D1531)</f>
        <v>10</v>
      </c>
      <c r="E1528" s="115">
        <f>SUM(E1529,E1531)</f>
        <v>9</v>
      </c>
      <c r="F1528" s="115">
        <f>SUM(F1529,F1531)</f>
        <v>9</v>
      </c>
      <c r="G1528" s="115">
        <f>SUM(G1529,G1531)</f>
        <v>9</v>
      </c>
      <c r="H1528" s="134" t="s">
        <v>664</v>
      </c>
      <c r="I1528" s="134">
        <v>4</v>
      </c>
      <c r="J1528" s="135" t="s">
        <v>534</v>
      </c>
      <c r="K1528" s="79" t="s">
        <v>32</v>
      </c>
      <c r="L1528" s="136"/>
      <c r="M1528" s="118">
        <f t="shared" si="59"/>
        <v>37</v>
      </c>
      <c r="N1528" s="96"/>
      <c r="O1528" s="96"/>
      <c r="P1528" s="96"/>
      <c r="Q1528" s="96"/>
      <c r="R1528" s="96"/>
      <c r="S1528" s="96"/>
      <c r="T1528" s="96"/>
      <c r="U1528" s="96"/>
      <c r="V1528" s="96"/>
      <c r="W1528" s="96"/>
      <c r="X1528" s="96"/>
      <c r="Y1528" s="96"/>
      <c r="Z1528" s="96"/>
      <c r="AA1528" s="96"/>
      <c r="AB1528" s="96"/>
      <c r="AC1528" s="96"/>
      <c r="AD1528" s="96"/>
      <c r="AE1528" s="96"/>
      <c r="AF1528" s="96"/>
      <c r="AG1528" s="96"/>
      <c r="AH1528" s="96"/>
      <c r="AI1528" s="96"/>
      <c r="AJ1528" s="96"/>
      <c r="AK1528" s="96"/>
      <c r="AL1528" s="96"/>
      <c r="AM1528" s="96"/>
      <c r="AN1528" s="96"/>
      <c r="AO1528" s="96"/>
      <c r="AP1528" s="96"/>
      <c r="AQ1528" s="96"/>
      <c r="AR1528" s="96"/>
      <c r="AS1528" s="96"/>
      <c r="AT1528" s="96"/>
      <c r="AU1528" s="96"/>
      <c r="AV1528" s="96"/>
      <c r="AW1528" s="96"/>
      <c r="AX1528" s="96"/>
      <c r="AY1528" s="96"/>
      <c r="AZ1528" s="96"/>
      <c r="BA1528" s="96"/>
      <c r="BB1528" s="96"/>
      <c r="BC1528" s="96"/>
      <c r="BD1528" s="96"/>
      <c r="BE1528" s="96"/>
      <c r="BF1528" s="96"/>
      <c r="BG1528" s="96"/>
      <c r="BH1528" s="96"/>
      <c r="BI1528" s="96"/>
      <c r="BJ1528" s="96"/>
      <c r="BK1528" s="96"/>
      <c r="BL1528" s="96"/>
      <c r="BM1528" s="96"/>
      <c r="BN1528" s="96"/>
      <c r="BO1528" s="96"/>
      <c r="BP1528" s="96"/>
      <c r="BQ1528" s="96"/>
      <c r="BR1528" s="96"/>
      <c r="BS1528" s="96"/>
      <c r="BT1528" s="96"/>
      <c r="BU1528" s="96"/>
      <c r="BV1528" s="96"/>
      <c r="BW1528" s="96"/>
      <c r="BX1528" s="96"/>
      <c r="BY1528" s="96"/>
      <c r="BZ1528" s="96"/>
      <c r="CA1528" s="96"/>
      <c r="CB1528" s="96"/>
      <c r="CC1528" s="96"/>
      <c r="CD1528" s="96"/>
      <c r="CE1528" s="96"/>
      <c r="CF1528" s="96"/>
      <c r="CG1528" s="96"/>
      <c r="CH1528" s="96"/>
      <c r="CI1528" s="96"/>
      <c r="CJ1528" s="96"/>
      <c r="CK1528" s="96"/>
      <c r="CL1528" s="96"/>
      <c r="CM1528" s="96"/>
      <c r="CN1528" s="96"/>
      <c r="CO1528" s="96"/>
      <c r="CP1528" s="96"/>
      <c r="CQ1528" s="96"/>
      <c r="CR1528" s="96"/>
      <c r="CS1528" s="96"/>
      <c r="CT1528" s="96"/>
      <c r="CU1528" s="96"/>
      <c r="CV1528" s="96"/>
      <c r="CW1528" s="96"/>
      <c r="CX1528" s="96"/>
      <c r="CY1528" s="96"/>
      <c r="CZ1528" s="96"/>
      <c r="DA1528" s="96"/>
      <c r="DB1528" s="96"/>
      <c r="DC1528" s="96"/>
      <c r="DD1528" s="96"/>
      <c r="DE1528" s="96"/>
      <c r="DF1528" s="96"/>
      <c r="DG1528" s="96"/>
      <c r="DH1528" s="96"/>
      <c r="DI1528" s="96"/>
      <c r="DJ1528" s="96"/>
      <c r="DK1528" s="96"/>
      <c r="DL1528" s="96"/>
      <c r="DM1528" s="96"/>
      <c r="DN1528" s="96"/>
      <c r="DO1528" s="96"/>
      <c r="DP1528" s="96"/>
      <c r="DQ1528" s="96"/>
      <c r="DR1528" s="96"/>
      <c r="DS1528" s="96"/>
      <c r="DT1528" s="96"/>
      <c r="DU1528" s="96"/>
      <c r="DV1528" s="96"/>
      <c r="DW1528" s="96"/>
      <c r="DX1528" s="96"/>
      <c r="DY1528" s="96"/>
      <c r="DZ1528" s="96"/>
      <c r="EA1528" s="96"/>
      <c r="EB1528" s="96"/>
      <c r="EC1528" s="96"/>
      <c r="ED1528" s="96"/>
      <c r="EE1528" s="96"/>
      <c r="EF1528" s="96"/>
      <c r="EG1528" s="96"/>
      <c r="EH1528" s="96"/>
      <c r="EI1528" s="96"/>
      <c r="EJ1528" s="96"/>
      <c r="EK1528" s="96"/>
      <c r="EL1528" s="96"/>
      <c r="EM1528" s="96"/>
      <c r="EN1528" s="96"/>
      <c r="EO1528" s="96"/>
      <c r="EP1528" s="96"/>
      <c r="EQ1528" s="96"/>
      <c r="ER1528" s="96"/>
      <c r="ES1528" s="96"/>
      <c r="ET1528" s="96"/>
      <c r="EU1528" s="96"/>
      <c r="EV1528" s="96"/>
      <c r="EW1528" s="96"/>
      <c r="EX1528" s="96"/>
      <c r="EY1528" s="96"/>
      <c r="EZ1528" s="96"/>
      <c r="FA1528" s="96"/>
      <c r="FB1528" s="96"/>
      <c r="FC1528" s="96"/>
      <c r="FD1528" s="96"/>
      <c r="FE1528" s="96"/>
      <c r="FF1528" s="96"/>
      <c r="FG1528" s="96"/>
      <c r="FH1528" s="96"/>
      <c r="FI1528" s="96"/>
      <c r="FJ1528" s="96"/>
      <c r="FK1528" s="96"/>
      <c r="FL1528" s="96"/>
      <c r="FM1528" s="96"/>
      <c r="FN1528" s="96"/>
      <c r="FO1528" s="96"/>
      <c r="FP1528" s="96"/>
      <c r="FQ1528" s="96"/>
      <c r="FR1528" s="96"/>
      <c r="FS1528" s="96"/>
      <c r="FT1528" s="96"/>
      <c r="FU1528" s="96"/>
      <c r="FV1528" s="96"/>
      <c r="FW1528" s="96"/>
      <c r="FX1528" s="96"/>
      <c r="FY1528" s="96"/>
      <c r="FZ1528" s="96"/>
      <c r="GA1528" s="96"/>
    </row>
    <row r="1529" spans="1:43" s="126" customFormat="1" ht="15" customHeight="1">
      <c r="A1529" s="119"/>
      <c r="B1529" s="120" t="s">
        <v>689</v>
      </c>
      <c r="C1529" s="121"/>
      <c r="D1529" s="122">
        <f>SUM(D1530:D1530)</f>
        <v>9</v>
      </c>
      <c r="E1529" s="122">
        <f>SUM(E1530:E1530)</f>
        <v>9</v>
      </c>
      <c r="F1529" s="122">
        <f>SUM(F1530:F1530)</f>
        <v>9</v>
      </c>
      <c r="G1529" s="122">
        <f>SUM(G1530:G1530)</f>
        <v>9</v>
      </c>
      <c r="H1529" s="123"/>
      <c r="I1529" s="123"/>
      <c r="J1529" s="123"/>
      <c r="K1529" s="124"/>
      <c r="L1529" s="125"/>
      <c r="M1529" s="118">
        <f t="shared" si="59"/>
        <v>36</v>
      </c>
      <c r="N1529" s="125"/>
      <c r="O1529" s="125"/>
      <c r="P1529" s="125"/>
      <c r="Q1529" s="125"/>
      <c r="R1529" s="125"/>
      <c r="S1529" s="125"/>
      <c r="T1529" s="125"/>
      <c r="U1529" s="125"/>
      <c r="V1529" s="125"/>
      <c r="W1529" s="125"/>
      <c r="X1529" s="125"/>
      <c r="Y1529" s="125"/>
      <c r="Z1529" s="125"/>
      <c r="AA1529" s="125"/>
      <c r="AB1529" s="125"/>
      <c r="AC1529" s="125"/>
      <c r="AD1529" s="125"/>
      <c r="AE1529" s="125"/>
      <c r="AF1529" s="125"/>
      <c r="AG1529" s="125"/>
      <c r="AH1529" s="125"/>
      <c r="AI1529" s="125"/>
      <c r="AJ1529" s="125"/>
      <c r="AK1529" s="125"/>
      <c r="AL1529" s="125"/>
      <c r="AM1529" s="125"/>
      <c r="AN1529" s="125"/>
      <c r="AO1529" s="125"/>
      <c r="AP1529" s="125"/>
      <c r="AQ1529" s="125"/>
    </row>
    <row r="1530" spans="1:43" s="133" customFormat="1" ht="15" customHeight="1">
      <c r="A1530" s="127"/>
      <c r="B1530" s="128" t="s">
        <v>570</v>
      </c>
      <c r="C1530" s="80" t="s">
        <v>571</v>
      </c>
      <c r="D1530" s="129">
        <v>9</v>
      </c>
      <c r="E1530" s="129">
        <v>9</v>
      </c>
      <c r="F1530" s="129">
        <v>9</v>
      </c>
      <c r="G1530" s="129">
        <v>9</v>
      </c>
      <c r="H1530" s="137"/>
      <c r="I1530" s="137"/>
      <c r="J1530" s="137"/>
      <c r="K1530" s="131"/>
      <c r="L1530" s="132"/>
      <c r="M1530" s="118">
        <f t="shared" si="59"/>
        <v>36</v>
      </c>
      <c r="N1530" s="132"/>
      <c r="O1530" s="132"/>
      <c r="P1530" s="132"/>
      <c r="Q1530" s="132"/>
      <c r="R1530" s="132"/>
      <c r="S1530" s="132"/>
      <c r="T1530" s="132"/>
      <c r="U1530" s="132"/>
      <c r="V1530" s="132"/>
      <c r="W1530" s="132"/>
      <c r="X1530" s="132"/>
      <c r="Y1530" s="132"/>
      <c r="Z1530" s="132"/>
      <c r="AA1530" s="132"/>
      <c r="AB1530" s="132"/>
      <c r="AC1530" s="132"/>
      <c r="AD1530" s="132"/>
      <c r="AE1530" s="132"/>
      <c r="AF1530" s="132"/>
      <c r="AG1530" s="132"/>
      <c r="AH1530" s="132"/>
      <c r="AI1530" s="132"/>
      <c r="AJ1530" s="132"/>
      <c r="AK1530" s="132"/>
      <c r="AL1530" s="132"/>
      <c r="AM1530" s="132"/>
      <c r="AN1530" s="132"/>
      <c r="AO1530" s="132"/>
      <c r="AP1530" s="132"/>
      <c r="AQ1530" s="132"/>
    </row>
    <row r="1531" spans="1:43" s="126" customFormat="1" ht="15" customHeight="1">
      <c r="A1531" s="119"/>
      <c r="B1531" s="120" t="s">
        <v>690</v>
      </c>
      <c r="C1531" s="121"/>
      <c r="D1531" s="122">
        <f>D1532</f>
        <v>1</v>
      </c>
      <c r="E1531" s="122" t="str">
        <f>E1532</f>
        <v> -</v>
      </c>
      <c r="F1531" s="122" t="str">
        <f>F1532</f>
        <v> -</v>
      </c>
      <c r="G1531" s="122" t="str">
        <f>G1532</f>
        <v> -</v>
      </c>
      <c r="H1531" s="123"/>
      <c r="I1531" s="123"/>
      <c r="J1531" s="123"/>
      <c r="K1531" s="124"/>
      <c r="L1531" s="125"/>
      <c r="M1531" s="118">
        <f t="shared" si="59"/>
        <v>1</v>
      </c>
      <c r="N1531" s="125"/>
      <c r="O1531" s="125"/>
      <c r="P1531" s="125"/>
      <c r="Q1531" s="125"/>
      <c r="R1531" s="125"/>
      <c r="S1531" s="125"/>
      <c r="T1531" s="125"/>
      <c r="U1531" s="125"/>
      <c r="V1531" s="125"/>
      <c r="W1531" s="125"/>
      <c r="X1531" s="125"/>
      <c r="Y1531" s="125"/>
      <c r="Z1531" s="125"/>
      <c r="AA1531" s="125"/>
      <c r="AB1531" s="125"/>
      <c r="AC1531" s="125"/>
      <c r="AD1531" s="125"/>
      <c r="AE1531" s="125"/>
      <c r="AF1531" s="125"/>
      <c r="AG1531" s="125"/>
      <c r="AH1531" s="125"/>
      <c r="AI1531" s="125"/>
      <c r="AJ1531" s="125"/>
      <c r="AK1531" s="125"/>
      <c r="AL1531" s="125"/>
      <c r="AM1531" s="125"/>
      <c r="AN1531" s="125"/>
      <c r="AO1531" s="125"/>
      <c r="AP1531" s="125"/>
      <c r="AQ1531" s="125"/>
    </row>
    <row r="1532" spans="1:43" s="133" customFormat="1" ht="27.75" customHeight="1">
      <c r="A1532" s="127"/>
      <c r="B1532" s="148" t="s">
        <v>82</v>
      </c>
      <c r="C1532" s="138" t="s">
        <v>83</v>
      </c>
      <c r="D1532" s="129">
        <v>1</v>
      </c>
      <c r="E1532" s="129" t="s">
        <v>562</v>
      </c>
      <c r="F1532" s="129" t="s">
        <v>562</v>
      </c>
      <c r="G1532" s="129" t="s">
        <v>562</v>
      </c>
      <c r="H1532" s="137"/>
      <c r="I1532" s="137"/>
      <c r="J1532" s="137"/>
      <c r="K1532" s="131"/>
      <c r="L1532" s="132"/>
      <c r="M1532" s="118">
        <f t="shared" si="59"/>
        <v>1</v>
      </c>
      <c r="N1532" s="132"/>
      <c r="O1532" s="132"/>
      <c r="P1532" s="132"/>
      <c r="Q1532" s="132"/>
      <c r="R1532" s="132"/>
      <c r="S1532" s="132"/>
      <c r="T1532" s="132"/>
      <c r="U1532" s="132"/>
      <c r="V1532" s="132"/>
      <c r="W1532" s="132"/>
      <c r="X1532" s="132"/>
      <c r="Y1532" s="132"/>
      <c r="Z1532" s="132"/>
      <c r="AA1532" s="132"/>
      <c r="AB1532" s="132"/>
      <c r="AC1532" s="132"/>
      <c r="AD1532" s="132"/>
      <c r="AE1532" s="132"/>
      <c r="AF1532" s="132"/>
      <c r="AG1532" s="132"/>
      <c r="AH1532" s="132"/>
      <c r="AI1532" s="132"/>
      <c r="AJ1532" s="132"/>
      <c r="AK1532" s="132"/>
      <c r="AL1532" s="132"/>
      <c r="AM1532" s="132"/>
      <c r="AN1532" s="132"/>
      <c r="AO1532" s="132"/>
      <c r="AP1532" s="132"/>
      <c r="AQ1532" s="132"/>
    </row>
    <row r="1533" spans="1:183" s="102" customFormat="1" ht="14.25" customHeight="1">
      <c r="A1533" s="112">
        <v>28</v>
      </c>
      <c r="B1533" s="113" t="s">
        <v>297</v>
      </c>
      <c r="C1533" s="114"/>
      <c r="D1533" s="115">
        <f>SUM(D1534,D1536)</f>
        <v>11</v>
      </c>
      <c r="E1533" s="115" t="s">
        <v>562</v>
      </c>
      <c r="F1533" s="115" t="s">
        <v>562</v>
      </c>
      <c r="G1533" s="115" t="s">
        <v>562</v>
      </c>
      <c r="H1533" s="134" t="s">
        <v>664</v>
      </c>
      <c r="I1533" s="134">
        <v>6</v>
      </c>
      <c r="J1533" s="135" t="s">
        <v>710</v>
      </c>
      <c r="K1533" s="79" t="s">
        <v>32</v>
      </c>
      <c r="L1533" s="136"/>
      <c r="M1533" s="118">
        <f t="shared" si="59"/>
        <v>11</v>
      </c>
      <c r="N1533" s="96"/>
      <c r="O1533" s="96"/>
      <c r="P1533" s="96"/>
      <c r="Q1533" s="96"/>
      <c r="R1533" s="96"/>
      <c r="S1533" s="96"/>
      <c r="T1533" s="96"/>
      <c r="U1533" s="96"/>
      <c r="V1533" s="96"/>
      <c r="W1533" s="96"/>
      <c r="X1533" s="96"/>
      <c r="Y1533" s="96"/>
      <c r="Z1533" s="96"/>
      <c r="AA1533" s="96"/>
      <c r="AB1533" s="96"/>
      <c r="AC1533" s="96"/>
      <c r="AD1533" s="96"/>
      <c r="AE1533" s="96"/>
      <c r="AF1533" s="96"/>
      <c r="AG1533" s="96"/>
      <c r="AH1533" s="96"/>
      <c r="AI1533" s="96"/>
      <c r="AJ1533" s="96"/>
      <c r="AK1533" s="96"/>
      <c r="AL1533" s="96"/>
      <c r="AM1533" s="96"/>
      <c r="AN1533" s="96"/>
      <c r="AO1533" s="96"/>
      <c r="AP1533" s="96"/>
      <c r="AQ1533" s="96"/>
      <c r="AR1533" s="96"/>
      <c r="AS1533" s="96"/>
      <c r="AT1533" s="96"/>
      <c r="AU1533" s="96"/>
      <c r="AV1533" s="96"/>
      <c r="AW1533" s="96"/>
      <c r="AX1533" s="96"/>
      <c r="AY1533" s="96"/>
      <c r="AZ1533" s="96"/>
      <c r="BA1533" s="96"/>
      <c r="BB1533" s="96"/>
      <c r="BC1533" s="96"/>
      <c r="BD1533" s="96"/>
      <c r="BE1533" s="96"/>
      <c r="BF1533" s="96"/>
      <c r="BG1533" s="96"/>
      <c r="BH1533" s="96"/>
      <c r="BI1533" s="96"/>
      <c r="BJ1533" s="96"/>
      <c r="BK1533" s="96"/>
      <c r="BL1533" s="96"/>
      <c r="BM1533" s="96"/>
      <c r="BN1533" s="96"/>
      <c r="BO1533" s="96"/>
      <c r="BP1533" s="96"/>
      <c r="BQ1533" s="96"/>
      <c r="BR1533" s="96"/>
      <c r="BS1533" s="96"/>
      <c r="BT1533" s="96"/>
      <c r="BU1533" s="96"/>
      <c r="BV1533" s="96"/>
      <c r="BW1533" s="96"/>
      <c r="BX1533" s="96"/>
      <c r="BY1533" s="96"/>
      <c r="BZ1533" s="96"/>
      <c r="CA1533" s="96"/>
      <c r="CB1533" s="96"/>
      <c r="CC1533" s="96"/>
      <c r="CD1533" s="96"/>
      <c r="CE1533" s="96"/>
      <c r="CF1533" s="96"/>
      <c r="CG1533" s="96"/>
      <c r="CH1533" s="96"/>
      <c r="CI1533" s="96"/>
      <c r="CJ1533" s="96"/>
      <c r="CK1533" s="96"/>
      <c r="CL1533" s="96"/>
      <c r="CM1533" s="96"/>
      <c r="CN1533" s="96"/>
      <c r="CO1533" s="96"/>
      <c r="CP1533" s="96"/>
      <c r="CQ1533" s="96"/>
      <c r="CR1533" s="96"/>
      <c r="CS1533" s="96"/>
      <c r="CT1533" s="96"/>
      <c r="CU1533" s="96"/>
      <c r="CV1533" s="96"/>
      <c r="CW1533" s="96"/>
      <c r="CX1533" s="96"/>
      <c r="CY1533" s="96"/>
      <c r="CZ1533" s="96"/>
      <c r="DA1533" s="96"/>
      <c r="DB1533" s="96"/>
      <c r="DC1533" s="96"/>
      <c r="DD1533" s="96"/>
      <c r="DE1533" s="96"/>
      <c r="DF1533" s="96"/>
      <c r="DG1533" s="96"/>
      <c r="DH1533" s="96"/>
      <c r="DI1533" s="96"/>
      <c r="DJ1533" s="96"/>
      <c r="DK1533" s="96"/>
      <c r="DL1533" s="96"/>
      <c r="DM1533" s="96"/>
      <c r="DN1533" s="96"/>
      <c r="DO1533" s="96"/>
      <c r="DP1533" s="96"/>
      <c r="DQ1533" s="96"/>
      <c r="DR1533" s="96"/>
      <c r="DS1533" s="96"/>
      <c r="DT1533" s="96"/>
      <c r="DU1533" s="96"/>
      <c r="DV1533" s="96"/>
      <c r="DW1533" s="96"/>
      <c r="DX1533" s="96"/>
      <c r="DY1533" s="96"/>
      <c r="DZ1533" s="96"/>
      <c r="EA1533" s="96"/>
      <c r="EB1533" s="96"/>
      <c r="EC1533" s="96"/>
      <c r="ED1533" s="96"/>
      <c r="EE1533" s="96"/>
      <c r="EF1533" s="96"/>
      <c r="EG1533" s="96"/>
      <c r="EH1533" s="96"/>
      <c r="EI1533" s="96"/>
      <c r="EJ1533" s="96"/>
      <c r="EK1533" s="96"/>
      <c r="EL1533" s="96"/>
      <c r="EM1533" s="96"/>
      <c r="EN1533" s="96"/>
      <c r="EO1533" s="96"/>
      <c r="EP1533" s="96"/>
      <c r="EQ1533" s="96"/>
      <c r="ER1533" s="96"/>
      <c r="ES1533" s="96"/>
      <c r="ET1533" s="96"/>
      <c r="EU1533" s="96"/>
      <c r="EV1533" s="96"/>
      <c r="EW1533" s="96"/>
      <c r="EX1533" s="96"/>
      <c r="EY1533" s="96"/>
      <c r="EZ1533" s="96"/>
      <c r="FA1533" s="96"/>
      <c r="FB1533" s="96"/>
      <c r="FC1533" s="96"/>
      <c r="FD1533" s="96"/>
      <c r="FE1533" s="96"/>
      <c r="FF1533" s="96"/>
      <c r="FG1533" s="96"/>
      <c r="FH1533" s="96"/>
      <c r="FI1533" s="96"/>
      <c r="FJ1533" s="96"/>
      <c r="FK1533" s="96"/>
      <c r="FL1533" s="96"/>
      <c r="FM1533" s="96"/>
      <c r="FN1533" s="96"/>
      <c r="FO1533" s="96"/>
      <c r="FP1533" s="96"/>
      <c r="FQ1533" s="96"/>
      <c r="FR1533" s="96"/>
      <c r="FS1533" s="96"/>
      <c r="FT1533" s="96"/>
      <c r="FU1533" s="96"/>
      <c r="FV1533" s="96"/>
      <c r="FW1533" s="96"/>
      <c r="FX1533" s="96"/>
      <c r="FY1533" s="96"/>
      <c r="FZ1533" s="96"/>
      <c r="GA1533" s="96"/>
    </row>
    <row r="1534" spans="1:43" s="126" customFormat="1" ht="14.25" customHeight="1">
      <c r="A1534" s="119"/>
      <c r="B1534" s="120" t="s">
        <v>689</v>
      </c>
      <c r="C1534" s="121"/>
      <c r="D1534" s="122">
        <f>SUM(D1535:D1535)</f>
        <v>9</v>
      </c>
      <c r="E1534" s="122" t="s">
        <v>562</v>
      </c>
      <c r="F1534" s="122" t="s">
        <v>562</v>
      </c>
      <c r="G1534" s="122" t="s">
        <v>562</v>
      </c>
      <c r="H1534" s="123"/>
      <c r="I1534" s="123"/>
      <c r="J1534" s="123"/>
      <c r="K1534" s="124"/>
      <c r="L1534" s="125"/>
      <c r="M1534" s="118">
        <f t="shared" si="59"/>
        <v>9</v>
      </c>
      <c r="N1534" s="125"/>
      <c r="O1534" s="125"/>
      <c r="P1534" s="125"/>
      <c r="Q1534" s="125"/>
      <c r="R1534" s="125"/>
      <c r="S1534" s="125"/>
      <c r="T1534" s="125"/>
      <c r="U1534" s="125"/>
      <c r="V1534" s="125"/>
      <c r="W1534" s="125"/>
      <c r="X1534" s="125"/>
      <c r="Y1534" s="125"/>
      <c r="Z1534" s="125"/>
      <c r="AA1534" s="125"/>
      <c r="AB1534" s="125"/>
      <c r="AC1534" s="125"/>
      <c r="AD1534" s="125"/>
      <c r="AE1534" s="125"/>
      <c r="AF1534" s="125"/>
      <c r="AG1534" s="125"/>
      <c r="AH1534" s="125"/>
      <c r="AI1534" s="125"/>
      <c r="AJ1534" s="125"/>
      <c r="AK1534" s="125"/>
      <c r="AL1534" s="125"/>
      <c r="AM1534" s="125"/>
      <c r="AN1534" s="125"/>
      <c r="AO1534" s="125"/>
      <c r="AP1534" s="125"/>
      <c r="AQ1534" s="125"/>
    </row>
    <row r="1535" spans="1:43" s="133" customFormat="1" ht="14.25" customHeight="1">
      <c r="A1535" s="127"/>
      <c r="B1535" s="128" t="s">
        <v>602</v>
      </c>
      <c r="C1535" s="80" t="s">
        <v>603</v>
      </c>
      <c r="D1535" s="129">
        <v>9</v>
      </c>
      <c r="E1535" s="129" t="s">
        <v>562</v>
      </c>
      <c r="F1535" s="129" t="s">
        <v>562</v>
      </c>
      <c r="G1535" s="129" t="s">
        <v>562</v>
      </c>
      <c r="H1535" s="130"/>
      <c r="I1535" s="130"/>
      <c r="J1535" s="130"/>
      <c r="K1535" s="131"/>
      <c r="L1535" s="132"/>
      <c r="M1535" s="118">
        <f t="shared" si="59"/>
        <v>9</v>
      </c>
      <c r="N1535" s="132"/>
      <c r="O1535" s="132"/>
      <c r="P1535" s="132"/>
      <c r="Q1535" s="132"/>
      <c r="R1535" s="132"/>
      <c r="S1535" s="132"/>
      <c r="T1535" s="132"/>
      <c r="U1535" s="132"/>
      <c r="V1535" s="132"/>
      <c r="W1535" s="132"/>
      <c r="X1535" s="132"/>
      <c r="Y1535" s="132"/>
      <c r="Z1535" s="132"/>
      <c r="AA1535" s="132"/>
      <c r="AB1535" s="132"/>
      <c r="AC1535" s="132"/>
      <c r="AD1535" s="132"/>
      <c r="AE1535" s="132"/>
      <c r="AF1535" s="132"/>
      <c r="AG1535" s="132"/>
      <c r="AH1535" s="132"/>
      <c r="AI1535" s="132"/>
      <c r="AJ1535" s="132"/>
      <c r="AK1535" s="132"/>
      <c r="AL1535" s="132"/>
      <c r="AM1535" s="132"/>
      <c r="AN1535" s="132"/>
      <c r="AO1535" s="132"/>
      <c r="AP1535" s="132"/>
      <c r="AQ1535" s="132"/>
    </row>
    <row r="1536" spans="1:43" s="126" customFormat="1" ht="14.25" customHeight="1">
      <c r="A1536" s="119"/>
      <c r="B1536" s="120" t="s">
        <v>690</v>
      </c>
      <c r="C1536" s="121"/>
      <c r="D1536" s="122">
        <f>D1537</f>
        <v>2</v>
      </c>
      <c r="E1536" s="122" t="str">
        <f>E1537</f>
        <v> -</v>
      </c>
      <c r="F1536" s="122" t="str">
        <f>F1537</f>
        <v> -</v>
      </c>
      <c r="G1536" s="122" t="str">
        <f>G1537</f>
        <v> -</v>
      </c>
      <c r="H1536" s="123"/>
      <c r="I1536" s="123"/>
      <c r="J1536" s="123"/>
      <c r="K1536" s="124"/>
      <c r="L1536" s="125"/>
      <c r="M1536" s="118">
        <f t="shared" si="59"/>
        <v>2</v>
      </c>
      <c r="N1536" s="125"/>
      <c r="O1536" s="125"/>
      <c r="P1536" s="125"/>
      <c r="Q1536" s="125"/>
      <c r="R1536" s="125"/>
      <c r="S1536" s="125"/>
      <c r="T1536" s="125"/>
      <c r="U1536" s="125"/>
      <c r="V1536" s="125"/>
      <c r="W1536" s="125"/>
      <c r="X1536" s="125"/>
      <c r="Y1536" s="125"/>
      <c r="Z1536" s="125"/>
      <c r="AA1536" s="125"/>
      <c r="AB1536" s="125"/>
      <c r="AC1536" s="125"/>
      <c r="AD1536" s="125"/>
      <c r="AE1536" s="125"/>
      <c r="AF1536" s="125"/>
      <c r="AG1536" s="125"/>
      <c r="AH1536" s="125"/>
      <c r="AI1536" s="125"/>
      <c r="AJ1536" s="125"/>
      <c r="AK1536" s="125"/>
      <c r="AL1536" s="125"/>
      <c r="AM1536" s="125"/>
      <c r="AN1536" s="125"/>
      <c r="AO1536" s="125"/>
      <c r="AP1536" s="125"/>
      <c r="AQ1536" s="125"/>
    </row>
    <row r="1537" spans="1:43" s="133" customFormat="1" ht="27.75" customHeight="1">
      <c r="A1537" s="127"/>
      <c r="B1537" s="148" t="s">
        <v>82</v>
      </c>
      <c r="C1537" s="138" t="s">
        <v>83</v>
      </c>
      <c r="D1537" s="129">
        <v>2</v>
      </c>
      <c r="E1537" s="129" t="s">
        <v>562</v>
      </c>
      <c r="F1537" s="129" t="s">
        <v>562</v>
      </c>
      <c r="G1537" s="129" t="s">
        <v>562</v>
      </c>
      <c r="H1537" s="137"/>
      <c r="I1537" s="137"/>
      <c r="J1537" s="137"/>
      <c r="K1537" s="131"/>
      <c r="L1537" s="132"/>
      <c r="M1537" s="118">
        <f t="shared" si="59"/>
        <v>2</v>
      </c>
      <c r="N1537" s="132"/>
      <c r="O1537" s="132"/>
      <c r="P1537" s="132"/>
      <c r="Q1537" s="132"/>
      <c r="R1537" s="132"/>
      <c r="S1537" s="132"/>
      <c r="T1537" s="132"/>
      <c r="U1537" s="132"/>
      <c r="V1537" s="132"/>
      <c r="W1537" s="132"/>
      <c r="X1537" s="132"/>
      <c r="Y1537" s="132"/>
      <c r="Z1537" s="132"/>
      <c r="AA1537" s="132"/>
      <c r="AB1537" s="132"/>
      <c r="AC1537" s="132"/>
      <c r="AD1537" s="132"/>
      <c r="AE1537" s="132"/>
      <c r="AF1537" s="132"/>
      <c r="AG1537" s="132"/>
      <c r="AH1537" s="132"/>
      <c r="AI1537" s="132"/>
      <c r="AJ1537" s="132"/>
      <c r="AK1537" s="132"/>
      <c r="AL1537" s="132"/>
      <c r="AM1537" s="132"/>
      <c r="AN1537" s="132"/>
      <c r="AO1537" s="132"/>
      <c r="AP1537" s="132"/>
      <c r="AQ1537" s="132"/>
    </row>
    <row r="1538" spans="1:13" ht="15" customHeight="1">
      <c r="A1538" s="240" t="s">
        <v>676</v>
      </c>
      <c r="B1538" s="240"/>
      <c r="C1538" s="240"/>
      <c r="D1538" s="240"/>
      <c r="E1538" s="240"/>
      <c r="F1538" s="240"/>
      <c r="G1538" s="240"/>
      <c r="H1538" s="106"/>
      <c r="I1538" s="106"/>
      <c r="J1538" s="107"/>
      <c r="K1538" s="108"/>
      <c r="M1538" s="118">
        <f t="shared" si="59"/>
        <v>0</v>
      </c>
    </row>
    <row r="1539" spans="1:13" ht="13.5" customHeight="1">
      <c r="A1539" s="234" t="s">
        <v>845</v>
      </c>
      <c r="B1539" s="234"/>
      <c r="C1539" s="234"/>
      <c r="D1539" s="234"/>
      <c r="E1539" s="234"/>
      <c r="F1539" s="234"/>
      <c r="G1539" s="234"/>
      <c r="H1539" s="109"/>
      <c r="I1539" s="109"/>
      <c r="J1539" s="110"/>
      <c r="K1539" s="111"/>
      <c r="M1539" s="118">
        <f t="shared" si="59"/>
        <v>0</v>
      </c>
    </row>
    <row r="1540" spans="1:183" s="102" customFormat="1" ht="14.25" customHeight="1">
      <c r="A1540" s="112">
        <v>29</v>
      </c>
      <c r="B1540" s="113" t="s">
        <v>298</v>
      </c>
      <c r="C1540" s="114"/>
      <c r="D1540" s="115">
        <f aca="true" t="shared" si="60" ref="D1540:G1541">D1541</f>
        <v>1</v>
      </c>
      <c r="E1540" s="115" t="str">
        <f t="shared" si="60"/>
        <v> -</v>
      </c>
      <c r="F1540" s="115" t="str">
        <f t="shared" si="60"/>
        <v> -</v>
      </c>
      <c r="G1540" s="115" t="str">
        <f t="shared" si="60"/>
        <v> -</v>
      </c>
      <c r="H1540" s="134" t="s">
        <v>665</v>
      </c>
      <c r="I1540" s="134">
        <v>8</v>
      </c>
      <c r="J1540" s="135" t="s">
        <v>537</v>
      </c>
      <c r="K1540" s="79" t="s">
        <v>861</v>
      </c>
      <c r="L1540" s="136"/>
      <c r="M1540" s="118">
        <f t="shared" si="59"/>
        <v>1</v>
      </c>
      <c r="N1540" s="96"/>
      <c r="O1540" s="96"/>
      <c r="P1540" s="96"/>
      <c r="Q1540" s="96"/>
      <c r="R1540" s="96"/>
      <c r="S1540" s="96"/>
      <c r="T1540" s="96"/>
      <c r="U1540" s="96"/>
      <c r="V1540" s="96"/>
      <c r="W1540" s="96"/>
      <c r="X1540" s="96"/>
      <c r="Y1540" s="96"/>
      <c r="Z1540" s="96"/>
      <c r="AA1540" s="96"/>
      <c r="AB1540" s="96"/>
      <c r="AC1540" s="96"/>
      <c r="AD1540" s="96"/>
      <c r="AE1540" s="96"/>
      <c r="AF1540" s="96"/>
      <c r="AG1540" s="96"/>
      <c r="AH1540" s="96"/>
      <c r="AI1540" s="96"/>
      <c r="AJ1540" s="96"/>
      <c r="AK1540" s="96"/>
      <c r="AL1540" s="96"/>
      <c r="AM1540" s="96"/>
      <c r="AN1540" s="96"/>
      <c r="AO1540" s="96"/>
      <c r="AP1540" s="96"/>
      <c r="AQ1540" s="96"/>
      <c r="AR1540" s="96"/>
      <c r="AS1540" s="96"/>
      <c r="AT1540" s="96"/>
      <c r="AU1540" s="96"/>
      <c r="AV1540" s="96"/>
      <c r="AW1540" s="96"/>
      <c r="AX1540" s="96"/>
      <c r="AY1540" s="96"/>
      <c r="AZ1540" s="96"/>
      <c r="BA1540" s="96"/>
      <c r="BB1540" s="96"/>
      <c r="BC1540" s="96"/>
      <c r="BD1540" s="96"/>
      <c r="BE1540" s="96"/>
      <c r="BF1540" s="96"/>
      <c r="BG1540" s="96"/>
      <c r="BH1540" s="96"/>
      <c r="BI1540" s="96"/>
      <c r="BJ1540" s="96"/>
      <c r="BK1540" s="96"/>
      <c r="BL1540" s="96"/>
      <c r="BM1540" s="96"/>
      <c r="BN1540" s="96"/>
      <c r="BO1540" s="96"/>
      <c r="BP1540" s="96"/>
      <c r="BQ1540" s="96"/>
      <c r="BR1540" s="96"/>
      <c r="BS1540" s="96"/>
      <c r="BT1540" s="96"/>
      <c r="BU1540" s="96"/>
      <c r="BV1540" s="96"/>
      <c r="BW1540" s="96"/>
      <c r="BX1540" s="96"/>
      <c r="BY1540" s="96"/>
      <c r="BZ1540" s="96"/>
      <c r="CA1540" s="96"/>
      <c r="CB1540" s="96"/>
      <c r="CC1540" s="96"/>
      <c r="CD1540" s="96"/>
      <c r="CE1540" s="96"/>
      <c r="CF1540" s="96"/>
      <c r="CG1540" s="96"/>
      <c r="CH1540" s="96"/>
      <c r="CI1540" s="96"/>
      <c r="CJ1540" s="96"/>
      <c r="CK1540" s="96"/>
      <c r="CL1540" s="96"/>
      <c r="CM1540" s="96"/>
      <c r="CN1540" s="96"/>
      <c r="CO1540" s="96"/>
      <c r="CP1540" s="96"/>
      <c r="CQ1540" s="96"/>
      <c r="CR1540" s="96"/>
      <c r="CS1540" s="96"/>
      <c r="CT1540" s="96"/>
      <c r="CU1540" s="96"/>
      <c r="CV1540" s="96"/>
      <c r="CW1540" s="96"/>
      <c r="CX1540" s="96"/>
      <c r="CY1540" s="96"/>
      <c r="CZ1540" s="96"/>
      <c r="DA1540" s="96"/>
      <c r="DB1540" s="96"/>
      <c r="DC1540" s="96"/>
      <c r="DD1540" s="96"/>
      <c r="DE1540" s="96"/>
      <c r="DF1540" s="96"/>
      <c r="DG1540" s="96"/>
      <c r="DH1540" s="96"/>
      <c r="DI1540" s="96"/>
      <c r="DJ1540" s="96"/>
      <c r="DK1540" s="96"/>
      <c r="DL1540" s="96"/>
      <c r="DM1540" s="96"/>
      <c r="DN1540" s="96"/>
      <c r="DO1540" s="96"/>
      <c r="DP1540" s="96"/>
      <c r="DQ1540" s="96"/>
      <c r="DR1540" s="96"/>
      <c r="DS1540" s="96"/>
      <c r="DT1540" s="96"/>
      <c r="DU1540" s="96"/>
      <c r="DV1540" s="96"/>
      <c r="DW1540" s="96"/>
      <c r="DX1540" s="96"/>
      <c r="DY1540" s="96"/>
      <c r="DZ1540" s="96"/>
      <c r="EA1540" s="96"/>
      <c r="EB1540" s="96"/>
      <c r="EC1540" s="96"/>
      <c r="ED1540" s="96"/>
      <c r="EE1540" s="96"/>
      <c r="EF1540" s="96"/>
      <c r="EG1540" s="96"/>
      <c r="EH1540" s="96"/>
      <c r="EI1540" s="96"/>
      <c r="EJ1540" s="96"/>
      <c r="EK1540" s="96"/>
      <c r="EL1540" s="96"/>
      <c r="EM1540" s="96"/>
      <c r="EN1540" s="96"/>
      <c r="EO1540" s="96"/>
      <c r="EP1540" s="96"/>
      <c r="EQ1540" s="96"/>
      <c r="ER1540" s="96"/>
      <c r="ES1540" s="96"/>
      <c r="ET1540" s="96"/>
      <c r="EU1540" s="96"/>
      <c r="EV1540" s="96"/>
      <c r="EW1540" s="96"/>
      <c r="EX1540" s="96"/>
      <c r="EY1540" s="96"/>
      <c r="EZ1540" s="96"/>
      <c r="FA1540" s="96"/>
      <c r="FB1540" s="96"/>
      <c r="FC1540" s="96"/>
      <c r="FD1540" s="96"/>
      <c r="FE1540" s="96"/>
      <c r="FF1540" s="96"/>
      <c r="FG1540" s="96"/>
      <c r="FH1540" s="96"/>
      <c r="FI1540" s="96"/>
      <c r="FJ1540" s="96"/>
      <c r="FK1540" s="96"/>
      <c r="FL1540" s="96"/>
      <c r="FM1540" s="96"/>
      <c r="FN1540" s="96"/>
      <c r="FO1540" s="96"/>
      <c r="FP1540" s="96"/>
      <c r="FQ1540" s="96"/>
      <c r="FR1540" s="96"/>
      <c r="FS1540" s="96"/>
      <c r="FT1540" s="96"/>
      <c r="FU1540" s="96"/>
      <c r="FV1540" s="96"/>
      <c r="FW1540" s="96"/>
      <c r="FX1540" s="96"/>
      <c r="FY1540" s="96"/>
      <c r="FZ1540" s="96"/>
      <c r="GA1540" s="96"/>
    </row>
    <row r="1541" spans="1:43" s="126" customFormat="1" ht="14.25" customHeight="1">
      <c r="A1541" s="119"/>
      <c r="B1541" s="120" t="s">
        <v>73</v>
      </c>
      <c r="C1541" s="121"/>
      <c r="D1541" s="122">
        <f t="shared" si="60"/>
        <v>1</v>
      </c>
      <c r="E1541" s="122" t="str">
        <f t="shared" si="60"/>
        <v> -</v>
      </c>
      <c r="F1541" s="122" t="str">
        <f t="shared" si="60"/>
        <v> -</v>
      </c>
      <c r="G1541" s="122" t="str">
        <f t="shared" si="60"/>
        <v> -</v>
      </c>
      <c r="H1541" s="123"/>
      <c r="I1541" s="123"/>
      <c r="J1541" s="123"/>
      <c r="K1541" s="124"/>
      <c r="L1541" s="125"/>
      <c r="M1541" s="118">
        <f t="shared" si="59"/>
        <v>1</v>
      </c>
      <c r="N1541" s="125"/>
      <c r="O1541" s="125"/>
      <c r="P1541" s="125"/>
      <c r="Q1541" s="125"/>
      <c r="R1541" s="125"/>
      <c r="S1541" s="125"/>
      <c r="T1541" s="125"/>
      <c r="U1541" s="125"/>
      <c r="V1541" s="125"/>
      <c r="W1541" s="125"/>
      <c r="X1541" s="125"/>
      <c r="Y1541" s="125"/>
      <c r="Z1541" s="125"/>
      <c r="AA1541" s="125"/>
      <c r="AB1541" s="125"/>
      <c r="AC1541" s="125"/>
      <c r="AD1541" s="125"/>
      <c r="AE1541" s="125"/>
      <c r="AF1541" s="125"/>
      <c r="AG1541" s="125"/>
      <c r="AH1541" s="125"/>
      <c r="AI1541" s="125"/>
      <c r="AJ1541" s="125"/>
      <c r="AK1541" s="125"/>
      <c r="AL1541" s="125"/>
      <c r="AM1541" s="125"/>
      <c r="AN1541" s="125"/>
      <c r="AO1541" s="125"/>
      <c r="AP1541" s="125"/>
      <c r="AQ1541" s="125"/>
    </row>
    <row r="1542" spans="1:43" s="133" customFormat="1" ht="14.25" customHeight="1">
      <c r="A1542" s="127"/>
      <c r="B1542" s="128" t="s">
        <v>74</v>
      </c>
      <c r="C1542" s="80" t="s">
        <v>75</v>
      </c>
      <c r="D1542" s="129">
        <v>1</v>
      </c>
      <c r="E1542" s="129" t="s">
        <v>562</v>
      </c>
      <c r="F1542" s="129" t="s">
        <v>562</v>
      </c>
      <c r="G1542" s="129" t="s">
        <v>562</v>
      </c>
      <c r="H1542" s="137"/>
      <c r="I1542" s="137"/>
      <c r="J1542" s="137"/>
      <c r="K1542" s="131"/>
      <c r="L1542" s="132"/>
      <c r="M1542" s="118">
        <f t="shared" si="59"/>
        <v>1</v>
      </c>
      <c r="N1542" s="132"/>
      <c r="O1542" s="132"/>
      <c r="P1542" s="132"/>
      <c r="Q1542" s="132"/>
      <c r="R1542" s="132"/>
      <c r="S1542" s="132"/>
      <c r="T1542" s="132"/>
      <c r="U1542" s="132"/>
      <c r="V1542" s="132"/>
      <c r="W1542" s="132"/>
      <c r="X1542" s="132"/>
      <c r="Y1542" s="132"/>
      <c r="Z1542" s="132"/>
      <c r="AA1542" s="132"/>
      <c r="AB1542" s="132"/>
      <c r="AC1542" s="132"/>
      <c r="AD1542" s="132"/>
      <c r="AE1542" s="132"/>
      <c r="AF1542" s="132"/>
      <c r="AG1542" s="132"/>
      <c r="AH1542" s="132"/>
      <c r="AI1542" s="132"/>
      <c r="AJ1542" s="132"/>
      <c r="AK1542" s="132"/>
      <c r="AL1542" s="132"/>
      <c r="AM1542" s="132"/>
      <c r="AN1542" s="132"/>
      <c r="AO1542" s="132"/>
      <c r="AP1542" s="132"/>
      <c r="AQ1542" s="132"/>
    </row>
    <row r="1543" spans="1:183" s="102" customFormat="1" ht="14.25" customHeight="1">
      <c r="A1543" s="112">
        <v>30</v>
      </c>
      <c r="B1543" s="113" t="s">
        <v>299</v>
      </c>
      <c r="C1543" s="114"/>
      <c r="D1543" s="115">
        <f aca="true" t="shared" si="61" ref="D1543:G1544">D1544</f>
        <v>4</v>
      </c>
      <c r="E1543" s="115">
        <f t="shared" si="61"/>
        <v>2</v>
      </c>
      <c r="F1543" s="115">
        <f t="shared" si="61"/>
        <v>2</v>
      </c>
      <c r="G1543" s="115">
        <f t="shared" si="61"/>
        <v>2</v>
      </c>
      <c r="H1543" s="134" t="s">
        <v>665</v>
      </c>
      <c r="I1543" s="134">
        <v>8</v>
      </c>
      <c r="J1543" s="135" t="s">
        <v>537</v>
      </c>
      <c r="K1543" s="79" t="s">
        <v>32</v>
      </c>
      <c r="L1543" s="136"/>
      <c r="M1543" s="118">
        <f t="shared" si="59"/>
        <v>10</v>
      </c>
      <c r="N1543" s="96"/>
      <c r="O1543" s="96"/>
      <c r="P1543" s="96"/>
      <c r="Q1543" s="96"/>
      <c r="R1543" s="96"/>
      <c r="S1543" s="96"/>
      <c r="T1543" s="96"/>
      <c r="U1543" s="96"/>
      <c r="V1543" s="96"/>
      <c r="W1543" s="96"/>
      <c r="X1543" s="96"/>
      <c r="Y1543" s="96"/>
      <c r="Z1543" s="96"/>
      <c r="AA1543" s="96"/>
      <c r="AB1543" s="96"/>
      <c r="AC1543" s="96"/>
      <c r="AD1543" s="96"/>
      <c r="AE1543" s="96"/>
      <c r="AF1543" s="96"/>
      <c r="AG1543" s="96"/>
      <c r="AH1543" s="96"/>
      <c r="AI1543" s="96"/>
      <c r="AJ1543" s="96"/>
      <c r="AK1543" s="96"/>
      <c r="AL1543" s="96"/>
      <c r="AM1543" s="96"/>
      <c r="AN1543" s="96"/>
      <c r="AO1543" s="96"/>
      <c r="AP1543" s="96"/>
      <c r="AQ1543" s="96"/>
      <c r="AR1543" s="96"/>
      <c r="AS1543" s="96"/>
      <c r="AT1543" s="96"/>
      <c r="AU1543" s="96"/>
      <c r="AV1543" s="96"/>
      <c r="AW1543" s="96"/>
      <c r="AX1543" s="96"/>
      <c r="AY1543" s="96"/>
      <c r="AZ1543" s="96"/>
      <c r="BA1543" s="96"/>
      <c r="BB1543" s="96"/>
      <c r="BC1543" s="96"/>
      <c r="BD1543" s="96"/>
      <c r="BE1543" s="96"/>
      <c r="BF1543" s="96"/>
      <c r="BG1543" s="96"/>
      <c r="BH1543" s="96"/>
      <c r="BI1543" s="96"/>
      <c r="BJ1543" s="96"/>
      <c r="BK1543" s="96"/>
      <c r="BL1543" s="96"/>
      <c r="BM1543" s="96"/>
      <c r="BN1543" s="96"/>
      <c r="BO1543" s="96"/>
      <c r="BP1543" s="96"/>
      <c r="BQ1543" s="96"/>
      <c r="BR1543" s="96"/>
      <c r="BS1543" s="96"/>
      <c r="BT1543" s="96"/>
      <c r="BU1543" s="96"/>
      <c r="BV1543" s="96"/>
      <c r="BW1543" s="96"/>
      <c r="BX1543" s="96"/>
      <c r="BY1543" s="96"/>
      <c r="BZ1543" s="96"/>
      <c r="CA1543" s="96"/>
      <c r="CB1543" s="96"/>
      <c r="CC1543" s="96"/>
      <c r="CD1543" s="96"/>
      <c r="CE1543" s="96"/>
      <c r="CF1543" s="96"/>
      <c r="CG1543" s="96"/>
      <c r="CH1543" s="96"/>
      <c r="CI1543" s="96"/>
      <c r="CJ1543" s="96"/>
      <c r="CK1543" s="96"/>
      <c r="CL1543" s="96"/>
      <c r="CM1543" s="96"/>
      <c r="CN1543" s="96"/>
      <c r="CO1543" s="96"/>
      <c r="CP1543" s="96"/>
      <c r="CQ1543" s="96"/>
      <c r="CR1543" s="96"/>
      <c r="CS1543" s="96"/>
      <c r="CT1543" s="96"/>
      <c r="CU1543" s="96"/>
      <c r="CV1543" s="96"/>
      <c r="CW1543" s="96"/>
      <c r="CX1543" s="96"/>
      <c r="CY1543" s="96"/>
      <c r="CZ1543" s="96"/>
      <c r="DA1543" s="96"/>
      <c r="DB1543" s="96"/>
      <c r="DC1543" s="96"/>
      <c r="DD1543" s="96"/>
      <c r="DE1543" s="96"/>
      <c r="DF1543" s="96"/>
      <c r="DG1543" s="96"/>
      <c r="DH1543" s="96"/>
      <c r="DI1543" s="96"/>
      <c r="DJ1543" s="96"/>
      <c r="DK1543" s="96"/>
      <c r="DL1543" s="96"/>
      <c r="DM1543" s="96"/>
      <c r="DN1543" s="96"/>
      <c r="DO1543" s="96"/>
      <c r="DP1543" s="96"/>
      <c r="DQ1543" s="96"/>
      <c r="DR1543" s="96"/>
      <c r="DS1543" s="96"/>
      <c r="DT1543" s="96"/>
      <c r="DU1543" s="96"/>
      <c r="DV1543" s="96"/>
      <c r="DW1543" s="96"/>
      <c r="DX1543" s="96"/>
      <c r="DY1543" s="96"/>
      <c r="DZ1543" s="96"/>
      <c r="EA1543" s="96"/>
      <c r="EB1543" s="96"/>
      <c r="EC1543" s="96"/>
      <c r="ED1543" s="96"/>
      <c r="EE1543" s="96"/>
      <c r="EF1543" s="96"/>
      <c r="EG1543" s="96"/>
      <c r="EH1543" s="96"/>
      <c r="EI1543" s="96"/>
      <c r="EJ1543" s="96"/>
      <c r="EK1543" s="96"/>
      <c r="EL1543" s="96"/>
      <c r="EM1543" s="96"/>
      <c r="EN1543" s="96"/>
      <c r="EO1543" s="96"/>
      <c r="EP1543" s="96"/>
      <c r="EQ1543" s="96"/>
      <c r="ER1543" s="96"/>
      <c r="ES1543" s="96"/>
      <c r="ET1543" s="96"/>
      <c r="EU1543" s="96"/>
      <c r="EV1543" s="96"/>
      <c r="EW1543" s="96"/>
      <c r="EX1543" s="96"/>
      <c r="EY1543" s="96"/>
      <c r="EZ1543" s="96"/>
      <c r="FA1543" s="96"/>
      <c r="FB1543" s="96"/>
      <c r="FC1543" s="96"/>
      <c r="FD1543" s="96"/>
      <c r="FE1543" s="96"/>
      <c r="FF1543" s="96"/>
      <c r="FG1543" s="96"/>
      <c r="FH1543" s="96"/>
      <c r="FI1543" s="96"/>
      <c r="FJ1543" s="96"/>
      <c r="FK1543" s="96"/>
      <c r="FL1543" s="96"/>
      <c r="FM1543" s="96"/>
      <c r="FN1543" s="96"/>
      <c r="FO1543" s="96"/>
      <c r="FP1543" s="96"/>
      <c r="FQ1543" s="96"/>
      <c r="FR1543" s="96"/>
      <c r="FS1543" s="96"/>
      <c r="FT1543" s="96"/>
      <c r="FU1543" s="96"/>
      <c r="FV1543" s="96"/>
      <c r="FW1543" s="96"/>
      <c r="FX1543" s="96"/>
      <c r="FY1543" s="96"/>
      <c r="FZ1543" s="96"/>
      <c r="GA1543" s="96"/>
    </row>
    <row r="1544" spans="1:43" s="126" customFormat="1" ht="14.25" customHeight="1">
      <c r="A1544" s="119"/>
      <c r="B1544" s="120" t="s">
        <v>689</v>
      </c>
      <c r="C1544" s="121"/>
      <c r="D1544" s="122">
        <f t="shared" si="61"/>
        <v>4</v>
      </c>
      <c r="E1544" s="122">
        <f t="shared" si="61"/>
        <v>2</v>
      </c>
      <c r="F1544" s="122">
        <f t="shared" si="61"/>
        <v>2</v>
      </c>
      <c r="G1544" s="122">
        <f t="shared" si="61"/>
        <v>2</v>
      </c>
      <c r="H1544" s="123"/>
      <c r="I1544" s="123"/>
      <c r="J1544" s="123"/>
      <c r="K1544" s="124"/>
      <c r="L1544" s="125"/>
      <c r="M1544" s="118">
        <f t="shared" si="59"/>
        <v>10</v>
      </c>
      <c r="N1544" s="125"/>
      <c r="O1544" s="125"/>
      <c r="P1544" s="125"/>
      <c r="Q1544" s="125"/>
      <c r="R1544" s="125"/>
      <c r="S1544" s="125"/>
      <c r="T1544" s="125"/>
      <c r="U1544" s="125"/>
      <c r="V1544" s="125"/>
      <c r="W1544" s="125"/>
      <c r="X1544" s="125"/>
      <c r="Y1544" s="125"/>
      <c r="Z1544" s="125"/>
      <c r="AA1544" s="125"/>
      <c r="AB1544" s="125"/>
      <c r="AC1544" s="125"/>
      <c r="AD1544" s="125"/>
      <c r="AE1544" s="125"/>
      <c r="AF1544" s="125"/>
      <c r="AG1544" s="125"/>
      <c r="AH1544" s="125"/>
      <c r="AI1544" s="125"/>
      <c r="AJ1544" s="125"/>
      <c r="AK1544" s="125"/>
      <c r="AL1544" s="125"/>
      <c r="AM1544" s="125"/>
      <c r="AN1544" s="125"/>
      <c r="AO1544" s="125"/>
      <c r="AP1544" s="125"/>
      <c r="AQ1544" s="125"/>
    </row>
    <row r="1545" spans="1:43" s="133" customFormat="1" ht="14.25" customHeight="1">
      <c r="A1545" s="127"/>
      <c r="B1545" s="128" t="s">
        <v>602</v>
      </c>
      <c r="C1545" s="80" t="s">
        <v>603</v>
      </c>
      <c r="D1545" s="129">
        <v>4</v>
      </c>
      <c r="E1545" s="129">
        <v>2</v>
      </c>
      <c r="F1545" s="129">
        <v>2</v>
      </c>
      <c r="G1545" s="129">
        <v>2</v>
      </c>
      <c r="H1545" s="137"/>
      <c r="I1545" s="137"/>
      <c r="J1545" s="137"/>
      <c r="K1545" s="131"/>
      <c r="L1545" s="132"/>
      <c r="M1545" s="118">
        <f t="shared" si="59"/>
        <v>10</v>
      </c>
      <c r="N1545" s="132"/>
      <c r="O1545" s="132"/>
      <c r="P1545" s="132"/>
      <c r="Q1545" s="132"/>
      <c r="R1545" s="132"/>
      <c r="S1545" s="132"/>
      <c r="T1545" s="132"/>
      <c r="U1545" s="132"/>
      <c r="V1545" s="132"/>
      <c r="W1545" s="132"/>
      <c r="X1545" s="132"/>
      <c r="Y1545" s="132"/>
      <c r="Z1545" s="132"/>
      <c r="AA1545" s="132"/>
      <c r="AB1545" s="132"/>
      <c r="AC1545" s="132"/>
      <c r="AD1545" s="132"/>
      <c r="AE1545" s="132"/>
      <c r="AF1545" s="132"/>
      <c r="AG1545" s="132"/>
      <c r="AH1545" s="132"/>
      <c r="AI1545" s="132"/>
      <c r="AJ1545" s="132"/>
      <c r="AK1545" s="132"/>
      <c r="AL1545" s="132"/>
      <c r="AM1545" s="132"/>
      <c r="AN1545" s="132"/>
      <c r="AO1545" s="132"/>
      <c r="AP1545" s="132"/>
      <c r="AQ1545" s="132"/>
    </row>
    <row r="1546" spans="1:183" s="102" customFormat="1" ht="14.25" customHeight="1">
      <c r="A1546" s="112">
        <v>31</v>
      </c>
      <c r="B1546" s="113" t="s">
        <v>300</v>
      </c>
      <c r="C1546" s="114"/>
      <c r="D1546" s="115">
        <f aca="true" t="shared" si="62" ref="D1546:G1547">D1547</f>
        <v>6</v>
      </c>
      <c r="E1546" s="115">
        <f t="shared" si="62"/>
        <v>6</v>
      </c>
      <c r="F1546" s="115">
        <f t="shared" si="62"/>
        <v>6</v>
      </c>
      <c r="G1546" s="115">
        <f t="shared" si="62"/>
        <v>6</v>
      </c>
      <c r="H1546" s="134" t="s">
        <v>665</v>
      </c>
      <c r="I1546" s="134">
        <v>8</v>
      </c>
      <c r="J1546" s="135" t="s">
        <v>537</v>
      </c>
      <c r="K1546" s="79" t="s">
        <v>32</v>
      </c>
      <c r="L1546" s="136"/>
      <c r="M1546" s="118">
        <f t="shared" si="59"/>
        <v>24</v>
      </c>
      <c r="N1546" s="96"/>
      <c r="O1546" s="96"/>
      <c r="P1546" s="96"/>
      <c r="Q1546" s="96"/>
      <c r="R1546" s="96"/>
      <c r="S1546" s="96"/>
      <c r="T1546" s="96"/>
      <c r="U1546" s="96"/>
      <c r="V1546" s="96"/>
      <c r="W1546" s="96"/>
      <c r="X1546" s="96"/>
      <c r="Y1546" s="96"/>
      <c r="Z1546" s="96"/>
      <c r="AA1546" s="96"/>
      <c r="AB1546" s="96"/>
      <c r="AC1546" s="96"/>
      <c r="AD1546" s="96"/>
      <c r="AE1546" s="96"/>
      <c r="AF1546" s="96"/>
      <c r="AG1546" s="96"/>
      <c r="AH1546" s="96"/>
      <c r="AI1546" s="96"/>
      <c r="AJ1546" s="96"/>
      <c r="AK1546" s="96"/>
      <c r="AL1546" s="96"/>
      <c r="AM1546" s="96"/>
      <c r="AN1546" s="96"/>
      <c r="AO1546" s="96"/>
      <c r="AP1546" s="96"/>
      <c r="AQ1546" s="96"/>
      <c r="AR1546" s="96"/>
      <c r="AS1546" s="96"/>
      <c r="AT1546" s="96"/>
      <c r="AU1546" s="96"/>
      <c r="AV1546" s="96"/>
      <c r="AW1546" s="96"/>
      <c r="AX1546" s="96"/>
      <c r="AY1546" s="96"/>
      <c r="AZ1546" s="96"/>
      <c r="BA1546" s="96"/>
      <c r="BB1546" s="96"/>
      <c r="BC1546" s="96"/>
      <c r="BD1546" s="96"/>
      <c r="BE1546" s="96"/>
      <c r="BF1546" s="96"/>
      <c r="BG1546" s="96"/>
      <c r="BH1546" s="96"/>
      <c r="BI1546" s="96"/>
      <c r="BJ1546" s="96"/>
      <c r="BK1546" s="96"/>
      <c r="BL1546" s="96"/>
      <c r="BM1546" s="96"/>
      <c r="BN1546" s="96"/>
      <c r="BO1546" s="96"/>
      <c r="BP1546" s="96"/>
      <c r="BQ1546" s="96"/>
      <c r="BR1546" s="96"/>
      <c r="BS1546" s="96"/>
      <c r="BT1546" s="96"/>
      <c r="BU1546" s="96"/>
      <c r="BV1546" s="96"/>
      <c r="BW1546" s="96"/>
      <c r="BX1546" s="96"/>
      <c r="BY1546" s="96"/>
      <c r="BZ1546" s="96"/>
      <c r="CA1546" s="96"/>
      <c r="CB1546" s="96"/>
      <c r="CC1546" s="96"/>
      <c r="CD1546" s="96"/>
      <c r="CE1546" s="96"/>
      <c r="CF1546" s="96"/>
      <c r="CG1546" s="96"/>
      <c r="CH1546" s="96"/>
      <c r="CI1546" s="96"/>
      <c r="CJ1546" s="96"/>
      <c r="CK1546" s="96"/>
      <c r="CL1546" s="96"/>
      <c r="CM1546" s="96"/>
      <c r="CN1546" s="96"/>
      <c r="CO1546" s="96"/>
      <c r="CP1546" s="96"/>
      <c r="CQ1546" s="96"/>
      <c r="CR1546" s="96"/>
      <c r="CS1546" s="96"/>
      <c r="CT1546" s="96"/>
      <c r="CU1546" s="96"/>
      <c r="CV1546" s="96"/>
      <c r="CW1546" s="96"/>
      <c r="CX1546" s="96"/>
      <c r="CY1546" s="96"/>
      <c r="CZ1546" s="96"/>
      <c r="DA1546" s="96"/>
      <c r="DB1546" s="96"/>
      <c r="DC1546" s="96"/>
      <c r="DD1546" s="96"/>
      <c r="DE1546" s="96"/>
      <c r="DF1546" s="96"/>
      <c r="DG1546" s="96"/>
      <c r="DH1546" s="96"/>
      <c r="DI1546" s="96"/>
      <c r="DJ1546" s="96"/>
      <c r="DK1546" s="96"/>
      <c r="DL1546" s="96"/>
      <c r="DM1546" s="96"/>
      <c r="DN1546" s="96"/>
      <c r="DO1546" s="96"/>
      <c r="DP1546" s="96"/>
      <c r="DQ1546" s="96"/>
      <c r="DR1546" s="96"/>
      <c r="DS1546" s="96"/>
      <c r="DT1546" s="96"/>
      <c r="DU1546" s="96"/>
      <c r="DV1546" s="96"/>
      <c r="DW1546" s="96"/>
      <c r="DX1546" s="96"/>
      <c r="DY1546" s="96"/>
      <c r="DZ1546" s="96"/>
      <c r="EA1546" s="96"/>
      <c r="EB1546" s="96"/>
      <c r="EC1546" s="96"/>
      <c r="ED1546" s="96"/>
      <c r="EE1546" s="96"/>
      <c r="EF1546" s="96"/>
      <c r="EG1546" s="96"/>
      <c r="EH1546" s="96"/>
      <c r="EI1546" s="96"/>
      <c r="EJ1546" s="96"/>
      <c r="EK1546" s="96"/>
      <c r="EL1546" s="96"/>
      <c r="EM1546" s="96"/>
      <c r="EN1546" s="96"/>
      <c r="EO1546" s="96"/>
      <c r="EP1546" s="96"/>
      <c r="EQ1546" s="96"/>
      <c r="ER1546" s="96"/>
      <c r="ES1546" s="96"/>
      <c r="ET1546" s="96"/>
      <c r="EU1546" s="96"/>
      <c r="EV1546" s="96"/>
      <c r="EW1546" s="96"/>
      <c r="EX1546" s="96"/>
      <c r="EY1546" s="96"/>
      <c r="EZ1546" s="96"/>
      <c r="FA1546" s="96"/>
      <c r="FB1546" s="96"/>
      <c r="FC1546" s="96"/>
      <c r="FD1546" s="96"/>
      <c r="FE1546" s="96"/>
      <c r="FF1546" s="96"/>
      <c r="FG1546" s="96"/>
      <c r="FH1546" s="96"/>
      <c r="FI1546" s="96"/>
      <c r="FJ1546" s="96"/>
      <c r="FK1546" s="96"/>
      <c r="FL1546" s="96"/>
      <c r="FM1546" s="96"/>
      <c r="FN1546" s="96"/>
      <c r="FO1546" s="96"/>
      <c r="FP1546" s="96"/>
      <c r="FQ1546" s="96"/>
      <c r="FR1546" s="96"/>
      <c r="FS1546" s="96"/>
      <c r="FT1546" s="96"/>
      <c r="FU1546" s="96"/>
      <c r="FV1546" s="96"/>
      <c r="FW1546" s="96"/>
      <c r="FX1546" s="96"/>
      <c r="FY1546" s="96"/>
      <c r="FZ1546" s="96"/>
      <c r="GA1546" s="96"/>
    </row>
    <row r="1547" spans="1:43" s="126" customFormat="1" ht="14.25" customHeight="1">
      <c r="A1547" s="119"/>
      <c r="B1547" s="120" t="s">
        <v>689</v>
      </c>
      <c r="C1547" s="121"/>
      <c r="D1547" s="122">
        <f t="shared" si="62"/>
        <v>6</v>
      </c>
      <c r="E1547" s="122">
        <f t="shared" si="62"/>
        <v>6</v>
      </c>
      <c r="F1547" s="122">
        <f t="shared" si="62"/>
        <v>6</v>
      </c>
      <c r="G1547" s="122">
        <f t="shared" si="62"/>
        <v>6</v>
      </c>
      <c r="H1547" s="123"/>
      <c r="I1547" s="123"/>
      <c r="J1547" s="123"/>
      <c r="K1547" s="124"/>
      <c r="L1547" s="125"/>
      <c r="M1547" s="118">
        <f t="shared" si="59"/>
        <v>24</v>
      </c>
      <c r="N1547" s="125"/>
      <c r="O1547" s="125"/>
      <c r="P1547" s="125"/>
      <c r="Q1547" s="125"/>
      <c r="R1547" s="125"/>
      <c r="S1547" s="125"/>
      <c r="T1547" s="125"/>
      <c r="U1547" s="125"/>
      <c r="V1547" s="125"/>
      <c r="W1547" s="125"/>
      <c r="X1547" s="125"/>
      <c r="Y1547" s="125"/>
      <c r="Z1547" s="125"/>
      <c r="AA1547" s="125"/>
      <c r="AB1547" s="125"/>
      <c r="AC1547" s="125"/>
      <c r="AD1547" s="125"/>
      <c r="AE1547" s="125"/>
      <c r="AF1547" s="125"/>
      <c r="AG1547" s="125"/>
      <c r="AH1547" s="125"/>
      <c r="AI1547" s="125"/>
      <c r="AJ1547" s="125"/>
      <c r="AK1547" s="125"/>
      <c r="AL1547" s="125"/>
      <c r="AM1547" s="125"/>
      <c r="AN1547" s="125"/>
      <c r="AO1547" s="125"/>
      <c r="AP1547" s="125"/>
      <c r="AQ1547" s="125"/>
    </row>
    <row r="1548" spans="1:43" s="133" customFormat="1" ht="14.25" customHeight="1">
      <c r="A1548" s="127"/>
      <c r="B1548" s="128" t="s">
        <v>1061</v>
      </c>
      <c r="C1548" s="138" t="s">
        <v>1062</v>
      </c>
      <c r="D1548" s="129">
        <v>6</v>
      </c>
      <c r="E1548" s="129">
        <v>6</v>
      </c>
      <c r="F1548" s="129">
        <v>6</v>
      </c>
      <c r="G1548" s="129">
        <v>6</v>
      </c>
      <c r="H1548" s="137"/>
      <c r="I1548" s="137"/>
      <c r="J1548" s="137"/>
      <c r="K1548" s="131"/>
      <c r="L1548" s="132"/>
      <c r="M1548" s="118">
        <f t="shared" si="59"/>
        <v>24</v>
      </c>
      <c r="N1548" s="132"/>
      <c r="O1548" s="132"/>
      <c r="P1548" s="132"/>
      <c r="Q1548" s="132"/>
      <c r="R1548" s="132"/>
      <c r="S1548" s="132"/>
      <c r="T1548" s="132"/>
      <c r="U1548" s="132"/>
      <c r="V1548" s="132"/>
      <c r="W1548" s="132"/>
      <c r="X1548" s="132"/>
      <c r="Y1548" s="132"/>
      <c r="Z1548" s="132"/>
      <c r="AA1548" s="132"/>
      <c r="AB1548" s="132"/>
      <c r="AC1548" s="132"/>
      <c r="AD1548" s="132"/>
      <c r="AE1548" s="132"/>
      <c r="AF1548" s="132"/>
      <c r="AG1548" s="132"/>
      <c r="AH1548" s="132"/>
      <c r="AI1548" s="132"/>
      <c r="AJ1548" s="132"/>
      <c r="AK1548" s="132"/>
      <c r="AL1548" s="132"/>
      <c r="AM1548" s="132"/>
      <c r="AN1548" s="132"/>
      <c r="AO1548" s="132"/>
      <c r="AP1548" s="132"/>
      <c r="AQ1548" s="132"/>
    </row>
    <row r="1549" spans="1:183" s="102" customFormat="1" ht="14.25" customHeight="1">
      <c r="A1549" s="112">
        <v>32</v>
      </c>
      <c r="B1549" s="113" t="s">
        <v>301</v>
      </c>
      <c r="C1549" s="114"/>
      <c r="D1549" s="115">
        <f>D1550</f>
        <v>1</v>
      </c>
      <c r="E1549" s="115">
        <f>E1550</f>
        <v>1</v>
      </c>
      <c r="F1549" s="115" t="str">
        <f>F1550</f>
        <v> -</v>
      </c>
      <c r="G1549" s="115" t="str">
        <f>G1550</f>
        <v> -</v>
      </c>
      <c r="H1549" s="134" t="s">
        <v>665</v>
      </c>
      <c r="I1549" s="134">
        <v>8</v>
      </c>
      <c r="J1549" s="135" t="s">
        <v>537</v>
      </c>
      <c r="K1549" s="79" t="s">
        <v>32</v>
      </c>
      <c r="L1549" s="136"/>
      <c r="M1549" s="118">
        <f t="shared" si="59"/>
        <v>2</v>
      </c>
      <c r="N1549" s="96"/>
      <c r="O1549" s="96"/>
      <c r="P1549" s="96"/>
      <c r="Q1549" s="96"/>
      <c r="R1549" s="96"/>
      <c r="S1549" s="96"/>
      <c r="T1549" s="96"/>
      <c r="U1549" s="96"/>
      <c r="V1549" s="96"/>
      <c r="W1549" s="96"/>
      <c r="X1549" s="96"/>
      <c r="Y1549" s="96"/>
      <c r="Z1549" s="96"/>
      <c r="AA1549" s="96"/>
      <c r="AB1549" s="96"/>
      <c r="AC1549" s="96"/>
      <c r="AD1549" s="96"/>
      <c r="AE1549" s="96"/>
      <c r="AF1549" s="96"/>
      <c r="AG1549" s="96"/>
      <c r="AH1549" s="96"/>
      <c r="AI1549" s="96"/>
      <c r="AJ1549" s="96"/>
      <c r="AK1549" s="96"/>
      <c r="AL1549" s="96"/>
      <c r="AM1549" s="96"/>
      <c r="AN1549" s="96"/>
      <c r="AO1549" s="96"/>
      <c r="AP1549" s="96"/>
      <c r="AQ1549" s="96"/>
      <c r="AR1549" s="96"/>
      <c r="AS1549" s="96"/>
      <c r="AT1549" s="96"/>
      <c r="AU1549" s="96"/>
      <c r="AV1549" s="96"/>
      <c r="AW1549" s="96"/>
      <c r="AX1549" s="96"/>
      <c r="AY1549" s="96"/>
      <c r="AZ1549" s="96"/>
      <c r="BA1549" s="96"/>
      <c r="BB1549" s="96"/>
      <c r="BC1549" s="96"/>
      <c r="BD1549" s="96"/>
      <c r="BE1549" s="96"/>
      <c r="BF1549" s="96"/>
      <c r="BG1549" s="96"/>
      <c r="BH1549" s="96"/>
      <c r="BI1549" s="96"/>
      <c r="BJ1549" s="96"/>
      <c r="BK1549" s="96"/>
      <c r="BL1549" s="96"/>
      <c r="BM1549" s="96"/>
      <c r="BN1549" s="96"/>
      <c r="BO1549" s="96"/>
      <c r="BP1549" s="96"/>
      <c r="BQ1549" s="96"/>
      <c r="BR1549" s="96"/>
      <c r="BS1549" s="96"/>
      <c r="BT1549" s="96"/>
      <c r="BU1549" s="96"/>
      <c r="BV1549" s="96"/>
      <c r="BW1549" s="96"/>
      <c r="BX1549" s="96"/>
      <c r="BY1549" s="96"/>
      <c r="BZ1549" s="96"/>
      <c r="CA1549" s="96"/>
      <c r="CB1549" s="96"/>
      <c r="CC1549" s="96"/>
      <c r="CD1549" s="96"/>
      <c r="CE1549" s="96"/>
      <c r="CF1549" s="96"/>
      <c r="CG1549" s="96"/>
      <c r="CH1549" s="96"/>
      <c r="CI1549" s="96"/>
      <c r="CJ1549" s="96"/>
      <c r="CK1549" s="96"/>
      <c r="CL1549" s="96"/>
      <c r="CM1549" s="96"/>
      <c r="CN1549" s="96"/>
      <c r="CO1549" s="96"/>
      <c r="CP1549" s="96"/>
      <c r="CQ1549" s="96"/>
      <c r="CR1549" s="96"/>
      <c r="CS1549" s="96"/>
      <c r="CT1549" s="96"/>
      <c r="CU1549" s="96"/>
      <c r="CV1549" s="96"/>
      <c r="CW1549" s="96"/>
      <c r="CX1549" s="96"/>
      <c r="CY1549" s="96"/>
      <c r="CZ1549" s="96"/>
      <c r="DA1549" s="96"/>
      <c r="DB1549" s="96"/>
      <c r="DC1549" s="96"/>
      <c r="DD1549" s="96"/>
      <c r="DE1549" s="96"/>
      <c r="DF1549" s="96"/>
      <c r="DG1549" s="96"/>
      <c r="DH1549" s="96"/>
      <c r="DI1549" s="96"/>
      <c r="DJ1549" s="96"/>
      <c r="DK1549" s="96"/>
      <c r="DL1549" s="96"/>
      <c r="DM1549" s="96"/>
      <c r="DN1549" s="96"/>
      <c r="DO1549" s="96"/>
      <c r="DP1549" s="96"/>
      <c r="DQ1549" s="96"/>
      <c r="DR1549" s="96"/>
      <c r="DS1549" s="96"/>
      <c r="DT1549" s="96"/>
      <c r="DU1549" s="96"/>
      <c r="DV1549" s="96"/>
      <c r="DW1549" s="96"/>
      <c r="DX1549" s="96"/>
      <c r="DY1549" s="96"/>
      <c r="DZ1549" s="96"/>
      <c r="EA1549" s="96"/>
      <c r="EB1549" s="96"/>
      <c r="EC1549" s="96"/>
      <c r="ED1549" s="96"/>
      <c r="EE1549" s="96"/>
      <c r="EF1549" s="96"/>
      <c r="EG1549" s="96"/>
      <c r="EH1549" s="96"/>
      <c r="EI1549" s="96"/>
      <c r="EJ1549" s="96"/>
      <c r="EK1549" s="96"/>
      <c r="EL1549" s="96"/>
      <c r="EM1549" s="96"/>
      <c r="EN1549" s="96"/>
      <c r="EO1549" s="96"/>
      <c r="EP1549" s="96"/>
      <c r="EQ1549" s="96"/>
      <c r="ER1549" s="96"/>
      <c r="ES1549" s="96"/>
      <c r="ET1549" s="96"/>
      <c r="EU1549" s="96"/>
      <c r="EV1549" s="96"/>
      <c r="EW1549" s="96"/>
      <c r="EX1549" s="96"/>
      <c r="EY1549" s="96"/>
      <c r="EZ1549" s="96"/>
      <c r="FA1549" s="96"/>
      <c r="FB1549" s="96"/>
      <c r="FC1549" s="96"/>
      <c r="FD1549" s="96"/>
      <c r="FE1549" s="96"/>
      <c r="FF1549" s="96"/>
      <c r="FG1549" s="96"/>
      <c r="FH1549" s="96"/>
      <c r="FI1549" s="96"/>
      <c r="FJ1549" s="96"/>
      <c r="FK1549" s="96"/>
      <c r="FL1549" s="96"/>
      <c r="FM1549" s="96"/>
      <c r="FN1549" s="96"/>
      <c r="FO1549" s="96"/>
      <c r="FP1549" s="96"/>
      <c r="FQ1549" s="96"/>
      <c r="FR1549" s="96"/>
      <c r="FS1549" s="96"/>
      <c r="FT1549" s="96"/>
      <c r="FU1549" s="96"/>
      <c r="FV1549" s="96"/>
      <c r="FW1549" s="96"/>
      <c r="FX1549" s="96"/>
      <c r="FY1549" s="96"/>
      <c r="FZ1549" s="96"/>
      <c r="GA1549" s="96"/>
    </row>
    <row r="1550" spans="1:43" s="126" customFormat="1" ht="14.25" customHeight="1">
      <c r="A1550" s="119"/>
      <c r="B1550" s="120" t="s">
        <v>689</v>
      </c>
      <c r="C1550" s="121"/>
      <c r="D1550" s="122">
        <f>D1553</f>
        <v>1</v>
      </c>
      <c r="E1550" s="122">
        <f>E1553</f>
        <v>1</v>
      </c>
      <c r="F1550" s="122" t="str">
        <f>F1553</f>
        <v> -</v>
      </c>
      <c r="G1550" s="122" t="str">
        <f>G1553</f>
        <v> -</v>
      </c>
      <c r="H1550" s="123"/>
      <c r="I1550" s="123"/>
      <c r="J1550" s="123"/>
      <c r="K1550" s="124"/>
      <c r="L1550" s="125"/>
      <c r="M1550" s="118">
        <f t="shared" si="59"/>
        <v>2</v>
      </c>
      <c r="N1550" s="125"/>
      <c r="O1550" s="125"/>
      <c r="P1550" s="125"/>
      <c r="Q1550" s="125"/>
      <c r="R1550" s="125"/>
      <c r="S1550" s="125"/>
      <c r="T1550" s="125"/>
      <c r="U1550" s="125"/>
      <c r="V1550" s="125"/>
      <c r="W1550" s="125"/>
      <c r="X1550" s="125"/>
      <c r="Y1550" s="125"/>
      <c r="Z1550" s="125"/>
      <c r="AA1550" s="125"/>
      <c r="AB1550" s="125"/>
      <c r="AC1550" s="125"/>
      <c r="AD1550" s="125"/>
      <c r="AE1550" s="125"/>
      <c r="AF1550" s="125"/>
      <c r="AG1550" s="125"/>
      <c r="AH1550" s="125"/>
      <c r="AI1550" s="125"/>
      <c r="AJ1550" s="125"/>
      <c r="AK1550" s="125"/>
      <c r="AL1550" s="125"/>
      <c r="AM1550" s="125"/>
      <c r="AN1550" s="125"/>
      <c r="AO1550" s="125"/>
      <c r="AP1550" s="125"/>
      <c r="AQ1550" s="125"/>
    </row>
    <row r="1551" spans="1:43" s="133" customFormat="1" ht="27" customHeight="1">
      <c r="A1551" s="127"/>
      <c r="B1551" s="128" t="s">
        <v>507</v>
      </c>
      <c r="C1551" s="80" t="s">
        <v>508</v>
      </c>
      <c r="D1551" s="129" t="s">
        <v>562</v>
      </c>
      <c r="E1551" s="129" t="s">
        <v>562</v>
      </c>
      <c r="F1551" s="129">
        <v>2</v>
      </c>
      <c r="G1551" s="129" t="s">
        <v>562</v>
      </c>
      <c r="H1551" s="137"/>
      <c r="I1551" s="137"/>
      <c r="J1551" s="137"/>
      <c r="K1551" s="131"/>
      <c r="L1551" s="132"/>
      <c r="M1551" s="118">
        <f t="shared" si="59"/>
        <v>2</v>
      </c>
      <c r="N1551" s="132"/>
      <c r="O1551" s="132"/>
      <c r="P1551" s="132"/>
      <c r="Q1551" s="132"/>
      <c r="R1551" s="132"/>
      <c r="S1551" s="132"/>
      <c r="T1551" s="132"/>
      <c r="U1551" s="132"/>
      <c r="V1551" s="132"/>
      <c r="W1551" s="132"/>
      <c r="X1551" s="132"/>
      <c r="Y1551" s="132"/>
      <c r="Z1551" s="132"/>
      <c r="AA1551" s="132"/>
      <c r="AB1551" s="132"/>
      <c r="AC1551" s="132"/>
      <c r="AD1551" s="132"/>
      <c r="AE1551" s="132"/>
      <c r="AF1551" s="132"/>
      <c r="AG1551" s="132"/>
      <c r="AH1551" s="132"/>
      <c r="AI1551" s="132"/>
      <c r="AJ1551" s="132"/>
      <c r="AK1551" s="132"/>
      <c r="AL1551" s="132"/>
      <c r="AM1551" s="132"/>
      <c r="AN1551" s="132"/>
      <c r="AO1551" s="132"/>
      <c r="AP1551" s="132"/>
      <c r="AQ1551" s="132"/>
    </row>
    <row r="1552" spans="1:43" s="133" customFormat="1" ht="15.75" customHeight="1">
      <c r="A1552" s="127"/>
      <c r="B1552" s="128" t="s">
        <v>565</v>
      </c>
      <c r="C1552" s="80" t="s">
        <v>1063</v>
      </c>
      <c r="D1552" s="129" t="s">
        <v>562</v>
      </c>
      <c r="E1552" s="129">
        <v>1</v>
      </c>
      <c r="F1552" s="129" t="s">
        <v>562</v>
      </c>
      <c r="G1552" s="129" t="s">
        <v>562</v>
      </c>
      <c r="H1552" s="137"/>
      <c r="I1552" s="137"/>
      <c r="J1552" s="137"/>
      <c r="K1552" s="131"/>
      <c r="L1552" s="132"/>
      <c r="M1552" s="118">
        <f t="shared" si="59"/>
        <v>1</v>
      </c>
      <c r="N1552" s="132"/>
      <c r="O1552" s="132"/>
      <c r="P1552" s="132"/>
      <c r="Q1552" s="132"/>
      <c r="R1552" s="132"/>
      <c r="S1552" s="132"/>
      <c r="T1552" s="132"/>
      <c r="U1552" s="132"/>
      <c r="V1552" s="132"/>
      <c r="W1552" s="132"/>
      <c r="X1552" s="132"/>
      <c r="Y1552" s="132"/>
      <c r="Z1552" s="132"/>
      <c r="AA1552" s="132"/>
      <c r="AB1552" s="132"/>
      <c r="AC1552" s="132"/>
      <c r="AD1552" s="132"/>
      <c r="AE1552" s="132"/>
      <c r="AF1552" s="132"/>
      <c r="AG1552" s="132"/>
      <c r="AH1552" s="132"/>
      <c r="AI1552" s="132"/>
      <c r="AJ1552" s="132"/>
      <c r="AK1552" s="132"/>
      <c r="AL1552" s="132"/>
      <c r="AM1552" s="132"/>
      <c r="AN1552" s="132"/>
      <c r="AO1552" s="132"/>
      <c r="AP1552" s="132"/>
      <c r="AQ1552" s="132"/>
    </row>
    <row r="1553" spans="1:43" s="133" customFormat="1" ht="15.75" customHeight="1">
      <c r="A1553" s="127"/>
      <c r="B1553" s="128" t="s">
        <v>1058</v>
      </c>
      <c r="C1553" s="80" t="s">
        <v>1059</v>
      </c>
      <c r="D1553" s="129">
        <v>1</v>
      </c>
      <c r="E1553" s="129">
        <v>1</v>
      </c>
      <c r="F1553" s="129" t="s">
        <v>562</v>
      </c>
      <c r="G1553" s="129" t="s">
        <v>562</v>
      </c>
      <c r="H1553" s="137"/>
      <c r="I1553" s="137"/>
      <c r="J1553" s="137"/>
      <c r="K1553" s="131"/>
      <c r="L1553" s="132"/>
      <c r="M1553" s="118">
        <f t="shared" si="59"/>
        <v>2</v>
      </c>
      <c r="N1553" s="132"/>
      <c r="O1553" s="132"/>
      <c r="P1553" s="132"/>
      <c r="Q1553" s="132"/>
      <c r="R1553" s="132"/>
      <c r="S1553" s="132"/>
      <c r="T1553" s="132"/>
      <c r="U1553" s="132"/>
      <c r="V1553" s="132"/>
      <c r="W1553" s="132"/>
      <c r="X1553" s="132"/>
      <c r="Y1553" s="132"/>
      <c r="Z1553" s="132"/>
      <c r="AA1553" s="132"/>
      <c r="AB1553" s="132"/>
      <c r="AC1553" s="132"/>
      <c r="AD1553" s="132"/>
      <c r="AE1553" s="132"/>
      <c r="AF1553" s="132"/>
      <c r="AG1553" s="132"/>
      <c r="AH1553" s="132"/>
      <c r="AI1553" s="132"/>
      <c r="AJ1553" s="132"/>
      <c r="AK1553" s="132"/>
      <c r="AL1553" s="132"/>
      <c r="AM1553" s="132"/>
      <c r="AN1553" s="132"/>
      <c r="AO1553" s="132"/>
      <c r="AP1553" s="132"/>
      <c r="AQ1553" s="132"/>
    </row>
    <row r="1554" spans="1:13" ht="15.75" customHeight="1">
      <c r="A1554" s="240" t="s">
        <v>674</v>
      </c>
      <c r="B1554" s="240"/>
      <c r="C1554" s="240"/>
      <c r="D1554" s="240"/>
      <c r="E1554" s="240"/>
      <c r="F1554" s="240"/>
      <c r="G1554" s="240"/>
      <c r="H1554" s="106"/>
      <c r="I1554" s="106"/>
      <c r="J1554" s="107"/>
      <c r="K1554" s="108"/>
      <c r="M1554" s="118">
        <f t="shared" si="59"/>
        <v>0</v>
      </c>
    </row>
    <row r="1555" spans="1:13" ht="15.75" customHeight="1">
      <c r="A1555" s="234" t="s">
        <v>699</v>
      </c>
      <c r="B1555" s="234"/>
      <c r="C1555" s="234"/>
      <c r="D1555" s="234"/>
      <c r="E1555" s="234"/>
      <c r="F1555" s="234"/>
      <c r="G1555" s="234"/>
      <c r="H1555" s="109"/>
      <c r="I1555" s="109"/>
      <c r="J1555" s="110"/>
      <c r="K1555" s="111"/>
      <c r="M1555" s="118">
        <f t="shared" si="59"/>
        <v>0</v>
      </c>
    </row>
    <row r="1556" spans="1:183" s="102" customFormat="1" ht="15.75" customHeight="1">
      <c r="A1556" s="112">
        <v>33</v>
      </c>
      <c r="B1556" s="113" t="s">
        <v>302</v>
      </c>
      <c r="C1556" s="114"/>
      <c r="D1556" s="115">
        <f>D1557</f>
        <v>7</v>
      </c>
      <c r="E1556" s="115">
        <v>13</v>
      </c>
      <c r="F1556" s="115">
        <f>F1557</f>
        <v>16</v>
      </c>
      <c r="G1556" s="115">
        <f>G1557</f>
        <v>13</v>
      </c>
      <c r="H1556" s="134" t="s">
        <v>664</v>
      </c>
      <c r="I1556" s="134">
        <v>10</v>
      </c>
      <c r="J1556" s="135" t="s">
        <v>552</v>
      </c>
      <c r="K1556" s="79" t="s">
        <v>700</v>
      </c>
      <c r="L1556" s="136"/>
      <c r="M1556" s="118">
        <f t="shared" si="59"/>
        <v>49</v>
      </c>
      <c r="N1556" s="96"/>
      <c r="O1556" s="96"/>
      <c r="P1556" s="96"/>
      <c r="Q1556" s="96"/>
      <c r="R1556" s="96"/>
      <c r="S1556" s="96"/>
      <c r="T1556" s="96"/>
      <c r="U1556" s="96"/>
      <c r="V1556" s="96"/>
      <c r="W1556" s="96"/>
      <c r="X1556" s="96"/>
      <c r="Y1556" s="96"/>
      <c r="Z1556" s="96"/>
      <c r="AA1556" s="96"/>
      <c r="AB1556" s="96"/>
      <c r="AC1556" s="96"/>
      <c r="AD1556" s="96"/>
      <c r="AE1556" s="96"/>
      <c r="AF1556" s="96"/>
      <c r="AG1556" s="96"/>
      <c r="AH1556" s="96"/>
      <c r="AI1556" s="96"/>
      <c r="AJ1556" s="96"/>
      <c r="AK1556" s="96"/>
      <c r="AL1556" s="96"/>
      <c r="AM1556" s="96"/>
      <c r="AN1556" s="96"/>
      <c r="AO1556" s="96"/>
      <c r="AP1556" s="96"/>
      <c r="AQ1556" s="96"/>
      <c r="AR1556" s="96"/>
      <c r="AS1556" s="96"/>
      <c r="AT1556" s="96"/>
      <c r="AU1556" s="96"/>
      <c r="AV1556" s="96"/>
      <c r="AW1556" s="96"/>
      <c r="AX1556" s="96"/>
      <c r="AY1556" s="96"/>
      <c r="AZ1556" s="96"/>
      <c r="BA1556" s="96"/>
      <c r="BB1556" s="96"/>
      <c r="BC1556" s="96"/>
      <c r="BD1556" s="96"/>
      <c r="BE1556" s="96"/>
      <c r="BF1556" s="96"/>
      <c r="BG1556" s="96"/>
      <c r="BH1556" s="96"/>
      <c r="BI1556" s="96"/>
      <c r="BJ1556" s="96"/>
      <c r="BK1556" s="96"/>
      <c r="BL1556" s="96"/>
      <c r="BM1556" s="96"/>
      <c r="BN1556" s="96"/>
      <c r="BO1556" s="96"/>
      <c r="BP1556" s="96"/>
      <c r="BQ1556" s="96"/>
      <c r="BR1556" s="96"/>
      <c r="BS1556" s="96"/>
      <c r="BT1556" s="96"/>
      <c r="BU1556" s="96"/>
      <c r="BV1556" s="96"/>
      <c r="BW1556" s="96"/>
      <c r="BX1556" s="96"/>
      <c r="BY1556" s="96"/>
      <c r="BZ1556" s="96"/>
      <c r="CA1556" s="96"/>
      <c r="CB1556" s="96"/>
      <c r="CC1556" s="96"/>
      <c r="CD1556" s="96"/>
      <c r="CE1556" s="96"/>
      <c r="CF1556" s="96"/>
      <c r="CG1556" s="96"/>
      <c r="CH1556" s="96"/>
      <c r="CI1556" s="96"/>
      <c r="CJ1556" s="96"/>
      <c r="CK1556" s="96"/>
      <c r="CL1556" s="96"/>
      <c r="CM1556" s="96"/>
      <c r="CN1556" s="96"/>
      <c r="CO1556" s="96"/>
      <c r="CP1556" s="96"/>
      <c r="CQ1556" s="96"/>
      <c r="CR1556" s="96"/>
      <c r="CS1556" s="96"/>
      <c r="CT1556" s="96"/>
      <c r="CU1556" s="96"/>
      <c r="CV1556" s="96"/>
      <c r="CW1556" s="96"/>
      <c r="CX1556" s="96"/>
      <c r="CY1556" s="96"/>
      <c r="CZ1556" s="96"/>
      <c r="DA1556" s="96"/>
      <c r="DB1556" s="96"/>
      <c r="DC1556" s="96"/>
      <c r="DD1556" s="96"/>
      <c r="DE1556" s="96"/>
      <c r="DF1556" s="96"/>
      <c r="DG1556" s="96"/>
      <c r="DH1556" s="96"/>
      <c r="DI1556" s="96"/>
      <c r="DJ1556" s="96"/>
      <c r="DK1556" s="96"/>
      <c r="DL1556" s="96"/>
      <c r="DM1556" s="96"/>
      <c r="DN1556" s="96"/>
      <c r="DO1556" s="96"/>
      <c r="DP1556" s="96"/>
      <c r="DQ1556" s="96"/>
      <c r="DR1556" s="96"/>
      <c r="DS1556" s="96"/>
      <c r="DT1556" s="96"/>
      <c r="DU1556" s="96"/>
      <c r="DV1556" s="96"/>
      <c r="DW1556" s="96"/>
      <c r="DX1556" s="96"/>
      <c r="DY1556" s="96"/>
      <c r="DZ1556" s="96"/>
      <c r="EA1556" s="96"/>
      <c r="EB1556" s="96"/>
      <c r="EC1556" s="96"/>
      <c r="ED1556" s="96"/>
      <c r="EE1556" s="96"/>
      <c r="EF1556" s="96"/>
      <c r="EG1556" s="96"/>
      <c r="EH1556" s="96"/>
      <c r="EI1556" s="96"/>
      <c r="EJ1556" s="96"/>
      <c r="EK1556" s="96"/>
      <c r="EL1556" s="96"/>
      <c r="EM1556" s="96"/>
      <c r="EN1556" s="96"/>
      <c r="EO1556" s="96"/>
      <c r="EP1556" s="96"/>
      <c r="EQ1556" s="96"/>
      <c r="ER1556" s="96"/>
      <c r="ES1556" s="96"/>
      <c r="ET1556" s="96"/>
      <c r="EU1556" s="96"/>
      <c r="EV1556" s="96"/>
      <c r="EW1556" s="96"/>
      <c r="EX1556" s="96"/>
      <c r="EY1556" s="96"/>
      <c r="EZ1556" s="96"/>
      <c r="FA1556" s="96"/>
      <c r="FB1556" s="96"/>
      <c r="FC1556" s="96"/>
      <c r="FD1556" s="96"/>
      <c r="FE1556" s="96"/>
      <c r="FF1556" s="96"/>
      <c r="FG1556" s="96"/>
      <c r="FH1556" s="96"/>
      <c r="FI1556" s="96"/>
      <c r="FJ1556" s="96"/>
      <c r="FK1556" s="96"/>
      <c r="FL1556" s="96"/>
      <c r="FM1556" s="96"/>
      <c r="FN1556" s="96"/>
      <c r="FO1556" s="96"/>
      <c r="FP1556" s="96"/>
      <c r="FQ1556" s="96"/>
      <c r="FR1556" s="96"/>
      <c r="FS1556" s="96"/>
      <c r="FT1556" s="96"/>
      <c r="FU1556" s="96"/>
      <c r="FV1556" s="96"/>
      <c r="FW1556" s="96"/>
      <c r="FX1556" s="96"/>
      <c r="FY1556" s="96"/>
      <c r="FZ1556" s="96"/>
      <c r="GA1556" s="96"/>
    </row>
    <row r="1557" spans="1:43" s="126" customFormat="1" ht="15.75" customHeight="1">
      <c r="A1557" s="119"/>
      <c r="B1557" s="120" t="s">
        <v>689</v>
      </c>
      <c r="C1557" s="121"/>
      <c r="D1557" s="122">
        <f>SUM(D1558:D1571)</f>
        <v>7</v>
      </c>
      <c r="E1557" s="122">
        <f>SUM(E1558:E1571)</f>
        <v>12</v>
      </c>
      <c r="F1557" s="122">
        <f>SUM(F1558:F1571)</f>
        <v>16</v>
      </c>
      <c r="G1557" s="122">
        <f>SUM(G1558:G1571)</f>
        <v>13</v>
      </c>
      <c r="H1557" s="123"/>
      <c r="I1557" s="123"/>
      <c r="J1557" s="123"/>
      <c r="K1557" s="124"/>
      <c r="L1557" s="125"/>
      <c r="M1557" s="118">
        <f t="shared" si="59"/>
        <v>48</v>
      </c>
      <c r="N1557" s="125"/>
      <c r="O1557" s="125"/>
      <c r="P1557" s="125"/>
      <c r="Q1557" s="125"/>
      <c r="R1557" s="125"/>
      <c r="S1557" s="125"/>
      <c r="T1557" s="125"/>
      <c r="U1557" s="125"/>
      <c r="V1557" s="125"/>
      <c r="W1557" s="125"/>
      <c r="X1557" s="125"/>
      <c r="Y1557" s="125"/>
      <c r="Z1557" s="125"/>
      <c r="AA1557" s="125"/>
      <c r="AB1557" s="125"/>
      <c r="AC1557" s="125"/>
      <c r="AD1557" s="125"/>
      <c r="AE1557" s="125"/>
      <c r="AF1557" s="125"/>
      <c r="AG1557" s="125"/>
      <c r="AH1557" s="125"/>
      <c r="AI1557" s="125"/>
      <c r="AJ1557" s="125"/>
      <c r="AK1557" s="125"/>
      <c r="AL1557" s="125"/>
      <c r="AM1557" s="125"/>
      <c r="AN1557" s="125"/>
      <c r="AO1557" s="125"/>
      <c r="AP1557" s="125"/>
      <c r="AQ1557" s="125"/>
    </row>
    <row r="1558" spans="1:43" s="133" customFormat="1" ht="15.75" customHeight="1">
      <c r="A1558" s="127"/>
      <c r="B1558" s="128" t="s">
        <v>1072</v>
      </c>
      <c r="C1558" s="80" t="s">
        <v>1073</v>
      </c>
      <c r="D1558" s="129" t="s">
        <v>562</v>
      </c>
      <c r="E1558" s="129" t="s">
        <v>562</v>
      </c>
      <c r="F1558" s="129" t="s">
        <v>562</v>
      </c>
      <c r="G1558" s="129">
        <v>1</v>
      </c>
      <c r="H1558" s="130"/>
      <c r="I1558" s="130"/>
      <c r="J1558" s="130"/>
      <c r="K1558" s="131"/>
      <c r="L1558" s="132"/>
      <c r="M1558" s="118">
        <f t="shared" si="59"/>
        <v>1</v>
      </c>
      <c r="N1558" s="132"/>
      <c r="O1558" s="132"/>
      <c r="P1558" s="132"/>
      <c r="Q1558" s="132"/>
      <c r="R1558" s="132"/>
      <c r="S1558" s="132"/>
      <c r="T1558" s="132"/>
      <c r="U1558" s="132"/>
      <c r="V1558" s="132"/>
      <c r="W1558" s="132"/>
      <c r="X1558" s="132"/>
      <c r="Y1558" s="132"/>
      <c r="Z1558" s="132"/>
      <c r="AA1558" s="132"/>
      <c r="AB1558" s="132"/>
      <c r="AC1558" s="132"/>
      <c r="AD1558" s="132"/>
      <c r="AE1558" s="132"/>
      <c r="AF1558" s="132"/>
      <c r="AG1558" s="132"/>
      <c r="AH1558" s="132"/>
      <c r="AI1558" s="132"/>
      <c r="AJ1558" s="132"/>
      <c r="AK1558" s="132"/>
      <c r="AL1558" s="132"/>
      <c r="AM1558" s="132"/>
      <c r="AN1558" s="132"/>
      <c r="AO1558" s="132"/>
      <c r="AP1558" s="132"/>
      <c r="AQ1558" s="132"/>
    </row>
    <row r="1559" spans="1:43" s="133" customFormat="1" ht="15.75" customHeight="1">
      <c r="A1559" s="127"/>
      <c r="B1559" s="128" t="s">
        <v>830</v>
      </c>
      <c r="C1559" s="80" t="s">
        <v>831</v>
      </c>
      <c r="D1559" s="129" t="s">
        <v>562</v>
      </c>
      <c r="E1559" s="129">
        <v>1</v>
      </c>
      <c r="F1559" s="129">
        <v>2</v>
      </c>
      <c r="G1559" s="129">
        <v>1</v>
      </c>
      <c r="H1559" s="130"/>
      <c r="I1559" s="130"/>
      <c r="J1559" s="130"/>
      <c r="K1559" s="131"/>
      <c r="L1559" s="132"/>
      <c r="M1559" s="118">
        <f t="shared" si="59"/>
        <v>4</v>
      </c>
      <c r="N1559" s="132"/>
      <c r="O1559" s="132"/>
      <c r="P1559" s="132"/>
      <c r="Q1559" s="132"/>
      <c r="R1559" s="132"/>
      <c r="S1559" s="132"/>
      <c r="T1559" s="132"/>
      <c r="U1559" s="132"/>
      <c r="V1559" s="132"/>
      <c r="W1559" s="132"/>
      <c r="X1559" s="132"/>
      <c r="Y1559" s="132"/>
      <c r="Z1559" s="132"/>
      <c r="AA1559" s="132"/>
      <c r="AB1559" s="132"/>
      <c r="AC1559" s="132"/>
      <c r="AD1559" s="132"/>
      <c r="AE1559" s="132"/>
      <c r="AF1559" s="132"/>
      <c r="AG1559" s="132"/>
      <c r="AH1559" s="132"/>
      <c r="AI1559" s="132"/>
      <c r="AJ1559" s="132"/>
      <c r="AK1559" s="132"/>
      <c r="AL1559" s="132"/>
      <c r="AM1559" s="132"/>
      <c r="AN1559" s="132"/>
      <c r="AO1559" s="132"/>
      <c r="AP1559" s="132"/>
      <c r="AQ1559" s="132"/>
    </row>
    <row r="1560" spans="1:43" s="133" customFormat="1" ht="15.75" customHeight="1">
      <c r="A1560" s="127"/>
      <c r="B1560" s="128" t="s">
        <v>565</v>
      </c>
      <c r="C1560" s="80" t="s">
        <v>1063</v>
      </c>
      <c r="D1560" s="129">
        <v>6</v>
      </c>
      <c r="E1560" s="129">
        <v>6</v>
      </c>
      <c r="F1560" s="129">
        <v>9</v>
      </c>
      <c r="G1560" s="129">
        <v>4</v>
      </c>
      <c r="H1560" s="130"/>
      <c r="I1560" s="130"/>
      <c r="J1560" s="130"/>
      <c r="K1560" s="131"/>
      <c r="L1560" s="132"/>
      <c r="M1560" s="118">
        <f t="shared" si="59"/>
        <v>25</v>
      </c>
      <c r="N1560" s="132"/>
      <c r="O1560" s="132"/>
      <c r="P1560" s="132"/>
      <c r="Q1560" s="132"/>
      <c r="R1560" s="132"/>
      <c r="S1560" s="132"/>
      <c r="T1560" s="132"/>
      <c r="U1560" s="132"/>
      <c r="V1560" s="132"/>
      <c r="W1560" s="132"/>
      <c r="X1560" s="132"/>
      <c r="Y1560" s="132"/>
      <c r="Z1560" s="132"/>
      <c r="AA1560" s="132"/>
      <c r="AB1560" s="132"/>
      <c r="AC1560" s="132"/>
      <c r="AD1560" s="132"/>
      <c r="AE1560" s="132"/>
      <c r="AF1560" s="132"/>
      <c r="AG1560" s="132"/>
      <c r="AH1560" s="132"/>
      <c r="AI1560" s="132"/>
      <c r="AJ1560" s="132"/>
      <c r="AK1560" s="132"/>
      <c r="AL1560" s="132"/>
      <c r="AM1560" s="132"/>
      <c r="AN1560" s="132"/>
      <c r="AO1560" s="132"/>
      <c r="AP1560" s="132"/>
      <c r="AQ1560" s="132"/>
    </row>
    <row r="1561" spans="1:43" s="133" customFormat="1" ht="15.75" customHeight="1">
      <c r="A1561" s="127"/>
      <c r="B1561" s="128" t="s">
        <v>832</v>
      </c>
      <c r="C1561" s="80" t="s">
        <v>833</v>
      </c>
      <c r="D1561" s="129" t="s">
        <v>562</v>
      </c>
      <c r="E1561" s="129">
        <v>1</v>
      </c>
      <c r="F1561" s="129">
        <v>1</v>
      </c>
      <c r="G1561" s="129" t="s">
        <v>562</v>
      </c>
      <c r="H1561" s="130"/>
      <c r="I1561" s="130"/>
      <c r="J1561" s="130"/>
      <c r="K1561" s="131"/>
      <c r="L1561" s="132"/>
      <c r="M1561" s="118">
        <f t="shared" si="59"/>
        <v>2</v>
      </c>
      <c r="N1561" s="132"/>
      <c r="O1561" s="132"/>
      <c r="P1561" s="132"/>
      <c r="Q1561" s="132"/>
      <c r="R1561" s="132"/>
      <c r="S1561" s="132"/>
      <c r="T1561" s="132"/>
      <c r="U1561" s="132"/>
      <c r="V1561" s="132"/>
      <c r="W1561" s="132"/>
      <c r="X1561" s="132"/>
      <c r="Y1561" s="132"/>
      <c r="Z1561" s="132"/>
      <c r="AA1561" s="132"/>
      <c r="AB1561" s="132"/>
      <c r="AC1561" s="132"/>
      <c r="AD1561" s="132"/>
      <c r="AE1561" s="132"/>
      <c r="AF1561" s="132"/>
      <c r="AG1561" s="132"/>
      <c r="AH1561" s="132"/>
      <c r="AI1561" s="132"/>
      <c r="AJ1561" s="132"/>
      <c r="AK1561" s="132"/>
      <c r="AL1561" s="132"/>
      <c r="AM1561" s="132"/>
      <c r="AN1561" s="132"/>
      <c r="AO1561" s="132"/>
      <c r="AP1561" s="132"/>
      <c r="AQ1561" s="132"/>
    </row>
    <row r="1562" spans="1:43" s="133" customFormat="1" ht="15.75" customHeight="1">
      <c r="A1562" s="127"/>
      <c r="B1562" s="128" t="s">
        <v>1036</v>
      </c>
      <c r="C1562" s="80" t="s">
        <v>1037</v>
      </c>
      <c r="D1562" s="129" t="s">
        <v>562</v>
      </c>
      <c r="E1562" s="129" t="s">
        <v>562</v>
      </c>
      <c r="F1562" s="129" t="s">
        <v>562</v>
      </c>
      <c r="G1562" s="129">
        <v>1</v>
      </c>
      <c r="H1562" s="130"/>
      <c r="I1562" s="130"/>
      <c r="J1562" s="130"/>
      <c r="K1562" s="131"/>
      <c r="L1562" s="132"/>
      <c r="M1562" s="118">
        <f t="shared" si="59"/>
        <v>1</v>
      </c>
      <c r="N1562" s="132"/>
      <c r="O1562" s="132"/>
      <c r="P1562" s="132"/>
      <c r="Q1562" s="132"/>
      <c r="R1562" s="132"/>
      <c r="S1562" s="132"/>
      <c r="T1562" s="132"/>
      <c r="U1562" s="132"/>
      <c r="V1562" s="132"/>
      <c r="W1562" s="132"/>
      <c r="X1562" s="132"/>
      <c r="Y1562" s="132"/>
      <c r="Z1562" s="132"/>
      <c r="AA1562" s="132"/>
      <c r="AB1562" s="132"/>
      <c r="AC1562" s="132"/>
      <c r="AD1562" s="132"/>
      <c r="AE1562" s="132"/>
      <c r="AF1562" s="132"/>
      <c r="AG1562" s="132"/>
      <c r="AH1562" s="132"/>
      <c r="AI1562" s="132"/>
      <c r="AJ1562" s="132"/>
      <c r="AK1562" s="132"/>
      <c r="AL1562" s="132"/>
      <c r="AM1562" s="132"/>
      <c r="AN1562" s="132"/>
      <c r="AO1562" s="132"/>
      <c r="AP1562" s="132"/>
      <c r="AQ1562" s="132"/>
    </row>
    <row r="1563" spans="1:43" s="133" customFormat="1" ht="15.75" customHeight="1">
      <c r="A1563" s="127"/>
      <c r="B1563" s="128" t="s">
        <v>828</v>
      </c>
      <c r="C1563" s="80" t="s">
        <v>829</v>
      </c>
      <c r="D1563" s="129" t="s">
        <v>562</v>
      </c>
      <c r="E1563" s="129" t="s">
        <v>562</v>
      </c>
      <c r="F1563" s="129">
        <v>1</v>
      </c>
      <c r="G1563" s="129" t="s">
        <v>562</v>
      </c>
      <c r="H1563" s="130"/>
      <c r="I1563" s="130"/>
      <c r="J1563" s="130"/>
      <c r="K1563" s="131"/>
      <c r="L1563" s="132"/>
      <c r="M1563" s="118">
        <f t="shared" si="59"/>
        <v>1</v>
      </c>
      <c r="N1563" s="132"/>
      <c r="O1563" s="132"/>
      <c r="P1563" s="132"/>
      <c r="Q1563" s="132"/>
      <c r="R1563" s="132"/>
      <c r="S1563" s="132"/>
      <c r="T1563" s="132"/>
      <c r="U1563" s="132"/>
      <c r="V1563" s="132"/>
      <c r="W1563" s="132"/>
      <c r="X1563" s="132"/>
      <c r="Y1563" s="132"/>
      <c r="Z1563" s="132"/>
      <c r="AA1563" s="132"/>
      <c r="AB1563" s="132"/>
      <c r="AC1563" s="132"/>
      <c r="AD1563" s="132"/>
      <c r="AE1563" s="132"/>
      <c r="AF1563" s="132"/>
      <c r="AG1563" s="132"/>
      <c r="AH1563" s="132"/>
      <c r="AI1563" s="132"/>
      <c r="AJ1563" s="132"/>
      <c r="AK1563" s="132"/>
      <c r="AL1563" s="132"/>
      <c r="AM1563" s="132"/>
      <c r="AN1563" s="132"/>
      <c r="AO1563" s="132"/>
      <c r="AP1563" s="132"/>
      <c r="AQ1563" s="132"/>
    </row>
    <row r="1564" spans="1:43" s="133" customFormat="1" ht="15.75" customHeight="1">
      <c r="A1564" s="127"/>
      <c r="B1564" s="128" t="s">
        <v>1038</v>
      </c>
      <c r="C1564" s="80" t="s">
        <v>1043</v>
      </c>
      <c r="D1564" s="129" t="s">
        <v>562</v>
      </c>
      <c r="E1564" s="129" t="s">
        <v>562</v>
      </c>
      <c r="F1564" s="129" t="s">
        <v>562</v>
      </c>
      <c r="G1564" s="129">
        <v>1</v>
      </c>
      <c r="H1564" s="130"/>
      <c r="I1564" s="130"/>
      <c r="J1564" s="130"/>
      <c r="K1564" s="131"/>
      <c r="L1564" s="132"/>
      <c r="M1564" s="118">
        <f t="shared" si="59"/>
        <v>1</v>
      </c>
      <c r="N1564" s="132"/>
      <c r="O1564" s="132"/>
      <c r="P1564" s="132"/>
      <c r="Q1564" s="132"/>
      <c r="R1564" s="132"/>
      <c r="S1564" s="132"/>
      <c r="T1564" s="132"/>
      <c r="U1564" s="132"/>
      <c r="V1564" s="132"/>
      <c r="W1564" s="132"/>
      <c r="X1564" s="132"/>
      <c r="Y1564" s="132"/>
      <c r="Z1564" s="132"/>
      <c r="AA1564" s="132"/>
      <c r="AB1564" s="132"/>
      <c r="AC1564" s="132"/>
      <c r="AD1564" s="132"/>
      <c r="AE1564" s="132"/>
      <c r="AF1564" s="132"/>
      <c r="AG1564" s="132"/>
      <c r="AH1564" s="132"/>
      <c r="AI1564" s="132"/>
      <c r="AJ1564" s="132"/>
      <c r="AK1564" s="132"/>
      <c r="AL1564" s="132"/>
      <c r="AM1564" s="132"/>
      <c r="AN1564" s="132"/>
      <c r="AO1564" s="132"/>
      <c r="AP1564" s="132"/>
      <c r="AQ1564" s="132"/>
    </row>
    <row r="1565" spans="1:43" s="133" customFormat="1" ht="15.75" customHeight="1">
      <c r="A1565" s="127"/>
      <c r="B1565" s="128" t="s">
        <v>442</v>
      </c>
      <c r="C1565" s="138" t="s">
        <v>443</v>
      </c>
      <c r="D1565" s="129" t="s">
        <v>562</v>
      </c>
      <c r="E1565" s="129" t="s">
        <v>562</v>
      </c>
      <c r="F1565" s="129">
        <v>1</v>
      </c>
      <c r="G1565" s="129" t="s">
        <v>562</v>
      </c>
      <c r="H1565" s="130" t="s">
        <v>562</v>
      </c>
      <c r="I1565" s="130" t="s">
        <v>562</v>
      </c>
      <c r="J1565" s="130" t="s">
        <v>562</v>
      </c>
      <c r="K1565" s="131"/>
      <c r="L1565" s="132"/>
      <c r="M1565" s="118">
        <f t="shared" si="59"/>
        <v>1</v>
      </c>
      <c r="N1565" s="132"/>
      <c r="O1565" s="132"/>
      <c r="P1565" s="132"/>
      <c r="Q1565" s="132"/>
      <c r="R1565" s="132"/>
      <c r="S1565" s="132"/>
      <c r="T1565" s="132"/>
      <c r="U1565" s="132"/>
      <c r="V1565" s="132"/>
      <c r="W1565" s="132"/>
      <c r="X1565" s="132"/>
      <c r="Y1565" s="132"/>
      <c r="Z1565" s="132"/>
      <c r="AA1565" s="132"/>
      <c r="AB1565" s="132"/>
      <c r="AC1565" s="132"/>
      <c r="AD1565" s="132"/>
      <c r="AE1565" s="132"/>
      <c r="AF1565" s="132"/>
      <c r="AG1565" s="132"/>
      <c r="AH1565" s="132"/>
      <c r="AI1565" s="132"/>
      <c r="AJ1565" s="132"/>
      <c r="AK1565" s="132"/>
      <c r="AL1565" s="132"/>
      <c r="AM1565" s="132"/>
      <c r="AN1565" s="132"/>
      <c r="AO1565" s="132"/>
      <c r="AP1565" s="132"/>
      <c r="AQ1565" s="132"/>
    </row>
    <row r="1566" spans="1:43" s="133" customFormat="1" ht="15.75" customHeight="1">
      <c r="A1566" s="127"/>
      <c r="B1566" s="128" t="s">
        <v>570</v>
      </c>
      <c r="C1566" s="80" t="s">
        <v>571</v>
      </c>
      <c r="D1566" s="129" t="s">
        <v>562</v>
      </c>
      <c r="E1566" s="129" t="s">
        <v>562</v>
      </c>
      <c r="F1566" s="129" t="s">
        <v>562</v>
      </c>
      <c r="G1566" s="129">
        <v>1</v>
      </c>
      <c r="H1566" s="130"/>
      <c r="I1566" s="130"/>
      <c r="J1566" s="130"/>
      <c r="K1566" s="131"/>
      <c r="L1566" s="132"/>
      <c r="M1566" s="118">
        <f t="shared" si="59"/>
        <v>1</v>
      </c>
      <c r="N1566" s="132"/>
      <c r="O1566" s="132"/>
      <c r="P1566" s="132"/>
      <c r="Q1566" s="132"/>
      <c r="R1566" s="132"/>
      <c r="S1566" s="132"/>
      <c r="T1566" s="132"/>
      <c r="U1566" s="132"/>
      <c r="V1566" s="132"/>
      <c r="W1566" s="132"/>
      <c r="X1566" s="132"/>
      <c r="Y1566" s="132"/>
      <c r="Z1566" s="132"/>
      <c r="AA1566" s="132"/>
      <c r="AB1566" s="132"/>
      <c r="AC1566" s="132"/>
      <c r="AD1566" s="132"/>
      <c r="AE1566" s="132"/>
      <c r="AF1566" s="132"/>
      <c r="AG1566" s="132"/>
      <c r="AH1566" s="132"/>
      <c r="AI1566" s="132"/>
      <c r="AJ1566" s="132"/>
      <c r="AK1566" s="132"/>
      <c r="AL1566" s="132"/>
      <c r="AM1566" s="132"/>
      <c r="AN1566" s="132"/>
      <c r="AO1566" s="132"/>
      <c r="AP1566" s="132"/>
      <c r="AQ1566" s="132"/>
    </row>
    <row r="1567" spans="1:43" s="133" customFormat="1" ht="15.75" customHeight="1">
      <c r="A1567" s="127"/>
      <c r="B1567" s="128" t="s">
        <v>1041</v>
      </c>
      <c r="C1567" s="80" t="s">
        <v>1042</v>
      </c>
      <c r="D1567" s="129" t="s">
        <v>562</v>
      </c>
      <c r="E1567" s="129">
        <v>1</v>
      </c>
      <c r="F1567" s="129" t="s">
        <v>562</v>
      </c>
      <c r="G1567" s="129" t="s">
        <v>562</v>
      </c>
      <c r="H1567" s="130" t="s">
        <v>562</v>
      </c>
      <c r="I1567" s="130" t="s">
        <v>562</v>
      </c>
      <c r="J1567" s="130" t="s">
        <v>562</v>
      </c>
      <c r="K1567" s="131"/>
      <c r="L1567" s="132"/>
      <c r="M1567" s="118">
        <f t="shared" si="59"/>
        <v>1</v>
      </c>
      <c r="N1567" s="132"/>
      <c r="O1567" s="132"/>
      <c r="P1567" s="132"/>
      <c r="Q1567" s="132"/>
      <c r="R1567" s="132"/>
      <c r="S1567" s="132"/>
      <c r="T1567" s="132"/>
      <c r="U1567" s="132"/>
      <c r="V1567" s="132"/>
      <c r="W1567" s="132"/>
      <c r="X1567" s="132"/>
      <c r="Y1567" s="132"/>
      <c r="Z1567" s="132"/>
      <c r="AA1567" s="132"/>
      <c r="AB1567" s="132"/>
      <c r="AC1567" s="132"/>
      <c r="AD1567" s="132"/>
      <c r="AE1567" s="132"/>
      <c r="AF1567" s="132"/>
      <c r="AG1567" s="132"/>
      <c r="AH1567" s="132"/>
      <c r="AI1567" s="132"/>
      <c r="AJ1567" s="132"/>
      <c r="AK1567" s="132"/>
      <c r="AL1567" s="132"/>
      <c r="AM1567" s="132"/>
      <c r="AN1567" s="132"/>
      <c r="AO1567" s="132"/>
      <c r="AP1567" s="132"/>
      <c r="AQ1567" s="132"/>
    </row>
    <row r="1568" spans="1:43" s="133" customFormat="1" ht="15.75" customHeight="1">
      <c r="A1568" s="127"/>
      <c r="B1568" s="128" t="s">
        <v>732</v>
      </c>
      <c r="C1568" s="80" t="s">
        <v>733</v>
      </c>
      <c r="D1568" s="129" t="s">
        <v>562</v>
      </c>
      <c r="E1568" s="129">
        <v>2</v>
      </c>
      <c r="F1568" s="129" t="s">
        <v>562</v>
      </c>
      <c r="G1568" s="129" t="s">
        <v>562</v>
      </c>
      <c r="H1568" s="130" t="s">
        <v>562</v>
      </c>
      <c r="I1568" s="130" t="s">
        <v>562</v>
      </c>
      <c r="J1568" s="130" t="s">
        <v>562</v>
      </c>
      <c r="K1568" s="131"/>
      <c r="L1568" s="132"/>
      <c r="M1568" s="118">
        <f t="shared" si="59"/>
        <v>2</v>
      </c>
      <c r="N1568" s="132"/>
      <c r="O1568" s="132"/>
      <c r="P1568" s="132"/>
      <c r="Q1568" s="132"/>
      <c r="R1568" s="132"/>
      <c r="S1568" s="132"/>
      <c r="T1568" s="132"/>
      <c r="U1568" s="132"/>
      <c r="V1568" s="132"/>
      <c r="W1568" s="132"/>
      <c r="X1568" s="132"/>
      <c r="Y1568" s="132"/>
      <c r="Z1568" s="132"/>
      <c r="AA1568" s="132"/>
      <c r="AB1568" s="132"/>
      <c r="AC1568" s="132"/>
      <c r="AD1568" s="132"/>
      <c r="AE1568" s="132"/>
      <c r="AF1568" s="132"/>
      <c r="AG1568" s="132"/>
      <c r="AH1568" s="132"/>
      <c r="AI1568" s="132"/>
      <c r="AJ1568" s="132"/>
      <c r="AK1568" s="132"/>
      <c r="AL1568" s="132"/>
      <c r="AM1568" s="132"/>
      <c r="AN1568" s="132"/>
      <c r="AO1568" s="132"/>
      <c r="AP1568" s="132"/>
      <c r="AQ1568" s="132"/>
    </row>
    <row r="1569" spans="1:43" s="133" customFormat="1" ht="15.75" customHeight="1">
      <c r="A1569" s="127"/>
      <c r="B1569" s="128" t="s">
        <v>1064</v>
      </c>
      <c r="C1569" s="80" t="s">
        <v>1066</v>
      </c>
      <c r="D1569" s="129" t="s">
        <v>562</v>
      </c>
      <c r="E1569" s="129" t="s">
        <v>562</v>
      </c>
      <c r="F1569" s="129">
        <v>1</v>
      </c>
      <c r="G1569" s="129">
        <v>1</v>
      </c>
      <c r="H1569" s="130" t="s">
        <v>562</v>
      </c>
      <c r="I1569" s="130" t="s">
        <v>562</v>
      </c>
      <c r="J1569" s="130" t="s">
        <v>562</v>
      </c>
      <c r="K1569" s="131"/>
      <c r="L1569" s="132"/>
      <c r="M1569" s="118">
        <f t="shared" si="59"/>
        <v>2</v>
      </c>
      <c r="N1569" s="132"/>
      <c r="O1569" s="132"/>
      <c r="P1569" s="132"/>
      <c r="Q1569" s="132"/>
      <c r="R1569" s="132"/>
      <c r="S1569" s="132"/>
      <c r="T1569" s="132"/>
      <c r="U1569" s="132"/>
      <c r="V1569" s="132"/>
      <c r="W1569" s="132"/>
      <c r="X1569" s="132"/>
      <c r="Y1569" s="132"/>
      <c r="Z1569" s="132"/>
      <c r="AA1569" s="132"/>
      <c r="AB1569" s="132"/>
      <c r="AC1569" s="132"/>
      <c r="AD1569" s="132"/>
      <c r="AE1569" s="132"/>
      <c r="AF1569" s="132"/>
      <c r="AG1569" s="132"/>
      <c r="AH1569" s="132"/>
      <c r="AI1569" s="132"/>
      <c r="AJ1569" s="132"/>
      <c r="AK1569" s="132"/>
      <c r="AL1569" s="132"/>
      <c r="AM1569" s="132"/>
      <c r="AN1569" s="132"/>
      <c r="AO1569" s="132"/>
      <c r="AP1569" s="132"/>
      <c r="AQ1569" s="132"/>
    </row>
    <row r="1570" spans="1:43" s="133" customFormat="1" ht="15.75" customHeight="1">
      <c r="A1570" s="127"/>
      <c r="B1570" s="128" t="s">
        <v>1039</v>
      </c>
      <c r="C1570" s="80" t="s">
        <v>1040</v>
      </c>
      <c r="D1570" s="129">
        <v>1</v>
      </c>
      <c r="E1570" s="129">
        <v>1</v>
      </c>
      <c r="F1570" s="129" t="s">
        <v>562</v>
      </c>
      <c r="G1570" s="129">
        <v>2</v>
      </c>
      <c r="H1570" s="130" t="s">
        <v>562</v>
      </c>
      <c r="I1570" s="130" t="s">
        <v>562</v>
      </c>
      <c r="J1570" s="130" t="s">
        <v>562</v>
      </c>
      <c r="K1570" s="131"/>
      <c r="L1570" s="132"/>
      <c r="M1570" s="118">
        <f t="shared" si="59"/>
        <v>4</v>
      </c>
      <c r="N1570" s="132"/>
      <c r="O1570" s="132"/>
      <c r="P1570" s="132"/>
      <c r="Q1570" s="132"/>
      <c r="R1570" s="132"/>
      <c r="S1570" s="132"/>
      <c r="T1570" s="132"/>
      <c r="U1570" s="132"/>
      <c r="V1570" s="132"/>
      <c r="W1570" s="132"/>
      <c r="X1570" s="132"/>
      <c r="Y1570" s="132"/>
      <c r="Z1570" s="132"/>
      <c r="AA1570" s="132"/>
      <c r="AB1570" s="132"/>
      <c r="AC1570" s="132"/>
      <c r="AD1570" s="132"/>
      <c r="AE1570" s="132"/>
      <c r="AF1570" s="132"/>
      <c r="AG1570" s="132"/>
      <c r="AH1570" s="132"/>
      <c r="AI1570" s="132"/>
      <c r="AJ1570" s="132"/>
      <c r="AK1570" s="132"/>
      <c r="AL1570" s="132"/>
      <c r="AM1570" s="132"/>
      <c r="AN1570" s="132"/>
      <c r="AO1570" s="132"/>
      <c r="AP1570" s="132"/>
      <c r="AQ1570" s="132"/>
    </row>
    <row r="1571" spans="1:43" s="133" customFormat="1" ht="25.5" customHeight="1">
      <c r="A1571" s="127"/>
      <c r="B1571" s="128" t="s">
        <v>507</v>
      </c>
      <c r="C1571" s="80" t="s">
        <v>508</v>
      </c>
      <c r="D1571" s="129" t="s">
        <v>562</v>
      </c>
      <c r="E1571" s="129" t="s">
        <v>562</v>
      </c>
      <c r="F1571" s="129">
        <v>1</v>
      </c>
      <c r="G1571" s="129">
        <v>1</v>
      </c>
      <c r="H1571" s="130"/>
      <c r="I1571" s="130"/>
      <c r="J1571" s="130"/>
      <c r="K1571" s="131"/>
      <c r="L1571" s="132"/>
      <c r="M1571" s="118">
        <f t="shared" si="59"/>
        <v>2</v>
      </c>
      <c r="N1571" s="132"/>
      <c r="O1571" s="132"/>
      <c r="P1571" s="132"/>
      <c r="Q1571" s="132"/>
      <c r="R1571" s="132"/>
      <c r="S1571" s="132"/>
      <c r="T1571" s="132"/>
      <c r="U1571" s="132"/>
      <c r="V1571" s="132"/>
      <c r="W1571" s="132"/>
      <c r="X1571" s="132"/>
      <c r="Y1571" s="132"/>
      <c r="Z1571" s="132"/>
      <c r="AA1571" s="132"/>
      <c r="AB1571" s="132"/>
      <c r="AC1571" s="132"/>
      <c r="AD1571" s="132"/>
      <c r="AE1571" s="132"/>
      <c r="AF1571" s="132"/>
      <c r="AG1571" s="132"/>
      <c r="AH1571" s="132"/>
      <c r="AI1571" s="132"/>
      <c r="AJ1571" s="132"/>
      <c r="AK1571" s="132"/>
      <c r="AL1571" s="132"/>
      <c r="AM1571" s="132"/>
      <c r="AN1571" s="132"/>
      <c r="AO1571" s="132"/>
      <c r="AP1571" s="132"/>
      <c r="AQ1571" s="132"/>
    </row>
    <row r="1572" spans="1:43" s="126" customFormat="1" ht="15.75" customHeight="1">
      <c r="A1572" s="119"/>
      <c r="B1572" s="120" t="s">
        <v>690</v>
      </c>
      <c r="C1572" s="121"/>
      <c r="D1572" s="122" t="str">
        <f>D1573</f>
        <v> -</v>
      </c>
      <c r="E1572" s="122">
        <f>E1573</f>
        <v>1</v>
      </c>
      <c r="F1572" s="122" t="str">
        <f>F1573</f>
        <v> -</v>
      </c>
      <c r="G1572" s="122" t="str">
        <f>G1573</f>
        <v> -</v>
      </c>
      <c r="H1572" s="123"/>
      <c r="I1572" s="123"/>
      <c r="J1572" s="123"/>
      <c r="K1572" s="124"/>
      <c r="L1572" s="125"/>
      <c r="M1572" s="118">
        <f t="shared" si="59"/>
        <v>1</v>
      </c>
      <c r="N1572" s="125"/>
      <c r="O1572" s="125"/>
      <c r="P1572" s="125"/>
      <c r="Q1572" s="125"/>
      <c r="R1572" s="125"/>
      <c r="S1572" s="125"/>
      <c r="T1572" s="125"/>
      <c r="U1572" s="125"/>
      <c r="V1572" s="125"/>
      <c r="W1572" s="125"/>
      <c r="X1572" s="125"/>
      <c r="Y1572" s="125"/>
      <c r="Z1572" s="125"/>
      <c r="AA1572" s="125"/>
      <c r="AB1572" s="125"/>
      <c r="AC1572" s="125"/>
      <c r="AD1572" s="125"/>
      <c r="AE1572" s="125"/>
      <c r="AF1572" s="125"/>
      <c r="AG1572" s="125"/>
      <c r="AH1572" s="125"/>
      <c r="AI1572" s="125"/>
      <c r="AJ1572" s="125"/>
      <c r="AK1572" s="125"/>
      <c r="AL1572" s="125"/>
      <c r="AM1572" s="125"/>
      <c r="AN1572" s="125"/>
      <c r="AO1572" s="125"/>
      <c r="AP1572" s="125"/>
      <c r="AQ1572" s="125"/>
    </row>
    <row r="1573" spans="1:43" s="133" customFormat="1" ht="27.75" customHeight="1">
      <c r="A1573" s="127"/>
      <c r="B1573" s="128" t="s">
        <v>1034</v>
      </c>
      <c r="C1573" s="80" t="s">
        <v>1035</v>
      </c>
      <c r="D1573" s="129" t="s">
        <v>562</v>
      </c>
      <c r="E1573" s="129">
        <v>1</v>
      </c>
      <c r="F1573" s="129" t="s">
        <v>562</v>
      </c>
      <c r="G1573" s="129" t="s">
        <v>562</v>
      </c>
      <c r="H1573" s="142"/>
      <c r="I1573" s="142"/>
      <c r="J1573" s="142"/>
      <c r="K1573" s="143"/>
      <c r="L1573" s="132"/>
      <c r="M1573" s="118">
        <f t="shared" si="59"/>
        <v>1</v>
      </c>
      <c r="N1573" s="132"/>
      <c r="O1573" s="132"/>
      <c r="P1573" s="132"/>
      <c r="Q1573" s="132"/>
      <c r="R1573" s="132"/>
      <c r="S1573" s="132"/>
      <c r="T1573" s="132"/>
      <c r="U1573" s="132"/>
      <c r="V1573" s="132"/>
      <c r="W1573" s="132"/>
      <c r="X1573" s="132"/>
      <c r="Y1573" s="132"/>
      <c r="Z1573" s="132"/>
      <c r="AA1573" s="132"/>
      <c r="AB1573" s="132"/>
      <c r="AC1573" s="132"/>
      <c r="AD1573" s="132"/>
      <c r="AE1573" s="132"/>
      <c r="AF1573" s="132"/>
      <c r="AG1573" s="132"/>
      <c r="AH1573" s="132"/>
      <c r="AI1573" s="132"/>
      <c r="AJ1573" s="132"/>
      <c r="AK1573" s="132"/>
      <c r="AL1573" s="132"/>
      <c r="AM1573" s="132"/>
      <c r="AN1573" s="132"/>
      <c r="AO1573" s="132"/>
      <c r="AP1573" s="132"/>
      <c r="AQ1573" s="132"/>
    </row>
    <row r="1574" spans="1:183" s="102" customFormat="1" ht="14.25" customHeight="1">
      <c r="A1574" s="112">
        <v>34</v>
      </c>
      <c r="B1574" s="113" t="s">
        <v>303</v>
      </c>
      <c r="C1574" s="114"/>
      <c r="D1574" s="115">
        <f>SUM(D1575,D1580)</f>
        <v>16</v>
      </c>
      <c r="E1574" s="115">
        <f>SUM(E1575,E1580)</f>
        <v>35</v>
      </c>
      <c r="F1574" s="115">
        <f>SUM(F1575,F1580)</f>
        <v>37</v>
      </c>
      <c r="G1574" s="115">
        <f>SUM(G1575,G1580)</f>
        <v>35</v>
      </c>
      <c r="H1574" s="134" t="s">
        <v>664</v>
      </c>
      <c r="I1574" s="134">
        <v>10</v>
      </c>
      <c r="J1574" s="135" t="s">
        <v>552</v>
      </c>
      <c r="K1574" s="79" t="s">
        <v>32</v>
      </c>
      <c r="L1574" s="136"/>
      <c r="M1574" s="118">
        <f t="shared" si="59"/>
        <v>123</v>
      </c>
      <c r="N1574" s="96"/>
      <c r="O1574" s="96"/>
      <c r="P1574" s="96"/>
      <c r="Q1574" s="96"/>
      <c r="R1574" s="96"/>
      <c r="S1574" s="96"/>
      <c r="T1574" s="96"/>
      <c r="U1574" s="96"/>
      <c r="V1574" s="96"/>
      <c r="W1574" s="96"/>
      <c r="X1574" s="96"/>
      <c r="Y1574" s="96"/>
      <c r="Z1574" s="96"/>
      <c r="AA1574" s="96"/>
      <c r="AB1574" s="96"/>
      <c r="AC1574" s="96"/>
      <c r="AD1574" s="96"/>
      <c r="AE1574" s="96"/>
      <c r="AF1574" s="96"/>
      <c r="AG1574" s="96"/>
      <c r="AH1574" s="96"/>
      <c r="AI1574" s="96"/>
      <c r="AJ1574" s="96"/>
      <c r="AK1574" s="96"/>
      <c r="AL1574" s="96"/>
      <c r="AM1574" s="96"/>
      <c r="AN1574" s="96"/>
      <c r="AO1574" s="96"/>
      <c r="AP1574" s="96"/>
      <c r="AQ1574" s="96"/>
      <c r="AR1574" s="96"/>
      <c r="AS1574" s="96"/>
      <c r="AT1574" s="96"/>
      <c r="AU1574" s="96"/>
      <c r="AV1574" s="96"/>
      <c r="AW1574" s="96"/>
      <c r="AX1574" s="96"/>
      <c r="AY1574" s="96"/>
      <c r="AZ1574" s="96"/>
      <c r="BA1574" s="96"/>
      <c r="BB1574" s="96"/>
      <c r="BC1574" s="96"/>
      <c r="BD1574" s="96"/>
      <c r="BE1574" s="96"/>
      <c r="BF1574" s="96"/>
      <c r="BG1574" s="96"/>
      <c r="BH1574" s="96"/>
      <c r="BI1574" s="96"/>
      <c r="BJ1574" s="96"/>
      <c r="BK1574" s="96"/>
      <c r="BL1574" s="96"/>
      <c r="BM1574" s="96"/>
      <c r="BN1574" s="96"/>
      <c r="BO1574" s="96"/>
      <c r="BP1574" s="96"/>
      <c r="BQ1574" s="96"/>
      <c r="BR1574" s="96"/>
      <c r="BS1574" s="96"/>
      <c r="BT1574" s="96"/>
      <c r="BU1574" s="96"/>
      <c r="BV1574" s="96"/>
      <c r="BW1574" s="96"/>
      <c r="BX1574" s="96"/>
      <c r="BY1574" s="96"/>
      <c r="BZ1574" s="96"/>
      <c r="CA1574" s="96"/>
      <c r="CB1574" s="96"/>
      <c r="CC1574" s="96"/>
      <c r="CD1574" s="96"/>
      <c r="CE1574" s="96"/>
      <c r="CF1574" s="96"/>
      <c r="CG1574" s="96"/>
      <c r="CH1574" s="96"/>
      <c r="CI1574" s="96"/>
      <c r="CJ1574" s="96"/>
      <c r="CK1574" s="96"/>
      <c r="CL1574" s="96"/>
      <c r="CM1574" s="96"/>
      <c r="CN1574" s="96"/>
      <c r="CO1574" s="96"/>
      <c r="CP1574" s="96"/>
      <c r="CQ1574" s="96"/>
      <c r="CR1574" s="96"/>
      <c r="CS1574" s="96"/>
      <c r="CT1574" s="96"/>
      <c r="CU1574" s="96"/>
      <c r="CV1574" s="96"/>
      <c r="CW1574" s="96"/>
      <c r="CX1574" s="96"/>
      <c r="CY1574" s="96"/>
      <c r="CZ1574" s="96"/>
      <c r="DA1574" s="96"/>
      <c r="DB1574" s="96"/>
      <c r="DC1574" s="96"/>
      <c r="DD1574" s="96"/>
      <c r="DE1574" s="96"/>
      <c r="DF1574" s="96"/>
      <c r="DG1574" s="96"/>
      <c r="DH1574" s="96"/>
      <c r="DI1574" s="96"/>
      <c r="DJ1574" s="96"/>
      <c r="DK1574" s="96"/>
      <c r="DL1574" s="96"/>
      <c r="DM1574" s="96"/>
      <c r="DN1574" s="96"/>
      <c r="DO1574" s="96"/>
      <c r="DP1574" s="96"/>
      <c r="DQ1574" s="96"/>
      <c r="DR1574" s="96"/>
      <c r="DS1574" s="96"/>
      <c r="DT1574" s="96"/>
      <c r="DU1574" s="96"/>
      <c r="DV1574" s="96"/>
      <c r="DW1574" s="96"/>
      <c r="DX1574" s="96"/>
      <c r="DY1574" s="96"/>
      <c r="DZ1574" s="96"/>
      <c r="EA1574" s="96"/>
      <c r="EB1574" s="96"/>
      <c r="EC1574" s="96"/>
      <c r="ED1574" s="96"/>
      <c r="EE1574" s="96"/>
      <c r="EF1574" s="96"/>
      <c r="EG1574" s="96"/>
      <c r="EH1574" s="96"/>
      <c r="EI1574" s="96"/>
      <c r="EJ1574" s="96"/>
      <c r="EK1574" s="96"/>
      <c r="EL1574" s="96"/>
      <c r="EM1574" s="96"/>
      <c r="EN1574" s="96"/>
      <c r="EO1574" s="96"/>
      <c r="EP1574" s="96"/>
      <c r="EQ1574" s="96"/>
      <c r="ER1574" s="96"/>
      <c r="ES1574" s="96"/>
      <c r="ET1574" s="96"/>
      <c r="EU1574" s="96"/>
      <c r="EV1574" s="96"/>
      <c r="EW1574" s="96"/>
      <c r="EX1574" s="96"/>
      <c r="EY1574" s="96"/>
      <c r="EZ1574" s="96"/>
      <c r="FA1574" s="96"/>
      <c r="FB1574" s="96"/>
      <c r="FC1574" s="96"/>
      <c r="FD1574" s="96"/>
      <c r="FE1574" s="96"/>
      <c r="FF1574" s="96"/>
      <c r="FG1574" s="96"/>
      <c r="FH1574" s="96"/>
      <c r="FI1574" s="96"/>
      <c r="FJ1574" s="96"/>
      <c r="FK1574" s="96"/>
      <c r="FL1574" s="96"/>
      <c r="FM1574" s="96"/>
      <c r="FN1574" s="96"/>
      <c r="FO1574" s="96"/>
      <c r="FP1574" s="96"/>
      <c r="FQ1574" s="96"/>
      <c r="FR1574" s="96"/>
      <c r="FS1574" s="96"/>
      <c r="FT1574" s="96"/>
      <c r="FU1574" s="96"/>
      <c r="FV1574" s="96"/>
      <c r="FW1574" s="96"/>
      <c r="FX1574" s="96"/>
      <c r="FY1574" s="96"/>
      <c r="FZ1574" s="96"/>
      <c r="GA1574" s="96"/>
    </row>
    <row r="1575" spans="1:43" s="126" customFormat="1" ht="14.25" customHeight="1">
      <c r="A1575" s="119"/>
      <c r="B1575" s="120" t="s">
        <v>689</v>
      </c>
      <c r="C1575" s="121"/>
      <c r="D1575" s="122">
        <f>SUM(D1576:D1579)</f>
        <v>16</v>
      </c>
      <c r="E1575" s="122">
        <f>SUM(E1576:E1579)</f>
        <v>35</v>
      </c>
      <c r="F1575" s="122">
        <f>SUM(F1576:F1579)</f>
        <v>35</v>
      </c>
      <c r="G1575" s="122">
        <f>SUM(G1576:G1579)</f>
        <v>35</v>
      </c>
      <c r="H1575" s="123"/>
      <c r="I1575" s="123"/>
      <c r="J1575" s="123"/>
      <c r="K1575" s="124"/>
      <c r="L1575" s="125"/>
      <c r="M1575" s="118">
        <f t="shared" si="59"/>
        <v>121</v>
      </c>
      <c r="N1575" s="125"/>
      <c r="O1575" s="125"/>
      <c r="P1575" s="125"/>
      <c r="Q1575" s="125"/>
      <c r="R1575" s="125"/>
      <c r="S1575" s="125"/>
      <c r="T1575" s="125"/>
      <c r="U1575" s="125"/>
      <c r="V1575" s="125"/>
      <c r="W1575" s="125"/>
      <c r="X1575" s="125"/>
      <c r="Y1575" s="125"/>
      <c r="Z1575" s="125"/>
      <c r="AA1575" s="125"/>
      <c r="AB1575" s="125"/>
      <c r="AC1575" s="125"/>
      <c r="AD1575" s="125"/>
      <c r="AE1575" s="125"/>
      <c r="AF1575" s="125"/>
      <c r="AG1575" s="125"/>
      <c r="AH1575" s="125"/>
      <c r="AI1575" s="125"/>
      <c r="AJ1575" s="125"/>
      <c r="AK1575" s="125"/>
      <c r="AL1575" s="125"/>
      <c r="AM1575" s="125"/>
      <c r="AN1575" s="125"/>
      <c r="AO1575" s="125"/>
      <c r="AP1575" s="125"/>
      <c r="AQ1575" s="125"/>
    </row>
    <row r="1576" spans="1:43" s="133" customFormat="1" ht="14.25" customHeight="1">
      <c r="A1576" s="127"/>
      <c r="B1576" s="128" t="s">
        <v>1060</v>
      </c>
      <c r="C1576" s="80" t="s">
        <v>601</v>
      </c>
      <c r="D1576" s="129">
        <v>5</v>
      </c>
      <c r="E1576" s="129">
        <v>15</v>
      </c>
      <c r="F1576" s="129">
        <v>15</v>
      </c>
      <c r="G1576" s="129">
        <v>15</v>
      </c>
      <c r="H1576" s="130"/>
      <c r="I1576" s="130"/>
      <c r="J1576" s="130"/>
      <c r="K1576" s="131"/>
      <c r="L1576" s="132"/>
      <c r="M1576" s="118">
        <f aca="true" t="shared" si="63" ref="M1576:M1639">SUM(D1576:G1576)</f>
        <v>50</v>
      </c>
      <c r="N1576" s="132"/>
      <c r="O1576" s="132"/>
      <c r="P1576" s="132"/>
      <c r="Q1576" s="132"/>
      <c r="R1576" s="132"/>
      <c r="S1576" s="132"/>
      <c r="T1576" s="132"/>
      <c r="U1576" s="132"/>
      <c r="V1576" s="132"/>
      <c r="W1576" s="132"/>
      <c r="X1576" s="132"/>
      <c r="Y1576" s="132"/>
      <c r="Z1576" s="132"/>
      <c r="AA1576" s="132"/>
      <c r="AB1576" s="132"/>
      <c r="AC1576" s="132"/>
      <c r="AD1576" s="132"/>
      <c r="AE1576" s="132"/>
      <c r="AF1576" s="132"/>
      <c r="AG1576" s="132"/>
      <c r="AH1576" s="132"/>
      <c r="AI1576" s="132"/>
      <c r="AJ1576" s="132"/>
      <c r="AK1576" s="132"/>
      <c r="AL1576" s="132"/>
      <c r="AM1576" s="132"/>
      <c r="AN1576" s="132"/>
      <c r="AO1576" s="132"/>
      <c r="AP1576" s="132"/>
      <c r="AQ1576" s="132"/>
    </row>
    <row r="1577" spans="1:43" s="133" customFormat="1" ht="14.25" customHeight="1">
      <c r="A1577" s="127"/>
      <c r="B1577" s="128" t="s">
        <v>512</v>
      </c>
      <c r="C1577" s="138" t="s">
        <v>513</v>
      </c>
      <c r="D1577" s="129">
        <v>5</v>
      </c>
      <c r="E1577" s="129">
        <v>10</v>
      </c>
      <c r="F1577" s="129">
        <v>10</v>
      </c>
      <c r="G1577" s="129">
        <v>10</v>
      </c>
      <c r="H1577" s="142"/>
      <c r="I1577" s="142"/>
      <c r="J1577" s="142"/>
      <c r="K1577" s="131"/>
      <c r="L1577" s="132"/>
      <c r="M1577" s="118">
        <f t="shared" si="63"/>
        <v>35</v>
      </c>
      <c r="N1577" s="132"/>
      <c r="O1577" s="132"/>
      <c r="P1577" s="132"/>
      <c r="Q1577" s="132"/>
      <c r="R1577" s="132"/>
      <c r="S1577" s="132"/>
      <c r="T1577" s="132"/>
      <c r="U1577" s="132"/>
      <c r="V1577" s="132"/>
      <c r="W1577" s="132"/>
      <c r="X1577" s="132"/>
      <c r="Y1577" s="132"/>
      <c r="Z1577" s="132"/>
      <c r="AA1577" s="132"/>
      <c r="AB1577" s="132"/>
      <c r="AC1577" s="132"/>
      <c r="AD1577" s="132"/>
      <c r="AE1577" s="132"/>
      <c r="AF1577" s="132"/>
      <c r="AG1577" s="132"/>
      <c r="AH1577" s="132"/>
      <c r="AI1577" s="132"/>
      <c r="AJ1577" s="132"/>
      <c r="AK1577" s="132"/>
      <c r="AL1577" s="132"/>
      <c r="AM1577" s="132"/>
      <c r="AN1577" s="132"/>
      <c r="AO1577" s="132"/>
      <c r="AP1577" s="132"/>
      <c r="AQ1577" s="132"/>
    </row>
    <row r="1578" spans="1:43" s="133" customFormat="1" ht="14.25" customHeight="1">
      <c r="A1578" s="127"/>
      <c r="B1578" s="148" t="s">
        <v>879</v>
      </c>
      <c r="C1578" s="138" t="s">
        <v>880</v>
      </c>
      <c r="D1578" s="129">
        <v>1</v>
      </c>
      <c r="E1578" s="129" t="s">
        <v>562</v>
      </c>
      <c r="F1578" s="129" t="s">
        <v>562</v>
      </c>
      <c r="G1578" s="129" t="s">
        <v>562</v>
      </c>
      <c r="H1578" s="142"/>
      <c r="I1578" s="142"/>
      <c r="J1578" s="142"/>
      <c r="K1578" s="131"/>
      <c r="L1578" s="132"/>
      <c r="M1578" s="118">
        <f t="shared" si="63"/>
        <v>1</v>
      </c>
      <c r="N1578" s="132"/>
      <c r="O1578" s="132"/>
      <c r="P1578" s="132"/>
      <c r="Q1578" s="132"/>
      <c r="R1578" s="132"/>
      <c r="S1578" s="132"/>
      <c r="T1578" s="132"/>
      <c r="U1578" s="132"/>
      <c r="V1578" s="132"/>
      <c r="W1578" s="132"/>
      <c r="X1578" s="132"/>
      <c r="Y1578" s="132"/>
      <c r="Z1578" s="132"/>
      <c r="AA1578" s="132"/>
      <c r="AB1578" s="132"/>
      <c r="AC1578" s="132"/>
      <c r="AD1578" s="132"/>
      <c r="AE1578" s="132"/>
      <c r="AF1578" s="132"/>
      <c r="AG1578" s="132"/>
      <c r="AH1578" s="132"/>
      <c r="AI1578" s="132"/>
      <c r="AJ1578" s="132"/>
      <c r="AK1578" s="132"/>
      <c r="AL1578" s="132"/>
      <c r="AM1578" s="132"/>
      <c r="AN1578" s="132"/>
      <c r="AO1578" s="132"/>
      <c r="AP1578" s="132"/>
      <c r="AQ1578" s="132"/>
    </row>
    <row r="1579" spans="1:43" s="133" customFormat="1" ht="14.25" customHeight="1">
      <c r="A1579" s="127"/>
      <c r="B1579" s="128" t="s">
        <v>1061</v>
      </c>
      <c r="C1579" s="138" t="s">
        <v>1062</v>
      </c>
      <c r="D1579" s="129">
        <v>5</v>
      </c>
      <c r="E1579" s="129">
        <v>10</v>
      </c>
      <c r="F1579" s="129">
        <v>10</v>
      </c>
      <c r="G1579" s="129">
        <v>10</v>
      </c>
      <c r="H1579" s="142"/>
      <c r="I1579" s="142"/>
      <c r="J1579" s="142"/>
      <c r="K1579" s="131"/>
      <c r="L1579" s="132"/>
      <c r="M1579" s="118">
        <f t="shared" si="63"/>
        <v>35</v>
      </c>
      <c r="N1579" s="132"/>
      <c r="O1579" s="132"/>
      <c r="P1579" s="132"/>
      <c r="Q1579" s="132"/>
      <c r="R1579" s="132"/>
      <c r="S1579" s="132"/>
      <c r="T1579" s="132"/>
      <c r="U1579" s="132"/>
      <c r="V1579" s="132"/>
      <c r="W1579" s="132"/>
      <c r="X1579" s="132"/>
      <c r="Y1579" s="132"/>
      <c r="Z1579" s="132"/>
      <c r="AA1579" s="132"/>
      <c r="AB1579" s="132"/>
      <c r="AC1579" s="132"/>
      <c r="AD1579" s="132"/>
      <c r="AE1579" s="132"/>
      <c r="AF1579" s="132"/>
      <c r="AG1579" s="132"/>
      <c r="AH1579" s="132"/>
      <c r="AI1579" s="132"/>
      <c r="AJ1579" s="132"/>
      <c r="AK1579" s="132"/>
      <c r="AL1579" s="132"/>
      <c r="AM1579" s="132"/>
      <c r="AN1579" s="132"/>
      <c r="AO1579" s="132"/>
      <c r="AP1579" s="132"/>
      <c r="AQ1579" s="132"/>
    </row>
    <row r="1580" spans="1:43" s="126" customFormat="1" ht="14.25" customHeight="1">
      <c r="A1580" s="119"/>
      <c r="B1580" s="120" t="s">
        <v>34</v>
      </c>
      <c r="C1580" s="121"/>
      <c r="D1580" s="122" t="str">
        <f>D1581</f>
        <v> -</v>
      </c>
      <c r="E1580" s="122" t="str">
        <f>E1581</f>
        <v> -</v>
      </c>
      <c r="F1580" s="122">
        <f>F1581</f>
        <v>2</v>
      </c>
      <c r="G1580" s="122" t="str">
        <f>G1581</f>
        <v> -</v>
      </c>
      <c r="H1580" s="123"/>
      <c r="I1580" s="123"/>
      <c r="J1580" s="123"/>
      <c r="K1580" s="124"/>
      <c r="L1580" s="125"/>
      <c r="M1580" s="118">
        <f t="shared" si="63"/>
        <v>2</v>
      </c>
      <c r="N1580" s="125"/>
      <c r="O1580" s="125"/>
      <c r="P1580" s="125"/>
      <c r="Q1580" s="125"/>
      <c r="R1580" s="125"/>
      <c r="S1580" s="125"/>
      <c r="T1580" s="125"/>
      <c r="U1580" s="125"/>
      <c r="V1580" s="125"/>
      <c r="W1580" s="125"/>
      <c r="X1580" s="125"/>
      <c r="Y1580" s="125"/>
      <c r="Z1580" s="125"/>
      <c r="AA1580" s="125"/>
      <c r="AB1580" s="125"/>
      <c r="AC1580" s="125"/>
      <c r="AD1580" s="125"/>
      <c r="AE1580" s="125"/>
      <c r="AF1580" s="125"/>
      <c r="AG1580" s="125"/>
      <c r="AH1580" s="125"/>
      <c r="AI1580" s="125"/>
      <c r="AJ1580" s="125"/>
      <c r="AK1580" s="125"/>
      <c r="AL1580" s="125"/>
      <c r="AM1580" s="125"/>
      <c r="AN1580" s="125"/>
      <c r="AO1580" s="125"/>
      <c r="AP1580" s="125"/>
      <c r="AQ1580" s="125"/>
    </row>
    <row r="1581" spans="1:43" s="133" customFormat="1" ht="14.25" customHeight="1">
      <c r="A1581" s="127"/>
      <c r="B1581" s="128" t="s">
        <v>651</v>
      </c>
      <c r="C1581" s="80" t="s">
        <v>652</v>
      </c>
      <c r="D1581" s="129" t="s">
        <v>562</v>
      </c>
      <c r="E1581" s="129" t="s">
        <v>562</v>
      </c>
      <c r="F1581" s="129">
        <v>2</v>
      </c>
      <c r="G1581" s="129" t="s">
        <v>562</v>
      </c>
      <c r="H1581" s="130"/>
      <c r="I1581" s="130"/>
      <c r="J1581" s="130"/>
      <c r="K1581" s="131"/>
      <c r="L1581" s="132"/>
      <c r="M1581" s="118">
        <f t="shared" si="63"/>
        <v>2</v>
      </c>
      <c r="N1581" s="132"/>
      <c r="O1581" s="132"/>
      <c r="P1581" s="132"/>
      <c r="Q1581" s="132"/>
      <c r="R1581" s="132"/>
      <c r="S1581" s="132"/>
      <c r="T1581" s="132"/>
      <c r="U1581" s="132"/>
      <c r="V1581" s="132"/>
      <c r="W1581" s="132"/>
      <c r="X1581" s="132"/>
      <c r="Y1581" s="132"/>
      <c r="Z1581" s="132"/>
      <c r="AA1581" s="132"/>
      <c r="AB1581" s="132"/>
      <c r="AC1581" s="132"/>
      <c r="AD1581" s="132"/>
      <c r="AE1581" s="132"/>
      <c r="AF1581" s="132"/>
      <c r="AG1581" s="132"/>
      <c r="AH1581" s="132"/>
      <c r="AI1581" s="132"/>
      <c r="AJ1581" s="132"/>
      <c r="AK1581" s="132"/>
      <c r="AL1581" s="132"/>
      <c r="AM1581" s="132"/>
      <c r="AN1581" s="132"/>
      <c r="AO1581" s="132"/>
      <c r="AP1581" s="132"/>
      <c r="AQ1581" s="132"/>
    </row>
    <row r="1582" spans="1:183" s="102" customFormat="1" ht="14.25" customHeight="1">
      <c r="A1582" s="112">
        <v>35</v>
      </c>
      <c r="B1582" s="113" t="s">
        <v>304</v>
      </c>
      <c r="C1582" s="114"/>
      <c r="D1582" s="115">
        <f>D1583</f>
        <v>2</v>
      </c>
      <c r="E1582" s="115">
        <f>E1583</f>
        <v>2</v>
      </c>
      <c r="F1582" s="115">
        <f>F1583</f>
        <v>0</v>
      </c>
      <c r="G1582" s="115">
        <f>G1583</f>
        <v>0</v>
      </c>
      <c r="H1582" s="134" t="s">
        <v>664</v>
      </c>
      <c r="I1582" s="134">
        <v>1</v>
      </c>
      <c r="J1582" s="135" t="s">
        <v>553</v>
      </c>
      <c r="K1582" s="79" t="s">
        <v>770</v>
      </c>
      <c r="L1582" s="136"/>
      <c r="M1582" s="118">
        <f t="shared" si="63"/>
        <v>4</v>
      </c>
      <c r="N1582" s="96"/>
      <c r="O1582" s="96"/>
      <c r="P1582" s="96"/>
      <c r="Q1582" s="96"/>
      <c r="R1582" s="96"/>
      <c r="S1582" s="96"/>
      <c r="T1582" s="96"/>
      <c r="U1582" s="96"/>
      <c r="V1582" s="96"/>
      <c r="W1582" s="96"/>
      <c r="X1582" s="96"/>
      <c r="Y1582" s="96"/>
      <c r="Z1582" s="96"/>
      <c r="AA1582" s="96"/>
      <c r="AB1582" s="96"/>
      <c r="AC1582" s="96"/>
      <c r="AD1582" s="96"/>
      <c r="AE1582" s="96"/>
      <c r="AF1582" s="96"/>
      <c r="AG1582" s="96"/>
      <c r="AH1582" s="96"/>
      <c r="AI1582" s="96"/>
      <c r="AJ1582" s="96"/>
      <c r="AK1582" s="96"/>
      <c r="AL1582" s="96"/>
      <c r="AM1582" s="96"/>
      <c r="AN1582" s="96"/>
      <c r="AO1582" s="96"/>
      <c r="AP1582" s="96"/>
      <c r="AQ1582" s="96"/>
      <c r="AR1582" s="96"/>
      <c r="AS1582" s="96"/>
      <c r="AT1582" s="96"/>
      <c r="AU1582" s="96"/>
      <c r="AV1582" s="96"/>
      <c r="AW1582" s="96"/>
      <c r="AX1582" s="96"/>
      <c r="AY1582" s="96"/>
      <c r="AZ1582" s="96"/>
      <c r="BA1582" s="96"/>
      <c r="BB1582" s="96"/>
      <c r="BC1582" s="96"/>
      <c r="BD1582" s="96"/>
      <c r="BE1582" s="96"/>
      <c r="BF1582" s="96"/>
      <c r="BG1582" s="96"/>
      <c r="BH1582" s="96"/>
      <c r="BI1582" s="96"/>
      <c r="BJ1582" s="96"/>
      <c r="BK1582" s="96"/>
      <c r="BL1582" s="96"/>
      <c r="BM1582" s="96"/>
      <c r="BN1582" s="96"/>
      <c r="BO1582" s="96"/>
      <c r="BP1582" s="96"/>
      <c r="BQ1582" s="96"/>
      <c r="BR1582" s="96"/>
      <c r="BS1582" s="96"/>
      <c r="BT1582" s="96"/>
      <c r="BU1582" s="96"/>
      <c r="BV1582" s="96"/>
      <c r="BW1582" s="96"/>
      <c r="BX1582" s="96"/>
      <c r="BY1582" s="96"/>
      <c r="BZ1582" s="96"/>
      <c r="CA1582" s="96"/>
      <c r="CB1582" s="96"/>
      <c r="CC1582" s="96"/>
      <c r="CD1582" s="96"/>
      <c r="CE1582" s="96"/>
      <c r="CF1582" s="96"/>
      <c r="CG1582" s="96"/>
      <c r="CH1582" s="96"/>
      <c r="CI1582" s="96"/>
      <c r="CJ1582" s="96"/>
      <c r="CK1582" s="96"/>
      <c r="CL1582" s="96"/>
      <c r="CM1582" s="96"/>
      <c r="CN1582" s="96"/>
      <c r="CO1582" s="96"/>
      <c r="CP1582" s="96"/>
      <c r="CQ1582" s="96"/>
      <c r="CR1582" s="96"/>
      <c r="CS1582" s="96"/>
      <c r="CT1582" s="96"/>
      <c r="CU1582" s="96"/>
      <c r="CV1582" s="96"/>
      <c r="CW1582" s="96"/>
      <c r="CX1582" s="96"/>
      <c r="CY1582" s="96"/>
      <c r="CZ1582" s="96"/>
      <c r="DA1582" s="96"/>
      <c r="DB1582" s="96"/>
      <c r="DC1582" s="96"/>
      <c r="DD1582" s="96"/>
      <c r="DE1582" s="96"/>
      <c r="DF1582" s="96"/>
      <c r="DG1582" s="96"/>
      <c r="DH1582" s="96"/>
      <c r="DI1582" s="96"/>
      <c r="DJ1582" s="96"/>
      <c r="DK1582" s="96"/>
      <c r="DL1582" s="96"/>
      <c r="DM1582" s="96"/>
      <c r="DN1582" s="96"/>
      <c r="DO1582" s="96"/>
      <c r="DP1582" s="96"/>
      <c r="DQ1582" s="96"/>
      <c r="DR1582" s="96"/>
      <c r="DS1582" s="96"/>
      <c r="DT1582" s="96"/>
      <c r="DU1582" s="96"/>
      <c r="DV1582" s="96"/>
      <c r="DW1582" s="96"/>
      <c r="DX1582" s="96"/>
      <c r="DY1582" s="96"/>
      <c r="DZ1582" s="96"/>
      <c r="EA1582" s="96"/>
      <c r="EB1582" s="96"/>
      <c r="EC1582" s="96"/>
      <c r="ED1582" s="96"/>
      <c r="EE1582" s="96"/>
      <c r="EF1582" s="96"/>
      <c r="EG1582" s="96"/>
      <c r="EH1582" s="96"/>
      <c r="EI1582" s="96"/>
      <c r="EJ1582" s="96"/>
      <c r="EK1582" s="96"/>
      <c r="EL1582" s="96"/>
      <c r="EM1582" s="96"/>
      <c r="EN1582" s="96"/>
      <c r="EO1582" s="96"/>
      <c r="EP1582" s="96"/>
      <c r="EQ1582" s="96"/>
      <c r="ER1582" s="96"/>
      <c r="ES1582" s="96"/>
      <c r="ET1582" s="96"/>
      <c r="EU1582" s="96"/>
      <c r="EV1582" s="96"/>
      <c r="EW1582" s="96"/>
      <c r="EX1582" s="96"/>
      <c r="EY1582" s="96"/>
      <c r="EZ1582" s="96"/>
      <c r="FA1582" s="96"/>
      <c r="FB1582" s="96"/>
      <c r="FC1582" s="96"/>
      <c r="FD1582" s="96"/>
      <c r="FE1582" s="96"/>
      <c r="FF1582" s="96"/>
      <c r="FG1582" s="96"/>
      <c r="FH1582" s="96"/>
      <c r="FI1582" s="96"/>
      <c r="FJ1582" s="96"/>
      <c r="FK1582" s="96"/>
      <c r="FL1582" s="96"/>
      <c r="FM1582" s="96"/>
      <c r="FN1582" s="96"/>
      <c r="FO1582" s="96"/>
      <c r="FP1582" s="96"/>
      <c r="FQ1582" s="96"/>
      <c r="FR1582" s="96"/>
      <c r="FS1582" s="96"/>
      <c r="FT1582" s="96"/>
      <c r="FU1582" s="96"/>
      <c r="FV1582" s="96"/>
      <c r="FW1582" s="96"/>
      <c r="FX1582" s="96"/>
      <c r="FY1582" s="96"/>
      <c r="FZ1582" s="96"/>
      <c r="GA1582" s="96"/>
    </row>
    <row r="1583" spans="1:43" s="126" customFormat="1" ht="14.25" customHeight="1">
      <c r="A1583" s="119"/>
      <c r="B1583" s="120" t="s">
        <v>34</v>
      </c>
      <c r="C1583" s="121"/>
      <c r="D1583" s="122">
        <f aca="true" t="shared" si="64" ref="D1583:J1583">SUM(D1584:D1585)</f>
        <v>2</v>
      </c>
      <c r="E1583" s="122">
        <f t="shared" si="64"/>
        <v>2</v>
      </c>
      <c r="F1583" s="122">
        <f t="shared" si="64"/>
        <v>0</v>
      </c>
      <c r="G1583" s="122">
        <f t="shared" si="64"/>
        <v>0</v>
      </c>
      <c r="H1583" s="122">
        <f t="shared" si="64"/>
        <v>0</v>
      </c>
      <c r="I1583" s="122">
        <f t="shared" si="64"/>
        <v>0</v>
      </c>
      <c r="J1583" s="122">
        <f t="shared" si="64"/>
        <v>0</v>
      </c>
      <c r="K1583" s="184"/>
      <c r="L1583" s="125"/>
      <c r="M1583" s="118">
        <f t="shared" si="63"/>
        <v>4</v>
      </c>
      <c r="N1583" s="125"/>
      <c r="O1583" s="125"/>
      <c r="P1583" s="125"/>
      <c r="Q1583" s="125"/>
      <c r="R1583" s="125"/>
      <c r="S1583" s="125"/>
      <c r="T1583" s="125"/>
      <c r="U1583" s="125"/>
      <c r="V1583" s="125"/>
      <c r="W1583" s="125"/>
      <c r="X1583" s="125"/>
      <c r="Y1583" s="125"/>
      <c r="Z1583" s="125"/>
      <c r="AA1583" s="125"/>
      <c r="AB1583" s="125"/>
      <c r="AC1583" s="125"/>
      <c r="AD1583" s="125"/>
      <c r="AE1583" s="125"/>
      <c r="AF1583" s="125"/>
      <c r="AG1583" s="125"/>
      <c r="AH1583" s="125"/>
      <c r="AI1583" s="125"/>
      <c r="AJ1583" s="125"/>
      <c r="AK1583" s="125"/>
      <c r="AL1583" s="125"/>
      <c r="AM1583" s="125"/>
      <c r="AN1583" s="125"/>
      <c r="AO1583" s="125"/>
      <c r="AP1583" s="125"/>
      <c r="AQ1583" s="125"/>
    </row>
    <row r="1584" spans="1:43" s="133" customFormat="1" ht="14.25" customHeight="1">
      <c r="A1584" s="127"/>
      <c r="B1584" s="128" t="s">
        <v>774</v>
      </c>
      <c r="C1584" s="139" t="s">
        <v>775</v>
      </c>
      <c r="D1584" s="129">
        <v>2</v>
      </c>
      <c r="E1584" s="129">
        <v>1</v>
      </c>
      <c r="F1584" s="129" t="s">
        <v>562</v>
      </c>
      <c r="G1584" s="129" t="s">
        <v>562</v>
      </c>
      <c r="K1584" s="185"/>
      <c r="L1584" s="132"/>
      <c r="M1584" s="118">
        <f t="shared" si="63"/>
        <v>3</v>
      </c>
      <c r="N1584" s="132"/>
      <c r="O1584" s="132"/>
      <c r="P1584" s="132"/>
      <c r="Q1584" s="132"/>
      <c r="R1584" s="132"/>
      <c r="S1584" s="132"/>
      <c r="T1584" s="132"/>
      <c r="U1584" s="132"/>
      <c r="V1584" s="132"/>
      <c r="W1584" s="132"/>
      <c r="X1584" s="132"/>
      <c r="Y1584" s="132"/>
      <c r="Z1584" s="132"/>
      <c r="AA1584" s="132"/>
      <c r="AB1584" s="132"/>
      <c r="AC1584" s="132"/>
      <c r="AD1584" s="132"/>
      <c r="AE1584" s="132"/>
      <c r="AF1584" s="132"/>
      <c r="AG1584" s="132"/>
      <c r="AH1584" s="132"/>
      <c r="AI1584" s="132"/>
      <c r="AJ1584" s="132"/>
      <c r="AK1584" s="132"/>
      <c r="AL1584" s="132"/>
      <c r="AM1584" s="132"/>
      <c r="AN1584" s="132"/>
      <c r="AO1584" s="132"/>
      <c r="AP1584" s="132"/>
      <c r="AQ1584" s="132"/>
    </row>
    <row r="1585" spans="1:43" s="133" customFormat="1" ht="14.25" customHeight="1">
      <c r="A1585" s="127"/>
      <c r="B1585" s="128" t="s">
        <v>779</v>
      </c>
      <c r="C1585" s="80" t="s">
        <v>780</v>
      </c>
      <c r="D1585" s="129" t="s">
        <v>562</v>
      </c>
      <c r="E1585" s="129">
        <v>1</v>
      </c>
      <c r="F1585" s="129" t="s">
        <v>562</v>
      </c>
      <c r="G1585" s="129" t="s">
        <v>562</v>
      </c>
      <c r="K1585" s="185"/>
      <c r="L1585" s="132"/>
      <c r="M1585" s="118">
        <f t="shared" si="63"/>
        <v>1</v>
      </c>
      <c r="N1585" s="132"/>
      <c r="O1585" s="132"/>
      <c r="P1585" s="132"/>
      <c r="Q1585" s="132"/>
      <c r="R1585" s="132"/>
      <c r="S1585" s="132"/>
      <c r="T1585" s="132"/>
      <c r="U1585" s="132"/>
      <c r="V1585" s="132"/>
      <c r="W1585" s="132"/>
      <c r="X1585" s="132"/>
      <c r="Y1585" s="132"/>
      <c r="Z1585" s="132"/>
      <c r="AA1585" s="132"/>
      <c r="AB1585" s="132"/>
      <c r="AC1585" s="132"/>
      <c r="AD1585" s="132"/>
      <c r="AE1585" s="132"/>
      <c r="AF1585" s="132"/>
      <c r="AG1585" s="132"/>
      <c r="AH1585" s="132"/>
      <c r="AI1585" s="132"/>
      <c r="AJ1585" s="132"/>
      <c r="AK1585" s="132"/>
      <c r="AL1585" s="132"/>
      <c r="AM1585" s="132"/>
      <c r="AN1585" s="132"/>
      <c r="AO1585" s="132"/>
      <c r="AP1585" s="132"/>
      <c r="AQ1585" s="132"/>
    </row>
    <row r="1586" spans="1:13" ht="14.25" customHeight="1">
      <c r="A1586" s="234" t="s">
        <v>845</v>
      </c>
      <c r="B1586" s="234"/>
      <c r="C1586" s="234"/>
      <c r="D1586" s="234"/>
      <c r="E1586" s="234"/>
      <c r="F1586" s="234"/>
      <c r="G1586" s="234"/>
      <c r="H1586" s="109"/>
      <c r="I1586" s="109"/>
      <c r="J1586" s="110"/>
      <c r="K1586" s="111"/>
      <c r="M1586" s="118">
        <f t="shared" si="63"/>
        <v>0</v>
      </c>
    </row>
    <row r="1587" spans="1:183" s="102" customFormat="1" ht="14.25" customHeight="1">
      <c r="A1587" s="112">
        <v>36</v>
      </c>
      <c r="B1587" s="113" t="s">
        <v>305</v>
      </c>
      <c r="C1587" s="114"/>
      <c r="D1587" s="115">
        <f aca="true" t="shared" si="65" ref="D1587:G1588">D1588</f>
        <v>2</v>
      </c>
      <c r="E1587" s="115" t="str">
        <f t="shared" si="65"/>
        <v> -</v>
      </c>
      <c r="F1587" s="115" t="str">
        <f t="shared" si="65"/>
        <v> -</v>
      </c>
      <c r="G1587" s="115" t="str">
        <f t="shared" si="65"/>
        <v> -</v>
      </c>
      <c r="H1587" s="134" t="s">
        <v>664</v>
      </c>
      <c r="I1587" s="134">
        <v>10</v>
      </c>
      <c r="J1587" s="135" t="s">
        <v>552</v>
      </c>
      <c r="K1587" s="79" t="s">
        <v>781</v>
      </c>
      <c r="L1587" s="136"/>
      <c r="M1587" s="118">
        <f t="shared" si="63"/>
        <v>2</v>
      </c>
      <c r="N1587" s="96"/>
      <c r="O1587" s="96"/>
      <c r="P1587" s="96"/>
      <c r="Q1587" s="96"/>
      <c r="R1587" s="96"/>
      <c r="S1587" s="96"/>
      <c r="T1587" s="96"/>
      <c r="U1587" s="96"/>
      <c r="V1587" s="96"/>
      <c r="W1587" s="96"/>
      <c r="X1587" s="96"/>
      <c r="Y1587" s="96"/>
      <c r="Z1587" s="96"/>
      <c r="AA1587" s="96"/>
      <c r="AB1587" s="96"/>
      <c r="AC1587" s="96"/>
      <c r="AD1587" s="96"/>
      <c r="AE1587" s="96"/>
      <c r="AF1587" s="96"/>
      <c r="AG1587" s="96"/>
      <c r="AH1587" s="96"/>
      <c r="AI1587" s="96"/>
      <c r="AJ1587" s="96"/>
      <c r="AK1587" s="96"/>
      <c r="AL1587" s="96"/>
      <c r="AM1587" s="96"/>
      <c r="AN1587" s="96"/>
      <c r="AO1587" s="96"/>
      <c r="AP1587" s="96"/>
      <c r="AQ1587" s="96"/>
      <c r="AR1587" s="96"/>
      <c r="AS1587" s="96"/>
      <c r="AT1587" s="96"/>
      <c r="AU1587" s="96"/>
      <c r="AV1587" s="96"/>
      <c r="AW1587" s="96"/>
      <c r="AX1587" s="96"/>
      <c r="AY1587" s="96"/>
      <c r="AZ1587" s="96"/>
      <c r="BA1587" s="96"/>
      <c r="BB1587" s="96"/>
      <c r="BC1587" s="96"/>
      <c r="BD1587" s="96"/>
      <c r="BE1587" s="96"/>
      <c r="BF1587" s="96"/>
      <c r="BG1587" s="96"/>
      <c r="BH1587" s="96"/>
      <c r="BI1587" s="96"/>
      <c r="BJ1587" s="96"/>
      <c r="BK1587" s="96"/>
      <c r="BL1587" s="96"/>
      <c r="BM1587" s="96"/>
      <c r="BN1587" s="96"/>
      <c r="BO1587" s="96"/>
      <c r="BP1587" s="96"/>
      <c r="BQ1587" s="96"/>
      <c r="BR1587" s="96"/>
      <c r="BS1587" s="96"/>
      <c r="BT1587" s="96"/>
      <c r="BU1587" s="96"/>
      <c r="BV1587" s="96"/>
      <c r="BW1587" s="96"/>
      <c r="BX1587" s="96"/>
      <c r="BY1587" s="96"/>
      <c r="BZ1587" s="96"/>
      <c r="CA1587" s="96"/>
      <c r="CB1587" s="96"/>
      <c r="CC1587" s="96"/>
      <c r="CD1587" s="96"/>
      <c r="CE1587" s="96"/>
      <c r="CF1587" s="96"/>
      <c r="CG1587" s="96"/>
      <c r="CH1587" s="96"/>
      <c r="CI1587" s="96"/>
      <c r="CJ1587" s="96"/>
      <c r="CK1587" s="96"/>
      <c r="CL1587" s="96"/>
      <c r="CM1587" s="96"/>
      <c r="CN1587" s="96"/>
      <c r="CO1587" s="96"/>
      <c r="CP1587" s="96"/>
      <c r="CQ1587" s="96"/>
      <c r="CR1587" s="96"/>
      <c r="CS1587" s="96"/>
      <c r="CT1587" s="96"/>
      <c r="CU1587" s="96"/>
      <c r="CV1587" s="96"/>
      <c r="CW1587" s="96"/>
      <c r="CX1587" s="96"/>
      <c r="CY1587" s="96"/>
      <c r="CZ1587" s="96"/>
      <c r="DA1587" s="96"/>
      <c r="DB1587" s="96"/>
      <c r="DC1587" s="96"/>
      <c r="DD1587" s="96"/>
      <c r="DE1587" s="96"/>
      <c r="DF1587" s="96"/>
      <c r="DG1587" s="96"/>
      <c r="DH1587" s="96"/>
      <c r="DI1587" s="96"/>
      <c r="DJ1587" s="96"/>
      <c r="DK1587" s="96"/>
      <c r="DL1587" s="96"/>
      <c r="DM1587" s="96"/>
      <c r="DN1587" s="96"/>
      <c r="DO1587" s="96"/>
      <c r="DP1587" s="96"/>
      <c r="DQ1587" s="96"/>
      <c r="DR1587" s="96"/>
      <c r="DS1587" s="96"/>
      <c r="DT1587" s="96"/>
      <c r="DU1587" s="96"/>
      <c r="DV1587" s="96"/>
      <c r="DW1587" s="96"/>
      <c r="DX1587" s="96"/>
      <c r="DY1587" s="96"/>
      <c r="DZ1587" s="96"/>
      <c r="EA1587" s="96"/>
      <c r="EB1587" s="96"/>
      <c r="EC1587" s="96"/>
      <c r="ED1587" s="96"/>
      <c r="EE1587" s="96"/>
      <c r="EF1587" s="96"/>
      <c r="EG1587" s="96"/>
      <c r="EH1587" s="96"/>
      <c r="EI1587" s="96"/>
      <c r="EJ1587" s="96"/>
      <c r="EK1587" s="96"/>
      <c r="EL1587" s="96"/>
      <c r="EM1587" s="96"/>
      <c r="EN1587" s="96"/>
      <c r="EO1587" s="96"/>
      <c r="EP1587" s="96"/>
      <c r="EQ1587" s="96"/>
      <c r="ER1587" s="96"/>
      <c r="ES1587" s="96"/>
      <c r="ET1587" s="96"/>
      <c r="EU1587" s="96"/>
      <c r="EV1587" s="96"/>
      <c r="EW1587" s="96"/>
      <c r="EX1587" s="96"/>
      <c r="EY1587" s="96"/>
      <c r="EZ1587" s="96"/>
      <c r="FA1587" s="96"/>
      <c r="FB1587" s="96"/>
      <c r="FC1587" s="96"/>
      <c r="FD1587" s="96"/>
      <c r="FE1587" s="96"/>
      <c r="FF1587" s="96"/>
      <c r="FG1587" s="96"/>
      <c r="FH1587" s="96"/>
      <c r="FI1587" s="96"/>
      <c r="FJ1587" s="96"/>
      <c r="FK1587" s="96"/>
      <c r="FL1587" s="96"/>
      <c r="FM1587" s="96"/>
      <c r="FN1587" s="96"/>
      <c r="FO1587" s="96"/>
      <c r="FP1587" s="96"/>
      <c r="FQ1587" s="96"/>
      <c r="FR1587" s="96"/>
      <c r="FS1587" s="96"/>
      <c r="FT1587" s="96"/>
      <c r="FU1587" s="96"/>
      <c r="FV1587" s="96"/>
      <c r="FW1587" s="96"/>
      <c r="FX1587" s="96"/>
      <c r="FY1587" s="96"/>
      <c r="FZ1587" s="96"/>
      <c r="GA1587" s="96"/>
    </row>
    <row r="1588" spans="1:43" s="126" customFormat="1" ht="14.25" customHeight="1">
      <c r="A1588" s="119"/>
      <c r="B1588" s="120" t="s">
        <v>34</v>
      </c>
      <c r="C1588" s="121"/>
      <c r="D1588" s="122">
        <f t="shared" si="65"/>
        <v>2</v>
      </c>
      <c r="E1588" s="122" t="str">
        <f t="shared" si="65"/>
        <v> -</v>
      </c>
      <c r="F1588" s="122" t="str">
        <f t="shared" si="65"/>
        <v> -</v>
      </c>
      <c r="G1588" s="122" t="str">
        <f t="shared" si="65"/>
        <v> -</v>
      </c>
      <c r="H1588" s="123"/>
      <c r="I1588" s="123"/>
      <c r="J1588" s="123"/>
      <c r="K1588" s="124"/>
      <c r="L1588" s="125"/>
      <c r="M1588" s="118">
        <f t="shared" si="63"/>
        <v>2</v>
      </c>
      <c r="N1588" s="125"/>
      <c r="O1588" s="125"/>
      <c r="P1588" s="125"/>
      <c r="Q1588" s="125"/>
      <c r="R1588" s="125"/>
      <c r="S1588" s="125"/>
      <c r="T1588" s="125"/>
      <c r="U1588" s="125"/>
      <c r="V1588" s="125"/>
      <c r="W1588" s="125"/>
      <c r="X1588" s="125"/>
      <c r="Y1588" s="125"/>
      <c r="Z1588" s="125"/>
      <c r="AA1588" s="125"/>
      <c r="AB1588" s="125"/>
      <c r="AC1588" s="125"/>
      <c r="AD1588" s="125"/>
      <c r="AE1588" s="125"/>
      <c r="AF1588" s="125"/>
      <c r="AG1588" s="125"/>
      <c r="AH1588" s="125"/>
      <c r="AI1588" s="125"/>
      <c r="AJ1588" s="125"/>
      <c r="AK1588" s="125"/>
      <c r="AL1588" s="125"/>
      <c r="AM1588" s="125"/>
      <c r="AN1588" s="125"/>
      <c r="AO1588" s="125"/>
      <c r="AP1588" s="125"/>
      <c r="AQ1588" s="125"/>
    </row>
    <row r="1589" spans="1:43" s="133" customFormat="1" ht="14.25" customHeight="1">
      <c r="A1589" s="127"/>
      <c r="B1589" s="128" t="s">
        <v>76</v>
      </c>
      <c r="C1589" s="80" t="s">
        <v>77</v>
      </c>
      <c r="D1589" s="129">
        <v>2</v>
      </c>
      <c r="E1589" s="129" t="s">
        <v>562</v>
      </c>
      <c r="F1589" s="129" t="s">
        <v>562</v>
      </c>
      <c r="G1589" s="129" t="s">
        <v>562</v>
      </c>
      <c r="H1589" s="130"/>
      <c r="I1589" s="130"/>
      <c r="J1589" s="130"/>
      <c r="K1589" s="131"/>
      <c r="L1589" s="132"/>
      <c r="M1589" s="118">
        <f t="shared" si="63"/>
        <v>2</v>
      </c>
      <c r="N1589" s="132"/>
      <c r="O1589" s="132"/>
      <c r="P1589" s="132"/>
      <c r="Q1589" s="132"/>
      <c r="R1589" s="132"/>
      <c r="S1589" s="132"/>
      <c r="T1589" s="132"/>
      <c r="U1589" s="132"/>
      <c r="V1589" s="132"/>
      <c r="W1589" s="132"/>
      <c r="X1589" s="132"/>
      <c r="Y1589" s="132"/>
      <c r="Z1589" s="132"/>
      <c r="AA1589" s="132"/>
      <c r="AB1589" s="132"/>
      <c r="AC1589" s="132"/>
      <c r="AD1589" s="132"/>
      <c r="AE1589" s="132"/>
      <c r="AF1589" s="132"/>
      <c r="AG1589" s="132"/>
      <c r="AH1589" s="132"/>
      <c r="AI1589" s="132"/>
      <c r="AJ1589" s="132"/>
      <c r="AK1589" s="132"/>
      <c r="AL1589" s="132"/>
      <c r="AM1589" s="132"/>
      <c r="AN1589" s="132"/>
      <c r="AO1589" s="132"/>
      <c r="AP1589" s="132"/>
      <c r="AQ1589" s="132"/>
    </row>
    <row r="1590" spans="1:13" ht="14.25" customHeight="1">
      <c r="A1590" s="240" t="s">
        <v>673</v>
      </c>
      <c r="B1590" s="240"/>
      <c r="C1590" s="240"/>
      <c r="D1590" s="240"/>
      <c r="E1590" s="240"/>
      <c r="F1590" s="240"/>
      <c r="G1590" s="240"/>
      <c r="H1590" s="106"/>
      <c r="I1590" s="106"/>
      <c r="J1590" s="107"/>
      <c r="K1590" s="108"/>
      <c r="M1590" s="118">
        <f t="shared" si="63"/>
        <v>0</v>
      </c>
    </row>
    <row r="1591" spans="1:13" ht="14.25" customHeight="1">
      <c r="A1591" s="234" t="s">
        <v>845</v>
      </c>
      <c r="B1591" s="234"/>
      <c r="C1591" s="234"/>
      <c r="D1591" s="234"/>
      <c r="E1591" s="234"/>
      <c r="F1591" s="234"/>
      <c r="G1591" s="234"/>
      <c r="H1591" s="109"/>
      <c r="I1591" s="109"/>
      <c r="J1591" s="110"/>
      <c r="K1591" s="111"/>
      <c r="M1591" s="118">
        <f t="shared" si="63"/>
        <v>0</v>
      </c>
    </row>
    <row r="1592" spans="1:183" s="102" customFormat="1" ht="14.25" customHeight="1">
      <c r="A1592" s="112">
        <v>37</v>
      </c>
      <c r="B1592" s="113" t="s">
        <v>306</v>
      </c>
      <c r="C1592" s="114"/>
      <c r="D1592" s="115">
        <f>D1593</f>
        <v>29</v>
      </c>
      <c r="E1592" s="115">
        <f>E1593</f>
        <v>27</v>
      </c>
      <c r="F1592" s="115">
        <f>F1593</f>
        <v>39</v>
      </c>
      <c r="G1592" s="115">
        <f>G1593</f>
        <v>37</v>
      </c>
      <c r="H1592" s="134" t="s">
        <v>665</v>
      </c>
      <c r="I1592" s="134">
        <v>11</v>
      </c>
      <c r="J1592" s="135" t="s">
        <v>539</v>
      </c>
      <c r="K1592" s="79" t="s">
        <v>538</v>
      </c>
      <c r="L1592" s="136"/>
      <c r="M1592" s="118">
        <f t="shared" si="63"/>
        <v>132</v>
      </c>
      <c r="N1592" s="96"/>
      <c r="O1592" s="96"/>
      <c r="P1592" s="96"/>
      <c r="Q1592" s="96"/>
      <c r="R1592" s="96"/>
      <c r="S1592" s="96"/>
      <c r="T1592" s="96"/>
      <c r="U1592" s="96"/>
      <c r="V1592" s="96"/>
      <c r="W1592" s="96"/>
      <c r="X1592" s="96"/>
      <c r="Y1592" s="96"/>
      <c r="Z1592" s="96"/>
      <c r="AA1592" s="96"/>
      <c r="AB1592" s="96"/>
      <c r="AC1592" s="96"/>
      <c r="AD1592" s="96"/>
      <c r="AE1592" s="96"/>
      <c r="AF1592" s="96"/>
      <c r="AG1592" s="96"/>
      <c r="AH1592" s="96"/>
      <c r="AI1592" s="96"/>
      <c r="AJ1592" s="96"/>
      <c r="AK1592" s="96"/>
      <c r="AL1592" s="96"/>
      <c r="AM1592" s="96"/>
      <c r="AN1592" s="96"/>
      <c r="AO1592" s="96"/>
      <c r="AP1592" s="96"/>
      <c r="AQ1592" s="96"/>
      <c r="AR1592" s="96"/>
      <c r="AS1592" s="96"/>
      <c r="AT1592" s="96"/>
      <c r="AU1592" s="96"/>
      <c r="AV1592" s="96"/>
      <c r="AW1592" s="96"/>
      <c r="AX1592" s="96"/>
      <c r="AY1592" s="96"/>
      <c r="AZ1592" s="96"/>
      <c r="BA1592" s="96"/>
      <c r="BB1592" s="96"/>
      <c r="BC1592" s="96"/>
      <c r="BD1592" s="96"/>
      <c r="BE1592" s="96"/>
      <c r="BF1592" s="96"/>
      <c r="BG1592" s="96"/>
      <c r="BH1592" s="96"/>
      <c r="BI1592" s="96"/>
      <c r="BJ1592" s="96"/>
      <c r="BK1592" s="96"/>
      <c r="BL1592" s="96"/>
      <c r="BM1592" s="96"/>
      <c r="BN1592" s="96"/>
      <c r="BO1592" s="96"/>
      <c r="BP1592" s="96"/>
      <c r="BQ1592" s="96"/>
      <c r="BR1592" s="96"/>
      <c r="BS1592" s="96"/>
      <c r="BT1592" s="96"/>
      <c r="BU1592" s="96"/>
      <c r="BV1592" s="96"/>
      <c r="BW1592" s="96"/>
      <c r="BX1592" s="96"/>
      <c r="BY1592" s="96"/>
      <c r="BZ1592" s="96"/>
      <c r="CA1592" s="96"/>
      <c r="CB1592" s="96"/>
      <c r="CC1592" s="96"/>
      <c r="CD1592" s="96"/>
      <c r="CE1592" s="96"/>
      <c r="CF1592" s="96"/>
      <c r="CG1592" s="96"/>
      <c r="CH1592" s="96"/>
      <c r="CI1592" s="96"/>
      <c r="CJ1592" s="96"/>
      <c r="CK1592" s="96"/>
      <c r="CL1592" s="96"/>
      <c r="CM1592" s="96"/>
      <c r="CN1592" s="96"/>
      <c r="CO1592" s="96"/>
      <c r="CP1592" s="96"/>
      <c r="CQ1592" s="96"/>
      <c r="CR1592" s="96"/>
      <c r="CS1592" s="96"/>
      <c r="CT1592" s="96"/>
      <c r="CU1592" s="96"/>
      <c r="CV1592" s="96"/>
      <c r="CW1592" s="96"/>
      <c r="CX1592" s="96"/>
      <c r="CY1592" s="96"/>
      <c r="CZ1592" s="96"/>
      <c r="DA1592" s="96"/>
      <c r="DB1592" s="96"/>
      <c r="DC1592" s="96"/>
      <c r="DD1592" s="96"/>
      <c r="DE1592" s="96"/>
      <c r="DF1592" s="96"/>
      <c r="DG1592" s="96"/>
      <c r="DH1592" s="96"/>
      <c r="DI1592" s="96"/>
      <c r="DJ1592" s="96"/>
      <c r="DK1592" s="96"/>
      <c r="DL1592" s="96"/>
      <c r="DM1592" s="96"/>
      <c r="DN1592" s="96"/>
      <c r="DO1592" s="96"/>
      <c r="DP1592" s="96"/>
      <c r="DQ1592" s="96"/>
      <c r="DR1592" s="96"/>
      <c r="DS1592" s="96"/>
      <c r="DT1592" s="96"/>
      <c r="DU1592" s="96"/>
      <c r="DV1592" s="96"/>
      <c r="DW1592" s="96"/>
      <c r="DX1592" s="96"/>
      <c r="DY1592" s="96"/>
      <c r="DZ1592" s="96"/>
      <c r="EA1592" s="96"/>
      <c r="EB1592" s="96"/>
      <c r="EC1592" s="96"/>
      <c r="ED1592" s="96"/>
      <c r="EE1592" s="96"/>
      <c r="EF1592" s="96"/>
      <c r="EG1592" s="96"/>
      <c r="EH1592" s="96"/>
      <c r="EI1592" s="96"/>
      <c r="EJ1592" s="96"/>
      <c r="EK1592" s="96"/>
      <c r="EL1592" s="96"/>
      <c r="EM1592" s="96"/>
      <c r="EN1592" s="96"/>
      <c r="EO1592" s="96"/>
      <c r="EP1592" s="96"/>
      <c r="EQ1592" s="96"/>
      <c r="ER1592" s="96"/>
      <c r="ES1592" s="96"/>
      <c r="ET1592" s="96"/>
      <c r="EU1592" s="96"/>
      <c r="EV1592" s="96"/>
      <c r="EW1592" s="96"/>
      <c r="EX1592" s="96"/>
      <c r="EY1592" s="96"/>
      <c r="EZ1592" s="96"/>
      <c r="FA1592" s="96"/>
      <c r="FB1592" s="96"/>
      <c r="FC1592" s="96"/>
      <c r="FD1592" s="96"/>
      <c r="FE1592" s="96"/>
      <c r="FF1592" s="96"/>
      <c r="FG1592" s="96"/>
      <c r="FH1592" s="96"/>
      <c r="FI1592" s="96"/>
      <c r="FJ1592" s="96"/>
      <c r="FK1592" s="96"/>
      <c r="FL1592" s="96"/>
      <c r="FM1592" s="96"/>
      <c r="FN1592" s="96"/>
      <c r="FO1592" s="96"/>
      <c r="FP1592" s="96"/>
      <c r="FQ1592" s="96"/>
      <c r="FR1592" s="96"/>
      <c r="FS1592" s="96"/>
      <c r="FT1592" s="96"/>
      <c r="FU1592" s="96"/>
      <c r="FV1592" s="96"/>
      <c r="FW1592" s="96"/>
      <c r="FX1592" s="96"/>
      <c r="FY1592" s="96"/>
      <c r="FZ1592" s="96"/>
      <c r="GA1592" s="96"/>
    </row>
    <row r="1593" spans="1:43" s="126" customFormat="1" ht="14.25" customHeight="1">
      <c r="A1593" s="119"/>
      <c r="B1593" s="120" t="s">
        <v>689</v>
      </c>
      <c r="C1593" s="121"/>
      <c r="D1593" s="122">
        <f>SUM(D1594:D1596)</f>
        <v>29</v>
      </c>
      <c r="E1593" s="122">
        <f>SUM(E1594:E1596)</f>
        <v>27</v>
      </c>
      <c r="F1593" s="122">
        <f>SUM(F1594:F1596)</f>
        <v>39</v>
      </c>
      <c r="G1593" s="122">
        <f>SUM(G1594:G1596)</f>
        <v>37</v>
      </c>
      <c r="H1593" s="123"/>
      <c r="I1593" s="123"/>
      <c r="J1593" s="123"/>
      <c r="K1593" s="124"/>
      <c r="L1593" s="125"/>
      <c r="M1593" s="118">
        <f t="shared" si="63"/>
        <v>132</v>
      </c>
      <c r="N1593" s="125"/>
      <c r="O1593" s="125"/>
      <c r="P1593" s="125"/>
      <c r="Q1593" s="125"/>
      <c r="R1593" s="125"/>
      <c r="S1593" s="125"/>
      <c r="T1593" s="125"/>
      <c r="U1593" s="125"/>
      <c r="V1593" s="125"/>
      <c r="W1593" s="125"/>
      <c r="X1593" s="125"/>
      <c r="Y1593" s="125"/>
      <c r="Z1593" s="125"/>
      <c r="AA1593" s="125"/>
      <c r="AB1593" s="125"/>
      <c r="AC1593" s="125"/>
      <c r="AD1593" s="125"/>
      <c r="AE1593" s="125"/>
      <c r="AF1593" s="125"/>
      <c r="AG1593" s="125"/>
      <c r="AH1593" s="125"/>
      <c r="AI1593" s="125"/>
      <c r="AJ1593" s="125"/>
      <c r="AK1593" s="125"/>
      <c r="AL1593" s="125"/>
      <c r="AM1593" s="125"/>
      <c r="AN1593" s="125"/>
      <c r="AO1593" s="125"/>
      <c r="AP1593" s="125"/>
      <c r="AQ1593" s="125"/>
    </row>
    <row r="1594" spans="1:43" s="133" customFormat="1" ht="14.25" customHeight="1">
      <c r="A1594" s="127"/>
      <c r="B1594" s="128" t="s">
        <v>1060</v>
      </c>
      <c r="C1594" s="80" t="s">
        <v>601</v>
      </c>
      <c r="D1594" s="129">
        <v>5</v>
      </c>
      <c r="E1594" s="129">
        <v>5</v>
      </c>
      <c r="F1594" s="129">
        <v>5</v>
      </c>
      <c r="G1594" s="129">
        <v>5</v>
      </c>
      <c r="H1594" s="137"/>
      <c r="I1594" s="137"/>
      <c r="J1594" s="137"/>
      <c r="K1594" s="131"/>
      <c r="L1594" s="132"/>
      <c r="M1594" s="118">
        <f t="shared" si="63"/>
        <v>20</v>
      </c>
      <c r="N1594" s="132"/>
      <c r="O1594" s="132"/>
      <c r="P1594" s="132"/>
      <c r="Q1594" s="132"/>
      <c r="R1594" s="132"/>
      <c r="S1594" s="132"/>
      <c r="T1594" s="132"/>
      <c r="U1594" s="132"/>
      <c r="V1594" s="132"/>
      <c r="W1594" s="132"/>
      <c r="X1594" s="132"/>
      <c r="Y1594" s="132"/>
      <c r="Z1594" s="132"/>
      <c r="AA1594" s="132"/>
      <c r="AB1594" s="132"/>
      <c r="AC1594" s="132"/>
      <c r="AD1594" s="132"/>
      <c r="AE1594" s="132"/>
      <c r="AF1594" s="132"/>
      <c r="AG1594" s="132"/>
      <c r="AH1594" s="132"/>
      <c r="AI1594" s="132"/>
      <c r="AJ1594" s="132"/>
      <c r="AK1594" s="132"/>
      <c r="AL1594" s="132"/>
      <c r="AM1594" s="132"/>
      <c r="AN1594" s="132"/>
      <c r="AO1594" s="132"/>
      <c r="AP1594" s="132"/>
      <c r="AQ1594" s="132"/>
    </row>
    <row r="1595" spans="1:43" s="133" customFormat="1" ht="14.25" customHeight="1">
      <c r="A1595" s="127"/>
      <c r="B1595" s="128" t="s">
        <v>512</v>
      </c>
      <c r="C1595" s="80" t="s">
        <v>513</v>
      </c>
      <c r="D1595" s="129">
        <v>4</v>
      </c>
      <c r="E1595" s="129">
        <v>2</v>
      </c>
      <c r="F1595" s="129">
        <v>4</v>
      </c>
      <c r="G1595" s="129">
        <v>2</v>
      </c>
      <c r="H1595" s="137"/>
      <c r="I1595" s="137"/>
      <c r="J1595" s="137"/>
      <c r="K1595" s="131"/>
      <c r="L1595" s="132"/>
      <c r="M1595" s="118">
        <f t="shared" si="63"/>
        <v>12</v>
      </c>
      <c r="N1595" s="132"/>
      <c r="O1595" s="132"/>
      <c r="P1595" s="132"/>
      <c r="Q1595" s="132"/>
      <c r="R1595" s="132"/>
      <c r="S1595" s="132"/>
      <c r="T1595" s="132"/>
      <c r="U1595" s="132"/>
      <c r="V1595" s="132"/>
      <c r="W1595" s="132"/>
      <c r="X1595" s="132"/>
      <c r="Y1595" s="132"/>
      <c r="Z1595" s="132"/>
      <c r="AA1595" s="132"/>
      <c r="AB1595" s="132"/>
      <c r="AC1595" s="132"/>
      <c r="AD1595" s="132"/>
      <c r="AE1595" s="132"/>
      <c r="AF1595" s="132"/>
      <c r="AG1595" s="132"/>
      <c r="AH1595" s="132"/>
      <c r="AI1595" s="132"/>
      <c r="AJ1595" s="132"/>
      <c r="AK1595" s="132"/>
      <c r="AL1595" s="132"/>
      <c r="AM1595" s="132"/>
      <c r="AN1595" s="132"/>
      <c r="AO1595" s="132"/>
      <c r="AP1595" s="132"/>
      <c r="AQ1595" s="132"/>
    </row>
    <row r="1596" spans="1:43" s="133" customFormat="1" ht="14.25" customHeight="1">
      <c r="A1596" s="127"/>
      <c r="B1596" s="128" t="s">
        <v>602</v>
      </c>
      <c r="C1596" s="80" t="s">
        <v>603</v>
      </c>
      <c r="D1596" s="129">
        <v>20</v>
      </c>
      <c r="E1596" s="129">
        <v>20</v>
      </c>
      <c r="F1596" s="129">
        <v>30</v>
      </c>
      <c r="G1596" s="129">
        <v>30</v>
      </c>
      <c r="H1596" s="137"/>
      <c r="I1596" s="137"/>
      <c r="J1596" s="137"/>
      <c r="K1596" s="131"/>
      <c r="L1596" s="132"/>
      <c r="M1596" s="118">
        <f t="shared" si="63"/>
        <v>100</v>
      </c>
      <c r="N1596" s="132"/>
      <c r="O1596" s="132"/>
      <c r="P1596" s="132"/>
      <c r="Q1596" s="132"/>
      <c r="R1596" s="132"/>
      <c r="S1596" s="132"/>
      <c r="T1596" s="132"/>
      <c r="U1596" s="132"/>
      <c r="V1596" s="132"/>
      <c r="W1596" s="132"/>
      <c r="X1596" s="132"/>
      <c r="Y1596" s="132"/>
      <c r="Z1596" s="132"/>
      <c r="AA1596" s="132"/>
      <c r="AB1596" s="132"/>
      <c r="AC1596" s="132"/>
      <c r="AD1596" s="132"/>
      <c r="AE1596" s="132"/>
      <c r="AF1596" s="132"/>
      <c r="AG1596" s="132"/>
      <c r="AH1596" s="132"/>
      <c r="AI1596" s="132"/>
      <c r="AJ1596" s="132"/>
      <c r="AK1596" s="132"/>
      <c r="AL1596" s="132"/>
      <c r="AM1596" s="132"/>
      <c r="AN1596" s="132"/>
      <c r="AO1596" s="132"/>
      <c r="AP1596" s="132"/>
      <c r="AQ1596" s="132"/>
    </row>
    <row r="1597" spans="1:183" s="102" customFormat="1" ht="14.25" customHeight="1">
      <c r="A1597" s="112">
        <v>38</v>
      </c>
      <c r="B1597" s="113" t="s">
        <v>307</v>
      </c>
      <c r="C1597" s="114"/>
      <c r="D1597" s="115">
        <f>D1598</f>
        <v>13</v>
      </c>
      <c r="E1597" s="115">
        <f>E1598</f>
        <v>13</v>
      </c>
      <c r="F1597" s="115">
        <f>F1598</f>
        <v>15</v>
      </c>
      <c r="G1597" s="115">
        <f>G1598</f>
        <v>16</v>
      </c>
      <c r="H1597" s="134" t="s">
        <v>665</v>
      </c>
      <c r="I1597" s="134">
        <v>11</v>
      </c>
      <c r="J1597" s="135" t="s">
        <v>539</v>
      </c>
      <c r="K1597" s="79" t="s">
        <v>538</v>
      </c>
      <c r="L1597" s="136"/>
      <c r="M1597" s="118">
        <f t="shared" si="63"/>
        <v>57</v>
      </c>
      <c r="N1597" s="96"/>
      <c r="O1597" s="96"/>
      <c r="P1597" s="96"/>
      <c r="Q1597" s="96"/>
      <c r="R1597" s="96"/>
      <c r="S1597" s="96"/>
      <c r="T1597" s="96"/>
      <c r="U1597" s="96"/>
      <c r="V1597" s="96"/>
      <c r="W1597" s="96"/>
      <c r="X1597" s="96"/>
      <c r="Y1597" s="96"/>
      <c r="Z1597" s="96"/>
      <c r="AA1597" s="96"/>
      <c r="AB1597" s="96"/>
      <c r="AC1597" s="96"/>
      <c r="AD1597" s="96"/>
      <c r="AE1597" s="96"/>
      <c r="AF1597" s="96"/>
      <c r="AG1597" s="96"/>
      <c r="AH1597" s="96"/>
      <c r="AI1597" s="96"/>
      <c r="AJ1597" s="96"/>
      <c r="AK1597" s="96"/>
      <c r="AL1597" s="96"/>
      <c r="AM1597" s="96"/>
      <c r="AN1597" s="96"/>
      <c r="AO1597" s="96"/>
      <c r="AP1597" s="96"/>
      <c r="AQ1597" s="96"/>
      <c r="AR1597" s="96"/>
      <c r="AS1597" s="96"/>
      <c r="AT1597" s="96"/>
      <c r="AU1597" s="96"/>
      <c r="AV1597" s="96"/>
      <c r="AW1597" s="96"/>
      <c r="AX1597" s="96"/>
      <c r="AY1597" s="96"/>
      <c r="AZ1597" s="96"/>
      <c r="BA1597" s="96"/>
      <c r="BB1597" s="96"/>
      <c r="BC1597" s="96"/>
      <c r="BD1597" s="96"/>
      <c r="BE1597" s="96"/>
      <c r="BF1597" s="96"/>
      <c r="BG1597" s="96"/>
      <c r="BH1597" s="96"/>
      <c r="BI1597" s="96"/>
      <c r="BJ1597" s="96"/>
      <c r="BK1597" s="96"/>
      <c r="BL1597" s="96"/>
      <c r="BM1597" s="96"/>
      <c r="BN1597" s="96"/>
      <c r="BO1597" s="96"/>
      <c r="BP1597" s="96"/>
      <c r="BQ1597" s="96"/>
      <c r="BR1597" s="96"/>
      <c r="BS1597" s="96"/>
      <c r="BT1597" s="96"/>
      <c r="BU1597" s="96"/>
      <c r="BV1597" s="96"/>
      <c r="BW1597" s="96"/>
      <c r="BX1597" s="96"/>
      <c r="BY1597" s="96"/>
      <c r="BZ1597" s="96"/>
      <c r="CA1597" s="96"/>
      <c r="CB1597" s="96"/>
      <c r="CC1597" s="96"/>
      <c r="CD1597" s="96"/>
      <c r="CE1597" s="96"/>
      <c r="CF1597" s="96"/>
      <c r="CG1597" s="96"/>
      <c r="CH1597" s="96"/>
      <c r="CI1597" s="96"/>
      <c r="CJ1597" s="96"/>
      <c r="CK1597" s="96"/>
      <c r="CL1597" s="96"/>
      <c r="CM1597" s="96"/>
      <c r="CN1597" s="96"/>
      <c r="CO1597" s="96"/>
      <c r="CP1597" s="96"/>
      <c r="CQ1597" s="96"/>
      <c r="CR1597" s="96"/>
      <c r="CS1597" s="96"/>
      <c r="CT1597" s="96"/>
      <c r="CU1597" s="96"/>
      <c r="CV1597" s="96"/>
      <c r="CW1597" s="96"/>
      <c r="CX1597" s="96"/>
      <c r="CY1597" s="96"/>
      <c r="CZ1597" s="96"/>
      <c r="DA1597" s="96"/>
      <c r="DB1597" s="96"/>
      <c r="DC1597" s="96"/>
      <c r="DD1597" s="96"/>
      <c r="DE1597" s="96"/>
      <c r="DF1597" s="96"/>
      <c r="DG1597" s="96"/>
      <c r="DH1597" s="96"/>
      <c r="DI1597" s="96"/>
      <c r="DJ1597" s="96"/>
      <c r="DK1597" s="96"/>
      <c r="DL1597" s="96"/>
      <c r="DM1597" s="96"/>
      <c r="DN1597" s="96"/>
      <c r="DO1597" s="96"/>
      <c r="DP1597" s="96"/>
      <c r="DQ1597" s="96"/>
      <c r="DR1597" s="96"/>
      <c r="DS1597" s="96"/>
      <c r="DT1597" s="96"/>
      <c r="DU1597" s="96"/>
      <c r="DV1597" s="96"/>
      <c r="DW1597" s="96"/>
      <c r="DX1597" s="96"/>
      <c r="DY1597" s="96"/>
      <c r="DZ1597" s="96"/>
      <c r="EA1597" s="96"/>
      <c r="EB1597" s="96"/>
      <c r="EC1597" s="96"/>
      <c r="ED1597" s="96"/>
      <c r="EE1597" s="96"/>
      <c r="EF1597" s="96"/>
      <c r="EG1597" s="96"/>
      <c r="EH1597" s="96"/>
      <c r="EI1597" s="96"/>
      <c r="EJ1597" s="96"/>
      <c r="EK1597" s="96"/>
      <c r="EL1597" s="96"/>
      <c r="EM1597" s="96"/>
      <c r="EN1597" s="96"/>
      <c r="EO1597" s="96"/>
      <c r="EP1597" s="96"/>
      <c r="EQ1597" s="96"/>
      <c r="ER1597" s="96"/>
      <c r="ES1597" s="96"/>
      <c r="ET1597" s="96"/>
      <c r="EU1597" s="96"/>
      <c r="EV1597" s="96"/>
      <c r="EW1597" s="96"/>
      <c r="EX1597" s="96"/>
      <c r="EY1597" s="96"/>
      <c r="EZ1597" s="96"/>
      <c r="FA1597" s="96"/>
      <c r="FB1597" s="96"/>
      <c r="FC1597" s="96"/>
      <c r="FD1597" s="96"/>
      <c r="FE1597" s="96"/>
      <c r="FF1597" s="96"/>
      <c r="FG1597" s="96"/>
      <c r="FH1597" s="96"/>
      <c r="FI1597" s="96"/>
      <c r="FJ1597" s="96"/>
      <c r="FK1597" s="96"/>
      <c r="FL1597" s="96"/>
      <c r="FM1597" s="96"/>
      <c r="FN1597" s="96"/>
      <c r="FO1597" s="96"/>
      <c r="FP1597" s="96"/>
      <c r="FQ1597" s="96"/>
      <c r="FR1597" s="96"/>
      <c r="FS1597" s="96"/>
      <c r="FT1597" s="96"/>
      <c r="FU1597" s="96"/>
      <c r="FV1597" s="96"/>
      <c r="FW1597" s="96"/>
      <c r="FX1597" s="96"/>
      <c r="FY1597" s="96"/>
      <c r="FZ1597" s="96"/>
      <c r="GA1597" s="96"/>
    </row>
    <row r="1598" spans="1:43" s="126" customFormat="1" ht="14.25" customHeight="1">
      <c r="A1598" s="119"/>
      <c r="B1598" s="120" t="s">
        <v>689</v>
      </c>
      <c r="C1598" s="121"/>
      <c r="D1598" s="122">
        <f>SUM(D1599:D1599)</f>
        <v>13</v>
      </c>
      <c r="E1598" s="122">
        <f>SUM(E1599:E1599)</f>
        <v>13</v>
      </c>
      <c r="F1598" s="122">
        <f>SUM(F1599:F1599)</f>
        <v>15</v>
      </c>
      <c r="G1598" s="122">
        <f>SUM(G1599:G1599)</f>
        <v>16</v>
      </c>
      <c r="H1598" s="123"/>
      <c r="I1598" s="123"/>
      <c r="J1598" s="123"/>
      <c r="K1598" s="124"/>
      <c r="L1598" s="125"/>
      <c r="M1598" s="118">
        <f t="shared" si="63"/>
        <v>57</v>
      </c>
      <c r="N1598" s="125"/>
      <c r="O1598" s="125"/>
      <c r="P1598" s="125"/>
      <c r="Q1598" s="125"/>
      <c r="R1598" s="125"/>
      <c r="S1598" s="125"/>
      <c r="T1598" s="125"/>
      <c r="U1598" s="125"/>
      <c r="V1598" s="125"/>
      <c r="W1598" s="125"/>
      <c r="X1598" s="125"/>
      <c r="Y1598" s="125"/>
      <c r="Z1598" s="125"/>
      <c r="AA1598" s="125"/>
      <c r="AB1598" s="125"/>
      <c r="AC1598" s="125"/>
      <c r="AD1598" s="125"/>
      <c r="AE1598" s="125"/>
      <c r="AF1598" s="125"/>
      <c r="AG1598" s="125"/>
      <c r="AH1598" s="125"/>
      <c r="AI1598" s="125"/>
      <c r="AJ1598" s="125"/>
      <c r="AK1598" s="125"/>
      <c r="AL1598" s="125"/>
      <c r="AM1598" s="125"/>
      <c r="AN1598" s="125"/>
      <c r="AO1598" s="125"/>
      <c r="AP1598" s="125"/>
      <c r="AQ1598" s="125"/>
    </row>
    <row r="1599" spans="1:43" s="133" customFormat="1" ht="14.25" customHeight="1">
      <c r="A1599" s="127"/>
      <c r="B1599" s="128" t="s">
        <v>597</v>
      </c>
      <c r="C1599" s="138" t="s">
        <v>729</v>
      </c>
      <c r="D1599" s="129">
        <v>13</v>
      </c>
      <c r="E1599" s="129">
        <v>13</v>
      </c>
      <c r="F1599" s="129">
        <v>15</v>
      </c>
      <c r="G1599" s="129">
        <v>16</v>
      </c>
      <c r="H1599" s="137"/>
      <c r="I1599" s="137"/>
      <c r="J1599" s="137"/>
      <c r="K1599" s="131"/>
      <c r="L1599" s="132"/>
      <c r="M1599" s="118">
        <f t="shared" si="63"/>
        <v>57</v>
      </c>
      <c r="N1599" s="132"/>
      <c r="O1599" s="132"/>
      <c r="P1599" s="132"/>
      <c r="Q1599" s="132"/>
      <c r="R1599" s="132"/>
      <c r="S1599" s="132"/>
      <c r="T1599" s="132"/>
      <c r="U1599" s="132"/>
      <c r="V1599" s="132"/>
      <c r="W1599" s="132"/>
      <c r="X1599" s="132"/>
      <c r="Y1599" s="132"/>
      <c r="Z1599" s="132"/>
      <c r="AA1599" s="132"/>
      <c r="AB1599" s="132"/>
      <c r="AC1599" s="132"/>
      <c r="AD1599" s="132"/>
      <c r="AE1599" s="132"/>
      <c r="AF1599" s="132"/>
      <c r="AG1599" s="132"/>
      <c r="AH1599" s="132"/>
      <c r="AI1599" s="132"/>
      <c r="AJ1599" s="132"/>
      <c r="AK1599" s="132"/>
      <c r="AL1599" s="132"/>
      <c r="AM1599" s="132"/>
      <c r="AN1599" s="132"/>
      <c r="AO1599" s="132"/>
      <c r="AP1599" s="132"/>
      <c r="AQ1599" s="132"/>
    </row>
    <row r="1600" spans="1:183" s="102" customFormat="1" ht="14.25" customHeight="1">
      <c r="A1600" s="112">
        <v>39</v>
      </c>
      <c r="B1600" s="113" t="s">
        <v>308</v>
      </c>
      <c r="C1600" s="114"/>
      <c r="D1600" s="115">
        <f>D1601</f>
        <v>10</v>
      </c>
      <c r="E1600" s="115">
        <f>E1601</f>
        <v>12</v>
      </c>
      <c r="F1600" s="115">
        <f>F1601</f>
        <v>12</v>
      </c>
      <c r="G1600" s="115">
        <f>G1601</f>
        <v>15</v>
      </c>
      <c r="H1600" s="134" t="s">
        <v>665</v>
      </c>
      <c r="I1600" s="134">
        <v>3</v>
      </c>
      <c r="J1600" s="159" t="s">
        <v>1045</v>
      </c>
      <c r="K1600" s="79" t="s">
        <v>32</v>
      </c>
      <c r="L1600" s="136"/>
      <c r="M1600" s="118">
        <f t="shared" si="63"/>
        <v>49</v>
      </c>
      <c r="N1600" s="96"/>
      <c r="O1600" s="96"/>
      <c r="P1600" s="96"/>
      <c r="Q1600" s="96"/>
      <c r="R1600" s="96"/>
      <c r="S1600" s="96"/>
      <c r="T1600" s="96"/>
      <c r="U1600" s="96"/>
      <c r="V1600" s="96"/>
      <c r="W1600" s="96"/>
      <c r="X1600" s="96"/>
      <c r="Y1600" s="96"/>
      <c r="Z1600" s="96"/>
      <c r="AA1600" s="96"/>
      <c r="AB1600" s="96"/>
      <c r="AC1600" s="96"/>
      <c r="AD1600" s="96"/>
      <c r="AE1600" s="96"/>
      <c r="AF1600" s="96"/>
      <c r="AG1600" s="96"/>
      <c r="AH1600" s="96"/>
      <c r="AI1600" s="96"/>
      <c r="AJ1600" s="96"/>
      <c r="AK1600" s="96"/>
      <c r="AL1600" s="96"/>
      <c r="AM1600" s="96"/>
      <c r="AN1600" s="96"/>
      <c r="AO1600" s="96"/>
      <c r="AP1600" s="96"/>
      <c r="AQ1600" s="96"/>
      <c r="AR1600" s="96"/>
      <c r="AS1600" s="96"/>
      <c r="AT1600" s="96"/>
      <c r="AU1600" s="96"/>
      <c r="AV1600" s="96"/>
      <c r="AW1600" s="96"/>
      <c r="AX1600" s="96"/>
      <c r="AY1600" s="96"/>
      <c r="AZ1600" s="96"/>
      <c r="BA1600" s="96"/>
      <c r="BB1600" s="96"/>
      <c r="BC1600" s="96"/>
      <c r="BD1600" s="96"/>
      <c r="BE1600" s="96"/>
      <c r="BF1600" s="96"/>
      <c r="BG1600" s="96"/>
      <c r="BH1600" s="96"/>
      <c r="BI1600" s="96"/>
      <c r="BJ1600" s="96"/>
      <c r="BK1600" s="96"/>
      <c r="BL1600" s="96"/>
      <c r="BM1600" s="96"/>
      <c r="BN1600" s="96"/>
      <c r="BO1600" s="96"/>
      <c r="BP1600" s="96"/>
      <c r="BQ1600" s="96"/>
      <c r="BR1600" s="96"/>
      <c r="BS1600" s="96"/>
      <c r="BT1600" s="96"/>
      <c r="BU1600" s="96"/>
      <c r="BV1600" s="96"/>
      <c r="BW1600" s="96"/>
      <c r="BX1600" s="96"/>
      <c r="BY1600" s="96"/>
      <c r="BZ1600" s="96"/>
      <c r="CA1600" s="96"/>
      <c r="CB1600" s="96"/>
      <c r="CC1600" s="96"/>
      <c r="CD1600" s="96"/>
      <c r="CE1600" s="96"/>
      <c r="CF1600" s="96"/>
      <c r="CG1600" s="96"/>
      <c r="CH1600" s="96"/>
      <c r="CI1600" s="96"/>
      <c r="CJ1600" s="96"/>
      <c r="CK1600" s="96"/>
      <c r="CL1600" s="96"/>
      <c r="CM1600" s="96"/>
      <c r="CN1600" s="96"/>
      <c r="CO1600" s="96"/>
      <c r="CP1600" s="96"/>
      <c r="CQ1600" s="96"/>
      <c r="CR1600" s="96"/>
      <c r="CS1600" s="96"/>
      <c r="CT1600" s="96"/>
      <c r="CU1600" s="96"/>
      <c r="CV1600" s="96"/>
      <c r="CW1600" s="96"/>
      <c r="CX1600" s="96"/>
      <c r="CY1600" s="96"/>
      <c r="CZ1600" s="96"/>
      <c r="DA1600" s="96"/>
      <c r="DB1600" s="96"/>
      <c r="DC1600" s="96"/>
      <c r="DD1600" s="96"/>
      <c r="DE1600" s="96"/>
      <c r="DF1600" s="96"/>
      <c r="DG1600" s="96"/>
      <c r="DH1600" s="96"/>
      <c r="DI1600" s="96"/>
      <c r="DJ1600" s="96"/>
      <c r="DK1600" s="96"/>
      <c r="DL1600" s="96"/>
      <c r="DM1600" s="96"/>
      <c r="DN1600" s="96"/>
      <c r="DO1600" s="96"/>
      <c r="DP1600" s="96"/>
      <c r="DQ1600" s="96"/>
      <c r="DR1600" s="96"/>
      <c r="DS1600" s="96"/>
      <c r="DT1600" s="96"/>
      <c r="DU1600" s="96"/>
      <c r="DV1600" s="96"/>
      <c r="DW1600" s="96"/>
      <c r="DX1600" s="96"/>
      <c r="DY1600" s="96"/>
      <c r="DZ1600" s="96"/>
      <c r="EA1600" s="96"/>
      <c r="EB1600" s="96"/>
      <c r="EC1600" s="96"/>
      <c r="ED1600" s="96"/>
      <c r="EE1600" s="96"/>
      <c r="EF1600" s="96"/>
      <c r="EG1600" s="96"/>
      <c r="EH1600" s="96"/>
      <c r="EI1600" s="96"/>
      <c r="EJ1600" s="96"/>
      <c r="EK1600" s="96"/>
      <c r="EL1600" s="96"/>
      <c r="EM1600" s="96"/>
      <c r="EN1600" s="96"/>
      <c r="EO1600" s="96"/>
      <c r="EP1600" s="96"/>
      <c r="EQ1600" s="96"/>
      <c r="ER1600" s="96"/>
      <c r="ES1600" s="96"/>
      <c r="ET1600" s="96"/>
      <c r="EU1600" s="96"/>
      <c r="EV1600" s="96"/>
      <c r="EW1600" s="96"/>
      <c r="EX1600" s="96"/>
      <c r="EY1600" s="96"/>
      <c r="EZ1600" s="96"/>
      <c r="FA1600" s="96"/>
      <c r="FB1600" s="96"/>
      <c r="FC1600" s="96"/>
      <c r="FD1600" s="96"/>
      <c r="FE1600" s="96"/>
      <c r="FF1600" s="96"/>
      <c r="FG1600" s="96"/>
      <c r="FH1600" s="96"/>
      <c r="FI1600" s="96"/>
      <c r="FJ1600" s="96"/>
      <c r="FK1600" s="96"/>
      <c r="FL1600" s="96"/>
      <c r="FM1600" s="96"/>
      <c r="FN1600" s="96"/>
      <c r="FO1600" s="96"/>
      <c r="FP1600" s="96"/>
      <c r="FQ1600" s="96"/>
      <c r="FR1600" s="96"/>
      <c r="FS1600" s="96"/>
      <c r="FT1600" s="96"/>
      <c r="FU1600" s="96"/>
      <c r="FV1600" s="96"/>
      <c r="FW1600" s="96"/>
      <c r="FX1600" s="96"/>
      <c r="FY1600" s="96"/>
      <c r="FZ1600" s="96"/>
      <c r="GA1600" s="96"/>
    </row>
    <row r="1601" spans="1:52" s="167" customFormat="1" ht="14.25" customHeight="1">
      <c r="A1601" s="112"/>
      <c r="B1601" s="120" t="s">
        <v>689</v>
      </c>
      <c r="C1601" s="138"/>
      <c r="D1601" s="163">
        <f>SUM(D1602:D1602)</f>
        <v>10</v>
      </c>
      <c r="E1601" s="163">
        <f>SUM(E1602:E1602)</f>
        <v>12</v>
      </c>
      <c r="F1601" s="163">
        <f>SUM(F1602:F1602)</f>
        <v>12</v>
      </c>
      <c r="G1601" s="163">
        <f>SUM(G1602:G1602)</f>
        <v>15</v>
      </c>
      <c r="H1601" s="164"/>
      <c r="I1601" s="164"/>
      <c r="J1601" s="164"/>
      <c r="K1601" s="165"/>
      <c r="L1601" s="166"/>
      <c r="M1601" s="118">
        <f t="shared" si="63"/>
        <v>49</v>
      </c>
      <c r="N1601" s="166"/>
      <c r="O1601" s="166"/>
      <c r="P1601" s="166"/>
      <c r="Q1601" s="166"/>
      <c r="R1601" s="166"/>
      <c r="S1601" s="166"/>
      <c r="T1601" s="166"/>
      <c r="U1601" s="166"/>
      <c r="V1601" s="166"/>
      <c r="W1601" s="166"/>
      <c r="X1601" s="166"/>
      <c r="Y1601" s="166"/>
      <c r="Z1601" s="166"/>
      <c r="AA1601" s="166"/>
      <c r="AB1601" s="166"/>
      <c r="AC1601" s="166"/>
      <c r="AD1601" s="166"/>
      <c r="AE1601" s="166"/>
      <c r="AF1601" s="166"/>
      <c r="AG1601" s="166"/>
      <c r="AH1601" s="166"/>
      <c r="AI1601" s="166"/>
      <c r="AJ1601" s="166"/>
      <c r="AK1601" s="166"/>
      <c r="AL1601" s="166"/>
      <c r="AM1601" s="166"/>
      <c r="AN1601" s="166"/>
      <c r="AO1601" s="166"/>
      <c r="AP1601" s="166"/>
      <c r="AQ1601" s="166"/>
      <c r="AV1601" s="168"/>
      <c r="AW1601" s="169"/>
      <c r="AX1601" s="169"/>
      <c r="AY1601" s="169"/>
      <c r="AZ1601" s="169"/>
    </row>
    <row r="1602" spans="1:52" s="167" customFormat="1" ht="14.25" customHeight="1">
      <c r="A1602" s="112"/>
      <c r="B1602" s="128" t="s">
        <v>597</v>
      </c>
      <c r="C1602" s="80" t="s">
        <v>729</v>
      </c>
      <c r="D1602" s="103">
        <v>10</v>
      </c>
      <c r="E1602" s="103">
        <v>12</v>
      </c>
      <c r="F1602" s="103">
        <v>12</v>
      </c>
      <c r="G1602" s="103">
        <v>15</v>
      </c>
      <c r="H1602" s="164"/>
      <c r="I1602" s="164"/>
      <c r="J1602" s="164"/>
      <c r="K1602" s="165"/>
      <c r="L1602" s="166"/>
      <c r="M1602" s="118">
        <f t="shared" si="63"/>
        <v>49</v>
      </c>
      <c r="N1602" s="166"/>
      <c r="O1602" s="166"/>
      <c r="P1602" s="166"/>
      <c r="Q1602" s="166"/>
      <c r="R1602" s="166"/>
      <c r="S1602" s="166"/>
      <c r="T1602" s="166"/>
      <c r="U1602" s="166"/>
      <c r="V1602" s="166"/>
      <c r="W1602" s="166"/>
      <c r="X1602" s="166"/>
      <c r="Y1602" s="166"/>
      <c r="Z1602" s="166"/>
      <c r="AA1602" s="166"/>
      <c r="AB1602" s="166"/>
      <c r="AC1602" s="166"/>
      <c r="AD1602" s="166"/>
      <c r="AE1602" s="166"/>
      <c r="AF1602" s="166"/>
      <c r="AG1602" s="166"/>
      <c r="AH1602" s="166"/>
      <c r="AI1602" s="166"/>
      <c r="AJ1602" s="166"/>
      <c r="AK1602" s="166"/>
      <c r="AL1602" s="166"/>
      <c r="AM1602" s="166"/>
      <c r="AN1602" s="166"/>
      <c r="AO1602" s="166"/>
      <c r="AP1602" s="166"/>
      <c r="AQ1602" s="166"/>
      <c r="AV1602" s="168"/>
      <c r="AW1602" s="169"/>
      <c r="AX1602" s="169"/>
      <c r="AY1602" s="169"/>
      <c r="AZ1602" s="169"/>
    </row>
    <row r="1603" spans="1:13" ht="14.25" customHeight="1">
      <c r="A1603" s="240" t="s">
        <v>672</v>
      </c>
      <c r="B1603" s="240"/>
      <c r="C1603" s="240"/>
      <c r="D1603" s="240"/>
      <c r="E1603" s="240"/>
      <c r="F1603" s="240"/>
      <c r="G1603" s="240"/>
      <c r="H1603" s="106"/>
      <c r="I1603" s="106"/>
      <c r="J1603" s="107"/>
      <c r="K1603" s="108"/>
      <c r="M1603" s="118">
        <f t="shared" si="63"/>
        <v>0</v>
      </c>
    </row>
    <row r="1604" spans="1:13" ht="14.25" customHeight="1">
      <c r="A1604" s="234" t="s">
        <v>699</v>
      </c>
      <c r="B1604" s="234"/>
      <c r="C1604" s="234"/>
      <c r="D1604" s="234"/>
      <c r="E1604" s="234"/>
      <c r="F1604" s="234"/>
      <c r="G1604" s="234"/>
      <c r="H1604" s="109"/>
      <c r="I1604" s="109"/>
      <c r="J1604" s="110"/>
      <c r="K1604" s="111"/>
      <c r="M1604" s="118">
        <f t="shared" si="63"/>
        <v>0</v>
      </c>
    </row>
    <row r="1605" spans="1:183" s="102" customFormat="1" ht="14.25" customHeight="1">
      <c r="A1605" s="112">
        <v>40</v>
      </c>
      <c r="B1605" s="113" t="s">
        <v>309</v>
      </c>
      <c r="C1605" s="114"/>
      <c r="D1605" s="115">
        <f>SUM(D1606,D1611,D1613)</f>
        <v>6</v>
      </c>
      <c r="E1605" s="115">
        <f>SUM(E1606,E1611,E1613)</f>
        <v>4</v>
      </c>
      <c r="F1605" s="115">
        <f>SUM(F1606,F1611,F1613)</f>
        <v>1</v>
      </c>
      <c r="G1605" s="115">
        <f>SUM(G1606,G1611,G1613)</f>
        <v>1</v>
      </c>
      <c r="H1605" s="115">
        <f>H1606</f>
        <v>0</v>
      </c>
      <c r="I1605" s="115">
        <f>I1606</f>
        <v>0</v>
      </c>
      <c r="J1605" s="115">
        <f>J1606</f>
        <v>0</v>
      </c>
      <c r="K1605" s="152">
        <f>K1606</f>
        <v>0</v>
      </c>
      <c r="L1605" s="136"/>
      <c r="M1605" s="118">
        <f t="shared" si="63"/>
        <v>12</v>
      </c>
      <c r="N1605" s="96"/>
      <c r="O1605" s="96"/>
      <c r="P1605" s="96"/>
      <c r="Q1605" s="96"/>
      <c r="R1605" s="96"/>
      <c r="S1605" s="96"/>
      <c r="T1605" s="96"/>
      <c r="U1605" s="96"/>
      <c r="V1605" s="96"/>
      <c r="W1605" s="96"/>
      <c r="X1605" s="96"/>
      <c r="Y1605" s="96"/>
      <c r="Z1605" s="96"/>
      <c r="AA1605" s="96"/>
      <c r="AB1605" s="96"/>
      <c r="AC1605" s="96"/>
      <c r="AD1605" s="96"/>
      <c r="AE1605" s="96"/>
      <c r="AF1605" s="96"/>
      <c r="AG1605" s="96"/>
      <c r="AH1605" s="96"/>
      <c r="AI1605" s="96"/>
      <c r="AJ1605" s="96"/>
      <c r="AK1605" s="96"/>
      <c r="AL1605" s="96"/>
      <c r="AM1605" s="96"/>
      <c r="AN1605" s="96"/>
      <c r="AO1605" s="96"/>
      <c r="AP1605" s="96"/>
      <c r="AQ1605" s="96"/>
      <c r="AR1605" s="96"/>
      <c r="AS1605" s="96"/>
      <c r="AT1605" s="96"/>
      <c r="AU1605" s="96"/>
      <c r="AV1605" s="96"/>
      <c r="AW1605" s="96"/>
      <c r="AX1605" s="96"/>
      <c r="AY1605" s="96"/>
      <c r="AZ1605" s="96"/>
      <c r="BA1605" s="96"/>
      <c r="BB1605" s="96"/>
      <c r="BC1605" s="96"/>
      <c r="BD1605" s="96"/>
      <c r="BE1605" s="96"/>
      <c r="BF1605" s="96"/>
      <c r="BG1605" s="96"/>
      <c r="BH1605" s="96"/>
      <c r="BI1605" s="96"/>
      <c r="BJ1605" s="96"/>
      <c r="BK1605" s="96"/>
      <c r="BL1605" s="96"/>
      <c r="BM1605" s="96"/>
      <c r="BN1605" s="96"/>
      <c r="BO1605" s="96"/>
      <c r="BP1605" s="96"/>
      <c r="BQ1605" s="96"/>
      <c r="BR1605" s="96"/>
      <c r="BS1605" s="96"/>
      <c r="BT1605" s="96"/>
      <c r="BU1605" s="96"/>
      <c r="BV1605" s="96"/>
      <c r="BW1605" s="96"/>
      <c r="BX1605" s="96"/>
      <c r="BY1605" s="96"/>
      <c r="BZ1605" s="96"/>
      <c r="CA1605" s="96"/>
      <c r="CB1605" s="96"/>
      <c r="CC1605" s="96"/>
      <c r="CD1605" s="96"/>
      <c r="CE1605" s="96"/>
      <c r="CF1605" s="96"/>
      <c r="CG1605" s="96"/>
      <c r="CH1605" s="96"/>
      <c r="CI1605" s="96"/>
      <c r="CJ1605" s="96"/>
      <c r="CK1605" s="96"/>
      <c r="CL1605" s="96"/>
      <c r="CM1605" s="96"/>
      <c r="CN1605" s="96"/>
      <c r="CO1605" s="96"/>
      <c r="CP1605" s="96"/>
      <c r="CQ1605" s="96"/>
      <c r="CR1605" s="96"/>
      <c r="CS1605" s="96"/>
      <c r="CT1605" s="96"/>
      <c r="CU1605" s="96"/>
      <c r="CV1605" s="96"/>
      <c r="CW1605" s="96"/>
      <c r="CX1605" s="96"/>
      <c r="CY1605" s="96"/>
      <c r="CZ1605" s="96"/>
      <c r="DA1605" s="96"/>
      <c r="DB1605" s="96"/>
      <c r="DC1605" s="96"/>
      <c r="DD1605" s="96"/>
      <c r="DE1605" s="96"/>
      <c r="DF1605" s="96"/>
      <c r="DG1605" s="96"/>
      <c r="DH1605" s="96"/>
      <c r="DI1605" s="96"/>
      <c r="DJ1605" s="96"/>
      <c r="DK1605" s="96"/>
      <c r="DL1605" s="96"/>
      <c r="DM1605" s="96"/>
      <c r="DN1605" s="96"/>
      <c r="DO1605" s="96"/>
      <c r="DP1605" s="96"/>
      <c r="DQ1605" s="96"/>
      <c r="DR1605" s="96"/>
      <c r="DS1605" s="96"/>
      <c r="DT1605" s="96"/>
      <c r="DU1605" s="96"/>
      <c r="DV1605" s="96"/>
      <c r="DW1605" s="96"/>
      <c r="DX1605" s="96"/>
      <c r="DY1605" s="96"/>
      <c r="DZ1605" s="96"/>
      <c r="EA1605" s="96"/>
      <c r="EB1605" s="96"/>
      <c r="EC1605" s="96"/>
      <c r="ED1605" s="96"/>
      <c r="EE1605" s="96"/>
      <c r="EF1605" s="96"/>
      <c r="EG1605" s="96"/>
      <c r="EH1605" s="96"/>
      <c r="EI1605" s="96"/>
      <c r="EJ1605" s="96"/>
      <c r="EK1605" s="96"/>
      <c r="EL1605" s="96"/>
      <c r="EM1605" s="96"/>
      <c r="EN1605" s="96"/>
      <c r="EO1605" s="96"/>
      <c r="EP1605" s="96"/>
      <c r="EQ1605" s="96"/>
      <c r="ER1605" s="96"/>
      <c r="ES1605" s="96"/>
      <c r="ET1605" s="96"/>
      <c r="EU1605" s="96"/>
      <c r="EV1605" s="96"/>
      <c r="EW1605" s="96"/>
      <c r="EX1605" s="96"/>
      <c r="EY1605" s="96"/>
      <c r="EZ1605" s="96"/>
      <c r="FA1605" s="96"/>
      <c r="FB1605" s="96"/>
      <c r="FC1605" s="96"/>
      <c r="FD1605" s="96"/>
      <c r="FE1605" s="96"/>
      <c r="FF1605" s="96"/>
      <c r="FG1605" s="96"/>
      <c r="FH1605" s="96"/>
      <c r="FI1605" s="96"/>
      <c r="FJ1605" s="96"/>
      <c r="FK1605" s="96"/>
      <c r="FL1605" s="96"/>
      <c r="FM1605" s="96"/>
      <c r="FN1605" s="96"/>
      <c r="FO1605" s="96"/>
      <c r="FP1605" s="96"/>
      <c r="FQ1605" s="96"/>
      <c r="FR1605" s="96"/>
      <c r="FS1605" s="96"/>
      <c r="FT1605" s="96"/>
      <c r="FU1605" s="96"/>
      <c r="FV1605" s="96"/>
      <c r="FW1605" s="96"/>
      <c r="FX1605" s="96"/>
      <c r="FY1605" s="96"/>
      <c r="FZ1605" s="96"/>
      <c r="GA1605" s="96"/>
    </row>
    <row r="1606" spans="1:43" s="126" customFormat="1" ht="14.25" customHeight="1">
      <c r="A1606" s="119"/>
      <c r="B1606" s="120" t="s">
        <v>689</v>
      </c>
      <c r="C1606" s="121"/>
      <c r="D1606" s="122">
        <f aca="true" t="shared" si="66" ref="D1606:K1606">SUM(D1607:D1610)</f>
        <v>4</v>
      </c>
      <c r="E1606" s="122">
        <f t="shared" si="66"/>
        <v>2</v>
      </c>
      <c r="F1606" s="122">
        <f t="shared" si="66"/>
        <v>1</v>
      </c>
      <c r="G1606" s="122">
        <f t="shared" si="66"/>
        <v>1</v>
      </c>
      <c r="H1606" s="122">
        <f t="shared" si="66"/>
        <v>0</v>
      </c>
      <c r="I1606" s="122">
        <f t="shared" si="66"/>
        <v>0</v>
      </c>
      <c r="J1606" s="122">
        <f t="shared" si="66"/>
        <v>0</v>
      </c>
      <c r="K1606" s="149">
        <f t="shared" si="66"/>
        <v>0</v>
      </c>
      <c r="L1606" s="125"/>
      <c r="M1606" s="118">
        <f t="shared" si="63"/>
        <v>8</v>
      </c>
      <c r="N1606" s="125"/>
      <c r="O1606" s="125"/>
      <c r="P1606" s="125"/>
      <c r="Q1606" s="125"/>
      <c r="R1606" s="125"/>
      <c r="S1606" s="125"/>
      <c r="T1606" s="125"/>
      <c r="U1606" s="125"/>
      <c r="V1606" s="125"/>
      <c r="W1606" s="125"/>
      <c r="X1606" s="125"/>
      <c r="Y1606" s="125"/>
      <c r="Z1606" s="125"/>
      <c r="AA1606" s="125"/>
      <c r="AB1606" s="125"/>
      <c r="AC1606" s="125"/>
      <c r="AD1606" s="125"/>
      <c r="AE1606" s="125"/>
      <c r="AF1606" s="125"/>
      <c r="AG1606" s="125"/>
      <c r="AH1606" s="125"/>
      <c r="AI1606" s="125"/>
      <c r="AJ1606" s="125"/>
      <c r="AK1606" s="125"/>
      <c r="AL1606" s="125"/>
      <c r="AM1606" s="125"/>
      <c r="AN1606" s="125"/>
      <c r="AO1606" s="125"/>
      <c r="AP1606" s="125"/>
      <c r="AQ1606" s="125"/>
    </row>
    <row r="1607" spans="1:43" s="133" customFormat="1" ht="14.25" customHeight="1">
      <c r="A1607" s="127"/>
      <c r="B1607" s="128" t="s">
        <v>1061</v>
      </c>
      <c r="C1607" s="80" t="s">
        <v>1062</v>
      </c>
      <c r="D1607" s="103" t="s">
        <v>562</v>
      </c>
      <c r="E1607" s="103">
        <v>1</v>
      </c>
      <c r="F1607" s="103" t="s">
        <v>562</v>
      </c>
      <c r="G1607" s="103" t="s">
        <v>562</v>
      </c>
      <c r="H1607" s="137"/>
      <c r="I1607" s="137"/>
      <c r="J1607" s="137"/>
      <c r="K1607" s="131"/>
      <c r="L1607" s="132"/>
      <c r="M1607" s="118">
        <f t="shared" si="63"/>
        <v>1</v>
      </c>
      <c r="N1607" s="132"/>
      <c r="O1607" s="132"/>
      <c r="P1607" s="132"/>
      <c r="Q1607" s="132"/>
      <c r="R1607" s="132"/>
      <c r="S1607" s="132"/>
      <c r="T1607" s="132"/>
      <c r="U1607" s="132"/>
      <c r="V1607" s="132"/>
      <c r="W1607" s="132"/>
      <c r="X1607" s="132"/>
      <c r="Y1607" s="132"/>
      <c r="Z1607" s="132"/>
      <c r="AA1607" s="132"/>
      <c r="AB1607" s="132"/>
      <c r="AC1607" s="132"/>
      <c r="AD1607" s="132"/>
      <c r="AE1607" s="132"/>
      <c r="AF1607" s="132"/>
      <c r="AG1607" s="132"/>
      <c r="AH1607" s="132"/>
      <c r="AI1607" s="132"/>
      <c r="AJ1607" s="132"/>
      <c r="AK1607" s="132"/>
      <c r="AL1607" s="132"/>
      <c r="AM1607" s="132"/>
      <c r="AN1607" s="132"/>
      <c r="AO1607" s="132"/>
      <c r="AP1607" s="132"/>
      <c r="AQ1607" s="132"/>
    </row>
    <row r="1608" spans="1:43" s="133" customFormat="1" ht="26.25" customHeight="1">
      <c r="A1608" s="127"/>
      <c r="B1608" s="128" t="s">
        <v>507</v>
      </c>
      <c r="C1608" s="80" t="s">
        <v>508</v>
      </c>
      <c r="D1608" s="103">
        <v>2</v>
      </c>
      <c r="E1608" s="103">
        <v>1</v>
      </c>
      <c r="F1608" s="103">
        <v>1</v>
      </c>
      <c r="G1608" s="103">
        <v>1</v>
      </c>
      <c r="H1608" s="137"/>
      <c r="I1608" s="137"/>
      <c r="J1608" s="137"/>
      <c r="K1608" s="131"/>
      <c r="L1608" s="132"/>
      <c r="M1608" s="118">
        <f t="shared" si="63"/>
        <v>5</v>
      </c>
      <c r="N1608" s="132"/>
      <c r="O1608" s="132"/>
      <c r="P1608" s="132"/>
      <c r="Q1608" s="132"/>
      <c r="R1608" s="132"/>
      <c r="S1608" s="132"/>
      <c r="T1608" s="132"/>
      <c r="U1608" s="132"/>
      <c r="V1608" s="132"/>
      <c r="W1608" s="132"/>
      <c r="X1608" s="132"/>
      <c r="Y1608" s="132"/>
      <c r="Z1608" s="132"/>
      <c r="AA1608" s="132"/>
      <c r="AB1608" s="132"/>
      <c r="AC1608" s="132"/>
      <c r="AD1608" s="132"/>
      <c r="AE1608" s="132"/>
      <c r="AF1608" s="132"/>
      <c r="AG1608" s="132"/>
      <c r="AH1608" s="132"/>
      <c r="AI1608" s="132"/>
      <c r="AJ1608" s="132"/>
      <c r="AK1608" s="132"/>
      <c r="AL1608" s="132"/>
      <c r="AM1608" s="132"/>
      <c r="AN1608" s="132"/>
      <c r="AO1608" s="132"/>
      <c r="AP1608" s="132"/>
      <c r="AQ1608" s="132"/>
    </row>
    <row r="1609" spans="1:43" s="133" customFormat="1" ht="16.5" customHeight="1">
      <c r="A1609" s="127"/>
      <c r="B1609" s="128" t="s">
        <v>565</v>
      </c>
      <c r="C1609" s="80" t="s">
        <v>1063</v>
      </c>
      <c r="D1609" s="103">
        <v>1</v>
      </c>
      <c r="E1609" s="103" t="s">
        <v>562</v>
      </c>
      <c r="F1609" s="103" t="s">
        <v>562</v>
      </c>
      <c r="G1609" s="103" t="s">
        <v>562</v>
      </c>
      <c r="H1609" s="137"/>
      <c r="I1609" s="137"/>
      <c r="J1609" s="137"/>
      <c r="K1609" s="131"/>
      <c r="L1609" s="132"/>
      <c r="M1609" s="118">
        <f t="shared" si="63"/>
        <v>1</v>
      </c>
      <c r="N1609" s="132"/>
      <c r="O1609" s="132"/>
      <c r="P1609" s="132"/>
      <c r="Q1609" s="132"/>
      <c r="R1609" s="132"/>
      <c r="S1609" s="132"/>
      <c r="T1609" s="132"/>
      <c r="U1609" s="132"/>
      <c r="V1609" s="132"/>
      <c r="W1609" s="132"/>
      <c r="X1609" s="132"/>
      <c r="Y1609" s="132"/>
      <c r="Z1609" s="132"/>
      <c r="AA1609" s="132"/>
      <c r="AB1609" s="132"/>
      <c r="AC1609" s="132"/>
      <c r="AD1609" s="132"/>
      <c r="AE1609" s="132"/>
      <c r="AF1609" s="132"/>
      <c r="AG1609" s="132"/>
      <c r="AH1609" s="132"/>
      <c r="AI1609" s="132"/>
      <c r="AJ1609" s="132"/>
      <c r="AK1609" s="132"/>
      <c r="AL1609" s="132"/>
      <c r="AM1609" s="132"/>
      <c r="AN1609" s="132"/>
      <c r="AO1609" s="132"/>
      <c r="AP1609" s="132"/>
      <c r="AQ1609" s="132"/>
    </row>
    <row r="1610" spans="1:43" s="133" customFormat="1" ht="16.5" customHeight="1">
      <c r="A1610" s="127"/>
      <c r="B1610" s="128" t="s">
        <v>1065</v>
      </c>
      <c r="C1610" s="80" t="s">
        <v>1067</v>
      </c>
      <c r="D1610" s="103">
        <v>1</v>
      </c>
      <c r="E1610" s="103" t="s">
        <v>562</v>
      </c>
      <c r="F1610" s="103" t="s">
        <v>562</v>
      </c>
      <c r="G1610" s="103" t="s">
        <v>562</v>
      </c>
      <c r="H1610" s="137"/>
      <c r="I1610" s="137"/>
      <c r="J1610" s="137"/>
      <c r="K1610" s="131"/>
      <c r="L1610" s="132"/>
      <c r="M1610" s="118">
        <f t="shared" si="63"/>
        <v>1</v>
      </c>
      <c r="N1610" s="132"/>
      <c r="O1610" s="132"/>
      <c r="P1610" s="132"/>
      <c r="Q1610" s="132"/>
      <c r="R1610" s="132"/>
      <c r="S1610" s="132"/>
      <c r="T1610" s="132"/>
      <c r="U1610" s="132"/>
      <c r="V1610" s="132"/>
      <c r="W1610" s="132"/>
      <c r="X1610" s="132"/>
      <c r="Y1610" s="132"/>
      <c r="Z1610" s="132"/>
      <c r="AA1610" s="132"/>
      <c r="AB1610" s="132"/>
      <c r="AC1610" s="132"/>
      <c r="AD1610" s="132"/>
      <c r="AE1610" s="132"/>
      <c r="AF1610" s="132"/>
      <c r="AG1610" s="132"/>
      <c r="AH1610" s="132"/>
      <c r="AI1610" s="132"/>
      <c r="AJ1610" s="132"/>
      <c r="AK1610" s="132"/>
      <c r="AL1610" s="132"/>
      <c r="AM1610" s="132"/>
      <c r="AN1610" s="132"/>
      <c r="AO1610" s="132"/>
      <c r="AP1610" s="132"/>
      <c r="AQ1610" s="132"/>
    </row>
    <row r="1611" spans="1:43" s="126" customFormat="1" ht="16.5" customHeight="1">
      <c r="A1611" s="119"/>
      <c r="B1611" s="120" t="s">
        <v>690</v>
      </c>
      <c r="C1611" s="121"/>
      <c r="D1611" s="122">
        <f>D1612</f>
        <v>1</v>
      </c>
      <c r="E1611" s="122" t="str">
        <f>E1612</f>
        <v> -</v>
      </c>
      <c r="F1611" s="122" t="str">
        <f>F1612</f>
        <v> -</v>
      </c>
      <c r="G1611" s="122" t="str">
        <f>G1612</f>
        <v> -</v>
      </c>
      <c r="H1611" s="122">
        <f>SUM(H1612:H1625)</f>
        <v>0</v>
      </c>
      <c r="I1611" s="122">
        <f>SUM(I1612:I1625)</f>
        <v>2</v>
      </c>
      <c r="J1611" s="122">
        <f>SUM(J1612:J1625)</f>
        <v>0</v>
      </c>
      <c r="K1611" s="149"/>
      <c r="L1611" s="125"/>
      <c r="M1611" s="118">
        <f t="shared" si="63"/>
        <v>1</v>
      </c>
      <c r="N1611" s="125"/>
      <c r="O1611" s="125"/>
      <c r="P1611" s="125"/>
      <c r="Q1611" s="125"/>
      <c r="R1611" s="125"/>
      <c r="S1611" s="125"/>
      <c r="T1611" s="125"/>
      <c r="U1611" s="125"/>
      <c r="V1611" s="125"/>
      <c r="W1611" s="125"/>
      <c r="X1611" s="125"/>
      <c r="Y1611" s="125"/>
      <c r="Z1611" s="125"/>
      <c r="AA1611" s="125"/>
      <c r="AB1611" s="125"/>
      <c r="AC1611" s="125"/>
      <c r="AD1611" s="125"/>
      <c r="AE1611" s="125"/>
      <c r="AF1611" s="125"/>
      <c r="AG1611" s="125"/>
      <c r="AH1611" s="125"/>
      <c r="AI1611" s="125"/>
      <c r="AJ1611" s="125"/>
      <c r="AK1611" s="125"/>
      <c r="AL1611" s="125"/>
      <c r="AM1611" s="125"/>
      <c r="AN1611" s="125"/>
      <c r="AO1611" s="125"/>
      <c r="AP1611" s="125"/>
      <c r="AQ1611" s="125"/>
    </row>
    <row r="1612" spans="1:43" s="133" customFormat="1" ht="16.5" customHeight="1">
      <c r="A1612" s="127"/>
      <c r="B1612" s="128" t="s">
        <v>464</v>
      </c>
      <c r="C1612" s="139" t="s">
        <v>465</v>
      </c>
      <c r="D1612" s="103">
        <v>1</v>
      </c>
      <c r="E1612" s="103" t="s">
        <v>562</v>
      </c>
      <c r="F1612" s="103" t="s">
        <v>562</v>
      </c>
      <c r="G1612" s="103" t="s">
        <v>562</v>
      </c>
      <c r="H1612" s="137"/>
      <c r="I1612" s="137"/>
      <c r="J1612" s="137"/>
      <c r="K1612" s="131"/>
      <c r="L1612" s="132"/>
      <c r="M1612" s="118">
        <f t="shared" si="63"/>
        <v>1</v>
      </c>
      <c r="N1612" s="132"/>
      <c r="O1612" s="132"/>
      <c r="P1612" s="132"/>
      <c r="Q1612" s="132"/>
      <c r="R1612" s="132"/>
      <c r="S1612" s="132"/>
      <c r="T1612" s="132"/>
      <c r="U1612" s="132"/>
      <c r="V1612" s="132"/>
      <c r="W1612" s="132"/>
      <c r="X1612" s="132"/>
      <c r="Y1612" s="132"/>
      <c r="Z1612" s="132"/>
      <c r="AA1612" s="132"/>
      <c r="AB1612" s="132"/>
      <c r="AC1612" s="132"/>
      <c r="AD1612" s="132"/>
      <c r="AE1612" s="132"/>
      <c r="AF1612" s="132"/>
      <c r="AG1612" s="132"/>
      <c r="AH1612" s="132"/>
      <c r="AI1612" s="132"/>
      <c r="AJ1612" s="132"/>
      <c r="AK1612" s="132"/>
      <c r="AL1612" s="132"/>
      <c r="AM1612" s="132"/>
      <c r="AN1612" s="132"/>
      <c r="AO1612" s="132"/>
      <c r="AP1612" s="132"/>
      <c r="AQ1612" s="132"/>
    </row>
    <row r="1613" spans="1:43" s="126" customFormat="1" ht="16.5" customHeight="1">
      <c r="A1613" s="119"/>
      <c r="B1613" s="120" t="s">
        <v>34</v>
      </c>
      <c r="C1613" s="121"/>
      <c r="D1613" s="122">
        <f>SUM(D1614:D1615)</f>
        <v>1</v>
      </c>
      <c r="E1613" s="122">
        <f>SUM(E1614:E1615)</f>
        <v>2</v>
      </c>
      <c r="F1613" s="122" t="s">
        <v>562</v>
      </c>
      <c r="G1613" s="122" t="s">
        <v>562</v>
      </c>
      <c r="H1613" s="122">
        <f>SUM(H1614:H1625)</f>
        <v>0</v>
      </c>
      <c r="I1613" s="122">
        <f>SUM(I1614:I1625)</f>
        <v>1</v>
      </c>
      <c r="J1613" s="122">
        <f>SUM(J1614:J1625)</f>
        <v>0</v>
      </c>
      <c r="K1613" s="149"/>
      <c r="L1613" s="125"/>
      <c r="M1613" s="118">
        <f t="shared" si="63"/>
        <v>3</v>
      </c>
      <c r="N1613" s="125"/>
      <c r="O1613" s="125"/>
      <c r="P1613" s="125"/>
      <c r="Q1613" s="125"/>
      <c r="R1613" s="125"/>
      <c r="S1613" s="125"/>
      <c r="T1613" s="125"/>
      <c r="U1613" s="125"/>
      <c r="V1613" s="125"/>
      <c r="W1613" s="125"/>
      <c r="X1613" s="125"/>
      <c r="Y1613" s="125"/>
      <c r="Z1613" s="125"/>
      <c r="AA1613" s="125"/>
      <c r="AB1613" s="125"/>
      <c r="AC1613" s="125"/>
      <c r="AD1613" s="125"/>
      <c r="AE1613" s="125"/>
      <c r="AF1613" s="125"/>
      <c r="AG1613" s="125"/>
      <c r="AH1613" s="125"/>
      <c r="AI1613" s="125"/>
      <c r="AJ1613" s="125"/>
      <c r="AK1613" s="125"/>
      <c r="AL1613" s="125"/>
      <c r="AM1613" s="125"/>
      <c r="AN1613" s="125"/>
      <c r="AO1613" s="125"/>
      <c r="AP1613" s="125"/>
      <c r="AQ1613" s="125"/>
    </row>
    <row r="1614" spans="1:43" s="133" customFormat="1" ht="16.5" customHeight="1">
      <c r="A1614" s="127"/>
      <c r="B1614" s="128" t="s">
        <v>35</v>
      </c>
      <c r="C1614" s="139" t="s">
        <v>516</v>
      </c>
      <c r="D1614" s="103">
        <v>1</v>
      </c>
      <c r="E1614" s="103">
        <v>1</v>
      </c>
      <c r="F1614" s="103" t="s">
        <v>562</v>
      </c>
      <c r="G1614" s="103" t="s">
        <v>562</v>
      </c>
      <c r="H1614" s="137"/>
      <c r="I1614" s="137"/>
      <c r="J1614" s="137"/>
      <c r="K1614" s="131"/>
      <c r="L1614" s="132"/>
      <c r="M1614" s="118">
        <f t="shared" si="63"/>
        <v>2</v>
      </c>
      <c r="N1614" s="132"/>
      <c r="O1614" s="132"/>
      <c r="P1614" s="132"/>
      <c r="Q1614" s="132"/>
      <c r="R1614" s="132"/>
      <c r="S1614" s="132"/>
      <c r="T1614" s="132"/>
      <c r="U1614" s="132"/>
      <c r="V1614" s="132"/>
      <c r="W1614" s="132"/>
      <c r="X1614" s="132"/>
      <c r="Y1614" s="132"/>
      <c r="Z1614" s="132"/>
      <c r="AA1614" s="132"/>
      <c r="AB1614" s="132"/>
      <c r="AC1614" s="132"/>
      <c r="AD1614" s="132"/>
      <c r="AE1614" s="132"/>
      <c r="AF1614" s="132"/>
      <c r="AG1614" s="132"/>
      <c r="AH1614" s="132"/>
      <c r="AI1614" s="132"/>
      <c r="AJ1614" s="132"/>
      <c r="AK1614" s="132"/>
      <c r="AL1614" s="132"/>
      <c r="AM1614" s="132"/>
      <c r="AN1614" s="132"/>
      <c r="AO1614" s="132"/>
      <c r="AP1614" s="132"/>
      <c r="AQ1614" s="132"/>
    </row>
    <row r="1615" spans="1:43" s="133" customFormat="1" ht="16.5" customHeight="1">
      <c r="A1615" s="127"/>
      <c r="B1615" s="128" t="s">
        <v>58</v>
      </c>
      <c r="C1615" s="80" t="s">
        <v>59</v>
      </c>
      <c r="D1615" s="103" t="s">
        <v>562</v>
      </c>
      <c r="E1615" s="103">
        <v>1</v>
      </c>
      <c r="F1615" s="103" t="s">
        <v>562</v>
      </c>
      <c r="G1615" s="103" t="s">
        <v>562</v>
      </c>
      <c r="H1615" s="137"/>
      <c r="I1615" s="137"/>
      <c r="J1615" s="137"/>
      <c r="K1615" s="131"/>
      <c r="L1615" s="132"/>
      <c r="M1615" s="118">
        <f t="shared" si="63"/>
        <v>1</v>
      </c>
      <c r="N1615" s="132"/>
      <c r="O1615" s="132"/>
      <c r="P1615" s="132"/>
      <c r="Q1615" s="132"/>
      <c r="R1615" s="132"/>
      <c r="S1615" s="132"/>
      <c r="T1615" s="132"/>
      <c r="U1615" s="132"/>
      <c r="V1615" s="132"/>
      <c r="W1615" s="132"/>
      <c r="X1615" s="132"/>
      <c r="Y1615" s="132"/>
      <c r="Z1615" s="132"/>
      <c r="AA1615" s="132"/>
      <c r="AB1615" s="132"/>
      <c r="AC1615" s="132"/>
      <c r="AD1615" s="132"/>
      <c r="AE1615" s="132"/>
      <c r="AF1615" s="132"/>
      <c r="AG1615" s="132"/>
      <c r="AH1615" s="132"/>
      <c r="AI1615" s="132"/>
      <c r="AJ1615" s="132"/>
      <c r="AK1615" s="132"/>
      <c r="AL1615" s="132"/>
      <c r="AM1615" s="132"/>
      <c r="AN1615" s="132"/>
      <c r="AO1615" s="132"/>
      <c r="AP1615" s="132"/>
      <c r="AQ1615" s="132"/>
    </row>
    <row r="1616" spans="1:183" s="102" customFormat="1" ht="16.5" customHeight="1">
      <c r="A1616" s="112">
        <v>41</v>
      </c>
      <c r="B1616" s="113" t="s">
        <v>310</v>
      </c>
      <c r="C1616" s="114"/>
      <c r="D1616" s="115">
        <f>SUM(D1617,D1619)</f>
        <v>3</v>
      </c>
      <c r="E1616" s="115" t="s">
        <v>562</v>
      </c>
      <c r="F1616" s="115">
        <f>SUM(F1617,F1619)</f>
        <v>4</v>
      </c>
      <c r="G1616" s="115">
        <f>SUM(G1617,G1619)</f>
        <v>1</v>
      </c>
      <c r="H1616" s="134" t="s">
        <v>664</v>
      </c>
      <c r="I1616" s="134">
        <v>1</v>
      </c>
      <c r="J1616" s="135" t="s">
        <v>553</v>
      </c>
      <c r="K1616" s="79" t="s">
        <v>770</v>
      </c>
      <c r="L1616" s="136"/>
      <c r="M1616" s="118">
        <f t="shared" si="63"/>
        <v>8</v>
      </c>
      <c r="N1616" s="96"/>
      <c r="O1616" s="96"/>
      <c r="P1616" s="96"/>
      <c r="Q1616" s="96"/>
      <c r="R1616" s="96"/>
      <c r="S1616" s="96"/>
      <c r="T1616" s="96"/>
      <c r="U1616" s="96"/>
      <c r="V1616" s="96"/>
      <c r="W1616" s="96"/>
      <c r="X1616" s="96"/>
      <c r="Y1616" s="96"/>
      <c r="Z1616" s="96"/>
      <c r="AA1616" s="96"/>
      <c r="AB1616" s="96"/>
      <c r="AC1616" s="96"/>
      <c r="AD1616" s="96"/>
      <c r="AE1616" s="96"/>
      <c r="AF1616" s="96"/>
      <c r="AG1616" s="96"/>
      <c r="AH1616" s="96"/>
      <c r="AI1616" s="96"/>
      <c r="AJ1616" s="96"/>
      <c r="AK1616" s="96"/>
      <c r="AL1616" s="96"/>
      <c r="AM1616" s="96"/>
      <c r="AN1616" s="96"/>
      <c r="AO1616" s="96"/>
      <c r="AP1616" s="96"/>
      <c r="AQ1616" s="96"/>
      <c r="AR1616" s="96"/>
      <c r="AS1616" s="96"/>
      <c r="AT1616" s="96"/>
      <c r="AU1616" s="96"/>
      <c r="AV1616" s="96"/>
      <c r="AW1616" s="96"/>
      <c r="AX1616" s="96"/>
      <c r="AY1616" s="96"/>
      <c r="AZ1616" s="96"/>
      <c r="BA1616" s="96"/>
      <c r="BB1616" s="96"/>
      <c r="BC1616" s="96"/>
      <c r="BD1616" s="96"/>
      <c r="BE1616" s="96"/>
      <c r="BF1616" s="96"/>
      <c r="BG1616" s="96"/>
      <c r="BH1616" s="96"/>
      <c r="BI1616" s="96"/>
      <c r="BJ1616" s="96"/>
      <c r="BK1616" s="96"/>
      <c r="BL1616" s="96"/>
      <c r="BM1616" s="96"/>
      <c r="BN1616" s="96"/>
      <c r="BO1616" s="96"/>
      <c r="BP1616" s="96"/>
      <c r="BQ1616" s="96"/>
      <c r="BR1616" s="96"/>
      <c r="BS1616" s="96"/>
      <c r="BT1616" s="96"/>
      <c r="BU1616" s="96"/>
      <c r="BV1616" s="96"/>
      <c r="BW1616" s="96"/>
      <c r="BX1616" s="96"/>
      <c r="BY1616" s="96"/>
      <c r="BZ1616" s="96"/>
      <c r="CA1616" s="96"/>
      <c r="CB1616" s="96"/>
      <c r="CC1616" s="96"/>
      <c r="CD1616" s="96"/>
      <c r="CE1616" s="96"/>
      <c r="CF1616" s="96"/>
      <c r="CG1616" s="96"/>
      <c r="CH1616" s="96"/>
      <c r="CI1616" s="96"/>
      <c r="CJ1616" s="96"/>
      <c r="CK1616" s="96"/>
      <c r="CL1616" s="96"/>
      <c r="CM1616" s="96"/>
      <c r="CN1616" s="96"/>
      <c r="CO1616" s="96"/>
      <c r="CP1616" s="96"/>
      <c r="CQ1616" s="96"/>
      <c r="CR1616" s="96"/>
      <c r="CS1616" s="96"/>
      <c r="CT1616" s="96"/>
      <c r="CU1616" s="96"/>
      <c r="CV1616" s="96"/>
      <c r="CW1616" s="96"/>
      <c r="CX1616" s="96"/>
      <c r="CY1616" s="96"/>
      <c r="CZ1616" s="96"/>
      <c r="DA1616" s="96"/>
      <c r="DB1616" s="96"/>
      <c r="DC1616" s="96"/>
      <c r="DD1616" s="96"/>
      <c r="DE1616" s="96"/>
      <c r="DF1616" s="96"/>
      <c r="DG1616" s="96"/>
      <c r="DH1616" s="96"/>
      <c r="DI1616" s="96"/>
      <c r="DJ1616" s="96"/>
      <c r="DK1616" s="96"/>
      <c r="DL1616" s="96"/>
      <c r="DM1616" s="96"/>
      <c r="DN1616" s="96"/>
      <c r="DO1616" s="96"/>
      <c r="DP1616" s="96"/>
      <c r="DQ1616" s="96"/>
      <c r="DR1616" s="96"/>
      <c r="DS1616" s="96"/>
      <c r="DT1616" s="96"/>
      <c r="DU1616" s="96"/>
      <c r="DV1616" s="96"/>
      <c r="DW1616" s="96"/>
      <c r="DX1616" s="96"/>
      <c r="DY1616" s="96"/>
      <c r="DZ1616" s="96"/>
      <c r="EA1616" s="96"/>
      <c r="EB1616" s="96"/>
      <c r="EC1616" s="96"/>
      <c r="ED1616" s="96"/>
      <c r="EE1616" s="96"/>
      <c r="EF1616" s="96"/>
      <c r="EG1616" s="96"/>
      <c r="EH1616" s="96"/>
      <c r="EI1616" s="96"/>
      <c r="EJ1616" s="96"/>
      <c r="EK1616" s="96"/>
      <c r="EL1616" s="96"/>
      <c r="EM1616" s="96"/>
      <c r="EN1616" s="96"/>
      <c r="EO1616" s="96"/>
      <c r="EP1616" s="96"/>
      <c r="EQ1616" s="96"/>
      <c r="ER1616" s="96"/>
      <c r="ES1616" s="96"/>
      <c r="ET1616" s="96"/>
      <c r="EU1616" s="96"/>
      <c r="EV1616" s="96"/>
      <c r="EW1616" s="96"/>
      <c r="EX1616" s="96"/>
      <c r="EY1616" s="96"/>
      <c r="EZ1616" s="96"/>
      <c r="FA1616" s="96"/>
      <c r="FB1616" s="96"/>
      <c r="FC1616" s="96"/>
      <c r="FD1616" s="96"/>
      <c r="FE1616" s="96"/>
      <c r="FF1616" s="96"/>
      <c r="FG1616" s="96"/>
      <c r="FH1616" s="96"/>
      <c r="FI1616" s="96"/>
      <c r="FJ1616" s="96"/>
      <c r="FK1616" s="96"/>
      <c r="FL1616" s="96"/>
      <c r="FM1616" s="96"/>
      <c r="FN1616" s="96"/>
      <c r="FO1616" s="96"/>
      <c r="FP1616" s="96"/>
      <c r="FQ1616" s="96"/>
      <c r="FR1616" s="96"/>
      <c r="FS1616" s="96"/>
      <c r="FT1616" s="96"/>
      <c r="FU1616" s="96"/>
      <c r="FV1616" s="96"/>
      <c r="FW1616" s="96"/>
      <c r="FX1616" s="96"/>
      <c r="FY1616" s="96"/>
      <c r="FZ1616" s="96"/>
      <c r="GA1616" s="96"/>
    </row>
    <row r="1617" spans="1:43" s="126" customFormat="1" ht="16.5" customHeight="1">
      <c r="A1617" s="119"/>
      <c r="B1617" s="120" t="s">
        <v>690</v>
      </c>
      <c r="C1617" s="121"/>
      <c r="D1617" s="122">
        <f>D1618</f>
        <v>1</v>
      </c>
      <c r="E1617" s="122" t="str">
        <f>E1618</f>
        <v> -</v>
      </c>
      <c r="F1617" s="122" t="str">
        <f>F1618</f>
        <v> -</v>
      </c>
      <c r="G1617" s="122">
        <f>G1618</f>
        <v>1</v>
      </c>
      <c r="H1617" s="122">
        <f>SUM(H1618:H1622)</f>
        <v>0</v>
      </c>
      <c r="I1617" s="122">
        <f>SUM(I1618:I1622)</f>
        <v>0</v>
      </c>
      <c r="J1617" s="122">
        <f>SUM(J1618:J1622)</f>
        <v>0</v>
      </c>
      <c r="K1617" s="184"/>
      <c r="L1617" s="125"/>
      <c r="M1617" s="118">
        <f t="shared" si="63"/>
        <v>2</v>
      </c>
      <c r="N1617" s="125"/>
      <c r="O1617" s="125"/>
      <c r="P1617" s="125"/>
      <c r="Q1617" s="125"/>
      <c r="R1617" s="125"/>
      <c r="S1617" s="125"/>
      <c r="T1617" s="125"/>
      <c r="U1617" s="125"/>
      <c r="V1617" s="125"/>
      <c r="W1617" s="125"/>
      <c r="X1617" s="125"/>
      <c r="Y1617" s="125"/>
      <c r="Z1617" s="125"/>
      <c r="AA1617" s="125"/>
      <c r="AB1617" s="125"/>
      <c r="AC1617" s="125"/>
      <c r="AD1617" s="125"/>
      <c r="AE1617" s="125"/>
      <c r="AF1617" s="125"/>
      <c r="AG1617" s="125"/>
      <c r="AH1617" s="125"/>
      <c r="AI1617" s="125"/>
      <c r="AJ1617" s="125"/>
      <c r="AK1617" s="125"/>
      <c r="AL1617" s="125"/>
      <c r="AM1617" s="125"/>
      <c r="AN1617" s="125"/>
      <c r="AO1617" s="125"/>
      <c r="AP1617" s="125"/>
      <c r="AQ1617" s="125"/>
    </row>
    <row r="1618" spans="1:43" s="133" customFormat="1" ht="16.5" customHeight="1">
      <c r="A1618" s="127"/>
      <c r="B1618" s="128" t="s">
        <v>566</v>
      </c>
      <c r="C1618" s="139" t="s">
        <v>776</v>
      </c>
      <c r="D1618" s="129">
        <v>1</v>
      </c>
      <c r="E1618" s="129" t="s">
        <v>562</v>
      </c>
      <c r="F1618" s="129" t="s">
        <v>562</v>
      </c>
      <c r="G1618" s="129">
        <v>1</v>
      </c>
      <c r="K1618" s="185"/>
      <c r="L1618" s="132"/>
      <c r="M1618" s="118">
        <f t="shared" si="63"/>
        <v>2</v>
      </c>
      <c r="N1618" s="132"/>
      <c r="O1618" s="132"/>
      <c r="P1618" s="132"/>
      <c r="Q1618" s="132"/>
      <c r="R1618" s="132"/>
      <c r="S1618" s="132"/>
      <c r="T1618" s="132"/>
      <c r="U1618" s="132"/>
      <c r="V1618" s="132"/>
      <c r="W1618" s="132"/>
      <c r="X1618" s="132"/>
      <c r="Y1618" s="132"/>
      <c r="Z1618" s="132"/>
      <c r="AA1618" s="132"/>
      <c r="AB1618" s="132"/>
      <c r="AC1618" s="132"/>
      <c r="AD1618" s="132"/>
      <c r="AE1618" s="132"/>
      <c r="AF1618" s="132"/>
      <c r="AG1618" s="132"/>
      <c r="AH1618" s="132"/>
      <c r="AI1618" s="132"/>
      <c r="AJ1618" s="132"/>
      <c r="AK1618" s="132"/>
      <c r="AL1618" s="132"/>
      <c r="AM1618" s="132"/>
      <c r="AN1618" s="132"/>
      <c r="AO1618" s="132"/>
      <c r="AP1618" s="132"/>
      <c r="AQ1618" s="132"/>
    </row>
    <row r="1619" spans="1:43" s="126" customFormat="1" ht="16.5" customHeight="1">
      <c r="A1619" s="119"/>
      <c r="B1619" s="120" t="s">
        <v>34</v>
      </c>
      <c r="C1619" s="121"/>
      <c r="D1619" s="122">
        <f>SUM(D1620:D1624)</f>
        <v>2</v>
      </c>
      <c r="E1619" s="122" t="s">
        <v>562</v>
      </c>
      <c r="F1619" s="122">
        <f>SUM(F1620:F1624)</f>
        <v>4</v>
      </c>
      <c r="G1619" s="122" t="s">
        <v>562</v>
      </c>
      <c r="H1619" s="122">
        <f>SUM(H1620:H1624)</f>
        <v>0</v>
      </c>
      <c r="I1619" s="122">
        <f>SUM(I1620:I1624)</f>
        <v>0</v>
      </c>
      <c r="J1619" s="122">
        <f>SUM(J1620:J1624)</f>
        <v>0</v>
      </c>
      <c r="K1619" s="184"/>
      <c r="L1619" s="125"/>
      <c r="M1619" s="118">
        <f t="shared" si="63"/>
        <v>6</v>
      </c>
      <c r="N1619" s="125"/>
      <c r="O1619" s="125"/>
      <c r="P1619" s="125"/>
      <c r="Q1619" s="125"/>
      <c r="R1619" s="125"/>
      <c r="S1619" s="125"/>
      <c r="T1619" s="125"/>
      <c r="U1619" s="125"/>
      <c r="V1619" s="125"/>
      <c r="W1619" s="125"/>
      <c r="X1619" s="125"/>
      <c r="Y1619" s="125"/>
      <c r="Z1619" s="125"/>
      <c r="AA1619" s="125"/>
      <c r="AB1619" s="125"/>
      <c r="AC1619" s="125"/>
      <c r="AD1619" s="125"/>
      <c r="AE1619" s="125"/>
      <c r="AF1619" s="125"/>
      <c r="AG1619" s="125"/>
      <c r="AH1619" s="125"/>
      <c r="AI1619" s="125"/>
      <c r="AJ1619" s="125"/>
      <c r="AK1619" s="125"/>
      <c r="AL1619" s="125"/>
      <c r="AM1619" s="125"/>
      <c r="AN1619" s="125"/>
      <c r="AO1619" s="125"/>
      <c r="AP1619" s="125"/>
      <c r="AQ1619" s="125"/>
    </row>
    <row r="1620" spans="1:43" s="133" customFormat="1" ht="16.5" customHeight="1">
      <c r="A1620" s="127"/>
      <c r="B1620" s="196" t="s">
        <v>67</v>
      </c>
      <c r="C1620" s="197" t="s">
        <v>68</v>
      </c>
      <c r="D1620" s="129" t="s">
        <v>562</v>
      </c>
      <c r="E1620" s="129" t="s">
        <v>562</v>
      </c>
      <c r="F1620" s="129">
        <v>1</v>
      </c>
      <c r="G1620" s="129" t="s">
        <v>562</v>
      </c>
      <c r="K1620" s="185"/>
      <c r="L1620" s="132"/>
      <c r="M1620" s="118">
        <f t="shared" si="63"/>
        <v>1</v>
      </c>
      <c r="N1620" s="132"/>
      <c r="O1620" s="132"/>
      <c r="P1620" s="132"/>
      <c r="Q1620" s="132"/>
      <c r="R1620" s="132"/>
      <c r="S1620" s="132"/>
      <c r="T1620" s="132"/>
      <c r="U1620" s="132"/>
      <c r="V1620" s="132"/>
      <c r="W1620" s="132"/>
      <c r="X1620" s="132"/>
      <c r="Y1620" s="132"/>
      <c r="Z1620" s="132"/>
      <c r="AA1620" s="132"/>
      <c r="AB1620" s="132"/>
      <c r="AC1620" s="132"/>
      <c r="AD1620" s="132"/>
      <c r="AE1620" s="132"/>
      <c r="AF1620" s="132"/>
      <c r="AG1620" s="132"/>
      <c r="AH1620" s="132"/>
      <c r="AI1620" s="132"/>
      <c r="AJ1620" s="132"/>
      <c r="AK1620" s="132"/>
      <c r="AL1620" s="132"/>
      <c r="AM1620" s="132"/>
      <c r="AN1620" s="132"/>
      <c r="AO1620" s="132"/>
      <c r="AP1620" s="132"/>
      <c r="AQ1620" s="132"/>
    </row>
    <row r="1621" spans="1:43" s="133" customFormat="1" ht="16.5" customHeight="1">
      <c r="A1621" s="127"/>
      <c r="B1621" s="128" t="s">
        <v>35</v>
      </c>
      <c r="C1621" s="139" t="s">
        <v>516</v>
      </c>
      <c r="D1621" s="129">
        <v>1</v>
      </c>
      <c r="E1621" s="129"/>
      <c r="F1621" s="129" t="s">
        <v>562</v>
      </c>
      <c r="G1621" s="129" t="s">
        <v>562</v>
      </c>
      <c r="K1621" s="185"/>
      <c r="L1621" s="132"/>
      <c r="M1621" s="118">
        <f t="shared" si="63"/>
        <v>1</v>
      </c>
      <c r="N1621" s="132"/>
      <c r="O1621" s="132"/>
      <c r="P1621" s="132"/>
      <c r="Q1621" s="132"/>
      <c r="R1621" s="132"/>
      <c r="S1621" s="132"/>
      <c r="T1621" s="132"/>
      <c r="U1621" s="132"/>
      <c r="V1621" s="132"/>
      <c r="W1621" s="132"/>
      <c r="X1621" s="132"/>
      <c r="Y1621" s="132"/>
      <c r="Z1621" s="132"/>
      <c r="AA1621" s="132"/>
      <c r="AB1621" s="132"/>
      <c r="AC1621" s="132"/>
      <c r="AD1621" s="132"/>
      <c r="AE1621" s="132"/>
      <c r="AF1621" s="132"/>
      <c r="AG1621" s="132"/>
      <c r="AH1621" s="132"/>
      <c r="AI1621" s="132"/>
      <c r="AJ1621" s="132"/>
      <c r="AK1621" s="132"/>
      <c r="AL1621" s="132"/>
      <c r="AM1621" s="132"/>
      <c r="AN1621" s="132"/>
      <c r="AO1621" s="132"/>
      <c r="AP1621" s="132"/>
      <c r="AQ1621" s="132"/>
    </row>
    <row r="1622" spans="1:43" s="133" customFormat="1" ht="16.5" customHeight="1">
      <c r="A1622" s="127"/>
      <c r="B1622" s="128" t="s">
        <v>765</v>
      </c>
      <c r="C1622" s="80" t="s">
        <v>766</v>
      </c>
      <c r="D1622" s="129">
        <v>1</v>
      </c>
      <c r="E1622" s="129" t="s">
        <v>562</v>
      </c>
      <c r="F1622" s="129">
        <v>1</v>
      </c>
      <c r="G1622" s="129" t="s">
        <v>562</v>
      </c>
      <c r="K1622" s="185"/>
      <c r="L1622" s="132"/>
      <c r="M1622" s="118">
        <f t="shared" si="63"/>
        <v>2</v>
      </c>
      <c r="N1622" s="132"/>
      <c r="O1622" s="132"/>
      <c r="P1622" s="132"/>
      <c r="Q1622" s="132"/>
      <c r="R1622" s="132"/>
      <c r="S1622" s="132"/>
      <c r="T1622" s="132"/>
      <c r="U1622" s="132"/>
      <c r="V1622" s="132"/>
      <c r="W1622" s="132"/>
      <c r="X1622" s="132"/>
      <c r="Y1622" s="132"/>
      <c r="Z1622" s="132"/>
      <c r="AA1622" s="132"/>
      <c r="AB1622" s="132"/>
      <c r="AC1622" s="132"/>
      <c r="AD1622" s="132"/>
      <c r="AE1622" s="132"/>
      <c r="AF1622" s="132"/>
      <c r="AG1622" s="132"/>
      <c r="AH1622" s="132"/>
      <c r="AI1622" s="132"/>
      <c r="AJ1622" s="132"/>
      <c r="AK1622" s="132"/>
      <c r="AL1622" s="132"/>
      <c r="AM1622" s="132"/>
      <c r="AN1622" s="132"/>
      <c r="AO1622" s="132"/>
      <c r="AP1622" s="132"/>
      <c r="AQ1622" s="132"/>
    </row>
    <row r="1623" spans="1:43" s="133" customFormat="1" ht="16.5" customHeight="1">
      <c r="A1623" s="127"/>
      <c r="B1623" s="128" t="s">
        <v>768</v>
      </c>
      <c r="C1623" s="80" t="s">
        <v>769</v>
      </c>
      <c r="D1623" s="129" t="s">
        <v>562</v>
      </c>
      <c r="E1623" s="129" t="s">
        <v>562</v>
      </c>
      <c r="F1623" s="129">
        <v>1</v>
      </c>
      <c r="G1623" s="129" t="s">
        <v>562</v>
      </c>
      <c r="K1623" s="185"/>
      <c r="L1623" s="132"/>
      <c r="M1623" s="118">
        <f t="shared" si="63"/>
        <v>1</v>
      </c>
      <c r="N1623" s="132"/>
      <c r="O1623" s="132"/>
      <c r="P1623" s="132"/>
      <c r="Q1623" s="132"/>
      <c r="R1623" s="132"/>
      <c r="S1623" s="132"/>
      <c r="T1623" s="132"/>
      <c r="U1623" s="132"/>
      <c r="V1623" s="132"/>
      <c r="W1623" s="132"/>
      <c r="X1623" s="132"/>
      <c r="Y1623" s="132"/>
      <c r="Z1623" s="132"/>
      <c r="AA1623" s="132"/>
      <c r="AB1623" s="132"/>
      <c r="AC1623" s="132"/>
      <c r="AD1623" s="132"/>
      <c r="AE1623" s="132"/>
      <c r="AF1623" s="132"/>
      <c r="AG1623" s="132"/>
      <c r="AH1623" s="132"/>
      <c r="AI1623" s="132"/>
      <c r="AJ1623" s="132"/>
      <c r="AK1623" s="132"/>
      <c r="AL1623" s="132"/>
      <c r="AM1623" s="132"/>
      <c r="AN1623" s="132"/>
      <c r="AO1623" s="132"/>
      <c r="AP1623" s="132"/>
      <c r="AQ1623" s="132"/>
    </row>
    <row r="1624" spans="1:43" s="133" customFormat="1" ht="16.5" customHeight="1">
      <c r="A1624" s="127"/>
      <c r="B1624" s="128" t="s">
        <v>777</v>
      </c>
      <c r="C1624" s="80" t="s">
        <v>778</v>
      </c>
      <c r="D1624" s="129" t="s">
        <v>562</v>
      </c>
      <c r="E1624" s="129" t="s">
        <v>562</v>
      </c>
      <c r="F1624" s="129">
        <v>1</v>
      </c>
      <c r="G1624" s="129" t="s">
        <v>562</v>
      </c>
      <c r="H1624" s="130" t="s">
        <v>562</v>
      </c>
      <c r="I1624" s="130" t="s">
        <v>562</v>
      </c>
      <c r="J1624" s="130" t="s">
        <v>562</v>
      </c>
      <c r="K1624" s="185"/>
      <c r="L1624" s="132"/>
      <c r="M1624" s="118">
        <f t="shared" si="63"/>
        <v>1</v>
      </c>
      <c r="N1624" s="132"/>
      <c r="O1624" s="132"/>
      <c r="P1624" s="132"/>
      <c r="Q1624" s="132"/>
      <c r="R1624" s="132"/>
      <c r="S1624" s="132"/>
      <c r="T1624" s="132"/>
      <c r="U1624" s="132"/>
      <c r="V1624" s="132"/>
      <c r="W1624" s="132"/>
      <c r="X1624" s="132"/>
      <c r="Y1624" s="132"/>
      <c r="Z1624" s="132"/>
      <c r="AA1624" s="132"/>
      <c r="AB1624" s="132"/>
      <c r="AC1624" s="132"/>
      <c r="AD1624" s="132"/>
      <c r="AE1624" s="132"/>
      <c r="AF1624" s="132"/>
      <c r="AG1624" s="132"/>
      <c r="AH1624" s="132"/>
      <c r="AI1624" s="132"/>
      <c r="AJ1624" s="132"/>
      <c r="AK1624" s="132"/>
      <c r="AL1624" s="132"/>
      <c r="AM1624" s="132"/>
      <c r="AN1624" s="132"/>
      <c r="AO1624" s="132"/>
      <c r="AP1624" s="132"/>
      <c r="AQ1624" s="132"/>
    </row>
    <row r="1625" spans="1:13" ht="16.5" customHeight="1">
      <c r="A1625" s="234" t="s">
        <v>845</v>
      </c>
      <c r="B1625" s="234"/>
      <c r="C1625" s="234"/>
      <c r="D1625" s="234"/>
      <c r="E1625" s="234"/>
      <c r="F1625" s="234"/>
      <c r="G1625" s="234"/>
      <c r="H1625" s="109"/>
      <c r="I1625" s="109"/>
      <c r="J1625" s="110"/>
      <c r="K1625" s="111"/>
      <c r="M1625" s="118">
        <f t="shared" si="63"/>
        <v>0</v>
      </c>
    </row>
    <row r="1626" spans="1:183" s="102" customFormat="1" ht="16.5" customHeight="1">
      <c r="A1626" s="112">
        <v>42</v>
      </c>
      <c r="B1626" s="113" t="s">
        <v>311</v>
      </c>
      <c r="C1626" s="114"/>
      <c r="D1626" s="115">
        <f>D1627</f>
        <v>4</v>
      </c>
      <c r="E1626" s="115">
        <f>E1627</f>
        <v>5</v>
      </c>
      <c r="F1626" s="115">
        <f>F1627</f>
        <v>5</v>
      </c>
      <c r="G1626" s="115">
        <f>G1627</f>
        <v>6</v>
      </c>
      <c r="H1626" s="134" t="s">
        <v>665</v>
      </c>
      <c r="I1626" s="134">
        <v>12</v>
      </c>
      <c r="J1626" s="135" t="s">
        <v>541</v>
      </c>
      <c r="K1626" s="79" t="s">
        <v>540</v>
      </c>
      <c r="L1626" s="136"/>
      <c r="M1626" s="118">
        <f t="shared" si="63"/>
        <v>20</v>
      </c>
      <c r="N1626" s="96"/>
      <c r="O1626" s="96"/>
      <c r="P1626" s="96"/>
      <c r="Q1626" s="96"/>
      <c r="R1626" s="96"/>
      <c r="S1626" s="96"/>
      <c r="T1626" s="96"/>
      <c r="U1626" s="96"/>
      <c r="V1626" s="96"/>
      <c r="W1626" s="96"/>
      <c r="X1626" s="96"/>
      <c r="Y1626" s="96"/>
      <c r="Z1626" s="96"/>
      <c r="AA1626" s="96"/>
      <c r="AB1626" s="96"/>
      <c r="AC1626" s="96"/>
      <c r="AD1626" s="96"/>
      <c r="AE1626" s="96"/>
      <c r="AF1626" s="96"/>
      <c r="AG1626" s="96"/>
      <c r="AH1626" s="96"/>
      <c r="AI1626" s="96"/>
      <c r="AJ1626" s="96"/>
      <c r="AK1626" s="96"/>
      <c r="AL1626" s="96"/>
      <c r="AM1626" s="96"/>
      <c r="AN1626" s="96"/>
      <c r="AO1626" s="96"/>
      <c r="AP1626" s="96"/>
      <c r="AQ1626" s="96"/>
      <c r="AR1626" s="96"/>
      <c r="AS1626" s="96"/>
      <c r="AT1626" s="96"/>
      <c r="AU1626" s="96"/>
      <c r="AV1626" s="96"/>
      <c r="AW1626" s="96"/>
      <c r="AX1626" s="96"/>
      <c r="AY1626" s="96"/>
      <c r="AZ1626" s="96"/>
      <c r="BA1626" s="96"/>
      <c r="BB1626" s="96"/>
      <c r="BC1626" s="96"/>
      <c r="BD1626" s="96"/>
      <c r="BE1626" s="96"/>
      <c r="BF1626" s="96"/>
      <c r="BG1626" s="96"/>
      <c r="BH1626" s="96"/>
      <c r="BI1626" s="96"/>
      <c r="BJ1626" s="96"/>
      <c r="BK1626" s="96"/>
      <c r="BL1626" s="96"/>
      <c r="BM1626" s="96"/>
      <c r="BN1626" s="96"/>
      <c r="BO1626" s="96"/>
      <c r="BP1626" s="96"/>
      <c r="BQ1626" s="96"/>
      <c r="BR1626" s="96"/>
      <c r="BS1626" s="96"/>
      <c r="BT1626" s="96"/>
      <c r="BU1626" s="96"/>
      <c r="BV1626" s="96"/>
      <c r="BW1626" s="96"/>
      <c r="BX1626" s="96"/>
      <c r="BY1626" s="96"/>
      <c r="BZ1626" s="96"/>
      <c r="CA1626" s="96"/>
      <c r="CB1626" s="96"/>
      <c r="CC1626" s="96"/>
      <c r="CD1626" s="96"/>
      <c r="CE1626" s="96"/>
      <c r="CF1626" s="96"/>
      <c r="CG1626" s="96"/>
      <c r="CH1626" s="96"/>
      <c r="CI1626" s="96"/>
      <c r="CJ1626" s="96"/>
      <c r="CK1626" s="96"/>
      <c r="CL1626" s="96"/>
      <c r="CM1626" s="96"/>
      <c r="CN1626" s="96"/>
      <c r="CO1626" s="96"/>
      <c r="CP1626" s="96"/>
      <c r="CQ1626" s="96"/>
      <c r="CR1626" s="96"/>
      <c r="CS1626" s="96"/>
      <c r="CT1626" s="96"/>
      <c r="CU1626" s="96"/>
      <c r="CV1626" s="96"/>
      <c r="CW1626" s="96"/>
      <c r="CX1626" s="96"/>
      <c r="CY1626" s="96"/>
      <c r="CZ1626" s="96"/>
      <c r="DA1626" s="96"/>
      <c r="DB1626" s="96"/>
      <c r="DC1626" s="96"/>
      <c r="DD1626" s="96"/>
      <c r="DE1626" s="96"/>
      <c r="DF1626" s="96"/>
      <c r="DG1626" s="96"/>
      <c r="DH1626" s="96"/>
      <c r="DI1626" s="96"/>
      <c r="DJ1626" s="96"/>
      <c r="DK1626" s="96"/>
      <c r="DL1626" s="96"/>
      <c r="DM1626" s="96"/>
      <c r="DN1626" s="96"/>
      <c r="DO1626" s="96"/>
      <c r="DP1626" s="96"/>
      <c r="DQ1626" s="96"/>
      <c r="DR1626" s="96"/>
      <c r="DS1626" s="96"/>
      <c r="DT1626" s="96"/>
      <c r="DU1626" s="96"/>
      <c r="DV1626" s="96"/>
      <c r="DW1626" s="96"/>
      <c r="DX1626" s="96"/>
      <c r="DY1626" s="96"/>
      <c r="DZ1626" s="96"/>
      <c r="EA1626" s="96"/>
      <c r="EB1626" s="96"/>
      <c r="EC1626" s="96"/>
      <c r="ED1626" s="96"/>
      <c r="EE1626" s="96"/>
      <c r="EF1626" s="96"/>
      <c r="EG1626" s="96"/>
      <c r="EH1626" s="96"/>
      <c r="EI1626" s="96"/>
      <c r="EJ1626" s="96"/>
      <c r="EK1626" s="96"/>
      <c r="EL1626" s="96"/>
      <c r="EM1626" s="96"/>
      <c r="EN1626" s="96"/>
      <c r="EO1626" s="96"/>
      <c r="EP1626" s="96"/>
      <c r="EQ1626" s="96"/>
      <c r="ER1626" s="96"/>
      <c r="ES1626" s="96"/>
      <c r="ET1626" s="96"/>
      <c r="EU1626" s="96"/>
      <c r="EV1626" s="96"/>
      <c r="EW1626" s="96"/>
      <c r="EX1626" s="96"/>
      <c r="EY1626" s="96"/>
      <c r="EZ1626" s="96"/>
      <c r="FA1626" s="96"/>
      <c r="FB1626" s="96"/>
      <c r="FC1626" s="96"/>
      <c r="FD1626" s="96"/>
      <c r="FE1626" s="96"/>
      <c r="FF1626" s="96"/>
      <c r="FG1626" s="96"/>
      <c r="FH1626" s="96"/>
      <c r="FI1626" s="96"/>
      <c r="FJ1626" s="96"/>
      <c r="FK1626" s="96"/>
      <c r="FL1626" s="96"/>
      <c r="FM1626" s="96"/>
      <c r="FN1626" s="96"/>
      <c r="FO1626" s="96"/>
      <c r="FP1626" s="96"/>
      <c r="FQ1626" s="96"/>
      <c r="FR1626" s="96"/>
      <c r="FS1626" s="96"/>
      <c r="FT1626" s="96"/>
      <c r="FU1626" s="96"/>
      <c r="FV1626" s="96"/>
      <c r="FW1626" s="96"/>
      <c r="FX1626" s="96"/>
      <c r="FY1626" s="96"/>
      <c r="FZ1626" s="96"/>
      <c r="GA1626" s="96"/>
    </row>
    <row r="1627" spans="1:43" s="126" customFormat="1" ht="16.5" customHeight="1">
      <c r="A1627" s="119"/>
      <c r="B1627" s="120" t="s">
        <v>689</v>
      </c>
      <c r="C1627" s="121"/>
      <c r="D1627" s="122">
        <f>SUM(D1628:D1629)</f>
        <v>4</v>
      </c>
      <c r="E1627" s="122">
        <f>SUM(E1628:E1629)</f>
        <v>5</v>
      </c>
      <c r="F1627" s="122">
        <f>SUM(F1628:F1629)</f>
        <v>5</v>
      </c>
      <c r="G1627" s="122">
        <f>SUM(G1628:G1629)</f>
        <v>6</v>
      </c>
      <c r="H1627" s="123"/>
      <c r="I1627" s="123"/>
      <c r="J1627" s="123"/>
      <c r="K1627" s="124"/>
      <c r="L1627" s="125"/>
      <c r="M1627" s="118">
        <f t="shared" si="63"/>
        <v>20</v>
      </c>
      <c r="N1627" s="125"/>
      <c r="O1627" s="125"/>
      <c r="P1627" s="125"/>
      <c r="Q1627" s="125"/>
      <c r="R1627" s="125"/>
      <c r="S1627" s="125"/>
      <c r="T1627" s="125"/>
      <c r="U1627" s="125"/>
      <c r="V1627" s="125"/>
      <c r="W1627" s="125"/>
      <c r="X1627" s="125"/>
      <c r="Y1627" s="125"/>
      <c r="Z1627" s="125"/>
      <c r="AA1627" s="125"/>
      <c r="AB1627" s="125"/>
      <c r="AC1627" s="125"/>
      <c r="AD1627" s="125"/>
      <c r="AE1627" s="125"/>
      <c r="AF1627" s="125"/>
      <c r="AG1627" s="125"/>
      <c r="AH1627" s="125"/>
      <c r="AI1627" s="125"/>
      <c r="AJ1627" s="125"/>
      <c r="AK1627" s="125"/>
      <c r="AL1627" s="125"/>
      <c r="AM1627" s="125"/>
      <c r="AN1627" s="125"/>
      <c r="AO1627" s="125"/>
      <c r="AP1627" s="125"/>
      <c r="AQ1627" s="125"/>
    </row>
    <row r="1628" spans="1:43" s="133" customFormat="1" ht="16.5" customHeight="1">
      <c r="A1628" s="127"/>
      <c r="B1628" s="128" t="s">
        <v>1041</v>
      </c>
      <c r="C1628" s="138" t="s">
        <v>1042</v>
      </c>
      <c r="D1628" s="103">
        <v>3</v>
      </c>
      <c r="E1628" s="103">
        <v>3</v>
      </c>
      <c r="F1628" s="103">
        <v>3</v>
      </c>
      <c r="G1628" s="103">
        <v>3</v>
      </c>
      <c r="H1628" s="137"/>
      <c r="I1628" s="137"/>
      <c r="J1628" s="137"/>
      <c r="K1628" s="131"/>
      <c r="L1628" s="132"/>
      <c r="M1628" s="118">
        <f t="shared" si="63"/>
        <v>12</v>
      </c>
      <c r="N1628" s="132"/>
      <c r="O1628" s="132"/>
      <c r="P1628" s="132"/>
      <c r="Q1628" s="132"/>
      <c r="R1628" s="132"/>
      <c r="S1628" s="132"/>
      <c r="T1628" s="132"/>
      <c r="U1628" s="132"/>
      <c r="V1628" s="132"/>
      <c r="W1628" s="132"/>
      <c r="X1628" s="132"/>
      <c r="Y1628" s="132"/>
      <c r="Z1628" s="132"/>
      <c r="AA1628" s="132"/>
      <c r="AB1628" s="132"/>
      <c r="AC1628" s="132"/>
      <c r="AD1628" s="132"/>
      <c r="AE1628" s="132"/>
      <c r="AF1628" s="132"/>
      <c r="AG1628" s="132"/>
      <c r="AH1628" s="132"/>
      <c r="AI1628" s="132"/>
      <c r="AJ1628" s="132"/>
      <c r="AK1628" s="132"/>
      <c r="AL1628" s="132"/>
      <c r="AM1628" s="132"/>
      <c r="AN1628" s="132"/>
      <c r="AO1628" s="132"/>
      <c r="AP1628" s="132"/>
      <c r="AQ1628" s="132"/>
    </row>
    <row r="1629" spans="1:43" s="133" customFormat="1" ht="16.5" customHeight="1">
      <c r="A1629" s="127"/>
      <c r="B1629" s="128" t="s">
        <v>565</v>
      </c>
      <c r="C1629" s="80" t="s">
        <v>1063</v>
      </c>
      <c r="D1629" s="103">
        <v>1</v>
      </c>
      <c r="E1629" s="103">
        <v>2</v>
      </c>
      <c r="F1629" s="103">
        <v>2</v>
      </c>
      <c r="G1629" s="103">
        <v>3</v>
      </c>
      <c r="H1629" s="137"/>
      <c r="I1629" s="137"/>
      <c r="J1629" s="137"/>
      <c r="K1629" s="131"/>
      <c r="L1629" s="132"/>
      <c r="M1629" s="118">
        <f t="shared" si="63"/>
        <v>8</v>
      </c>
      <c r="N1629" s="132"/>
      <c r="O1629" s="132"/>
      <c r="P1629" s="132"/>
      <c r="Q1629" s="132"/>
      <c r="R1629" s="132"/>
      <c r="S1629" s="132"/>
      <c r="T1629" s="132"/>
      <c r="U1629" s="132"/>
      <c r="V1629" s="132"/>
      <c r="W1629" s="132"/>
      <c r="X1629" s="132"/>
      <c r="Y1629" s="132"/>
      <c r="Z1629" s="132"/>
      <c r="AA1629" s="132"/>
      <c r="AB1629" s="132"/>
      <c r="AC1629" s="132"/>
      <c r="AD1629" s="132"/>
      <c r="AE1629" s="132"/>
      <c r="AF1629" s="132"/>
      <c r="AG1629" s="132"/>
      <c r="AH1629" s="132"/>
      <c r="AI1629" s="132"/>
      <c r="AJ1629" s="132"/>
      <c r="AK1629" s="132"/>
      <c r="AL1629" s="132"/>
      <c r="AM1629" s="132"/>
      <c r="AN1629" s="132"/>
      <c r="AO1629" s="132"/>
      <c r="AP1629" s="132"/>
      <c r="AQ1629" s="132"/>
    </row>
    <row r="1630" spans="1:13" ht="16.5" customHeight="1">
      <c r="A1630" s="240" t="s">
        <v>671</v>
      </c>
      <c r="B1630" s="240"/>
      <c r="C1630" s="240"/>
      <c r="D1630" s="240"/>
      <c r="E1630" s="240"/>
      <c r="F1630" s="240"/>
      <c r="G1630" s="240"/>
      <c r="H1630" s="106"/>
      <c r="I1630" s="106"/>
      <c r="J1630" s="107"/>
      <c r="K1630" s="108"/>
      <c r="M1630" s="118">
        <f t="shared" si="63"/>
        <v>0</v>
      </c>
    </row>
    <row r="1631" spans="1:13" ht="16.5" customHeight="1">
      <c r="A1631" s="234" t="s">
        <v>699</v>
      </c>
      <c r="B1631" s="234"/>
      <c r="C1631" s="234"/>
      <c r="D1631" s="234"/>
      <c r="E1631" s="234"/>
      <c r="F1631" s="234"/>
      <c r="G1631" s="234"/>
      <c r="H1631" s="109"/>
      <c r="I1631" s="109"/>
      <c r="J1631" s="110"/>
      <c r="K1631" s="111"/>
      <c r="M1631" s="118">
        <f t="shared" si="63"/>
        <v>0</v>
      </c>
    </row>
    <row r="1632" spans="1:183" s="102" customFormat="1" ht="16.5" customHeight="1">
      <c r="A1632" s="112">
        <v>43</v>
      </c>
      <c r="B1632" s="113" t="s">
        <v>312</v>
      </c>
      <c r="C1632" s="114"/>
      <c r="D1632" s="115">
        <f>D1633</f>
        <v>33</v>
      </c>
      <c r="E1632" s="115">
        <f>E1633</f>
        <v>42</v>
      </c>
      <c r="F1632" s="115">
        <f>F1633</f>
        <v>41</v>
      </c>
      <c r="G1632" s="115">
        <f>G1633</f>
        <v>41</v>
      </c>
      <c r="H1632" s="134" t="s">
        <v>665</v>
      </c>
      <c r="I1632" s="134">
        <v>12</v>
      </c>
      <c r="J1632" s="135" t="s">
        <v>541</v>
      </c>
      <c r="K1632" s="79" t="s">
        <v>540</v>
      </c>
      <c r="L1632" s="136"/>
      <c r="M1632" s="118">
        <f t="shared" si="63"/>
        <v>157</v>
      </c>
      <c r="N1632" s="96"/>
      <c r="O1632" s="96"/>
      <c r="P1632" s="96"/>
      <c r="Q1632" s="96"/>
      <c r="R1632" s="96"/>
      <c r="S1632" s="96"/>
      <c r="T1632" s="96"/>
      <c r="U1632" s="96"/>
      <c r="V1632" s="96"/>
      <c r="W1632" s="96"/>
      <c r="X1632" s="96"/>
      <c r="Y1632" s="96"/>
      <c r="Z1632" s="96"/>
      <c r="AA1632" s="96"/>
      <c r="AB1632" s="96"/>
      <c r="AC1632" s="96"/>
      <c r="AD1632" s="96"/>
      <c r="AE1632" s="96"/>
      <c r="AF1632" s="96"/>
      <c r="AG1632" s="96"/>
      <c r="AH1632" s="96"/>
      <c r="AI1632" s="96"/>
      <c r="AJ1632" s="96"/>
      <c r="AK1632" s="96"/>
      <c r="AL1632" s="96"/>
      <c r="AM1632" s="96"/>
      <c r="AN1632" s="96"/>
      <c r="AO1632" s="96"/>
      <c r="AP1632" s="96"/>
      <c r="AQ1632" s="96"/>
      <c r="AR1632" s="96"/>
      <c r="AS1632" s="96"/>
      <c r="AT1632" s="96"/>
      <c r="AU1632" s="96"/>
      <c r="AV1632" s="96"/>
      <c r="AW1632" s="96"/>
      <c r="AX1632" s="96"/>
      <c r="AY1632" s="96"/>
      <c r="AZ1632" s="96"/>
      <c r="BA1632" s="96"/>
      <c r="BB1632" s="96"/>
      <c r="BC1632" s="96"/>
      <c r="BD1632" s="96"/>
      <c r="BE1632" s="96"/>
      <c r="BF1632" s="96"/>
      <c r="BG1632" s="96"/>
      <c r="BH1632" s="96"/>
      <c r="BI1632" s="96"/>
      <c r="BJ1632" s="96"/>
      <c r="BK1632" s="96"/>
      <c r="BL1632" s="96"/>
      <c r="BM1632" s="96"/>
      <c r="BN1632" s="96"/>
      <c r="BO1632" s="96"/>
      <c r="BP1632" s="96"/>
      <c r="BQ1632" s="96"/>
      <c r="BR1632" s="96"/>
      <c r="BS1632" s="96"/>
      <c r="BT1632" s="96"/>
      <c r="BU1632" s="96"/>
      <c r="BV1632" s="96"/>
      <c r="BW1632" s="96"/>
      <c r="BX1632" s="96"/>
      <c r="BY1632" s="96"/>
      <c r="BZ1632" s="96"/>
      <c r="CA1632" s="96"/>
      <c r="CB1632" s="96"/>
      <c r="CC1632" s="96"/>
      <c r="CD1632" s="96"/>
      <c r="CE1632" s="96"/>
      <c r="CF1632" s="96"/>
      <c r="CG1632" s="96"/>
      <c r="CH1632" s="96"/>
      <c r="CI1632" s="96"/>
      <c r="CJ1632" s="96"/>
      <c r="CK1632" s="96"/>
      <c r="CL1632" s="96"/>
      <c r="CM1632" s="96"/>
      <c r="CN1632" s="96"/>
      <c r="CO1632" s="96"/>
      <c r="CP1632" s="96"/>
      <c r="CQ1632" s="96"/>
      <c r="CR1632" s="96"/>
      <c r="CS1632" s="96"/>
      <c r="CT1632" s="96"/>
      <c r="CU1632" s="96"/>
      <c r="CV1632" s="96"/>
      <c r="CW1632" s="96"/>
      <c r="CX1632" s="96"/>
      <c r="CY1632" s="96"/>
      <c r="CZ1632" s="96"/>
      <c r="DA1632" s="96"/>
      <c r="DB1632" s="96"/>
      <c r="DC1632" s="96"/>
      <c r="DD1632" s="96"/>
      <c r="DE1632" s="96"/>
      <c r="DF1632" s="96"/>
      <c r="DG1632" s="96"/>
      <c r="DH1632" s="96"/>
      <c r="DI1632" s="96"/>
      <c r="DJ1632" s="96"/>
      <c r="DK1632" s="96"/>
      <c r="DL1632" s="96"/>
      <c r="DM1632" s="96"/>
      <c r="DN1632" s="96"/>
      <c r="DO1632" s="96"/>
      <c r="DP1632" s="96"/>
      <c r="DQ1632" s="96"/>
      <c r="DR1632" s="96"/>
      <c r="DS1632" s="96"/>
      <c r="DT1632" s="96"/>
      <c r="DU1632" s="96"/>
      <c r="DV1632" s="96"/>
      <c r="DW1632" s="96"/>
      <c r="DX1632" s="96"/>
      <c r="DY1632" s="96"/>
      <c r="DZ1632" s="96"/>
      <c r="EA1632" s="96"/>
      <c r="EB1632" s="96"/>
      <c r="EC1632" s="96"/>
      <c r="ED1632" s="96"/>
      <c r="EE1632" s="96"/>
      <c r="EF1632" s="96"/>
      <c r="EG1632" s="96"/>
      <c r="EH1632" s="96"/>
      <c r="EI1632" s="96"/>
      <c r="EJ1632" s="96"/>
      <c r="EK1632" s="96"/>
      <c r="EL1632" s="96"/>
      <c r="EM1632" s="96"/>
      <c r="EN1632" s="96"/>
      <c r="EO1632" s="96"/>
      <c r="EP1632" s="96"/>
      <c r="EQ1632" s="96"/>
      <c r="ER1632" s="96"/>
      <c r="ES1632" s="96"/>
      <c r="ET1632" s="96"/>
      <c r="EU1632" s="96"/>
      <c r="EV1632" s="96"/>
      <c r="EW1632" s="96"/>
      <c r="EX1632" s="96"/>
      <c r="EY1632" s="96"/>
      <c r="EZ1632" s="96"/>
      <c r="FA1632" s="96"/>
      <c r="FB1632" s="96"/>
      <c r="FC1632" s="96"/>
      <c r="FD1632" s="96"/>
      <c r="FE1632" s="96"/>
      <c r="FF1632" s="96"/>
      <c r="FG1632" s="96"/>
      <c r="FH1632" s="96"/>
      <c r="FI1632" s="96"/>
      <c r="FJ1632" s="96"/>
      <c r="FK1632" s="96"/>
      <c r="FL1632" s="96"/>
      <c r="FM1632" s="96"/>
      <c r="FN1632" s="96"/>
      <c r="FO1632" s="96"/>
      <c r="FP1632" s="96"/>
      <c r="FQ1632" s="96"/>
      <c r="FR1632" s="96"/>
      <c r="FS1632" s="96"/>
      <c r="FT1632" s="96"/>
      <c r="FU1632" s="96"/>
      <c r="FV1632" s="96"/>
      <c r="FW1632" s="96"/>
      <c r="FX1632" s="96"/>
      <c r="FY1632" s="96"/>
      <c r="FZ1632" s="96"/>
      <c r="GA1632" s="96"/>
    </row>
    <row r="1633" spans="1:43" s="126" customFormat="1" ht="16.5" customHeight="1">
      <c r="A1633" s="119"/>
      <c r="B1633" s="120" t="s">
        <v>689</v>
      </c>
      <c r="C1633" s="121"/>
      <c r="D1633" s="122">
        <f>SUM(D1634:D1645)</f>
        <v>33</v>
      </c>
      <c r="E1633" s="122">
        <f>SUM(E1634:E1645)</f>
        <v>42</v>
      </c>
      <c r="F1633" s="122">
        <f>SUM(F1634:F1645)</f>
        <v>41</v>
      </c>
      <c r="G1633" s="122">
        <f>SUM(G1634:G1645)</f>
        <v>41</v>
      </c>
      <c r="H1633" s="123"/>
      <c r="I1633" s="123"/>
      <c r="J1633" s="123"/>
      <c r="K1633" s="124"/>
      <c r="L1633" s="125"/>
      <c r="M1633" s="118">
        <f t="shared" si="63"/>
        <v>157</v>
      </c>
      <c r="N1633" s="125"/>
      <c r="O1633" s="125"/>
      <c r="P1633" s="125"/>
      <c r="Q1633" s="125"/>
      <c r="R1633" s="125"/>
      <c r="S1633" s="125"/>
      <c r="T1633" s="125"/>
      <c r="U1633" s="125"/>
      <c r="V1633" s="125"/>
      <c r="W1633" s="125"/>
      <c r="X1633" s="125"/>
      <c r="Y1633" s="125"/>
      <c r="Z1633" s="125"/>
      <c r="AA1633" s="125"/>
      <c r="AB1633" s="125"/>
      <c r="AC1633" s="125"/>
      <c r="AD1633" s="125"/>
      <c r="AE1633" s="125"/>
      <c r="AF1633" s="125"/>
      <c r="AG1633" s="125"/>
      <c r="AH1633" s="125"/>
      <c r="AI1633" s="125"/>
      <c r="AJ1633" s="125"/>
      <c r="AK1633" s="125"/>
      <c r="AL1633" s="125"/>
      <c r="AM1633" s="125"/>
      <c r="AN1633" s="125"/>
      <c r="AO1633" s="125"/>
      <c r="AP1633" s="125"/>
      <c r="AQ1633" s="125"/>
    </row>
    <row r="1634" spans="1:43" s="133" customFormat="1" ht="16.5" customHeight="1">
      <c r="A1634" s="127"/>
      <c r="B1634" s="128" t="s">
        <v>1058</v>
      </c>
      <c r="C1634" s="138" t="s">
        <v>1059</v>
      </c>
      <c r="D1634" s="103">
        <v>2</v>
      </c>
      <c r="E1634" s="103">
        <v>2</v>
      </c>
      <c r="F1634" s="103">
        <v>2</v>
      </c>
      <c r="G1634" s="103">
        <v>2</v>
      </c>
      <c r="H1634" s="137"/>
      <c r="I1634" s="137"/>
      <c r="J1634" s="137"/>
      <c r="K1634" s="131"/>
      <c r="L1634" s="132"/>
      <c r="M1634" s="118">
        <f t="shared" si="63"/>
        <v>8</v>
      </c>
      <c r="N1634" s="132"/>
      <c r="O1634" s="132"/>
      <c r="P1634" s="132"/>
      <c r="Q1634" s="132"/>
      <c r="R1634" s="132"/>
      <c r="S1634" s="132"/>
      <c r="T1634" s="132"/>
      <c r="U1634" s="132"/>
      <c r="V1634" s="132"/>
      <c r="W1634" s="132"/>
      <c r="X1634" s="132"/>
      <c r="Y1634" s="132"/>
      <c r="Z1634" s="132"/>
      <c r="AA1634" s="132"/>
      <c r="AB1634" s="132"/>
      <c r="AC1634" s="132"/>
      <c r="AD1634" s="132"/>
      <c r="AE1634" s="132"/>
      <c r="AF1634" s="132"/>
      <c r="AG1634" s="132"/>
      <c r="AH1634" s="132"/>
      <c r="AI1634" s="132"/>
      <c r="AJ1634" s="132"/>
      <c r="AK1634" s="132"/>
      <c r="AL1634" s="132"/>
      <c r="AM1634" s="132"/>
      <c r="AN1634" s="132"/>
      <c r="AO1634" s="132"/>
      <c r="AP1634" s="132"/>
      <c r="AQ1634" s="132"/>
    </row>
    <row r="1635" spans="1:43" s="133" customFormat="1" ht="16.5" customHeight="1">
      <c r="A1635" s="127"/>
      <c r="B1635" s="128" t="s">
        <v>565</v>
      </c>
      <c r="C1635" s="138" t="s">
        <v>1063</v>
      </c>
      <c r="D1635" s="103">
        <v>2</v>
      </c>
      <c r="E1635" s="103">
        <v>3</v>
      </c>
      <c r="F1635" s="103">
        <v>2</v>
      </c>
      <c r="G1635" s="103">
        <v>1</v>
      </c>
      <c r="H1635" s="137"/>
      <c r="I1635" s="137"/>
      <c r="J1635" s="137"/>
      <c r="K1635" s="131"/>
      <c r="L1635" s="132"/>
      <c r="M1635" s="118">
        <f t="shared" si="63"/>
        <v>8</v>
      </c>
      <c r="N1635" s="132"/>
      <c r="O1635" s="132"/>
      <c r="P1635" s="132"/>
      <c r="Q1635" s="132"/>
      <c r="R1635" s="132"/>
      <c r="S1635" s="132"/>
      <c r="T1635" s="132"/>
      <c r="U1635" s="132"/>
      <c r="V1635" s="132"/>
      <c r="W1635" s="132"/>
      <c r="X1635" s="132"/>
      <c r="Y1635" s="132"/>
      <c r="Z1635" s="132"/>
      <c r="AA1635" s="132"/>
      <c r="AB1635" s="132"/>
      <c r="AC1635" s="132"/>
      <c r="AD1635" s="132"/>
      <c r="AE1635" s="132"/>
      <c r="AF1635" s="132"/>
      <c r="AG1635" s="132"/>
      <c r="AH1635" s="132"/>
      <c r="AI1635" s="132"/>
      <c r="AJ1635" s="132"/>
      <c r="AK1635" s="132"/>
      <c r="AL1635" s="132"/>
      <c r="AM1635" s="132"/>
      <c r="AN1635" s="132"/>
      <c r="AO1635" s="132"/>
      <c r="AP1635" s="132"/>
      <c r="AQ1635" s="132"/>
    </row>
    <row r="1636" spans="1:43" s="133" customFormat="1" ht="16.5" customHeight="1">
      <c r="A1636" s="127"/>
      <c r="B1636" s="128" t="s">
        <v>1041</v>
      </c>
      <c r="C1636" s="138" t="s">
        <v>1042</v>
      </c>
      <c r="D1636" s="103">
        <v>2</v>
      </c>
      <c r="E1636" s="103">
        <v>2</v>
      </c>
      <c r="F1636" s="103">
        <v>2</v>
      </c>
      <c r="G1636" s="103">
        <v>2</v>
      </c>
      <c r="H1636" s="137"/>
      <c r="I1636" s="137"/>
      <c r="J1636" s="137"/>
      <c r="K1636" s="131"/>
      <c r="L1636" s="132"/>
      <c r="M1636" s="118">
        <f t="shared" si="63"/>
        <v>8</v>
      </c>
      <c r="N1636" s="132"/>
      <c r="O1636" s="132"/>
      <c r="P1636" s="132"/>
      <c r="Q1636" s="132"/>
      <c r="R1636" s="132"/>
      <c r="S1636" s="132"/>
      <c r="T1636" s="132"/>
      <c r="U1636" s="132"/>
      <c r="V1636" s="132"/>
      <c r="W1636" s="132"/>
      <c r="X1636" s="132"/>
      <c r="Y1636" s="132"/>
      <c r="Z1636" s="132"/>
      <c r="AA1636" s="132"/>
      <c r="AB1636" s="132"/>
      <c r="AC1636" s="132"/>
      <c r="AD1636" s="132"/>
      <c r="AE1636" s="132"/>
      <c r="AF1636" s="132"/>
      <c r="AG1636" s="132"/>
      <c r="AH1636" s="132"/>
      <c r="AI1636" s="132"/>
      <c r="AJ1636" s="132"/>
      <c r="AK1636" s="132"/>
      <c r="AL1636" s="132"/>
      <c r="AM1636" s="132"/>
      <c r="AN1636" s="132"/>
      <c r="AO1636" s="132"/>
      <c r="AP1636" s="132"/>
      <c r="AQ1636" s="132"/>
    </row>
    <row r="1637" spans="1:43" s="133" customFormat="1" ht="16.5" customHeight="1">
      <c r="A1637" s="127"/>
      <c r="B1637" s="128" t="s">
        <v>1038</v>
      </c>
      <c r="C1637" s="138" t="s">
        <v>1043</v>
      </c>
      <c r="D1637" s="103" t="s">
        <v>562</v>
      </c>
      <c r="E1637" s="103">
        <v>1</v>
      </c>
      <c r="F1637" s="103" t="s">
        <v>562</v>
      </c>
      <c r="G1637" s="103">
        <v>1</v>
      </c>
      <c r="H1637" s="137"/>
      <c r="I1637" s="137"/>
      <c r="J1637" s="137"/>
      <c r="K1637" s="131"/>
      <c r="L1637" s="132"/>
      <c r="M1637" s="118">
        <f t="shared" si="63"/>
        <v>2</v>
      </c>
      <c r="N1637" s="132"/>
      <c r="O1637" s="132"/>
      <c r="P1637" s="132"/>
      <c r="Q1637" s="132"/>
      <c r="R1637" s="132"/>
      <c r="S1637" s="132"/>
      <c r="T1637" s="132"/>
      <c r="U1637" s="132"/>
      <c r="V1637" s="132"/>
      <c r="W1637" s="132"/>
      <c r="X1637" s="132"/>
      <c r="Y1637" s="132"/>
      <c r="Z1637" s="132"/>
      <c r="AA1637" s="132"/>
      <c r="AB1637" s="132"/>
      <c r="AC1637" s="132"/>
      <c r="AD1637" s="132"/>
      <c r="AE1637" s="132"/>
      <c r="AF1637" s="132"/>
      <c r="AG1637" s="132"/>
      <c r="AH1637" s="132"/>
      <c r="AI1637" s="132"/>
      <c r="AJ1637" s="132"/>
      <c r="AK1637" s="132"/>
      <c r="AL1637" s="132"/>
      <c r="AM1637" s="132"/>
      <c r="AN1637" s="132"/>
      <c r="AO1637" s="132"/>
      <c r="AP1637" s="132"/>
      <c r="AQ1637" s="132"/>
    </row>
    <row r="1638" spans="1:43" s="133" customFormat="1" ht="16.5" customHeight="1">
      <c r="A1638" s="127"/>
      <c r="B1638" s="148" t="s">
        <v>745</v>
      </c>
      <c r="C1638" s="138" t="s">
        <v>746</v>
      </c>
      <c r="D1638" s="103">
        <v>1</v>
      </c>
      <c r="E1638" s="103">
        <v>1</v>
      </c>
      <c r="F1638" s="103" t="s">
        <v>562</v>
      </c>
      <c r="G1638" s="103" t="s">
        <v>562</v>
      </c>
      <c r="H1638" s="137"/>
      <c r="I1638" s="137"/>
      <c r="J1638" s="137"/>
      <c r="K1638" s="131"/>
      <c r="L1638" s="132"/>
      <c r="M1638" s="118">
        <f t="shared" si="63"/>
        <v>2</v>
      </c>
      <c r="N1638" s="132"/>
      <c r="O1638" s="132"/>
      <c r="P1638" s="132"/>
      <c r="Q1638" s="132"/>
      <c r="R1638" s="132"/>
      <c r="S1638" s="132"/>
      <c r="T1638" s="132"/>
      <c r="U1638" s="132"/>
      <c r="V1638" s="132"/>
      <c r="W1638" s="132"/>
      <c r="X1638" s="132"/>
      <c r="Y1638" s="132"/>
      <c r="Z1638" s="132"/>
      <c r="AA1638" s="132"/>
      <c r="AB1638" s="132"/>
      <c r="AC1638" s="132"/>
      <c r="AD1638" s="132"/>
      <c r="AE1638" s="132"/>
      <c r="AF1638" s="132"/>
      <c r="AG1638" s="132"/>
      <c r="AH1638" s="132"/>
      <c r="AI1638" s="132"/>
      <c r="AJ1638" s="132"/>
      <c r="AK1638" s="132"/>
      <c r="AL1638" s="132"/>
      <c r="AM1638" s="132"/>
      <c r="AN1638" s="132"/>
      <c r="AO1638" s="132"/>
      <c r="AP1638" s="132"/>
      <c r="AQ1638" s="132"/>
    </row>
    <row r="1639" spans="1:43" s="133" customFormat="1" ht="16.5" customHeight="1">
      <c r="A1639" s="127"/>
      <c r="B1639" s="148" t="s">
        <v>1060</v>
      </c>
      <c r="C1639" s="138">
        <v>15030121</v>
      </c>
      <c r="D1639" s="103">
        <v>7</v>
      </c>
      <c r="E1639" s="103">
        <v>5</v>
      </c>
      <c r="F1639" s="103">
        <v>10</v>
      </c>
      <c r="G1639" s="103">
        <v>5</v>
      </c>
      <c r="H1639" s="137"/>
      <c r="I1639" s="137"/>
      <c r="J1639" s="137"/>
      <c r="K1639" s="131"/>
      <c r="L1639" s="132"/>
      <c r="M1639" s="118">
        <f t="shared" si="63"/>
        <v>27</v>
      </c>
      <c r="N1639" s="132"/>
      <c r="O1639" s="132"/>
      <c r="P1639" s="132"/>
      <c r="Q1639" s="132"/>
      <c r="R1639" s="132"/>
      <c r="S1639" s="132"/>
      <c r="T1639" s="132"/>
      <c r="U1639" s="132"/>
      <c r="V1639" s="132"/>
      <c r="W1639" s="132"/>
      <c r="X1639" s="132"/>
      <c r="Y1639" s="132"/>
      <c r="Z1639" s="132"/>
      <c r="AA1639" s="132"/>
      <c r="AB1639" s="132"/>
      <c r="AC1639" s="132"/>
      <c r="AD1639" s="132"/>
      <c r="AE1639" s="132"/>
      <c r="AF1639" s="132"/>
      <c r="AG1639" s="132"/>
      <c r="AH1639" s="132"/>
      <c r="AI1639" s="132"/>
      <c r="AJ1639" s="132"/>
      <c r="AK1639" s="132"/>
      <c r="AL1639" s="132"/>
      <c r="AM1639" s="132"/>
      <c r="AN1639" s="132"/>
      <c r="AO1639" s="132"/>
      <c r="AP1639" s="132"/>
      <c r="AQ1639" s="132"/>
    </row>
    <row r="1640" spans="1:43" s="133" customFormat="1" ht="16.5" customHeight="1">
      <c r="A1640" s="127"/>
      <c r="B1640" s="128" t="s">
        <v>512</v>
      </c>
      <c r="C1640" s="138" t="s">
        <v>513</v>
      </c>
      <c r="D1640" s="103">
        <v>10</v>
      </c>
      <c r="E1640" s="103">
        <v>15</v>
      </c>
      <c r="F1640" s="103">
        <v>15</v>
      </c>
      <c r="G1640" s="103">
        <v>15</v>
      </c>
      <c r="H1640" s="137"/>
      <c r="I1640" s="137"/>
      <c r="J1640" s="137"/>
      <c r="K1640" s="131"/>
      <c r="L1640" s="132"/>
      <c r="M1640" s="118">
        <f aca="true" t="shared" si="67" ref="M1640:M1703">SUM(D1640:G1640)</f>
        <v>55</v>
      </c>
      <c r="N1640" s="132"/>
      <c r="O1640" s="132"/>
      <c r="P1640" s="132"/>
      <c r="Q1640" s="132"/>
      <c r="R1640" s="132"/>
      <c r="S1640" s="132"/>
      <c r="T1640" s="132"/>
      <c r="U1640" s="132"/>
      <c r="V1640" s="132"/>
      <c r="W1640" s="132"/>
      <c r="X1640" s="132"/>
      <c r="Y1640" s="132"/>
      <c r="Z1640" s="132"/>
      <c r="AA1640" s="132"/>
      <c r="AB1640" s="132"/>
      <c r="AC1640" s="132"/>
      <c r="AD1640" s="132"/>
      <c r="AE1640" s="132"/>
      <c r="AF1640" s="132"/>
      <c r="AG1640" s="132"/>
      <c r="AH1640" s="132"/>
      <c r="AI1640" s="132"/>
      <c r="AJ1640" s="132"/>
      <c r="AK1640" s="132"/>
      <c r="AL1640" s="132"/>
      <c r="AM1640" s="132"/>
      <c r="AN1640" s="132"/>
      <c r="AO1640" s="132"/>
      <c r="AP1640" s="132"/>
      <c r="AQ1640" s="132"/>
    </row>
    <row r="1641" spans="1:43" s="133" customFormat="1" ht="16.5" customHeight="1">
      <c r="A1641" s="127"/>
      <c r="B1641" s="128" t="s">
        <v>1061</v>
      </c>
      <c r="C1641" s="138" t="s">
        <v>1062</v>
      </c>
      <c r="D1641" s="103">
        <v>5</v>
      </c>
      <c r="E1641" s="103">
        <v>8</v>
      </c>
      <c r="F1641" s="103">
        <v>5</v>
      </c>
      <c r="G1641" s="103">
        <v>10</v>
      </c>
      <c r="H1641" s="137"/>
      <c r="I1641" s="137"/>
      <c r="J1641" s="137"/>
      <c r="K1641" s="131"/>
      <c r="L1641" s="132"/>
      <c r="M1641" s="118">
        <f t="shared" si="67"/>
        <v>28</v>
      </c>
      <c r="N1641" s="132"/>
      <c r="O1641" s="132"/>
      <c r="P1641" s="132"/>
      <c r="Q1641" s="132"/>
      <c r="R1641" s="132"/>
      <c r="S1641" s="132"/>
      <c r="T1641" s="132"/>
      <c r="U1641" s="132"/>
      <c r="V1641" s="132"/>
      <c r="W1641" s="132"/>
      <c r="X1641" s="132"/>
      <c r="Y1641" s="132"/>
      <c r="Z1641" s="132"/>
      <c r="AA1641" s="132"/>
      <c r="AB1641" s="132"/>
      <c r="AC1641" s="132"/>
      <c r="AD1641" s="132"/>
      <c r="AE1641" s="132"/>
      <c r="AF1641" s="132"/>
      <c r="AG1641" s="132"/>
      <c r="AH1641" s="132"/>
      <c r="AI1641" s="132"/>
      <c r="AJ1641" s="132"/>
      <c r="AK1641" s="132"/>
      <c r="AL1641" s="132"/>
      <c r="AM1641" s="132"/>
      <c r="AN1641" s="132"/>
      <c r="AO1641" s="132"/>
      <c r="AP1641" s="132"/>
      <c r="AQ1641" s="132"/>
    </row>
    <row r="1642" spans="1:43" s="133" customFormat="1" ht="16.5" customHeight="1">
      <c r="A1642" s="127"/>
      <c r="B1642" s="128" t="s">
        <v>1036</v>
      </c>
      <c r="C1642" s="138" t="s">
        <v>1037</v>
      </c>
      <c r="D1642" s="103" t="s">
        <v>562</v>
      </c>
      <c r="E1642" s="103" t="s">
        <v>562</v>
      </c>
      <c r="F1642" s="103">
        <v>1</v>
      </c>
      <c r="G1642" s="103">
        <v>1</v>
      </c>
      <c r="H1642" s="137"/>
      <c r="I1642" s="137"/>
      <c r="J1642" s="137"/>
      <c r="K1642" s="131"/>
      <c r="L1642" s="132"/>
      <c r="M1642" s="118">
        <f t="shared" si="67"/>
        <v>2</v>
      </c>
      <c r="N1642" s="132"/>
      <c r="O1642" s="132"/>
      <c r="P1642" s="132"/>
      <c r="Q1642" s="132"/>
      <c r="R1642" s="132"/>
      <c r="S1642" s="132"/>
      <c r="T1642" s="132"/>
      <c r="U1642" s="132"/>
      <c r="V1642" s="132"/>
      <c r="W1642" s="132"/>
      <c r="X1642" s="132"/>
      <c r="Y1642" s="132"/>
      <c r="Z1642" s="132"/>
      <c r="AA1642" s="132"/>
      <c r="AB1642" s="132"/>
      <c r="AC1642" s="132"/>
      <c r="AD1642" s="132"/>
      <c r="AE1642" s="132"/>
      <c r="AF1642" s="132"/>
      <c r="AG1642" s="132"/>
      <c r="AH1642" s="132"/>
      <c r="AI1642" s="132"/>
      <c r="AJ1642" s="132"/>
      <c r="AK1642" s="132"/>
      <c r="AL1642" s="132"/>
      <c r="AM1642" s="132"/>
      <c r="AN1642" s="132"/>
      <c r="AO1642" s="132"/>
      <c r="AP1642" s="132"/>
      <c r="AQ1642" s="132"/>
    </row>
    <row r="1643" spans="1:43" s="133" customFormat="1" ht="16.5" customHeight="1">
      <c r="A1643" s="127"/>
      <c r="B1643" s="128" t="s">
        <v>1064</v>
      </c>
      <c r="C1643" s="138" t="s">
        <v>1066</v>
      </c>
      <c r="D1643" s="103">
        <v>1</v>
      </c>
      <c r="E1643" s="103">
        <v>1</v>
      </c>
      <c r="F1643" s="103">
        <v>1</v>
      </c>
      <c r="G1643" s="103">
        <v>1</v>
      </c>
      <c r="H1643" s="137"/>
      <c r="I1643" s="137"/>
      <c r="J1643" s="137"/>
      <c r="K1643" s="131"/>
      <c r="L1643" s="132"/>
      <c r="M1643" s="118">
        <f t="shared" si="67"/>
        <v>4</v>
      </c>
      <c r="N1643" s="132"/>
      <c r="O1643" s="132"/>
      <c r="P1643" s="132"/>
      <c r="Q1643" s="132"/>
      <c r="R1643" s="132"/>
      <c r="S1643" s="132"/>
      <c r="T1643" s="132"/>
      <c r="U1643" s="132"/>
      <c r="V1643" s="132"/>
      <c r="W1643" s="132"/>
      <c r="X1643" s="132"/>
      <c r="Y1643" s="132"/>
      <c r="Z1643" s="132"/>
      <c r="AA1643" s="132"/>
      <c r="AB1643" s="132"/>
      <c r="AC1643" s="132"/>
      <c r="AD1643" s="132"/>
      <c r="AE1643" s="132"/>
      <c r="AF1643" s="132"/>
      <c r="AG1643" s="132"/>
      <c r="AH1643" s="132"/>
      <c r="AI1643" s="132"/>
      <c r="AJ1643" s="132"/>
      <c r="AK1643" s="132"/>
      <c r="AL1643" s="132"/>
      <c r="AM1643" s="132"/>
      <c r="AN1643" s="132"/>
      <c r="AO1643" s="132"/>
      <c r="AP1643" s="132"/>
      <c r="AQ1643" s="132"/>
    </row>
    <row r="1644" spans="1:43" s="133" customFormat="1" ht="27" customHeight="1">
      <c r="A1644" s="127"/>
      <c r="B1644" s="148" t="s">
        <v>7</v>
      </c>
      <c r="C1644" s="138" t="s">
        <v>8</v>
      </c>
      <c r="D1644" s="103">
        <v>2</v>
      </c>
      <c r="E1644" s="103">
        <v>2</v>
      </c>
      <c r="F1644" s="103">
        <v>2</v>
      </c>
      <c r="G1644" s="103">
        <v>2</v>
      </c>
      <c r="H1644" s="137"/>
      <c r="I1644" s="137"/>
      <c r="J1644" s="137"/>
      <c r="K1644" s="131"/>
      <c r="L1644" s="132"/>
      <c r="M1644" s="118">
        <f t="shared" si="67"/>
        <v>8</v>
      </c>
      <c r="N1644" s="132"/>
      <c r="O1644" s="132"/>
      <c r="P1644" s="132"/>
      <c r="Q1644" s="132"/>
      <c r="R1644" s="132"/>
      <c r="S1644" s="132"/>
      <c r="T1644" s="132"/>
      <c r="U1644" s="132"/>
      <c r="V1644" s="132"/>
      <c r="W1644" s="132"/>
      <c r="X1644" s="132"/>
      <c r="Y1644" s="132"/>
      <c r="Z1644" s="132"/>
      <c r="AA1644" s="132"/>
      <c r="AB1644" s="132"/>
      <c r="AC1644" s="132"/>
      <c r="AD1644" s="132"/>
      <c r="AE1644" s="132"/>
      <c r="AF1644" s="132"/>
      <c r="AG1644" s="132"/>
      <c r="AH1644" s="132"/>
      <c r="AI1644" s="132"/>
      <c r="AJ1644" s="132"/>
      <c r="AK1644" s="132"/>
      <c r="AL1644" s="132"/>
      <c r="AM1644" s="132"/>
      <c r="AN1644" s="132"/>
      <c r="AO1644" s="132"/>
      <c r="AP1644" s="132"/>
      <c r="AQ1644" s="132"/>
    </row>
    <row r="1645" spans="1:43" s="133" customFormat="1" ht="16.5" customHeight="1">
      <c r="A1645" s="127"/>
      <c r="B1645" s="128" t="s">
        <v>570</v>
      </c>
      <c r="C1645" s="138" t="s">
        <v>571</v>
      </c>
      <c r="D1645" s="103">
        <v>1</v>
      </c>
      <c r="E1645" s="103">
        <v>2</v>
      </c>
      <c r="F1645" s="103">
        <v>1</v>
      </c>
      <c r="G1645" s="103">
        <v>1</v>
      </c>
      <c r="H1645" s="137"/>
      <c r="I1645" s="137"/>
      <c r="J1645" s="137"/>
      <c r="K1645" s="131"/>
      <c r="L1645" s="132"/>
      <c r="M1645" s="118">
        <f t="shared" si="67"/>
        <v>5</v>
      </c>
      <c r="N1645" s="132"/>
      <c r="O1645" s="132"/>
      <c r="P1645" s="132"/>
      <c r="Q1645" s="132"/>
      <c r="R1645" s="132"/>
      <c r="S1645" s="132"/>
      <c r="T1645" s="132"/>
      <c r="U1645" s="132"/>
      <c r="V1645" s="132"/>
      <c r="W1645" s="132"/>
      <c r="X1645" s="132"/>
      <c r="Y1645" s="132"/>
      <c r="Z1645" s="132"/>
      <c r="AA1645" s="132"/>
      <c r="AB1645" s="132"/>
      <c r="AC1645" s="132"/>
      <c r="AD1645" s="132"/>
      <c r="AE1645" s="132"/>
      <c r="AF1645" s="132"/>
      <c r="AG1645" s="132"/>
      <c r="AH1645" s="132"/>
      <c r="AI1645" s="132"/>
      <c r="AJ1645" s="132"/>
      <c r="AK1645" s="132"/>
      <c r="AL1645" s="132"/>
      <c r="AM1645" s="132"/>
      <c r="AN1645" s="132"/>
      <c r="AO1645" s="132"/>
      <c r="AP1645" s="132"/>
      <c r="AQ1645" s="132"/>
    </row>
    <row r="1646" spans="1:183" s="102" customFormat="1" ht="16.5" customHeight="1">
      <c r="A1646" s="112">
        <v>44</v>
      </c>
      <c r="B1646" s="113" t="s">
        <v>313</v>
      </c>
      <c r="C1646" s="114"/>
      <c r="D1646" s="115">
        <f>D1647</f>
        <v>3</v>
      </c>
      <c r="E1646" s="115">
        <f>E1647</f>
        <v>4</v>
      </c>
      <c r="F1646" s="115" t="str">
        <f>F1647</f>
        <v> -</v>
      </c>
      <c r="G1646" s="115" t="str">
        <f>G1647</f>
        <v> -</v>
      </c>
      <c r="H1646" s="134" t="s">
        <v>665</v>
      </c>
      <c r="I1646" s="134">
        <v>12</v>
      </c>
      <c r="J1646" s="135" t="s">
        <v>541</v>
      </c>
      <c r="K1646" s="79" t="s">
        <v>540</v>
      </c>
      <c r="L1646" s="136"/>
      <c r="M1646" s="118">
        <f t="shared" si="67"/>
        <v>7</v>
      </c>
      <c r="N1646" s="96"/>
      <c r="O1646" s="96"/>
      <c r="P1646" s="96"/>
      <c r="Q1646" s="96"/>
      <c r="R1646" s="96"/>
      <c r="S1646" s="96"/>
      <c r="T1646" s="96"/>
      <c r="U1646" s="96"/>
      <c r="V1646" s="96"/>
      <c r="W1646" s="96"/>
      <c r="X1646" s="96"/>
      <c r="Y1646" s="96"/>
      <c r="Z1646" s="96"/>
      <c r="AA1646" s="96"/>
      <c r="AB1646" s="96"/>
      <c r="AC1646" s="96"/>
      <c r="AD1646" s="96"/>
      <c r="AE1646" s="96"/>
      <c r="AF1646" s="96"/>
      <c r="AG1646" s="96"/>
      <c r="AH1646" s="96"/>
      <c r="AI1646" s="96"/>
      <c r="AJ1646" s="96"/>
      <c r="AK1646" s="96"/>
      <c r="AL1646" s="96"/>
      <c r="AM1646" s="96"/>
      <c r="AN1646" s="96"/>
      <c r="AO1646" s="96"/>
      <c r="AP1646" s="96"/>
      <c r="AQ1646" s="96"/>
      <c r="AR1646" s="96"/>
      <c r="AS1646" s="96"/>
      <c r="AT1646" s="96"/>
      <c r="AU1646" s="96"/>
      <c r="AV1646" s="96"/>
      <c r="AW1646" s="96"/>
      <c r="AX1646" s="96"/>
      <c r="AY1646" s="96"/>
      <c r="AZ1646" s="96"/>
      <c r="BA1646" s="96"/>
      <c r="BB1646" s="96"/>
      <c r="BC1646" s="96"/>
      <c r="BD1646" s="96"/>
      <c r="BE1646" s="96"/>
      <c r="BF1646" s="96"/>
      <c r="BG1646" s="96"/>
      <c r="BH1646" s="96"/>
      <c r="BI1646" s="96"/>
      <c r="BJ1646" s="96"/>
      <c r="BK1646" s="96"/>
      <c r="BL1646" s="96"/>
      <c r="BM1646" s="96"/>
      <c r="BN1646" s="96"/>
      <c r="BO1646" s="96"/>
      <c r="BP1646" s="96"/>
      <c r="BQ1646" s="96"/>
      <c r="BR1646" s="96"/>
      <c r="BS1646" s="96"/>
      <c r="BT1646" s="96"/>
      <c r="BU1646" s="96"/>
      <c r="BV1646" s="96"/>
      <c r="BW1646" s="96"/>
      <c r="BX1646" s="96"/>
      <c r="BY1646" s="96"/>
      <c r="BZ1646" s="96"/>
      <c r="CA1646" s="96"/>
      <c r="CB1646" s="96"/>
      <c r="CC1646" s="96"/>
      <c r="CD1646" s="96"/>
      <c r="CE1646" s="96"/>
      <c r="CF1646" s="96"/>
      <c r="CG1646" s="96"/>
      <c r="CH1646" s="96"/>
      <c r="CI1646" s="96"/>
      <c r="CJ1646" s="96"/>
      <c r="CK1646" s="96"/>
      <c r="CL1646" s="96"/>
      <c r="CM1646" s="96"/>
      <c r="CN1646" s="96"/>
      <c r="CO1646" s="96"/>
      <c r="CP1646" s="96"/>
      <c r="CQ1646" s="96"/>
      <c r="CR1646" s="96"/>
      <c r="CS1646" s="96"/>
      <c r="CT1646" s="96"/>
      <c r="CU1646" s="96"/>
      <c r="CV1646" s="96"/>
      <c r="CW1646" s="96"/>
      <c r="CX1646" s="96"/>
      <c r="CY1646" s="96"/>
      <c r="CZ1646" s="96"/>
      <c r="DA1646" s="96"/>
      <c r="DB1646" s="96"/>
      <c r="DC1646" s="96"/>
      <c r="DD1646" s="96"/>
      <c r="DE1646" s="96"/>
      <c r="DF1646" s="96"/>
      <c r="DG1646" s="96"/>
      <c r="DH1646" s="96"/>
      <c r="DI1646" s="96"/>
      <c r="DJ1646" s="96"/>
      <c r="DK1646" s="96"/>
      <c r="DL1646" s="96"/>
      <c r="DM1646" s="96"/>
      <c r="DN1646" s="96"/>
      <c r="DO1646" s="96"/>
      <c r="DP1646" s="96"/>
      <c r="DQ1646" s="96"/>
      <c r="DR1646" s="96"/>
      <c r="DS1646" s="96"/>
      <c r="DT1646" s="96"/>
      <c r="DU1646" s="96"/>
      <c r="DV1646" s="96"/>
      <c r="DW1646" s="96"/>
      <c r="DX1646" s="96"/>
      <c r="DY1646" s="96"/>
      <c r="DZ1646" s="96"/>
      <c r="EA1646" s="96"/>
      <c r="EB1646" s="96"/>
      <c r="EC1646" s="96"/>
      <c r="ED1646" s="96"/>
      <c r="EE1646" s="96"/>
      <c r="EF1646" s="96"/>
      <c r="EG1646" s="96"/>
      <c r="EH1646" s="96"/>
      <c r="EI1646" s="96"/>
      <c r="EJ1646" s="96"/>
      <c r="EK1646" s="96"/>
      <c r="EL1646" s="96"/>
      <c r="EM1646" s="96"/>
      <c r="EN1646" s="96"/>
      <c r="EO1646" s="96"/>
      <c r="EP1646" s="96"/>
      <c r="EQ1646" s="96"/>
      <c r="ER1646" s="96"/>
      <c r="ES1646" s="96"/>
      <c r="ET1646" s="96"/>
      <c r="EU1646" s="96"/>
      <c r="EV1646" s="96"/>
      <c r="EW1646" s="96"/>
      <c r="EX1646" s="96"/>
      <c r="EY1646" s="96"/>
      <c r="EZ1646" s="96"/>
      <c r="FA1646" s="96"/>
      <c r="FB1646" s="96"/>
      <c r="FC1646" s="96"/>
      <c r="FD1646" s="96"/>
      <c r="FE1646" s="96"/>
      <c r="FF1646" s="96"/>
      <c r="FG1646" s="96"/>
      <c r="FH1646" s="96"/>
      <c r="FI1646" s="96"/>
      <c r="FJ1646" s="96"/>
      <c r="FK1646" s="96"/>
      <c r="FL1646" s="96"/>
      <c r="FM1646" s="96"/>
      <c r="FN1646" s="96"/>
      <c r="FO1646" s="96"/>
      <c r="FP1646" s="96"/>
      <c r="FQ1646" s="96"/>
      <c r="FR1646" s="96"/>
      <c r="FS1646" s="96"/>
      <c r="FT1646" s="96"/>
      <c r="FU1646" s="96"/>
      <c r="FV1646" s="96"/>
      <c r="FW1646" s="96"/>
      <c r="FX1646" s="96"/>
      <c r="FY1646" s="96"/>
      <c r="FZ1646" s="96"/>
      <c r="GA1646" s="96"/>
    </row>
    <row r="1647" spans="1:43" s="126" customFormat="1" ht="16.5" customHeight="1">
      <c r="A1647" s="119"/>
      <c r="B1647" s="120" t="s">
        <v>689</v>
      </c>
      <c r="C1647" s="121"/>
      <c r="D1647" s="122">
        <f>SUM(D1648:D1649)</f>
        <v>3</v>
      </c>
      <c r="E1647" s="122">
        <f>SUM(E1648:E1649)</f>
        <v>4</v>
      </c>
      <c r="F1647" s="122" t="s">
        <v>562</v>
      </c>
      <c r="G1647" s="122" t="s">
        <v>562</v>
      </c>
      <c r="H1647" s="123"/>
      <c r="I1647" s="123"/>
      <c r="J1647" s="123"/>
      <c r="K1647" s="124"/>
      <c r="L1647" s="125"/>
      <c r="M1647" s="118">
        <f t="shared" si="67"/>
        <v>7</v>
      </c>
      <c r="N1647" s="125"/>
      <c r="O1647" s="125"/>
      <c r="P1647" s="125"/>
      <c r="Q1647" s="125"/>
      <c r="R1647" s="125"/>
      <c r="S1647" s="125"/>
      <c r="T1647" s="125"/>
      <c r="U1647" s="125"/>
      <c r="V1647" s="125"/>
      <c r="W1647" s="125"/>
      <c r="X1647" s="125"/>
      <c r="Y1647" s="125"/>
      <c r="Z1647" s="125"/>
      <c r="AA1647" s="125"/>
      <c r="AB1647" s="125"/>
      <c r="AC1647" s="125"/>
      <c r="AD1647" s="125"/>
      <c r="AE1647" s="125"/>
      <c r="AF1647" s="125"/>
      <c r="AG1647" s="125"/>
      <c r="AH1647" s="125"/>
      <c r="AI1647" s="125"/>
      <c r="AJ1647" s="125"/>
      <c r="AK1647" s="125"/>
      <c r="AL1647" s="125"/>
      <c r="AM1647" s="125"/>
      <c r="AN1647" s="125"/>
      <c r="AO1647" s="125"/>
      <c r="AP1647" s="125"/>
      <c r="AQ1647" s="125"/>
    </row>
    <row r="1648" spans="1:43" s="133" customFormat="1" ht="16.5" customHeight="1">
      <c r="A1648" s="127"/>
      <c r="B1648" s="128" t="s">
        <v>1058</v>
      </c>
      <c r="C1648" s="138" t="s">
        <v>1059</v>
      </c>
      <c r="D1648" s="103">
        <v>1</v>
      </c>
      <c r="E1648" s="103">
        <v>2</v>
      </c>
      <c r="F1648" s="103" t="s">
        <v>562</v>
      </c>
      <c r="G1648" s="103" t="s">
        <v>562</v>
      </c>
      <c r="H1648" s="137"/>
      <c r="I1648" s="137"/>
      <c r="J1648" s="137"/>
      <c r="K1648" s="131"/>
      <c r="L1648" s="132"/>
      <c r="M1648" s="118">
        <f t="shared" si="67"/>
        <v>3</v>
      </c>
      <c r="N1648" s="132"/>
      <c r="O1648" s="132"/>
      <c r="P1648" s="132"/>
      <c r="Q1648" s="132"/>
      <c r="R1648" s="132"/>
      <c r="S1648" s="132"/>
      <c r="T1648" s="132"/>
      <c r="U1648" s="132"/>
      <c r="V1648" s="132"/>
      <c r="W1648" s="132"/>
      <c r="X1648" s="132"/>
      <c r="Y1648" s="132"/>
      <c r="Z1648" s="132"/>
      <c r="AA1648" s="132"/>
      <c r="AB1648" s="132"/>
      <c r="AC1648" s="132"/>
      <c r="AD1648" s="132"/>
      <c r="AE1648" s="132"/>
      <c r="AF1648" s="132"/>
      <c r="AG1648" s="132"/>
      <c r="AH1648" s="132"/>
      <c r="AI1648" s="132"/>
      <c r="AJ1648" s="132"/>
      <c r="AK1648" s="132"/>
      <c r="AL1648" s="132"/>
      <c r="AM1648" s="132"/>
      <c r="AN1648" s="132"/>
      <c r="AO1648" s="132"/>
      <c r="AP1648" s="132"/>
      <c r="AQ1648" s="132"/>
    </row>
    <row r="1649" spans="1:43" s="133" customFormat="1" ht="26.25" customHeight="1">
      <c r="A1649" s="127"/>
      <c r="B1649" s="148" t="s">
        <v>7</v>
      </c>
      <c r="C1649" s="138" t="s">
        <v>8</v>
      </c>
      <c r="D1649" s="103">
        <v>2</v>
      </c>
      <c r="E1649" s="103">
        <v>2</v>
      </c>
      <c r="F1649" s="103" t="s">
        <v>562</v>
      </c>
      <c r="G1649" s="103" t="s">
        <v>562</v>
      </c>
      <c r="H1649" s="137"/>
      <c r="I1649" s="137"/>
      <c r="J1649" s="137"/>
      <c r="K1649" s="131"/>
      <c r="L1649" s="132"/>
      <c r="M1649" s="118">
        <f t="shared" si="67"/>
        <v>4</v>
      </c>
      <c r="N1649" s="132"/>
      <c r="O1649" s="132"/>
      <c r="P1649" s="132"/>
      <c r="Q1649" s="132"/>
      <c r="R1649" s="132"/>
      <c r="S1649" s="132"/>
      <c r="T1649" s="132"/>
      <c r="U1649" s="132"/>
      <c r="V1649" s="132"/>
      <c r="W1649" s="132"/>
      <c r="X1649" s="132"/>
      <c r="Y1649" s="132"/>
      <c r="Z1649" s="132"/>
      <c r="AA1649" s="132"/>
      <c r="AB1649" s="132"/>
      <c r="AC1649" s="132"/>
      <c r="AD1649" s="132"/>
      <c r="AE1649" s="132"/>
      <c r="AF1649" s="132"/>
      <c r="AG1649" s="132"/>
      <c r="AH1649" s="132"/>
      <c r="AI1649" s="132"/>
      <c r="AJ1649" s="132"/>
      <c r="AK1649" s="132"/>
      <c r="AL1649" s="132"/>
      <c r="AM1649" s="132"/>
      <c r="AN1649" s="132"/>
      <c r="AO1649" s="132"/>
      <c r="AP1649" s="132"/>
      <c r="AQ1649" s="132"/>
    </row>
    <row r="1650" spans="1:183" s="102" customFormat="1" ht="15" customHeight="1">
      <c r="A1650" s="112">
        <v>45</v>
      </c>
      <c r="B1650" s="113" t="s">
        <v>314</v>
      </c>
      <c r="C1650" s="114"/>
      <c r="D1650" s="115">
        <f>D1651</f>
        <v>1</v>
      </c>
      <c r="E1650" s="115">
        <f>E1651</f>
        <v>2</v>
      </c>
      <c r="F1650" s="115">
        <f>F1651</f>
        <v>1</v>
      </c>
      <c r="G1650" s="115">
        <f>G1651</f>
        <v>1</v>
      </c>
      <c r="H1650" s="134" t="s">
        <v>665</v>
      </c>
      <c r="I1650" s="134">
        <v>12</v>
      </c>
      <c r="J1650" s="135" t="s">
        <v>541</v>
      </c>
      <c r="K1650" s="79" t="s">
        <v>540</v>
      </c>
      <c r="L1650" s="136"/>
      <c r="M1650" s="118">
        <f t="shared" si="67"/>
        <v>5</v>
      </c>
      <c r="N1650" s="96"/>
      <c r="O1650" s="96"/>
      <c r="P1650" s="96"/>
      <c r="Q1650" s="96"/>
      <c r="R1650" s="96"/>
      <c r="S1650" s="96"/>
      <c r="T1650" s="96"/>
      <c r="U1650" s="96"/>
      <c r="V1650" s="96"/>
      <c r="W1650" s="96"/>
      <c r="X1650" s="96"/>
      <c r="Y1650" s="96"/>
      <c r="Z1650" s="96"/>
      <c r="AA1650" s="96"/>
      <c r="AB1650" s="96"/>
      <c r="AC1650" s="96"/>
      <c r="AD1650" s="96"/>
      <c r="AE1650" s="96"/>
      <c r="AF1650" s="96"/>
      <c r="AG1650" s="96"/>
      <c r="AH1650" s="96"/>
      <c r="AI1650" s="96"/>
      <c r="AJ1650" s="96"/>
      <c r="AK1650" s="96"/>
      <c r="AL1650" s="96"/>
      <c r="AM1650" s="96"/>
      <c r="AN1650" s="96"/>
      <c r="AO1650" s="96"/>
      <c r="AP1650" s="96"/>
      <c r="AQ1650" s="96"/>
      <c r="AR1650" s="96"/>
      <c r="AS1650" s="96"/>
      <c r="AT1650" s="96"/>
      <c r="AU1650" s="96"/>
      <c r="AV1650" s="96"/>
      <c r="AW1650" s="96"/>
      <c r="AX1650" s="96"/>
      <c r="AY1650" s="96"/>
      <c r="AZ1650" s="96"/>
      <c r="BA1650" s="96"/>
      <c r="BB1650" s="96"/>
      <c r="BC1650" s="96"/>
      <c r="BD1650" s="96"/>
      <c r="BE1650" s="96"/>
      <c r="BF1650" s="96"/>
      <c r="BG1650" s="96"/>
      <c r="BH1650" s="96"/>
      <c r="BI1650" s="96"/>
      <c r="BJ1650" s="96"/>
      <c r="BK1650" s="96"/>
      <c r="BL1650" s="96"/>
      <c r="BM1650" s="96"/>
      <c r="BN1650" s="96"/>
      <c r="BO1650" s="96"/>
      <c r="BP1650" s="96"/>
      <c r="BQ1650" s="96"/>
      <c r="BR1650" s="96"/>
      <c r="BS1650" s="96"/>
      <c r="BT1650" s="96"/>
      <c r="BU1650" s="96"/>
      <c r="BV1650" s="96"/>
      <c r="BW1650" s="96"/>
      <c r="BX1650" s="96"/>
      <c r="BY1650" s="96"/>
      <c r="BZ1650" s="96"/>
      <c r="CA1650" s="96"/>
      <c r="CB1650" s="96"/>
      <c r="CC1650" s="96"/>
      <c r="CD1650" s="96"/>
      <c r="CE1650" s="96"/>
      <c r="CF1650" s="96"/>
      <c r="CG1650" s="96"/>
      <c r="CH1650" s="96"/>
      <c r="CI1650" s="96"/>
      <c r="CJ1650" s="96"/>
      <c r="CK1650" s="96"/>
      <c r="CL1650" s="96"/>
      <c r="CM1650" s="96"/>
      <c r="CN1650" s="96"/>
      <c r="CO1650" s="96"/>
      <c r="CP1650" s="96"/>
      <c r="CQ1650" s="96"/>
      <c r="CR1650" s="96"/>
      <c r="CS1650" s="96"/>
      <c r="CT1650" s="96"/>
      <c r="CU1650" s="96"/>
      <c r="CV1650" s="96"/>
      <c r="CW1650" s="96"/>
      <c r="CX1650" s="96"/>
      <c r="CY1650" s="96"/>
      <c r="CZ1650" s="96"/>
      <c r="DA1650" s="96"/>
      <c r="DB1650" s="96"/>
      <c r="DC1650" s="96"/>
      <c r="DD1650" s="96"/>
      <c r="DE1650" s="96"/>
      <c r="DF1650" s="96"/>
      <c r="DG1650" s="96"/>
      <c r="DH1650" s="96"/>
      <c r="DI1650" s="96"/>
      <c r="DJ1650" s="96"/>
      <c r="DK1650" s="96"/>
      <c r="DL1650" s="96"/>
      <c r="DM1650" s="96"/>
      <c r="DN1650" s="96"/>
      <c r="DO1650" s="96"/>
      <c r="DP1650" s="96"/>
      <c r="DQ1650" s="96"/>
      <c r="DR1650" s="96"/>
      <c r="DS1650" s="96"/>
      <c r="DT1650" s="96"/>
      <c r="DU1650" s="96"/>
      <c r="DV1650" s="96"/>
      <c r="DW1650" s="96"/>
      <c r="DX1650" s="96"/>
      <c r="DY1650" s="96"/>
      <c r="DZ1650" s="96"/>
      <c r="EA1650" s="96"/>
      <c r="EB1650" s="96"/>
      <c r="EC1650" s="96"/>
      <c r="ED1650" s="96"/>
      <c r="EE1650" s="96"/>
      <c r="EF1650" s="96"/>
      <c r="EG1650" s="96"/>
      <c r="EH1650" s="96"/>
      <c r="EI1650" s="96"/>
      <c r="EJ1650" s="96"/>
      <c r="EK1650" s="96"/>
      <c r="EL1650" s="96"/>
      <c r="EM1650" s="96"/>
      <c r="EN1650" s="96"/>
      <c r="EO1650" s="96"/>
      <c r="EP1650" s="96"/>
      <c r="EQ1650" s="96"/>
      <c r="ER1650" s="96"/>
      <c r="ES1650" s="96"/>
      <c r="ET1650" s="96"/>
      <c r="EU1650" s="96"/>
      <c r="EV1650" s="96"/>
      <c r="EW1650" s="96"/>
      <c r="EX1650" s="96"/>
      <c r="EY1650" s="96"/>
      <c r="EZ1650" s="96"/>
      <c r="FA1650" s="96"/>
      <c r="FB1650" s="96"/>
      <c r="FC1650" s="96"/>
      <c r="FD1650" s="96"/>
      <c r="FE1650" s="96"/>
      <c r="FF1650" s="96"/>
      <c r="FG1650" s="96"/>
      <c r="FH1650" s="96"/>
      <c r="FI1650" s="96"/>
      <c r="FJ1650" s="96"/>
      <c r="FK1650" s="96"/>
      <c r="FL1650" s="96"/>
      <c r="FM1650" s="96"/>
      <c r="FN1650" s="96"/>
      <c r="FO1650" s="96"/>
      <c r="FP1650" s="96"/>
      <c r="FQ1650" s="96"/>
      <c r="FR1650" s="96"/>
      <c r="FS1650" s="96"/>
      <c r="FT1650" s="96"/>
      <c r="FU1650" s="96"/>
      <c r="FV1650" s="96"/>
      <c r="FW1650" s="96"/>
      <c r="FX1650" s="96"/>
      <c r="FY1650" s="96"/>
      <c r="FZ1650" s="96"/>
      <c r="GA1650" s="96"/>
    </row>
    <row r="1651" spans="1:43" s="126" customFormat="1" ht="15" customHeight="1">
      <c r="A1651" s="119"/>
      <c r="B1651" s="120" t="s">
        <v>689</v>
      </c>
      <c r="C1651" s="121"/>
      <c r="D1651" s="122">
        <f>SUM(D1652:D1654)</f>
        <v>1</v>
      </c>
      <c r="E1651" s="122">
        <f>SUM(E1652:E1654)</f>
        <v>2</v>
      </c>
      <c r="F1651" s="122">
        <f>SUM(F1652:F1654)</f>
        <v>1</v>
      </c>
      <c r="G1651" s="122">
        <f>SUM(G1652:G1654)</f>
        <v>1</v>
      </c>
      <c r="H1651" s="123"/>
      <c r="I1651" s="123"/>
      <c r="J1651" s="123"/>
      <c r="K1651" s="124"/>
      <c r="L1651" s="125"/>
      <c r="M1651" s="118">
        <f t="shared" si="67"/>
        <v>5</v>
      </c>
      <c r="N1651" s="125"/>
      <c r="O1651" s="125"/>
      <c r="P1651" s="125"/>
      <c r="Q1651" s="125"/>
      <c r="R1651" s="125"/>
      <c r="S1651" s="125"/>
      <c r="T1651" s="125"/>
      <c r="U1651" s="125"/>
      <c r="V1651" s="125"/>
      <c r="W1651" s="125"/>
      <c r="X1651" s="125"/>
      <c r="Y1651" s="125"/>
      <c r="Z1651" s="125"/>
      <c r="AA1651" s="125"/>
      <c r="AB1651" s="125"/>
      <c r="AC1651" s="125"/>
      <c r="AD1651" s="125"/>
      <c r="AE1651" s="125"/>
      <c r="AF1651" s="125"/>
      <c r="AG1651" s="125"/>
      <c r="AH1651" s="125"/>
      <c r="AI1651" s="125"/>
      <c r="AJ1651" s="125"/>
      <c r="AK1651" s="125"/>
      <c r="AL1651" s="125"/>
      <c r="AM1651" s="125"/>
      <c r="AN1651" s="125"/>
      <c r="AO1651" s="125"/>
      <c r="AP1651" s="125"/>
      <c r="AQ1651" s="125"/>
    </row>
    <row r="1652" spans="1:43" s="133" customFormat="1" ht="15" customHeight="1">
      <c r="A1652" s="127"/>
      <c r="B1652" s="128" t="s">
        <v>1058</v>
      </c>
      <c r="C1652" s="138" t="s">
        <v>1059</v>
      </c>
      <c r="D1652" s="103" t="s">
        <v>562</v>
      </c>
      <c r="E1652" s="103">
        <v>1</v>
      </c>
      <c r="F1652" s="103" t="s">
        <v>562</v>
      </c>
      <c r="G1652" s="103" t="s">
        <v>562</v>
      </c>
      <c r="H1652" s="137"/>
      <c r="I1652" s="137"/>
      <c r="J1652" s="137"/>
      <c r="K1652" s="131"/>
      <c r="L1652" s="132"/>
      <c r="M1652" s="118">
        <f t="shared" si="67"/>
        <v>1</v>
      </c>
      <c r="N1652" s="132"/>
      <c r="O1652" s="132"/>
      <c r="P1652" s="132"/>
      <c r="Q1652" s="132"/>
      <c r="R1652" s="132"/>
      <c r="S1652" s="132"/>
      <c r="T1652" s="132"/>
      <c r="U1652" s="132"/>
      <c r="V1652" s="132"/>
      <c r="W1652" s="132"/>
      <c r="X1652" s="132"/>
      <c r="Y1652" s="132"/>
      <c r="Z1652" s="132"/>
      <c r="AA1652" s="132"/>
      <c r="AB1652" s="132"/>
      <c r="AC1652" s="132"/>
      <c r="AD1652" s="132"/>
      <c r="AE1652" s="132"/>
      <c r="AF1652" s="132"/>
      <c r="AG1652" s="132"/>
      <c r="AH1652" s="132"/>
      <c r="AI1652" s="132"/>
      <c r="AJ1652" s="132"/>
      <c r="AK1652" s="132"/>
      <c r="AL1652" s="132"/>
      <c r="AM1652" s="132"/>
      <c r="AN1652" s="132"/>
      <c r="AO1652" s="132"/>
      <c r="AP1652" s="132"/>
      <c r="AQ1652" s="132"/>
    </row>
    <row r="1653" spans="1:43" s="133" customFormat="1" ht="15" customHeight="1">
      <c r="A1653" s="127"/>
      <c r="B1653" s="128" t="s">
        <v>565</v>
      </c>
      <c r="C1653" s="138" t="s">
        <v>1063</v>
      </c>
      <c r="D1653" s="103" t="s">
        <v>562</v>
      </c>
      <c r="E1653" s="103" t="s">
        <v>562</v>
      </c>
      <c r="F1653" s="103">
        <v>1</v>
      </c>
      <c r="G1653" s="103">
        <v>1</v>
      </c>
      <c r="H1653" s="137"/>
      <c r="I1653" s="137"/>
      <c r="J1653" s="137"/>
      <c r="K1653" s="131"/>
      <c r="L1653" s="132"/>
      <c r="M1653" s="118">
        <f t="shared" si="67"/>
        <v>2</v>
      </c>
      <c r="N1653" s="132"/>
      <c r="O1653" s="132"/>
      <c r="P1653" s="132"/>
      <c r="Q1653" s="132"/>
      <c r="R1653" s="132"/>
      <c r="S1653" s="132"/>
      <c r="T1653" s="132"/>
      <c r="U1653" s="132"/>
      <c r="V1653" s="132"/>
      <c r="W1653" s="132"/>
      <c r="X1653" s="132"/>
      <c r="Y1653" s="132"/>
      <c r="Z1653" s="132"/>
      <c r="AA1653" s="132"/>
      <c r="AB1653" s="132"/>
      <c r="AC1653" s="132"/>
      <c r="AD1653" s="132"/>
      <c r="AE1653" s="132"/>
      <c r="AF1653" s="132"/>
      <c r="AG1653" s="132"/>
      <c r="AH1653" s="132"/>
      <c r="AI1653" s="132"/>
      <c r="AJ1653" s="132"/>
      <c r="AK1653" s="132"/>
      <c r="AL1653" s="132"/>
      <c r="AM1653" s="132"/>
      <c r="AN1653" s="132"/>
      <c r="AO1653" s="132"/>
      <c r="AP1653" s="132"/>
      <c r="AQ1653" s="132"/>
    </row>
    <row r="1654" spans="1:43" s="133" customFormat="1" ht="15" customHeight="1">
      <c r="A1654" s="127"/>
      <c r="B1654" s="128" t="s">
        <v>1041</v>
      </c>
      <c r="C1654" s="138" t="s">
        <v>1042</v>
      </c>
      <c r="D1654" s="103">
        <v>1</v>
      </c>
      <c r="E1654" s="103">
        <v>1</v>
      </c>
      <c r="F1654" s="103" t="s">
        <v>562</v>
      </c>
      <c r="G1654" s="103" t="s">
        <v>562</v>
      </c>
      <c r="H1654" s="137"/>
      <c r="I1654" s="137"/>
      <c r="J1654" s="137"/>
      <c r="K1654" s="131"/>
      <c r="L1654" s="132"/>
      <c r="M1654" s="118">
        <f t="shared" si="67"/>
        <v>2</v>
      </c>
      <c r="N1654" s="132"/>
      <c r="O1654" s="132"/>
      <c r="P1654" s="132"/>
      <c r="Q1654" s="132"/>
      <c r="R1654" s="132"/>
      <c r="S1654" s="132"/>
      <c r="T1654" s="132"/>
      <c r="U1654" s="132"/>
      <c r="V1654" s="132"/>
      <c r="W1654" s="132"/>
      <c r="X1654" s="132"/>
      <c r="Y1654" s="132"/>
      <c r="Z1654" s="132"/>
      <c r="AA1654" s="132"/>
      <c r="AB1654" s="132"/>
      <c r="AC1654" s="132"/>
      <c r="AD1654" s="132"/>
      <c r="AE1654" s="132"/>
      <c r="AF1654" s="132"/>
      <c r="AG1654" s="132"/>
      <c r="AH1654" s="132"/>
      <c r="AI1654" s="132"/>
      <c r="AJ1654" s="132"/>
      <c r="AK1654" s="132"/>
      <c r="AL1654" s="132"/>
      <c r="AM1654" s="132"/>
      <c r="AN1654" s="132"/>
      <c r="AO1654" s="132"/>
      <c r="AP1654" s="132"/>
      <c r="AQ1654" s="132"/>
    </row>
    <row r="1655" spans="1:13" ht="15" customHeight="1">
      <c r="A1655" s="240" t="s">
        <v>670</v>
      </c>
      <c r="B1655" s="240"/>
      <c r="C1655" s="240"/>
      <c r="D1655" s="240"/>
      <c r="E1655" s="240"/>
      <c r="F1655" s="240"/>
      <c r="G1655" s="240"/>
      <c r="H1655" s="106"/>
      <c r="I1655" s="106"/>
      <c r="J1655" s="107"/>
      <c r="K1655" s="108"/>
      <c r="M1655" s="118">
        <f t="shared" si="67"/>
        <v>0</v>
      </c>
    </row>
    <row r="1656" spans="1:13" ht="15" customHeight="1">
      <c r="A1656" s="234" t="s">
        <v>845</v>
      </c>
      <c r="B1656" s="234"/>
      <c r="C1656" s="234"/>
      <c r="D1656" s="234"/>
      <c r="E1656" s="234"/>
      <c r="F1656" s="234"/>
      <c r="G1656" s="234"/>
      <c r="H1656" s="109"/>
      <c r="I1656" s="109"/>
      <c r="J1656" s="110"/>
      <c r="K1656" s="111"/>
      <c r="M1656" s="118">
        <f t="shared" si="67"/>
        <v>0</v>
      </c>
    </row>
    <row r="1657" spans="1:183" s="102" customFormat="1" ht="15" customHeight="1">
      <c r="A1657" s="112">
        <v>46</v>
      </c>
      <c r="B1657" s="113" t="s">
        <v>315</v>
      </c>
      <c r="C1657" s="206"/>
      <c r="D1657" s="207">
        <f>D1658+D1664</f>
        <v>34</v>
      </c>
      <c r="E1657" s="207">
        <f>E1658+E1664</f>
        <v>19</v>
      </c>
      <c r="F1657" s="207">
        <f>F1658+F1664</f>
        <v>21</v>
      </c>
      <c r="G1657" s="207">
        <f>G1658+G1664</f>
        <v>20</v>
      </c>
      <c r="H1657" s="134" t="s">
        <v>665</v>
      </c>
      <c r="I1657" s="134">
        <v>14</v>
      </c>
      <c r="J1657" s="135" t="s">
        <v>551</v>
      </c>
      <c r="K1657" s="79" t="s">
        <v>844</v>
      </c>
      <c r="L1657" s="136"/>
      <c r="M1657" s="118">
        <f t="shared" si="67"/>
        <v>94</v>
      </c>
      <c r="N1657" s="96"/>
      <c r="O1657" s="96"/>
      <c r="P1657" s="96"/>
      <c r="Q1657" s="96"/>
      <c r="R1657" s="96"/>
      <c r="S1657" s="96"/>
      <c r="T1657" s="96"/>
      <c r="U1657" s="96"/>
      <c r="V1657" s="96"/>
      <c r="W1657" s="96"/>
      <c r="X1657" s="96"/>
      <c r="Y1657" s="96"/>
      <c r="Z1657" s="96"/>
      <c r="AA1657" s="96"/>
      <c r="AB1657" s="96"/>
      <c r="AC1657" s="96"/>
      <c r="AD1657" s="96"/>
      <c r="AE1657" s="96"/>
      <c r="AF1657" s="96"/>
      <c r="AG1657" s="96"/>
      <c r="AH1657" s="96"/>
      <c r="AI1657" s="96"/>
      <c r="AJ1657" s="96"/>
      <c r="AK1657" s="96"/>
      <c r="AL1657" s="96"/>
      <c r="AM1657" s="96"/>
      <c r="AN1657" s="96"/>
      <c r="AO1657" s="96"/>
      <c r="AP1657" s="96"/>
      <c r="AQ1657" s="96"/>
      <c r="AR1657" s="96"/>
      <c r="AS1657" s="96"/>
      <c r="AT1657" s="96"/>
      <c r="AU1657" s="96"/>
      <c r="AV1657" s="96"/>
      <c r="AW1657" s="96"/>
      <c r="AX1657" s="96"/>
      <c r="AY1657" s="96"/>
      <c r="AZ1657" s="96"/>
      <c r="BA1657" s="96"/>
      <c r="BB1657" s="96"/>
      <c r="BC1657" s="96"/>
      <c r="BD1657" s="96"/>
      <c r="BE1657" s="96"/>
      <c r="BF1657" s="96"/>
      <c r="BG1657" s="96"/>
      <c r="BH1657" s="96"/>
      <c r="BI1657" s="96"/>
      <c r="BJ1657" s="96"/>
      <c r="BK1657" s="96"/>
      <c r="BL1657" s="96"/>
      <c r="BM1657" s="96"/>
      <c r="BN1657" s="96"/>
      <c r="BO1657" s="96"/>
      <c r="BP1657" s="96"/>
      <c r="BQ1657" s="96"/>
      <c r="BR1657" s="96"/>
      <c r="BS1657" s="96"/>
      <c r="BT1657" s="96"/>
      <c r="BU1657" s="96"/>
      <c r="BV1657" s="96"/>
      <c r="BW1657" s="96"/>
      <c r="BX1657" s="96"/>
      <c r="BY1657" s="96"/>
      <c r="BZ1657" s="96"/>
      <c r="CA1657" s="96"/>
      <c r="CB1657" s="96"/>
      <c r="CC1657" s="96"/>
      <c r="CD1657" s="96"/>
      <c r="CE1657" s="96"/>
      <c r="CF1657" s="96"/>
      <c r="CG1657" s="96"/>
      <c r="CH1657" s="96"/>
      <c r="CI1657" s="96"/>
      <c r="CJ1657" s="96"/>
      <c r="CK1657" s="96"/>
      <c r="CL1657" s="96"/>
      <c r="CM1657" s="96"/>
      <c r="CN1657" s="96"/>
      <c r="CO1657" s="96"/>
      <c r="CP1657" s="96"/>
      <c r="CQ1657" s="96"/>
      <c r="CR1657" s="96"/>
      <c r="CS1657" s="96"/>
      <c r="CT1657" s="96"/>
      <c r="CU1657" s="96"/>
      <c r="CV1657" s="96"/>
      <c r="CW1657" s="96"/>
      <c r="CX1657" s="96"/>
      <c r="CY1657" s="96"/>
      <c r="CZ1657" s="96"/>
      <c r="DA1657" s="96"/>
      <c r="DB1657" s="96"/>
      <c r="DC1657" s="96"/>
      <c r="DD1657" s="96"/>
      <c r="DE1657" s="96"/>
      <c r="DF1657" s="96"/>
      <c r="DG1657" s="96"/>
      <c r="DH1657" s="96"/>
      <c r="DI1657" s="96"/>
      <c r="DJ1657" s="96"/>
      <c r="DK1657" s="96"/>
      <c r="DL1657" s="96"/>
      <c r="DM1657" s="96"/>
      <c r="DN1657" s="96"/>
      <c r="DO1657" s="96"/>
      <c r="DP1657" s="96"/>
      <c r="DQ1657" s="96"/>
      <c r="DR1657" s="96"/>
      <c r="DS1657" s="96"/>
      <c r="DT1657" s="96"/>
      <c r="DU1657" s="96"/>
      <c r="DV1657" s="96"/>
      <c r="DW1657" s="96"/>
      <c r="DX1657" s="96"/>
      <c r="DY1657" s="96"/>
      <c r="DZ1657" s="96"/>
      <c r="EA1657" s="96"/>
      <c r="EB1657" s="96"/>
      <c r="EC1657" s="96"/>
      <c r="ED1657" s="96"/>
      <c r="EE1657" s="96"/>
      <c r="EF1657" s="96"/>
      <c r="EG1657" s="96"/>
      <c r="EH1657" s="96"/>
      <c r="EI1657" s="96"/>
      <c r="EJ1657" s="96"/>
      <c r="EK1657" s="96"/>
      <c r="EL1657" s="96"/>
      <c r="EM1657" s="96"/>
      <c r="EN1657" s="96"/>
      <c r="EO1657" s="96"/>
      <c r="EP1657" s="96"/>
      <c r="EQ1657" s="96"/>
      <c r="ER1657" s="96"/>
      <c r="ES1657" s="96"/>
      <c r="ET1657" s="96"/>
      <c r="EU1657" s="96"/>
      <c r="EV1657" s="96"/>
      <c r="EW1657" s="96"/>
      <c r="EX1657" s="96"/>
      <c r="EY1657" s="96"/>
      <c r="EZ1657" s="96"/>
      <c r="FA1657" s="96"/>
      <c r="FB1657" s="96"/>
      <c r="FC1657" s="96"/>
      <c r="FD1657" s="96"/>
      <c r="FE1657" s="96"/>
      <c r="FF1657" s="96"/>
      <c r="FG1657" s="96"/>
      <c r="FH1657" s="96"/>
      <c r="FI1657" s="96"/>
      <c r="FJ1657" s="96"/>
      <c r="FK1657" s="96"/>
      <c r="FL1657" s="96"/>
      <c r="FM1657" s="96"/>
      <c r="FN1657" s="96"/>
      <c r="FO1657" s="96"/>
      <c r="FP1657" s="96"/>
      <c r="FQ1657" s="96"/>
      <c r="FR1657" s="96"/>
      <c r="FS1657" s="96"/>
      <c r="FT1657" s="96"/>
      <c r="FU1657" s="96"/>
      <c r="FV1657" s="96"/>
      <c r="FW1657" s="96"/>
      <c r="FX1657" s="96"/>
      <c r="FY1657" s="96"/>
      <c r="FZ1657" s="96"/>
      <c r="GA1657" s="96"/>
    </row>
    <row r="1658" spans="1:43" s="126" customFormat="1" ht="15" customHeight="1">
      <c r="A1658" s="119"/>
      <c r="B1658" s="120" t="s">
        <v>689</v>
      </c>
      <c r="C1658" s="121"/>
      <c r="D1658" s="122">
        <f>SUM(D1659:D1663)</f>
        <v>29</v>
      </c>
      <c r="E1658" s="122">
        <f>SUM(E1659:E1663)</f>
        <v>18</v>
      </c>
      <c r="F1658" s="122">
        <f>SUM(F1659:F1663)</f>
        <v>19</v>
      </c>
      <c r="G1658" s="122">
        <f>SUM(G1659:G1663)</f>
        <v>20</v>
      </c>
      <c r="H1658" s="123"/>
      <c r="I1658" s="123"/>
      <c r="J1658" s="123"/>
      <c r="K1658" s="124"/>
      <c r="L1658" s="125"/>
      <c r="M1658" s="118">
        <f t="shared" si="67"/>
        <v>86</v>
      </c>
      <c r="N1658" s="125"/>
      <c r="O1658" s="125"/>
      <c r="P1658" s="125"/>
      <c r="Q1658" s="125"/>
      <c r="R1658" s="125"/>
      <c r="S1658" s="125"/>
      <c r="T1658" s="125"/>
      <c r="U1658" s="125"/>
      <c r="V1658" s="125"/>
      <c r="W1658" s="125"/>
      <c r="X1658" s="125"/>
      <c r="Y1658" s="125"/>
      <c r="Z1658" s="125"/>
      <c r="AA1658" s="125"/>
      <c r="AB1658" s="125"/>
      <c r="AC1658" s="125"/>
      <c r="AD1658" s="125"/>
      <c r="AE1658" s="125"/>
      <c r="AF1658" s="125"/>
      <c r="AG1658" s="125"/>
      <c r="AH1658" s="125"/>
      <c r="AI1658" s="125"/>
      <c r="AJ1658" s="125"/>
      <c r="AK1658" s="125"/>
      <c r="AL1658" s="125"/>
      <c r="AM1658" s="125"/>
      <c r="AN1658" s="125"/>
      <c r="AO1658" s="125"/>
      <c r="AP1658" s="125"/>
      <c r="AQ1658" s="125"/>
    </row>
    <row r="1659" spans="1:43" s="133" customFormat="1" ht="15" customHeight="1">
      <c r="A1659" s="127"/>
      <c r="B1659" s="128" t="s">
        <v>877</v>
      </c>
      <c r="C1659" s="80" t="s">
        <v>878</v>
      </c>
      <c r="D1659" s="129">
        <v>12</v>
      </c>
      <c r="E1659" s="129">
        <v>12</v>
      </c>
      <c r="F1659" s="129">
        <v>15</v>
      </c>
      <c r="G1659" s="129">
        <v>15</v>
      </c>
      <c r="H1659" s="137"/>
      <c r="I1659" s="137"/>
      <c r="J1659" s="137"/>
      <c r="K1659" s="131"/>
      <c r="L1659" s="132"/>
      <c r="M1659" s="118">
        <f t="shared" si="67"/>
        <v>54</v>
      </c>
      <c r="N1659" s="132"/>
      <c r="O1659" s="132"/>
      <c r="P1659" s="132"/>
      <c r="Q1659" s="132"/>
      <c r="R1659" s="132"/>
      <c r="S1659" s="132"/>
      <c r="T1659" s="132"/>
      <c r="U1659" s="132"/>
      <c r="V1659" s="132"/>
      <c r="W1659" s="132"/>
      <c r="X1659" s="132"/>
      <c r="Y1659" s="132"/>
      <c r="Z1659" s="132"/>
      <c r="AA1659" s="132"/>
      <c r="AB1659" s="132"/>
      <c r="AC1659" s="132"/>
      <c r="AD1659" s="132"/>
      <c r="AE1659" s="132"/>
      <c r="AF1659" s="132"/>
      <c r="AG1659" s="132"/>
      <c r="AH1659" s="132"/>
      <c r="AI1659" s="132"/>
      <c r="AJ1659" s="132"/>
      <c r="AK1659" s="132"/>
      <c r="AL1659" s="132"/>
      <c r="AM1659" s="132"/>
      <c r="AN1659" s="132"/>
      <c r="AO1659" s="132"/>
      <c r="AP1659" s="132"/>
      <c r="AQ1659" s="132"/>
    </row>
    <row r="1660" spans="1:43" s="133" customFormat="1" ht="15" customHeight="1">
      <c r="A1660" s="127"/>
      <c r="B1660" s="148" t="s">
        <v>1060</v>
      </c>
      <c r="C1660" s="138">
        <v>15030121</v>
      </c>
      <c r="D1660" s="129">
        <v>10</v>
      </c>
      <c r="E1660" s="129">
        <v>2</v>
      </c>
      <c r="F1660" s="129" t="s">
        <v>562</v>
      </c>
      <c r="G1660" s="129">
        <v>2</v>
      </c>
      <c r="H1660" s="137"/>
      <c r="I1660" s="137"/>
      <c r="J1660" s="137"/>
      <c r="K1660" s="131"/>
      <c r="L1660" s="132"/>
      <c r="M1660" s="118">
        <f t="shared" si="67"/>
        <v>14</v>
      </c>
      <c r="N1660" s="132"/>
      <c r="O1660" s="132"/>
      <c r="P1660" s="132"/>
      <c r="Q1660" s="132"/>
      <c r="R1660" s="132"/>
      <c r="S1660" s="132"/>
      <c r="T1660" s="132"/>
      <c r="U1660" s="132"/>
      <c r="V1660" s="132"/>
      <c r="W1660" s="132"/>
      <c r="X1660" s="132"/>
      <c r="Y1660" s="132"/>
      <c r="Z1660" s="132"/>
      <c r="AA1660" s="132"/>
      <c r="AB1660" s="132"/>
      <c r="AC1660" s="132"/>
      <c r="AD1660" s="132"/>
      <c r="AE1660" s="132"/>
      <c r="AF1660" s="132"/>
      <c r="AG1660" s="132"/>
      <c r="AH1660" s="132"/>
      <c r="AI1660" s="132"/>
      <c r="AJ1660" s="132"/>
      <c r="AK1660" s="132"/>
      <c r="AL1660" s="132"/>
      <c r="AM1660" s="132"/>
      <c r="AN1660" s="132"/>
      <c r="AO1660" s="132"/>
      <c r="AP1660" s="132"/>
      <c r="AQ1660" s="132"/>
    </row>
    <row r="1661" spans="1:43" s="133" customFormat="1" ht="15" customHeight="1">
      <c r="A1661" s="127"/>
      <c r="B1661" s="128" t="s">
        <v>732</v>
      </c>
      <c r="C1661" s="138" t="s">
        <v>733</v>
      </c>
      <c r="D1661" s="129">
        <v>4</v>
      </c>
      <c r="E1661" s="129" t="s">
        <v>562</v>
      </c>
      <c r="F1661" s="129">
        <v>1</v>
      </c>
      <c r="G1661" s="129" t="s">
        <v>562</v>
      </c>
      <c r="H1661" s="137"/>
      <c r="I1661" s="137"/>
      <c r="J1661" s="137"/>
      <c r="K1661" s="131"/>
      <c r="L1661" s="132"/>
      <c r="M1661" s="118">
        <f t="shared" si="67"/>
        <v>5</v>
      </c>
      <c r="N1661" s="132"/>
      <c r="O1661" s="132"/>
      <c r="P1661" s="132"/>
      <c r="Q1661" s="132"/>
      <c r="R1661" s="132"/>
      <c r="S1661" s="132"/>
      <c r="T1661" s="132"/>
      <c r="U1661" s="132"/>
      <c r="V1661" s="132"/>
      <c r="W1661" s="132"/>
      <c r="X1661" s="132"/>
      <c r="Y1661" s="132"/>
      <c r="Z1661" s="132"/>
      <c r="AA1661" s="132"/>
      <c r="AB1661" s="132"/>
      <c r="AC1661" s="132"/>
      <c r="AD1661" s="132"/>
      <c r="AE1661" s="132"/>
      <c r="AF1661" s="132"/>
      <c r="AG1661" s="132"/>
      <c r="AH1661" s="132"/>
      <c r="AI1661" s="132"/>
      <c r="AJ1661" s="132"/>
      <c r="AK1661" s="132"/>
      <c r="AL1661" s="132"/>
      <c r="AM1661" s="132"/>
      <c r="AN1661" s="132"/>
      <c r="AO1661" s="132"/>
      <c r="AP1661" s="132"/>
      <c r="AQ1661" s="132"/>
    </row>
    <row r="1662" spans="1:43" s="133" customFormat="1" ht="15" customHeight="1">
      <c r="A1662" s="127"/>
      <c r="B1662" s="128" t="s">
        <v>1061</v>
      </c>
      <c r="C1662" s="80" t="s">
        <v>1062</v>
      </c>
      <c r="D1662" s="129">
        <v>1</v>
      </c>
      <c r="E1662" s="129">
        <v>2</v>
      </c>
      <c r="F1662" s="129">
        <v>2</v>
      </c>
      <c r="G1662" s="129">
        <v>2</v>
      </c>
      <c r="H1662" s="137"/>
      <c r="I1662" s="137"/>
      <c r="J1662" s="137"/>
      <c r="K1662" s="131"/>
      <c r="L1662" s="132"/>
      <c r="M1662" s="118">
        <f t="shared" si="67"/>
        <v>7</v>
      </c>
      <c r="N1662" s="132"/>
      <c r="O1662" s="132"/>
      <c r="P1662" s="132"/>
      <c r="Q1662" s="132"/>
      <c r="R1662" s="132"/>
      <c r="S1662" s="132"/>
      <c r="T1662" s="132"/>
      <c r="U1662" s="132"/>
      <c r="V1662" s="132"/>
      <c r="W1662" s="132"/>
      <c r="X1662" s="132"/>
      <c r="Y1662" s="132"/>
      <c r="Z1662" s="132"/>
      <c r="AA1662" s="132"/>
      <c r="AB1662" s="132"/>
      <c r="AC1662" s="132"/>
      <c r="AD1662" s="132"/>
      <c r="AE1662" s="132"/>
      <c r="AF1662" s="132"/>
      <c r="AG1662" s="132"/>
      <c r="AH1662" s="132"/>
      <c r="AI1662" s="132"/>
      <c r="AJ1662" s="132"/>
      <c r="AK1662" s="132"/>
      <c r="AL1662" s="132"/>
      <c r="AM1662" s="132"/>
      <c r="AN1662" s="132"/>
      <c r="AO1662" s="132"/>
      <c r="AP1662" s="132"/>
      <c r="AQ1662" s="132"/>
    </row>
    <row r="1663" spans="1:43" s="133" customFormat="1" ht="15" customHeight="1">
      <c r="A1663" s="127"/>
      <c r="B1663" s="128" t="s">
        <v>512</v>
      </c>
      <c r="C1663" s="80" t="s">
        <v>513</v>
      </c>
      <c r="D1663" s="129">
        <v>2</v>
      </c>
      <c r="E1663" s="129">
        <v>2</v>
      </c>
      <c r="F1663" s="129">
        <v>1</v>
      </c>
      <c r="G1663" s="129">
        <v>1</v>
      </c>
      <c r="H1663" s="137"/>
      <c r="I1663" s="137"/>
      <c r="J1663" s="137"/>
      <c r="K1663" s="131"/>
      <c r="L1663" s="132"/>
      <c r="M1663" s="118">
        <f t="shared" si="67"/>
        <v>6</v>
      </c>
      <c r="N1663" s="132"/>
      <c r="O1663" s="132"/>
      <c r="P1663" s="132"/>
      <c r="Q1663" s="132"/>
      <c r="R1663" s="132"/>
      <c r="S1663" s="132"/>
      <c r="T1663" s="132"/>
      <c r="U1663" s="132"/>
      <c r="V1663" s="132"/>
      <c r="W1663" s="132"/>
      <c r="X1663" s="132"/>
      <c r="Y1663" s="132"/>
      <c r="Z1663" s="132"/>
      <c r="AA1663" s="132"/>
      <c r="AB1663" s="132"/>
      <c r="AC1663" s="132"/>
      <c r="AD1663" s="132"/>
      <c r="AE1663" s="132"/>
      <c r="AF1663" s="132"/>
      <c r="AG1663" s="132"/>
      <c r="AH1663" s="132"/>
      <c r="AI1663" s="132"/>
      <c r="AJ1663" s="132"/>
      <c r="AK1663" s="132"/>
      <c r="AL1663" s="132"/>
      <c r="AM1663" s="132"/>
      <c r="AN1663" s="132"/>
      <c r="AO1663" s="132"/>
      <c r="AP1663" s="132"/>
      <c r="AQ1663" s="132"/>
    </row>
    <row r="1664" spans="1:43" s="126" customFormat="1" ht="15" customHeight="1">
      <c r="A1664" s="119"/>
      <c r="B1664" s="120" t="s">
        <v>690</v>
      </c>
      <c r="C1664" s="121"/>
      <c r="D1664" s="122">
        <f>SUM(D1665:D1666)</f>
        <v>5</v>
      </c>
      <c r="E1664" s="122">
        <f>SUM(E1665:E1666)</f>
        <v>1</v>
      </c>
      <c r="F1664" s="122">
        <f>SUM(F1665:F1666)</f>
        <v>2</v>
      </c>
      <c r="G1664" s="122">
        <f>SUM(G1665:G1666)</f>
        <v>0</v>
      </c>
      <c r="H1664" s="123"/>
      <c r="I1664" s="123"/>
      <c r="J1664" s="123"/>
      <c r="K1664" s="124"/>
      <c r="L1664" s="125"/>
      <c r="M1664" s="118">
        <f t="shared" si="67"/>
        <v>8</v>
      </c>
      <c r="N1664" s="125"/>
      <c r="O1664" s="125"/>
      <c r="P1664" s="125"/>
      <c r="Q1664" s="125"/>
      <c r="R1664" s="125"/>
      <c r="S1664" s="125"/>
      <c r="T1664" s="125"/>
      <c r="U1664" s="125"/>
      <c r="V1664" s="125"/>
      <c r="W1664" s="125"/>
      <c r="X1664" s="125"/>
      <c r="Y1664" s="125"/>
      <c r="Z1664" s="125"/>
      <c r="AA1664" s="125"/>
      <c r="AB1664" s="125"/>
      <c r="AC1664" s="125"/>
      <c r="AD1664" s="125"/>
      <c r="AE1664" s="125"/>
      <c r="AF1664" s="125"/>
      <c r="AG1664" s="125"/>
      <c r="AH1664" s="125"/>
      <c r="AI1664" s="125"/>
      <c r="AJ1664" s="125"/>
      <c r="AK1664" s="125"/>
      <c r="AL1664" s="125"/>
      <c r="AM1664" s="125"/>
      <c r="AN1664" s="125"/>
      <c r="AO1664" s="125"/>
      <c r="AP1664" s="125"/>
      <c r="AQ1664" s="125"/>
    </row>
    <row r="1665" spans="1:43" s="133" customFormat="1" ht="15" customHeight="1">
      <c r="A1665" s="127"/>
      <c r="B1665" s="128" t="s">
        <v>566</v>
      </c>
      <c r="C1665" s="80" t="s">
        <v>957</v>
      </c>
      <c r="D1665" s="129" t="s">
        <v>562</v>
      </c>
      <c r="E1665" s="129" t="s">
        <v>562</v>
      </c>
      <c r="F1665" s="129">
        <v>1</v>
      </c>
      <c r="G1665" s="129" t="s">
        <v>562</v>
      </c>
      <c r="H1665" s="137"/>
      <c r="I1665" s="137"/>
      <c r="J1665" s="137"/>
      <c r="K1665" s="131"/>
      <c r="L1665" s="132"/>
      <c r="M1665" s="118">
        <f t="shared" si="67"/>
        <v>1</v>
      </c>
      <c r="N1665" s="132"/>
      <c r="O1665" s="132"/>
      <c r="P1665" s="132"/>
      <c r="Q1665" s="132"/>
      <c r="R1665" s="132"/>
      <c r="S1665" s="132"/>
      <c r="T1665" s="132"/>
      <c r="U1665" s="132"/>
      <c r="V1665" s="132"/>
      <c r="W1665" s="132"/>
      <c r="X1665" s="132"/>
      <c r="Y1665" s="132"/>
      <c r="Z1665" s="132"/>
      <c r="AA1665" s="132"/>
      <c r="AB1665" s="132"/>
      <c r="AC1665" s="132"/>
      <c r="AD1665" s="132"/>
      <c r="AE1665" s="132"/>
      <c r="AF1665" s="132"/>
      <c r="AG1665" s="132"/>
      <c r="AH1665" s="132"/>
      <c r="AI1665" s="132"/>
      <c r="AJ1665" s="132"/>
      <c r="AK1665" s="132"/>
      <c r="AL1665" s="132"/>
      <c r="AM1665" s="132"/>
      <c r="AN1665" s="132"/>
      <c r="AO1665" s="132"/>
      <c r="AP1665" s="132"/>
      <c r="AQ1665" s="132"/>
    </row>
    <row r="1666" spans="1:43" s="133" customFormat="1" ht="15" customHeight="1">
      <c r="A1666" s="127"/>
      <c r="B1666" s="172" t="s">
        <v>464</v>
      </c>
      <c r="C1666" s="138" t="s">
        <v>465</v>
      </c>
      <c r="D1666" s="198">
        <v>5</v>
      </c>
      <c r="E1666" s="198">
        <v>1</v>
      </c>
      <c r="F1666" s="198">
        <v>1</v>
      </c>
      <c r="G1666" s="198" t="s">
        <v>562</v>
      </c>
      <c r="H1666" s="137"/>
      <c r="I1666" s="137"/>
      <c r="J1666" s="137"/>
      <c r="K1666" s="131"/>
      <c r="L1666" s="132"/>
      <c r="M1666" s="118">
        <f t="shared" si="67"/>
        <v>7</v>
      </c>
      <c r="N1666" s="132"/>
      <c r="O1666" s="132"/>
      <c r="P1666" s="132"/>
      <c r="Q1666" s="132"/>
      <c r="R1666" s="132"/>
      <c r="S1666" s="132"/>
      <c r="T1666" s="132"/>
      <c r="U1666" s="132"/>
      <c r="V1666" s="132"/>
      <c r="W1666" s="132"/>
      <c r="X1666" s="132"/>
      <c r="Y1666" s="132"/>
      <c r="Z1666" s="132"/>
      <c r="AA1666" s="132"/>
      <c r="AB1666" s="132"/>
      <c r="AC1666" s="132"/>
      <c r="AD1666" s="132"/>
      <c r="AE1666" s="132"/>
      <c r="AF1666" s="132"/>
      <c r="AG1666" s="132"/>
      <c r="AH1666" s="132"/>
      <c r="AI1666" s="132"/>
      <c r="AJ1666" s="132"/>
      <c r="AK1666" s="132"/>
      <c r="AL1666" s="132"/>
      <c r="AM1666" s="132"/>
      <c r="AN1666" s="132"/>
      <c r="AO1666" s="132"/>
      <c r="AP1666" s="132"/>
      <c r="AQ1666" s="132"/>
    </row>
    <row r="1667" spans="1:183" s="102" customFormat="1" ht="15" customHeight="1">
      <c r="A1667" s="112">
        <v>47</v>
      </c>
      <c r="B1667" s="113" t="s">
        <v>316</v>
      </c>
      <c r="C1667" s="206"/>
      <c r="D1667" s="207">
        <f>D1668+D1670</f>
        <v>11</v>
      </c>
      <c r="E1667" s="207">
        <f>E1668+E1670</f>
        <v>2</v>
      </c>
      <c r="F1667" s="207">
        <f>F1668+F1670</f>
        <v>3</v>
      </c>
      <c r="G1667" s="207">
        <f>G1668+G1670</f>
        <v>2</v>
      </c>
      <c r="H1667" s="134" t="s">
        <v>665</v>
      </c>
      <c r="I1667" s="134">
        <v>14</v>
      </c>
      <c r="J1667" s="135" t="s">
        <v>551</v>
      </c>
      <c r="K1667" s="79" t="s">
        <v>32</v>
      </c>
      <c r="L1667" s="136"/>
      <c r="M1667" s="118">
        <f t="shared" si="67"/>
        <v>18</v>
      </c>
      <c r="N1667" s="96"/>
      <c r="O1667" s="96"/>
      <c r="P1667" s="96"/>
      <c r="Q1667" s="96"/>
      <c r="R1667" s="96"/>
      <c r="S1667" s="96"/>
      <c r="T1667" s="96"/>
      <c r="U1667" s="96"/>
      <c r="V1667" s="96"/>
      <c r="W1667" s="96"/>
      <c r="X1667" s="96"/>
      <c r="Y1667" s="96"/>
      <c r="Z1667" s="96"/>
      <c r="AA1667" s="96"/>
      <c r="AB1667" s="96"/>
      <c r="AC1667" s="96"/>
      <c r="AD1667" s="96"/>
      <c r="AE1667" s="96"/>
      <c r="AF1667" s="96"/>
      <c r="AG1667" s="96"/>
      <c r="AH1667" s="96"/>
      <c r="AI1667" s="96"/>
      <c r="AJ1667" s="96"/>
      <c r="AK1667" s="96"/>
      <c r="AL1667" s="96"/>
      <c r="AM1667" s="96"/>
      <c r="AN1667" s="96"/>
      <c r="AO1667" s="96"/>
      <c r="AP1667" s="96"/>
      <c r="AQ1667" s="96"/>
      <c r="AR1667" s="96"/>
      <c r="AS1667" s="96"/>
      <c r="AT1667" s="96"/>
      <c r="AU1667" s="96"/>
      <c r="AV1667" s="96"/>
      <c r="AW1667" s="96"/>
      <c r="AX1667" s="96"/>
      <c r="AY1667" s="96"/>
      <c r="AZ1667" s="96"/>
      <c r="BA1667" s="96"/>
      <c r="BB1667" s="96"/>
      <c r="BC1667" s="96"/>
      <c r="BD1667" s="96"/>
      <c r="BE1667" s="96"/>
      <c r="BF1667" s="96"/>
      <c r="BG1667" s="96"/>
      <c r="BH1667" s="96"/>
      <c r="BI1667" s="96"/>
      <c r="BJ1667" s="96"/>
      <c r="BK1667" s="96"/>
      <c r="BL1667" s="96"/>
      <c r="BM1667" s="96"/>
      <c r="BN1667" s="96"/>
      <c r="BO1667" s="96"/>
      <c r="BP1667" s="96"/>
      <c r="BQ1667" s="96"/>
      <c r="BR1667" s="96"/>
      <c r="BS1667" s="96"/>
      <c r="BT1667" s="96"/>
      <c r="BU1667" s="96"/>
      <c r="BV1667" s="96"/>
      <c r="BW1667" s="96"/>
      <c r="BX1667" s="96"/>
      <c r="BY1667" s="96"/>
      <c r="BZ1667" s="96"/>
      <c r="CA1667" s="96"/>
      <c r="CB1667" s="96"/>
      <c r="CC1667" s="96"/>
      <c r="CD1667" s="96"/>
      <c r="CE1667" s="96"/>
      <c r="CF1667" s="96"/>
      <c r="CG1667" s="96"/>
      <c r="CH1667" s="96"/>
      <c r="CI1667" s="96"/>
      <c r="CJ1667" s="96"/>
      <c r="CK1667" s="96"/>
      <c r="CL1667" s="96"/>
      <c r="CM1667" s="96"/>
      <c r="CN1667" s="96"/>
      <c r="CO1667" s="96"/>
      <c r="CP1667" s="96"/>
      <c r="CQ1667" s="96"/>
      <c r="CR1667" s="96"/>
      <c r="CS1667" s="96"/>
      <c r="CT1667" s="96"/>
      <c r="CU1667" s="96"/>
      <c r="CV1667" s="96"/>
      <c r="CW1667" s="96"/>
      <c r="CX1667" s="96"/>
      <c r="CY1667" s="96"/>
      <c r="CZ1667" s="96"/>
      <c r="DA1667" s="96"/>
      <c r="DB1667" s="96"/>
      <c r="DC1667" s="96"/>
      <c r="DD1667" s="96"/>
      <c r="DE1667" s="96"/>
      <c r="DF1667" s="96"/>
      <c r="DG1667" s="96"/>
      <c r="DH1667" s="96"/>
      <c r="DI1667" s="96"/>
      <c r="DJ1667" s="96"/>
      <c r="DK1667" s="96"/>
      <c r="DL1667" s="96"/>
      <c r="DM1667" s="96"/>
      <c r="DN1667" s="96"/>
      <c r="DO1667" s="96"/>
      <c r="DP1667" s="96"/>
      <c r="DQ1667" s="96"/>
      <c r="DR1667" s="96"/>
      <c r="DS1667" s="96"/>
      <c r="DT1667" s="96"/>
      <c r="DU1667" s="96"/>
      <c r="DV1667" s="96"/>
      <c r="DW1667" s="96"/>
      <c r="DX1667" s="96"/>
      <c r="DY1667" s="96"/>
      <c r="DZ1667" s="96"/>
      <c r="EA1667" s="96"/>
      <c r="EB1667" s="96"/>
      <c r="EC1667" s="96"/>
      <c r="ED1667" s="96"/>
      <c r="EE1667" s="96"/>
      <c r="EF1667" s="96"/>
      <c r="EG1667" s="96"/>
      <c r="EH1667" s="96"/>
      <c r="EI1667" s="96"/>
      <c r="EJ1667" s="96"/>
      <c r="EK1667" s="96"/>
      <c r="EL1667" s="96"/>
      <c r="EM1667" s="96"/>
      <c r="EN1667" s="96"/>
      <c r="EO1667" s="96"/>
      <c r="EP1667" s="96"/>
      <c r="EQ1667" s="96"/>
      <c r="ER1667" s="96"/>
      <c r="ES1667" s="96"/>
      <c r="ET1667" s="96"/>
      <c r="EU1667" s="96"/>
      <c r="EV1667" s="96"/>
      <c r="EW1667" s="96"/>
      <c r="EX1667" s="96"/>
      <c r="EY1667" s="96"/>
      <c r="EZ1667" s="96"/>
      <c r="FA1667" s="96"/>
      <c r="FB1667" s="96"/>
      <c r="FC1667" s="96"/>
      <c r="FD1667" s="96"/>
      <c r="FE1667" s="96"/>
      <c r="FF1667" s="96"/>
      <c r="FG1667" s="96"/>
      <c r="FH1667" s="96"/>
      <c r="FI1667" s="96"/>
      <c r="FJ1667" s="96"/>
      <c r="FK1667" s="96"/>
      <c r="FL1667" s="96"/>
      <c r="FM1667" s="96"/>
      <c r="FN1667" s="96"/>
      <c r="FO1667" s="96"/>
      <c r="FP1667" s="96"/>
      <c r="FQ1667" s="96"/>
      <c r="FR1667" s="96"/>
      <c r="FS1667" s="96"/>
      <c r="FT1667" s="96"/>
      <c r="FU1667" s="96"/>
      <c r="FV1667" s="96"/>
      <c r="FW1667" s="96"/>
      <c r="FX1667" s="96"/>
      <c r="FY1667" s="96"/>
      <c r="FZ1667" s="96"/>
      <c r="GA1667" s="96"/>
    </row>
    <row r="1668" spans="1:43" s="126" customFormat="1" ht="15" customHeight="1">
      <c r="A1668" s="119"/>
      <c r="B1668" s="120" t="s">
        <v>689</v>
      </c>
      <c r="C1668" s="121"/>
      <c r="D1668" s="122">
        <f>D1669</f>
        <v>5</v>
      </c>
      <c r="E1668" s="122">
        <f>E1669</f>
        <v>1</v>
      </c>
      <c r="F1668" s="122">
        <f>F1669</f>
        <v>2</v>
      </c>
      <c r="G1668" s="122">
        <f>G1669</f>
        <v>1</v>
      </c>
      <c r="H1668" s="123"/>
      <c r="I1668" s="123"/>
      <c r="J1668" s="123"/>
      <c r="K1668" s="124"/>
      <c r="L1668" s="125"/>
      <c r="M1668" s="118">
        <f t="shared" si="67"/>
        <v>9</v>
      </c>
      <c r="N1668" s="125"/>
      <c r="O1668" s="125"/>
      <c r="P1668" s="125"/>
      <c r="Q1668" s="125"/>
      <c r="R1668" s="125"/>
      <c r="S1668" s="125"/>
      <c r="T1668" s="125"/>
      <c r="U1668" s="125"/>
      <c r="V1668" s="125"/>
      <c r="W1668" s="125"/>
      <c r="X1668" s="125"/>
      <c r="Y1668" s="125"/>
      <c r="Z1668" s="125"/>
      <c r="AA1668" s="125"/>
      <c r="AB1668" s="125"/>
      <c r="AC1668" s="125"/>
      <c r="AD1668" s="125"/>
      <c r="AE1668" s="125"/>
      <c r="AF1668" s="125"/>
      <c r="AG1668" s="125"/>
      <c r="AH1668" s="125"/>
      <c r="AI1668" s="125"/>
      <c r="AJ1668" s="125"/>
      <c r="AK1668" s="125"/>
      <c r="AL1668" s="125"/>
      <c r="AM1668" s="125"/>
      <c r="AN1668" s="125"/>
      <c r="AO1668" s="125"/>
      <c r="AP1668" s="125"/>
      <c r="AQ1668" s="125"/>
    </row>
    <row r="1669" spans="1:43" s="133" customFormat="1" ht="15" customHeight="1">
      <c r="A1669" s="127"/>
      <c r="B1669" s="148" t="s">
        <v>1060</v>
      </c>
      <c r="C1669" s="138">
        <v>15030121</v>
      </c>
      <c r="D1669" s="129">
        <v>5</v>
      </c>
      <c r="E1669" s="129">
        <v>1</v>
      </c>
      <c r="F1669" s="129">
        <v>2</v>
      </c>
      <c r="G1669" s="129">
        <v>1</v>
      </c>
      <c r="H1669" s="137"/>
      <c r="I1669" s="137"/>
      <c r="J1669" s="137"/>
      <c r="K1669" s="131"/>
      <c r="L1669" s="132"/>
      <c r="M1669" s="118">
        <f t="shared" si="67"/>
        <v>9</v>
      </c>
      <c r="N1669" s="132"/>
      <c r="O1669" s="132"/>
      <c r="P1669" s="132"/>
      <c r="Q1669" s="132"/>
      <c r="R1669" s="132"/>
      <c r="S1669" s="132"/>
      <c r="T1669" s="132"/>
      <c r="U1669" s="132"/>
      <c r="V1669" s="132"/>
      <c r="W1669" s="132"/>
      <c r="X1669" s="132"/>
      <c r="Y1669" s="132"/>
      <c r="Z1669" s="132"/>
      <c r="AA1669" s="132"/>
      <c r="AB1669" s="132"/>
      <c r="AC1669" s="132"/>
      <c r="AD1669" s="132"/>
      <c r="AE1669" s="132"/>
      <c r="AF1669" s="132"/>
      <c r="AG1669" s="132"/>
      <c r="AH1669" s="132"/>
      <c r="AI1669" s="132"/>
      <c r="AJ1669" s="132"/>
      <c r="AK1669" s="132"/>
      <c r="AL1669" s="132"/>
      <c r="AM1669" s="132"/>
      <c r="AN1669" s="132"/>
      <c r="AO1669" s="132"/>
      <c r="AP1669" s="132"/>
      <c r="AQ1669" s="132"/>
    </row>
    <row r="1670" spans="1:43" s="126" customFormat="1" ht="15" customHeight="1">
      <c r="A1670" s="119"/>
      <c r="B1670" s="120" t="s">
        <v>690</v>
      </c>
      <c r="C1670" s="121"/>
      <c r="D1670" s="122">
        <f>SUM(D1671:D1672)</f>
        <v>6</v>
      </c>
      <c r="E1670" s="122">
        <f>SUM(E1671:E1672)</f>
        <v>1</v>
      </c>
      <c r="F1670" s="122">
        <f>SUM(F1671:F1672)</f>
        <v>1</v>
      </c>
      <c r="G1670" s="122">
        <f>SUM(G1671:G1672)</f>
        <v>1</v>
      </c>
      <c r="H1670" s="123"/>
      <c r="I1670" s="123"/>
      <c r="J1670" s="123"/>
      <c r="K1670" s="124"/>
      <c r="L1670" s="125"/>
      <c r="M1670" s="118">
        <f t="shared" si="67"/>
        <v>9</v>
      </c>
      <c r="N1670" s="125"/>
      <c r="O1670" s="125"/>
      <c r="P1670" s="125"/>
      <c r="Q1670" s="125"/>
      <c r="R1670" s="125"/>
      <c r="S1670" s="125"/>
      <c r="T1670" s="125"/>
      <c r="U1670" s="125"/>
      <c r="V1670" s="125"/>
      <c r="W1670" s="125"/>
      <c r="X1670" s="125"/>
      <c r="Y1670" s="125"/>
      <c r="Z1670" s="125"/>
      <c r="AA1670" s="125"/>
      <c r="AB1670" s="125"/>
      <c r="AC1670" s="125"/>
      <c r="AD1670" s="125"/>
      <c r="AE1670" s="125"/>
      <c r="AF1670" s="125"/>
      <c r="AG1670" s="125"/>
      <c r="AH1670" s="125"/>
      <c r="AI1670" s="125"/>
      <c r="AJ1670" s="125"/>
      <c r="AK1670" s="125"/>
      <c r="AL1670" s="125"/>
      <c r="AM1670" s="125"/>
      <c r="AN1670" s="125"/>
      <c r="AO1670" s="125"/>
      <c r="AP1670" s="125"/>
      <c r="AQ1670" s="125"/>
    </row>
    <row r="1671" spans="1:43" s="133" customFormat="1" ht="15" customHeight="1">
      <c r="A1671" s="127"/>
      <c r="B1671" s="128" t="s">
        <v>431</v>
      </c>
      <c r="C1671" s="80" t="s">
        <v>432</v>
      </c>
      <c r="D1671" s="129">
        <v>1</v>
      </c>
      <c r="E1671" s="129">
        <v>1</v>
      </c>
      <c r="F1671" s="129">
        <v>1</v>
      </c>
      <c r="G1671" s="129">
        <v>1</v>
      </c>
      <c r="H1671" s="137"/>
      <c r="I1671" s="137"/>
      <c r="J1671" s="137"/>
      <c r="K1671" s="131"/>
      <c r="L1671" s="132"/>
      <c r="M1671" s="118">
        <f t="shared" si="67"/>
        <v>4</v>
      </c>
      <c r="N1671" s="132"/>
      <c r="O1671" s="132"/>
      <c r="P1671" s="132"/>
      <c r="Q1671" s="132"/>
      <c r="R1671" s="132"/>
      <c r="S1671" s="132"/>
      <c r="T1671" s="132"/>
      <c r="U1671" s="132"/>
      <c r="V1671" s="132"/>
      <c r="W1671" s="132"/>
      <c r="X1671" s="132"/>
      <c r="Y1671" s="132"/>
      <c r="Z1671" s="132"/>
      <c r="AA1671" s="132"/>
      <c r="AB1671" s="132"/>
      <c r="AC1671" s="132"/>
      <c r="AD1671" s="132"/>
      <c r="AE1671" s="132"/>
      <c r="AF1671" s="132"/>
      <c r="AG1671" s="132"/>
      <c r="AH1671" s="132"/>
      <c r="AI1671" s="132"/>
      <c r="AJ1671" s="132"/>
      <c r="AK1671" s="132"/>
      <c r="AL1671" s="132"/>
      <c r="AM1671" s="132"/>
      <c r="AN1671" s="132"/>
      <c r="AO1671" s="132"/>
      <c r="AP1671" s="132"/>
      <c r="AQ1671" s="132"/>
    </row>
    <row r="1672" spans="1:43" s="133" customFormat="1" ht="15" customHeight="1">
      <c r="A1672" s="127"/>
      <c r="B1672" s="128" t="s">
        <v>981</v>
      </c>
      <c r="C1672" s="80" t="s">
        <v>465</v>
      </c>
      <c r="D1672" s="129">
        <v>5</v>
      </c>
      <c r="E1672" s="129" t="s">
        <v>562</v>
      </c>
      <c r="F1672" s="129" t="s">
        <v>562</v>
      </c>
      <c r="G1672" s="129" t="s">
        <v>562</v>
      </c>
      <c r="H1672" s="137"/>
      <c r="I1672" s="137"/>
      <c r="J1672" s="137"/>
      <c r="K1672" s="131"/>
      <c r="L1672" s="132"/>
      <c r="M1672" s="118">
        <f t="shared" si="67"/>
        <v>5</v>
      </c>
      <c r="N1672" s="132"/>
      <c r="O1672" s="132"/>
      <c r="P1672" s="132"/>
      <c r="Q1672" s="132"/>
      <c r="R1672" s="132"/>
      <c r="S1672" s="132"/>
      <c r="T1672" s="132"/>
      <c r="U1672" s="132"/>
      <c r="V1672" s="132"/>
      <c r="W1672" s="132"/>
      <c r="X1672" s="132"/>
      <c r="Y1672" s="132"/>
      <c r="Z1672" s="132"/>
      <c r="AA1672" s="132"/>
      <c r="AB1672" s="132"/>
      <c r="AC1672" s="132"/>
      <c r="AD1672" s="132"/>
      <c r="AE1672" s="132"/>
      <c r="AF1672" s="132"/>
      <c r="AG1672" s="132"/>
      <c r="AH1672" s="132"/>
      <c r="AI1672" s="132"/>
      <c r="AJ1672" s="132"/>
      <c r="AK1672" s="132"/>
      <c r="AL1672" s="132"/>
      <c r="AM1672" s="132"/>
      <c r="AN1672" s="132"/>
      <c r="AO1672" s="132"/>
      <c r="AP1672" s="132"/>
      <c r="AQ1672" s="132"/>
    </row>
    <row r="1673" spans="1:13" ht="15" customHeight="1">
      <c r="A1673" s="240" t="s">
        <v>668</v>
      </c>
      <c r="B1673" s="240"/>
      <c r="C1673" s="240"/>
      <c r="D1673" s="240"/>
      <c r="E1673" s="240"/>
      <c r="F1673" s="240"/>
      <c r="G1673" s="240"/>
      <c r="H1673" s="106"/>
      <c r="I1673" s="106"/>
      <c r="J1673" s="107"/>
      <c r="K1673" s="108"/>
      <c r="M1673" s="118">
        <f t="shared" si="67"/>
        <v>0</v>
      </c>
    </row>
    <row r="1674" spans="1:13" ht="15" customHeight="1">
      <c r="A1674" s="234" t="s">
        <v>699</v>
      </c>
      <c r="B1674" s="234"/>
      <c r="C1674" s="234"/>
      <c r="D1674" s="234"/>
      <c r="E1674" s="234"/>
      <c r="F1674" s="234"/>
      <c r="G1674" s="234"/>
      <c r="H1674" s="109"/>
      <c r="I1674" s="109"/>
      <c r="J1674" s="110"/>
      <c r="K1674" s="111"/>
      <c r="M1674" s="118">
        <f t="shared" si="67"/>
        <v>0</v>
      </c>
    </row>
    <row r="1675" spans="1:183" s="102" customFormat="1" ht="15" customHeight="1">
      <c r="A1675" s="112">
        <v>48</v>
      </c>
      <c r="B1675" s="113" t="s">
        <v>317</v>
      </c>
      <c r="C1675" s="206"/>
      <c r="D1675" s="207">
        <f>D1676+D1685</f>
        <v>28</v>
      </c>
      <c r="E1675" s="207">
        <f>E1676+E1685</f>
        <v>28</v>
      </c>
      <c r="F1675" s="207">
        <f>F1676+F1685</f>
        <v>28</v>
      </c>
      <c r="G1675" s="207">
        <f>G1676+G1685</f>
        <v>28</v>
      </c>
      <c r="H1675" s="134" t="s">
        <v>665</v>
      </c>
      <c r="I1675" s="134">
        <v>14</v>
      </c>
      <c r="J1675" s="135" t="s">
        <v>551</v>
      </c>
      <c r="K1675" s="79" t="s">
        <v>32</v>
      </c>
      <c r="L1675" s="136"/>
      <c r="M1675" s="118">
        <f t="shared" si="67"/>
        <v>112</v>
      </c>
      <c r="N1675" s="96"/>
      <c r="O1675" s="96"/>
      <c r="P1675" s="96"/>
      <c r="Q1675" s="96"/>
      <c r="R1675" s="96"/>
      <c r="S1675" s="96"/>
      <c r="T1675" s="96"/>
      <c r="U1675" s="96"/>
      <c r="V1675" s="96"/>
      <c r="W1675" s="96"/>
      <c r="X1675" s="96"/>
      <c r="Y1675" s="96"/>
      <c r="Z1675" s="96"/>
      <c r="AA1675" s="96"/>
      <c r="AB1675" s="96"/>
      <c r="AC1675" s="96"/>
      <c r="AD1675" s="96"/>
      <c r="AE1675" s="96"/>
      <c r="AF1675" s="96"/>
      <c r="AG1675" s="96"/>
      <c r="AH1675" s="96"/>
      <c r="AI1675" s="96"/>
      <c r="AJ1675" s="96"/>
      <c r="AK1675" s="96"/>
      <c r="AL1675" s="96"/>
      <c r="AM1675" s="96"/>
      <c r="AN1675" s="96"/>
      <c r="AO1675" s="96"/>
      <c r="AP1675" s="96"/>
      <c r="AQ1675" s="96"/>
      <c r="AR1675" s="96"/>
      <c r="AS1675" s="96"/>
      <c r="AT1675" s="96"/>
      <c r="AU1675" s="96"/>
      <c r="AV1675" s="96"/>
      <c r="AW1675" s="96"/>
      <c r="AX1675" s="96"/>
      <c r="AY1675" s="96"/>
      <c r="AZ1675" s="96"/>
      <c r="BA1675" s="96"/>
      <c r="BB1675" s="96"/>
      <c r="BC1675" s="96"/>
      <c r="BD1675" s="96"/>
      <c r="BE1675" s="96"/>
      <c r="BF1675" s="96"/>
      <c r="BG1675" s="96"/>
      <c r="BH1675" s="96"/>
      <c r="BI1675" s="96"/>
      <c r="BJ1675" s="96"/>
      <c r="BK1675" s="96"/>
      <c r="BL1675" s="96"/>
      <c r="BM1675" s="96"/>
      <c r="BN1675" s="96"/>
      <c r="BO1675" s="96"/>
      <c r="BP1675" s="96"/>
      <c r="BQ1675" s="96"/>
      <c r="BR1675" s="96"/>
      <c r="BS1675" s="96"/>
      <c r="BT1675" s="96"/>
      <c r="BU1675" s="96"/>
      <c r="BV1675" s="96"/>
      <c r="BW1675" s="96"/>
      <c r="BX1675" s="96"/>
      <c r="BY1675" s="96"/>
      <c r="BZ1675" s="96"/>
      <c r="CA1675" s="96"/>
      <c r="CB1675" s="96"/>
      <c r="CC1675" s="96"/>
      <c r="CD1675" s="96"/>
      <c r="CE1675" s="96"/>
      <c r="CF1675" s="96"/>
      <c r="CG1675" s="96"/>
      <c r="CH1675" s="96"/>
      <c r="CI1675" s="96"/>
      <c r="CJ1675" s="96"/>
      <c r="CK1675" s="96"/>
      <c r="CL1675" s="96"/>
      <c r="CM1675" s="96"/>
      <c r="CN1675" s="96"/>
      <c r="CO1675" s="96"/>
      <c r="CP1675" s="96"/>
      <c r="CQ1675" s="96"/>
      <c r="CR1675" s="96"/>
      <c r="CS1675" s="96"/>
      <c r="CT1675" s="96"/>
      <c r="CU1675" s="96"/>
      <c r="CV1675" s="96"/>
      <c r="CW1675" s="96"/>
      <c r="CX1675" s="96"/>
      <c r="CY1675" s="96"/>
      <c r="CZ1675" s="96"/>
      <c r="DA1675" s="96"/>
      <c r="DB1675" s="96"/>
      <c r="DC1675" s="96"/>
      <c r="DD1675" s="96"/>
      <c r="DE1675" s="96"/>
      <c r="DF1675" s="96"/>
      <c r="DG1675" s="96"/>
      <c r="DH1675" s="96"/>
      <c r="DI1675" s="96"/>
      <c r="DJ1675" s="96"/>
      <c r="DK1675" s="96"/>
      <c r="DL1675" s="96"/>
      <c r="DM1675" s="96"/>
      <c r="DN1675" s="96"/>
      <c r="DO1675" s="96"/>
      <c r="DP1675" s="96"/>
      <c r="DQ1675" s="96"/>
      <c r="DR1675" s="96"/>
      <c r="DS1675" s="96"/>
      <c r="DT1675" s="96"/>
      <c r="DU1675" s="96"/>
      <c r="DV1675" s="96"/>
      <c r="DW1675" s="96"/>
      <c r="DX1675" s="96"/>
      <c r="DY1675" s="96"/>
      <c r="DZ1675" s="96"/>
      <c r="EA1675" s="96"/>
      <c r="EB1675" s="96"/>
      <c r="EC1675" s="96"/>
      <c r="ED1675" s="96"/>
      <c r="EE1675" s="96"/>
      <c r="EF1675" s="96"/>
      <c r="EG1675" s="96"/>
      <c r="EH1675" s="96"/>
      <c r="EI1675" s="96"/>
      <c r="EJ1675" s="96"/>
      <c r="EK1675" s="96"/>
      <c r="EL1675" s="96"/>
      <c r="EM1675" s="96"/>
      <c r="EN1675" s="96"/>
      <c r="EO1675" s="96"/>
      <c r="EP1675" s="96"/>
      <c r="EQ1675" s="96"/>
      <c r="ER1675" s="96"/>
      <c r="ES1675" s="96"/>
      <c r="ET1675" s="96"/>
      <c r="EU1675" s="96"/>
      <c r="EV1675" s="96"/>
      <c r="EW1675" s="96"/>
      <c r="EX1675" s="96"/>
      <c r="EY1675" s="96"/>
      <c r="EZ1675" s="96"/>
      <c r="FA1675" s="96"/>
      <c r="FB1675" s="96"/>
      <c r="FC1675" s="96"/>
      <c r="FD1675" s="96"/>
      <c r="FE1675" s="96"/>
      <c r="FF1675" s="96"/>
      <c r="FG1675" s="96"/>
      <c r="FH1675" s="96"/>
      <c r="FI1675" s="96"/>
      <c r="FJ1675" s="96"/>
      <c r="FK1675" s="96"/>
      <c r="FL1675" s="96"/>
      <c r="FM1675" s="96"/>
      <c r="FN1675" s="96"/>
      <c r="FO1675" s="96"/>
      <c r="FP1675" s="96"/>
      <c r="FQ1675" s="96"/>
      <c r="FR1675" s="96"/>
      <c r="FS1675" s="96"/>
      <c r="FT1675" s="96"/>
      <c r="FU1675" s="96"/>
      <c r="FV1675" s="96"/>
      <c r="FW1675" s="96"/>
      <c r="FX1675" s="96"/>
      <c r="FY1675" s="96"/>
      <c r="FZ1675" s="96"/>
      <c r="GA1675" s="96"/>
    </row>
    <row r="1676" spans="1:43" s="126" customFormat="1" ht="15" customHeight="1">
      <c r="A1676" s="119"/>
      <c r="B1676" s="120" t="s">
        <v>689</v>
      </c>
      <c r="C1676" s="121"/>
      <c r="D1676" s="122">
        <f>SUM(D1677:D1684)</f>
        <v>26</v>
      </c>
      <c r="E1676" s="122">
        <f>SUM(E1677:E1684)</f>
        <v>26</v>
      </c>
      <c r="F1676" s="122">
        <f>SUM(F1677:F1684)</f>
        <v>26</v>
      </c>
      <c r="G1676" s="122">
        <f>SUM(G1677:G1684)</f>
        <v>26</v>
      </c>
      <c r="H1676" s="123"/>
      <c r="I1676" s="123"/>
      <c r="J1676" s="123"/>
      <c r="K1676" s="124"/>
      <c r="L1676" s="125"/>
      <c r="M1676" s="118">
        <f t="shared" si="67"/>
        <v>104</v>
      </c>
      <c r="N1676" s="125"/>
      <c r="O1676" s="125"/>
      <c r="P1676" s="125"/>
      <c r="Q1676" s="125"/>
      <c r="R1676" s="125"/>
      <c r="S1676" s="125"/>
      <c r="T1676" s="125"/>
      <c r="U1676" s="125"/>
      <c r="V1676" s="125"/>
      <c r="W1676" s="125"/>
      <c r="X1676" s="125"/>
      <c r="Y1676" s="125"/>
      <c r="Z1676" s="125"/>
      <c r="AA1676" s="125"/>
      <c r="AB1676" s="125"/>
      <c r="AC1676" s="125"/>
      <c r="AD1676" s="125"/>
      <c r="AE1676" s="125"/>
      <c r="AF1676" s="125"/>
      <c r="AG1676" s="125"/>
      <c r="AH1676" s="125"/>
      <c r="AI1676" s="125"/>
      <c r="AJ1676" s="125"/>
      <c r="AK1676" s="125"/>
      <c r="AL1676" s="125"/>
      <c r="AM1676" s="125"/>
      <c r="AN1676" s="125"/>
      <c r="AO1676" s="125"/>
      <c r="AP1676" s="125"/>
      <c r="AQ1676" s="125"/>
    </row>
    <row r="1677" spans="1:43" s="133" customFormat="1" ht="15" customHeight="1">
      <c r="A1677" s="127"/>
      <c r="B1677" s="128" t="s">
        <v>1058</v>
      </c>
      <c r="C1677" s="80" t="s">
        <v>1059</v>
      </c>
      <c r="D1677" s="129">
        <v>3</v>
      </c>
      <c r="E1677" s="129">
        <v>3</v>
      </c>
      <c r="F1677" s="129">
        <v>3</v>
      </c>
      <c r="G1677" s="129">
        <v>3</v>
      </c>
      <c r="H1677" s="137"/>
      <c r="I1677" s="137"/>
      <c r="J1677" s="137"/>
      <c r="K1677" s="131"/>
      <c r="L1677" s="132"/>
      <c r="M1677" s="118">
        <f t="shared" si="67"/>
        <v>12</v>
      </c>
      <c r="N1677" s="132"/>
      <c r="O1677" s="132"/>
      <c r="P1677" s="132"/>
      <c r="Q1677" s="132"/>
      <c r="R1677" s="132"/>
      <c r="S1677" s="132"/>
      <c r="T1677" s="132"/>
      <c r="U1677" s="132"/>
      <c r="V1677" s="132"/>
      <c r="W1677" s="132"/>
      <c r="X1677" s="132"/>
      <c r="Y1677" s="132"/>
      <c r="Z1677" s="132"/>
      <c r="AA1677" s="132"/>
      <c r="AB1677" s="132"/>
      <c r="AC1677" s="132"/>
      <c r="AD1677" s="132"/>
      <c r="AE1677" s="132"/>
      <c r="AF1677" s="132"/>
      <c r="AG1677" s="132"/>
      <c r="AH1677" s="132"/>
      <c r="AI1677" s="132"/>
      <c r="AJ1677" s="132"/>
      <c r="AK1677" s="132"/>
      <c r="AL1677" s="132"/>
      <c r="AM1677" s="132"/>
      <c r="AN1677" s="132"/>
      <c r="AO1677" s="132"/>
      <c r="AP1677" s="132"/>
      <c r="AQ1677" s="132"/>
    </row>
    <row r="1678" spans="1:43" s="133" customFormat="1" ht="15" customHeight="1">
      <c r="A1678" s="127"/>
      <c r="B1678" s="128" t="s">
        <v>1061</v>
      </c>
      <c r="C1678" s="80" t="s">
        <v>1062</v>
      </c>
      <c r="D1678" s="129">
        <v>5</v>
      </c>
      <c r="E1678" s="129">
        <v>5</v>
      </c>
      <c r="F1678" s="129">
        <v>5</v>
      </c>
      <c r="G1678" s="129">
        <v>5</v>
      </c>
      <c r="H1678" s="137"/>
      <c r="I1678" s="137"/>
      <c r="J1678" s="137"/>
      <c r="K1678" s="131"/>
      <c r="L1678" s="132"/>
      <c r="M1678" s="118">
        <f t="shared" si="67"/>
        <v>20</v>
      </c>
      <c r="N1678" s="132"/>
      <c r="O1678" s="132"/>
      <c r="P1678" s="132"/>
      <c r="Q1678" s="132"/>
      <c r="R1678" s="132"/>
      <c r="S1678" s="132"/>
      <c r="T1678" s="132"/>
      <c r="U1678" s="132"/>
      <c r="V1678" s="132"/>
      <c r="W1678" s="132"/>
      <c r="X1678" s="132"/>
      <c r="Y1678" s="132"/>
      <c r="Z1678" s="132"/>
      <c r="AA1678" s="132"/>
      <c r="AB1678" s="132"/>
      <c r="AC1678" s="132"/>
      <c r="AD1678" s="132"/>
      <c r="AE1678" s="132"/>
      <c r="AF1678" s="132"/>
      <c r="AG1678" s="132"/>
      <c r="AH1678" s="132"/>
      <c r="AI1678" s="132"/>
      <c r="AJ1678" s="132"/>
      <c r="AK1678" s="132"/>
      <c r="AL1678" s="132"/>
      <c r="AM1678" s="132"/>
      <c r="AN1678" s="132"/>
      <c r="AO1678" s="132"/>
      <c r="AP1678" s="132"/>
      <c r="AQ1678" s="132"/>
    </row>
    <row r="1679" spans="1:43" s="133" customFormat="1" ht="15" customHeight="1">
      <c r="A1679" s="127"/>
      <c r="B1679" s="128" t="s">
        <v>1076</v>
      </c>
      <c r="C1679" s="138" t="s">
        <v>1077</v>
      </c>
      <c r="D1679" s="129">
        <v>2</v>
      </c>
      <c r="E1679" s="129">
        <v>2</v>
      </c>
      <c r="F1679" s="129">
        <v>2</v>
      </c>
      <c r="G1679" s="129">
        <v>2</v>
      </c>
      <c r="H1679" s="137"/>
      <c r="I1679" s="137"/>
      <c r="J1679" s="137"/>
      <c r="K1679" s="131"/>
      <c r="L1679" s="132"/>
      <c r="M1679" s="118">
        <f t="shared" si="67"/>
        <v>8</v>
      </c>
      <c r="N1679" s="132"/>
      <c r="O1679" s="132"/>
      <c r="P1679" s="132"/>
      <c r="Q1679" s="132"/>
      <c r="R1679" s="132"/>
      <c r="S1679" s="132"/>
      <c r="T1679" s="132"/>
      <c r="U1679" s="132"/>
      <c r="V1679" s="132"/>
      <c r="W1679" s="132"/>
      <c r="X1679" s="132"/>
      <c r="Y1679" s="132"/>
      <c r="Z1679" s="132"/>
      <c r="AA1679" s="132"/>
      <c r="AB1679" s="132"/>
      <c r="AC1679" s="132"/>
      <c r="AD1679" s="132"/>
      <c r="AE1679" s="132"/>
      <c r="AF1679" s="132"/>
      <c r="AG1679" s="132"/>
      <c r="AH1679" s="132"/>
      <c r="AI1679" s="132"/>
      <c r="AJ1679" s="132"/>
      <c r="AK1679" s="132"/>
      <c r="AL1679" s="132"/>
      <c r="AM1679" s="132"/>
      <c r="AN1679" s="132"/>
      <c r="AO1679" s="132"/>
      <c r="AP1679" s="132"/>
      <c r="AQ1679" s="132"/>
    </row>
    <row r="1680" spans="1:43" s="133" customFormat="1" ht="15" customHeight="1">
      <c r="A1680" s="127"/>
      <c r="B1680" s="128" t="s">
        <v>1060</v>
      </c>
      <c r="C1680" s="80" t="s">
        <v>601</v>
      </c>
      <c r="D1680" s="129">
        <v>5</v>
      </c>
      <c r="E1680" s="129">
        <v>5</v>
      </c>
      <c r="F1680" s="129">
        <v>5</v>
      </c>
      <c r="G1680" s="129">
        <v>5</v>
      </c>
      <c r="H1680" s="137"/>
      <c r="I1680" s="137"/>
      <c r="J1680" s="137"/>
      <c r="K1680" s="131"/>
      <c r="L1680" s="132"/>
      <c r="M1680" s="118">
        <f t="shared" si="67"/>
        <v>20</v>
      </c>
      <c r="N1680" s="132"/>
      <c r="O1680" s="132"/>
      <c r="P1680" s="132"/>
      <c r="Q1680" s="132"/>
      <c r="R1680" s="132"/>
      <c r="S1680" s="132"/>
      <c r="T1680" s="132"/>
      <c r="U1680" s="132"/>
      <c r="V1680" s="132"/>
      <c r="W1680" s="132"/>
      <c r="X1680" s="132"/>
      <c r="Y1680" s="132"/>
      <c r="Z1680" s="132"/>
      <c r="AA1680" s="132"/>
      <c r="AB1680" s="132"/>
      <c r="AC1680" s="132"/>
      <c r="AD1680" s="132"/>
      <c r="AE1680" s="132"/>
      <c r="AF1680" s="132"/>
      <c r="AG1680" s="132"/>
      <c r="AH1680" s="132"/>
      <c r="AI1680" s="132"/>
      <c r="AJ1680" s="132"/>
      <c r="AK1680" s="132"/>
      <c r="AL1680" s="132"/>
      <c r="AM1680" s="132"/>
      <c r="AN1680" s="132"/>
      <c r="AO1680" s="132"/>
      <c r="AP1680" s="132"/>
      <c r="AQ1680" s="132"/>
    </row>
    <row r="1681" spans="1:43" s="133" customFormat="1" ht="15" customHeight="1">
      <c r="A1681" s="127"/>
      <c r="B1681" s="128" t="s">
        <v>512</v>
      </c>
      <c r="C1681" s="138" t="s">
        <v>513</v>
      </c>
      <c r="D1681" s="129">
        <v>5</v>
      </c>
      <c r="E1681" s="129">
        <v>5</v>
      </c>
      <c r="F1681" s="129">
        <v>5</v>
      </c>
      <c r="G1681" s="129">
        <v>5</v>
      </c>
      <c r="H1681" s="137"/>
      <c r="I1681" s="137"/>
      <c r="J1681" s="137"/>
      <c r="K1681" s="131"/>
      <c r="L1681" s="132"/>
      <c r="M1681" s="118">
        <f t="shared" si="67"/>
        <v>20</v>
      </c>
      <c r="N1681" s="132"/>
      <c r="O1681" s="132"/>
      <c r="P1681" s="132"/>
      <c r="Q1681" s="132"/>
      <c r="R1681" s="132"/>
      <c r="S1681" s="132"/>
      <c r="T1681" s="132"/>
      <c r="U1681" s="132"/>
      <c r="V1681" s="132"/>
      <c r="W1681" s="132"/>
      <c r="X1681" s="132"/>
      <c r="Y1681" s="132"/>
      <c r="Z1681" s="132"/>
      <c r="AA1681" s="132"/>
      <c r="AB1681" s="132"/>
      <c r="AC1681" s="132"/>
      <c r="AD1681" s="132"/>
      <c r="AE1681" s="132"/>
      <c r="AF1681" s="132"/>
      <c r="AG1681" s="132"/>
      <c r="AH1681" s="132"/>
      <c r="AI1681" s="132"/>
      <c r="AJ1681" s="132"/>
      <c r="AK1681" s="132"/>
      <c r="AL1681" s="132"/>
      <c r="AM1681" s="132"/>
      <c r="AN1681" s="132"/>
      <c r="AO1681" s="132"/>
      <c r="AP1681" s="132"/>
      <c r="AQ1681" s="132"/>
    </row>
    <row r="1682" spans="1:43" s="133" customFormat="1" ht="15" customHeight="1">
      <c r="A1682" s="127"/>
      <c r="B1682" s="128" t="s">
        <v>6</v>
      </c>
      <c r="C1682" s="80" t="s">
        <v>1037</v>
      </c>
      <c r="D1682" s="129">
        <v>2</v>
      </c>
      <c r="E1682" s="129">
        <v>2</v>
      </c>
      <c r="F1682" s="129">
        <v>2</v>
      </c>
      <c r="G1682" s="129">
        <v>2</v>
      </c>
      <c r="H1682" s="137"/>
      <c r="I1682" s="137"/>
      <c r="J1682" s="137"/>
      <c r="K1682" s="131"/>
      <c r="L1682" s="132"/>
      <c r="M1682" s="118">
        <f t="shared" si="67"/>
        <v>8</v>
      </c>
      <c r="N1682" s="132"/>
      <c r="O1682" s="132"/>
      <c r="P1682" s="132"/>
      <c r="Q1682" s="132"/>
      <c r="R1682" s="132"/>
      <c r="S1682" s="132"/>
      <c r="T1682" s="132"/>
      <c r="U1682" s="132"/>
      <c r="V1682" s="132"/>
      <c r="W1682" s="132"/>
      <c r="X1682" s="132"/>
      <c r="Y1682" s="132"/>
      <c r="Z1682" s="132"/>
      <c r="AA1682" s="132"/>
      <c r="AB1682" s="132"/>
      <c r="AC1682" s="132"/>
      <c r="AD1682" s="132"/>
      <c r="AE1682" s="132"/>
      <c r="AF1682" s="132"/>
      <c r="AG1682" s="132"/>
      <c r="AH1682" s="132"/>
      <c r="AI1682" s="132"/>
      <c r="AJ1682" s="132"/>
      <c r="AK1682" s="132"/>
      <c r="AL1682" s="132"/>
      <c r="AM1682" s="132"/>
      <c r="AN1682" s="132"/>
      <c r="AO1682" s="132"/>
      <c r="AP1682" s="132"/>
      <c r="AQ1682" s="132"/>
    </row>
    <row r="1683" spans="1:43" s="133" customFormat="1" ht="15" customHeight="1">
      <c r="A1683" s="127"/>
      <c r="B1683" s="128" t="s">
        <v>955</v>
      </c>
      <c r="C1683" s="80" t="s">
        <v>956</v>
      </c>
      <c r="D1683" s="129">
        <v>2</v>
      </c>
      <c r="E1683" s="129">
        <v>2</v>
      </c>
      <c r="F1683" s="129">
        <v>2</v>
      </c>
      <c r="G1683" s="129">
        <v>2</v>
      </c>
      <c r="H1683" s="137"/>
      <c r="I1683" s="137"/>
      <c r="J1683" s="137"/>
      <c r="K1683" s="131"/>
      <c r="L1683" s="132"/>
      <c r="M1683" s="118">
        <f t="shared" si="67"/>
        <v>8</v>
      </c>
      <c r="N1683" s="132"/>
      <c r="O1683" s="132"/>
      <c r="P1683" s="132"/>
      <c r="Q1683" s="132"/>
      <c r="R1683" s="132"/>
      <c r="S1683" s="132"/>
      <c r="T1683" s="132"/>
      <c r="U1683" s="132"/>
      <c r="V1683" s="132"/>
      <c r="W1683" s="132"/>
      <c r="X1683" s="132"/>
      <c r="Y1683" s="132"/>
      <c r="Z1683" s="132"/>
      <c r="AA1683" s="132"/>
      <c r="AB1683" s="132"/>
      <c r="AC1683" s="132"/>
      <c r="AD1683" s="132"/>
      <c r="AE1683" s="132"/>
      <c r="AF1683" s="132"/>
      <c r="AG1683" s="132"/>
      <c r="AH1683" s="132"/>
      <c r="AI1683" s="132"/>
      <c r="AJ1683" s="132"/>
      <c r="AK1683" s="132"/>
      <c r="AL1683" s="132"/>
      <c r="AM1683" s="132"/>
      <c r="AN1683" s="132"/>
      <c r="AO1683" s="132"/>
      <c r="AP1683" s="132"/>
      <c r="AQ1683" s="132"/>
    </row>
    <row r="1684" spans="1:43" s="133" customFormat="1" ht="15" customHeight="1">
      <c r="A1684" s="127"/>
      <c r="B1684" s="128" t="s">
        <v>570</v>
      </c>
      <c r="C1684" s="80" t="s">
        <v>571</v>
      </c>
      <c r="D1684" s="129">
        <v>2</v>
      </c>
      <c r="E1684" s="129">
        <v>2</v>
      </c>
      <c r="F1684" s="129">
        <v>2</v>
      </c>
      <c r="G1684" s="129">
        <v>2</v>
      </c>
      <c r="H1684" s="137"/>
      <c r="I1684" s="137"/>
      <c r="J1684" s="137"/>
      <c r="K1684" s="131"/>
      <c r="L1684" s="132"/>
      <c r="M1684" s="118">
        <f t="shared" si="67"/>
        <v>8</v>
      </c>
      <c r="N1684" s="132"/>
      <c r="O1684" s="132"/>
      <c r="P1684" s="132"/>
      <c r="Q1684" s="132"/>
      <c r="R1684" s="132"/>
      <c r="S1684" s="132"/>
      <c r="T1684" s="132"/>
      <c r="U1684" s="132"/>
      <c r="V1684" s="132"/>
      <c r="W1684" s="132"/>
      <c r="X1684" s="132"/>
      <c r="Y1684" s="132"/>
      <c r="Z1684" s="132"/>
      <c r="AA1684" s="132"/>
      <c r="AB1684" s="132"/>
      <c r="AC1684" s="132"/>
      <c r="AD1684" s="132"/>
      <c r="AE1684" s="132"/>
      <c r="AF1684" s="132"/>
      <c r="AG1684" s="132"/>
      <c r="AH1684" s="132"/>
      <c r="AI1684" s="132"/>
      <c r="AJ1684" s="132"/>
      <c r="AK1684" s="132"/>
      <c r="AL1684" s="132"/>
      <c r="AM1684" s="132"/>
      <c r="AN1684" s="132"/>
      <c r="AO1684" s="132"/>
      <c r="AP1684" s="132"/>
      <c r="AQ1684" s="132"/>
    </row>
    <row r="1685" spans="1:43" s="126" customFormat="1" ht="15" customHeight="1">
      <c r="A1685" s="119"/>
      <c r="B1685" s="120" t="s">
        <v>690</v>
      </c>
      <c r="C1685" s="121"/>
      <c r="D1685" s="122">
        <f>SUM(D1686:D1686)</f>
        <v>2</v>
      </c>
      <c r="E1685" s="122">
        <f>SUM(E1686:E1686)</f>
        <v>2</v>
      </c>
      <c r="F1685" s="122">
        <f>SUM(F1686:F1686)</f>
        <v>2</v>
      </c>
      <c r="G1685" s="122">
        <f>SUM(G1686:G1686)</f>
        <v>2</v>
      </c>
      <c r="H1685" s="123"/>
      <c r="I1685" s="123"/>
      <c r="J1685" s="123"/>
      <c r="K1685" s="124"/>
      <c r="L1685" s="125"/>
      <c r="M1685" s="118">
        <f t="shared" si="67"/>
        <v>8</v>
      </c>
      <c r="N1685" s="125"/>
      <c r="O1685" s="125"/>
      <c r="P1685" s="125"/>
      <c r="Q1685" s="125"/>
      <c r="R1685" s="125"/>
      <c r="S1685" s="125"/>
      <c r="T1685" s="125"/>
      <c r="U1685" s="125"/>
      <c r="V1685" s="125"/>
      <c r="W1685" s="125"/>
      <c r="X1685" s="125"/>
      <c r="Y1685" s="125"/>
      <c r="Z1685" s="125"/>
      <c r="AA1685" s="125"/>
      <c r="AB1685" s="125"/>
      <c r="AC1685" s="125"/>
      <c r="AD1685" s="125"/>
      <c r="AE1685" s="125"/>
      <c r="AF1685" s="125"/>
      <c r="AG1685" s="125"/>
      <c r="AH1685" s="125"/>
      <c r="AI1685" s="125"/>
      <c r="AJ1685" s="125"/>
      <c r="AK1685" s="125"/>
      <c r="AL1685" s="125"/>
      <c r="AM1685" s="125"/>
      <c r="AN1685" s="125"/>
      <c r="AO1685" s="125"/>
      <c r="AP1685" s="125"/>
      <c r="AQ1685" s="125"/>
    </row>
    <row r="1686" spans="1:43" s="133" customFormat="1" ht="15" customHeight="1">
      <c r="A1686" s="127"/>
      <c r="B1686" s="172" t="s">
        <v>464</v>
      </c>
      <c r="C1686" s="138" t="s">
        <v>465</v>
      </c>
      <c r="D1686" s="129">
        <v>2</v>
      </c>
      <c r="E1686" s="129">
        <v>2</v>
      </c>
      <c r="F1686" s="129">
        <v>2</v>
      </c>
      <c r="G1686" s="129">
        <v>2</v>
      </c>
      <c r="H1686" s="137"/>
      <c r="I1686" s="137"/>
      <c r="J1686" s="137"/>
      <c r="K1686" s="131"/>
      <c r="L1686" s="132"/>
      <c r="M1686" s="118">
        <f t="shared" si="67"/>
        <v>8</v>
      </c>
      <c r="N1686" s="132"/>
      <c r="O1686" s="132"/>
      <c r="P1686" s="132"/>
      <c r="Q1686" s="132"/>
      <c r="R1686" s="132"/>
      <c r="S1686" s="132"/>
      <c r="T1686" s="132"/>
      <c r="U1686" s="132"/>
      <c r="V1686" s="132"/>
      <c r="W1686" s="132"/>
      <c r="X1686" s="132"/>
      <c r="Y1686" s="132"/>
      <c r="Z1686" s="132"/>
      <c r="AA1686" s="132"/>
      <c r="AB1686" s="132"/>
      <c r="AC1686" s="132"/>
      <c r="AD1686" s="132"/>
      <c r="AE1686" s="132"/>
      <c r="AF1686" s="132"/>
      <c r="AG1686" s="132"/>
      <c r="AH1686" s="132"/>
      <c r="AI1686" s="132"/>
      <c r="AJ1686" s="132"/>
      <c r="AK1686" s="132"/>
      <c r="AL1686" s="132"/>
      <c r="AM1686" s="132"/>
      <c r="AN1686" s="132"/>
      <c r="AO1686" s="132"/>
      <c r="AP1686" s="132"/>
      <c r="AQ1686" s="132"/>
    </row>
    <row r="1687" spans="1:183" s="102" customFormat="1" ht="15" customHeight="1">
      <c r="A1687" s="112">
        <v>49</v>
      </c>
      <c r="B1687" s="113" t="s">
        <v>318</v>
      </c>
      <c r="C1687" s="206"/>
      <c r="D1687" s="207">
        <f>SUM(D1688,D1692)</f>
        <v>5</v>
      </c>
      <c r="E1687" s="207">
        <f>SUM(E1688,E1692)</f>
        <v>5</v>
      </c>
      <c r="F1687" s="207">
        <f>SUM(F1688,F1692)</f>
        <v>5</v>
      </c>
      <c r="G1687" s="207">
        <f>SUM(G1688,G1692)</f>
        <v>6</v>
      </c>
      <c r="H1687" s="134" t="s">
        <v>665</v>
      </c>
      <c r="I1687" s="134">
        <v>14</v>
      </c>
      <c r="J1687" s="135" t="s">
        <v>551</v>
      </c>
      <c r="K1687" s="79" t="s">
        <v>32</v>
      </c>
      <c r="L1687" s="136"/>
      <c r="M1687" s="118">
        <f t="shared" si="67"/>
        <v>21</v>
      </c>
      <c r="N1687" s="96"/>
      <c r="O1687" s="96"/>
      <c r="P1687" s="96"/>
      <c r="Q1687" s="96"/>
      <c r="R1687" s="96"/>
      <c r="S1687" s="96"/>
      <c r="T1687" s="96"/>
      <c r="U1687" s="96"/>
      <c r="V1687" s="96"/>
      <c r="W1687" s="96"/>
      <c r="X1687" s="96"/>
      <c r="Y1687" s="96"/>
      <c r="Z1687" s="96"/>
      <c r="AA1687" s="96"/>
      <c r="AB1687" s="96"/>
      <c r="AC1687" s="96"/>
      <c r="AD1687" s="96"/>
      <c r="AE1687" s="96"/>
      <c r="AF1687" s="96"/>
      <c r="AG1687" s="96"/>
      <c r="AH1687" s="96"/>
      <c r="AI1687" s="96"/>
      <c r="AJ1687" s="96"/>
      <c r="AK1687" s="96"/>
      <c r="AL1687" s="96"/>
      <c r="AM1687" s="96"/>
      <c r="AN1687" s="96"/>
      <c r="AO1687" s="96"/>
      <c r="AP1687" s="96"/>
      <c r="AQ1687" s="96"/>
      <c r="AR1687" s="96"/>
      <c r="AS1687" s="96"/>
      <c r="AT1687" s="96"/>
      <c r="AU1687" s="96"/>
      <c r="AV1687" s="96"/>
      <c r="AW1687" s="96"/>
      <c r="AX1687" s="96"/>
      <c r="AY1687" s="96"/>
      <c r="AZ1687" s="96"/>
      <c r="BA1687" s="96"/>
      <c r="BB1687" s="96"/>
      <c r="BC1687" s="96"/>
      <c r="BD1687" s="96"/>
      <c r="BE1687" s="96"/>
      <c r="BF1687" s="96"/>
      <c r="BG1687" s="96"/>
      <c r="BH1687" s="96"/>
      <c r="BI1687" s="96"/>
      <c r="BJ1687" s="96"/>
      <c r="BK1687" s="96"/>
      <c r="BL1687" s="96"/>
      <c r="BM1687" s="96"/>
      <c r="BN1687" s="96"/>
      <c r="BO1687" s="96"/>
      <c r="BP1687" s="96"/>
      <c r="BQ1687" s="96"/>
      <c r="BR1687" s="96"/>
      <c r="BS1687" s="96"/>
      <c r="BT1687" s="96"/>
      <c r="BU1687" s="96"/>
      <c r="BV1687" s="96"/>
      <c r="BW1687" s="96"/>
      <c r="BX1687" s="96"/>
      <c r="BY1687" s="96"/>
      <c r="BZ1687" s="96"/>
      <c r="CA1687" s="96"/>
      <c r="CB1687" s="96"/>
      <c r="CC1687" s="96"/>
      <c r="CD1687" s="96"/>
      <c r="CE1687" s="96"/>
      <c r="CF1687" s="96"/>
      <c r="CG1687" s="96"/>
      <c r="CH1687" s="96"/>
      <c r="CI1687" s="96"/>
      <c r="CJ1687" s="96"/>
      <c r="CK1687" s="96"/>
      <c r="CL1687" s="96"/>
      <c r="CM1687" s="96"/>
      <c r="CN1687" s="96"/>
      <c r="CO1687" s="96"/>
      <c r="CP1687" s="96"/>
      <c r="CQ1687" s="96"/>
      <c r="CR1687" s="96"/>
      <c r="CS1687" s="96"/>
      <c r="CT1687" s="96"/>
      <c r="CU1687" s="96"/>
      <c r="CV1687" s="96"/>
      <c r="CW1687" s="96"/>
      <c r="CX1687" s="96"/>
      <c r="CY1687" s="96"/>
      <c r="CZ1687" s="96"/>
      <c r="DA1687" s="96"/>
      <c r="DB1687" s="96"/>
      <c r="DC1687" s="96"/>
      <c r="DD1687" s="96"/>
      <c r="DE1687" s="96"/>
      <c r="DF1687" s="96"/>
      <c r="DG1687" s="96"/>
      <c r="DH1687" s="96"/>
      <c r="DI1687" s="96"/>
      <c r="DJ1687" s="96"/>
      <c r="DK1687" s="96"/>
      <c r="DL1687" s="96"/>
      <c r="DM1687" s="96"/>
      <c r="DN1687" s="96"/>
      <c r="DO1687" s="96"/>
      <c r="DP1687" s="96"/>
      <c r="DQ1687" s="96"/>
      <c r="DR1687" s="96"/>
      <c r="DS1687" s="96"/>
      <c r="DT1687" s="96"/>
      <c r="DU1687" s="96"/>
      <c r="DV1687" s="96"/>
      <c r="DW1687" s="96"/>
      <c r="DX1687" s="96"/>
      <c r="DY1687" s="96"/>
      <c r="DZ1687" s="96"/>
      <c r="EA1687" s="96"/>
      <c r="EB1687" s="96"/>
      <c r="EC1687" s="96"/>
      <c r="ED1687" s="96"/>
      <c r="EE1687" s="96"/>
      <c r="EF1687" s="96"/>
      <c r="EG1687" s="96"/>
      <c r="EH1687" s="96"/>
      <c r="EI1687" s="96"/>
      <c r="EJ1687" s="96"/>
      <c r="EK1687" s="96"/>
      <c r="EL1687" s="96"/>
      <c r="EM1687" s="96"/>
      <c r="EN1687" s="96"/>
      <c r="EO1687" s="96"/>
      <c r="EP1687" s="96"/>
      <c r="EQ1687" s="96"/>
      <c r="ER1687" s="96"/>
      <c r="ES1687" s="96"/>
      <c r="ET1687" s="96"/>
      <c r="EU1687" s="96"/>
      <c r="EV1687" s="96"/>
      <c r="EW1687" s="96"/>
      <c r="EX1687" s="96"/>
      <c r="EY1687" s="96"/>
      <c r="EZ1687" s="96"/>
      <c r="FA1687" s="96"/>
      <c r="FB1687" s="96"/>
      <c r="FC1687" s="96"/>
      <c r="FD1687" s="96"/>
      <c r="FE1687" s="96"/>
      <c r="FF1687" s="96"/>
      <c r="FG1687" s="96"/>
      <c r="FH1687" s="96"/>
      <c r="FI1687" s="96"/>
      <c r="FJ1687" s="96"/>
      <c r="FK1687" s="96"/>
      <c r="FL1687" s="96"/>
      <c r="FM1687" s="96"/>
      <c r="FN1687" s="96"/>
      <c r="FO1687" s="96"/>
      <c r="FP1687" s="96"/>
      <c r="FQ1687" s="96"/>
      <c r="FR1687" s="96"/>
      <c r="FS1687" s="96"/>
      <c r="FT1687" s="96"/>
      <c r="FU1687" s="96"/>
      <c r="FV1687" s="96"/>
      <c r="FW1687" s="96"/>
      <c r="FX1687" s="96"/>
      <c r="FY1687" s="96"/>
      <c r="FZ1687" s="96"/>
      <c r="GA1687" s="96"/>
    </row>
    <row r="1688" spans="1:43" s="126" customFormat="1" ht="15" customHeight="1">
      <c r="A1688" s="119"/>
      <c r="B1688" s="120" t="s">
        <v>689</v>
      </c>
      <c r="C1688" s="121"/>
      <c r="D1688" s="122">
        <f>SUM(D1689:D1691)</f>
        <v>5</v>
      </c>
      <c r="E1688" s="122">
        <f>SUM(E1689:E1691)</f>
        <v>5</v>
      </c>
      <c r="F1688" s="122">
        <f>SUM(F1689:F1691)</f>
        <v>5</v>
      </c>
      <c r="G1688" s="122">
        <f>SUM(G1689:G1691)</f>
        <v>5</v>
      </c>
      <c r="H1688" s="123"/>
      <c r="I1688" s="123"/>
      <c r="J1688" s="123"/>
      <c r="K1688" s="124"/>
      <c r="L1688" s="125"/>
      <c r="M1688" s="118">
        <f t="shared" si="67"/>
        <v>20</v>
      </c>
      <c r="N1688" s="125"/>
      <c r="O1688" s="125"/>
      <c r="P1688" s="125"/>
      <c r="Q1688" s="125"/>
      <c r="R1688" s="125"/>
      <c r="S1688" s="125"/>
      <c r="T1688" s="125"/>
      <c r="U1688" s="125"/>
      <c r="V1688" s="125"/>
      <c r="W1688" s="125"/>
      <c r="X1688" s="125"/>
      <c r="Y1688" s="125"/>
      <c r="Z1688" s="125"/>
      <c r="AA1688" s="125"/>
      <c r="AB1688" s="125"/>
      <c r="AC1688" s="125"/>
      <c r="AD1688" s="125"/>
      <c r="AE1688" s="125"/>
      <c r="AF1688" s="125"/>
      <c r="AG1688" s="125"/>
      <c r="AH1688" s="125"/>
      <c r="AI1688" s="125"/>
      <c r="AJ1688" s="125"/>
      <c r="AK1688" s="125"/>
      <c r="AL1688" s="125"/>
      <c r="AM1688" s="125"/>
      <c r="AN1688" s="125"/>
      <c r="AO1688" s="125"/>
      <c r="AP1688" s="125"/>
      <c r="AQ1688" s="125"/>
    </row>
    <row r="1689" spans="1:43" s="133" customFormat="1" ht="15" customHeight="1">
      <c r="A1689" s="127"/>
      <c r="B1689" s="128" t="s">
        <v>1061</v>
      </c>
      <c r="C1689" s="80" t="s">
        <v>1062</v>
      </c>
      <c r="D1689" s="129">
        <v>2</v>
      </c>
      <c r="E1689" s="129">
        <v>2</v>
      </c>
      <c r="F1689" s="129">
        <v>2</v>
      </c>
      <c r="G1689" s="129">
        <v>2</v>
      </c>
      <c r="H1689" s="137"/>
      <c r="I1689" s="137"/>
      <c r="J1689" s="137"/>
      <c r="K1689" s="131"/>
      <c r="L1689" s="132"/>
      <c r="M1689" s="118">
        <f t="shared" si="67"/>
        <v>8</v>
      </c>
      <c r="N1689" s="132"/>
      <c r="O1689" s="132"/>
      <c r="P1689" s="132"/>
      <c r="Q1689" s="132"/>
      <c r="R1689" s="132"/>
      <c r="S1689" s="132"/>
      <c r="T1689" s="132"/>
      <c r="U1689" s="132"/>
      <c r="V1689" s="132"/>
      <c r="W1689" s="132"/>
      <c r="X1689" s="132"/>
      <c r="Y1689" s="132"/>
      <c r="Z1689" s="132"/>
      <c r="AA1689" s="132"/>
      <c r="AB1689" s="132"/>
      <c r="AC1689" s="132"/>
      <c r="AD1689" s="132"/>
      <c r="AE1689" s="132"/>
      <c r="AF1689" s="132"/>
      <c r="AG1689" s="132"/>
      <c r="AH1689" s="132"/>
      <c r="AI1689" s="132"/>
      <c r="AJ1689" s="132"/>
      <c r="AK1689" s="132"/>
      <c r="AL1689" s="132"/>
      <c r="AM1689" s="132"/>
      <c r="AN1689" s="132"/>
      <c r="AO1689" s="132"/>
      <c r="AP1689" s="132"/>
      <c r="AQ1689" s="132"/>
    </row>
    <row r="1690" spans="1:43" s="133" customFormat="1" ht="15" customHeight="1">
      <c r="A1690" s="127"/>
      <c r="B1690" s="128" t="s">
        <v>1060</v>
      </c>
      <c r="C1690" s="80" t="s">
        <v>601</v>
      </c>
      <c r="D1690" s="129">
        <v>1</v>
      </c>
      <c r="E1690" s="129">
        <v>1</v>
      </c>
      <c r="F1690" s="129">
        <v>1</v>
      </c>
      <c r="G1690" s="129">
        <v>1</v>
      </c>
      <c r="H1690" s="137"/>
      <c r="I1690" s="137"/>
      <c r="J1690" s="137"/>
      <c r="K1690" s="131"/>
      <c r="L1690" s="132"/>
      <c r="M1690" s="118">
        <f t="shared" si="67"/>
        <v>4</v>
      </c>
      <c r="N1690" s="132"/>
      <c r="O1690" s="132"/>
      <c r="P1690" s="132"/>
      <c r="Q1690" s="132"/>
      <c r="R1690" s="132"/>
      <c r="S1690" s="132"/>
      <c r="T1690" s="132"/>
      <c r="U1690" s="132"/>
      <c r="V1690" s="132"/>
      <c r="W1690" s="132"/>
      <c r="X1690" s="132"/>
      <c r="Y1690" s="132"/>
      <c r="Z1690" s="132"/>
      <c r="AA1690" s="132"/>
      <c r="AB1690" s="132"/>
      <c r="AC1690" s="132"/>
      <c r="AD1690" s="132"/>
      <c r="AE1690" s="132"/>
      <c r="AF1690" s="132"/>
      <c r="AG1690" s="132"/>
      <c r="AH1690" s="132"/>
      <c r="AI1690" s="132"/>
      <c r="AJ1690" s="132"/>
      <c r="AK1690" s="132"/>
      <c r="AL1690" s="132"/>
      <c r="AM1690" s="132"/>
      <c r="AN1690" s="132"/>
      <c r="AO1690" s="132"/>
      <c r="AP1690" s="132"/>
      <c r="AQ1690" s="132"/>
    </row>
    <row r="1691" spans="1:43" s="133" customFormat="1" ht="15" customHeight="1">
      <c r="A1691" s="127"/>
      <c r="B1691" s="128" t="s">
        <v>602</v>
      </c>
      <c r="C1691" s="80" t="s">
        <v>603</v>
      </c>
      <c r="D1691" s="129">
        <v>2</v>
      </c>
      <c r="E1691" s="129">
        <v>2</v>
      </c>
      <c r="F1691" s="129">
        <v>2</v>
      </c>
      <c r="G1691" s="129">
        <v>2</v>
      </c>
      <c r="H1691" s="137"/>
      <c r="I1691" s="137"/>
      <c r="J1691" s="137"/>
      <c r="K1691" s="131"/>
      <c r="L1691" s="132"/>
      <c r="M1691" s="118">
        <f t="shared" si="67"/>
        <v>8</v>
      </c>
      <c r="N1691" s="132"/>
      <c r="O1691" s="132"/>
      <c r="P1691" s="132"/>
      <c r="Q1691" s="132"/>
      <c r="R1691" s="132"/>
      <c r="S1691" s="132"/>
      <c r="T1691" s="132"/>
      <c r="U1691" s="132"/>
      <c r="V1691" s="132"/>
      <c r="W1691" s="132"/>
      <c r="X1691" s="132"/>
      <c r="Y1691" s="132"/>
      <c r="Z1691" s="132"/>
      <c r="AA1691" s="132"/>
      <c r="AB1691" s="132"/>
      <c r="AC1691" s="132"/>
      <c r="AD1691" s="132"/>
      <c r="AE1691" s="132"/>
      <c r="AF1691" s="132"/>
      <c r="AG1691" s="132"/>
      <c r="AH1691" s="132"/>
      <c r="AI1691" s="132"/>
      <c r="AJ1691" s="132"/>
      <c r="AK1691" s="132"/>
      <c r="AL1691" s="132"/>
      <c r="AM1691" s="132"/>
      <c r="AN1691" s="132"/>
      <c r="AO1691" s="132"/>
      <c r="AP1691" s="132"/>
      <c r="AQ1691" s="132"/>
    </row>
    <row r="1692" spans="1:43" s="126" customFormat="1" ht="15" customHeight="1">
      <c r="A1692" s="119"/>
      <c r="B1692" s="120" t="s">
        <v>690</v>
      </c>
      <c r="C1692" s="121"/>
      <c r="D1692" s="122" t="s">
        <v>562</v>
      </c>
      <c r="E1692" s="122" t="s">
        <v>562</v>
      </c>
      <c r="F1692" s="122" t="s">
        <v>562</v>
      </c>
      <c r="G1692" s="122">
        <f>SUM(G1693:G1693)</f>
        <v>1</v>
      </c>
      <c r="H1692" s="123"/>
      <c r="I1692" s="123"/>
      <c r="J1692" s="123"/>
      <c r="K1692" s="124"/>
      <c r="L1692" s="125"/>
      <c r="M1692" s="118">
        <f t="shared" si="67"/>
        <v>1</v>
      </c>
      <c r="N1692" s="125"/>
      <c r="O1692" s="125"/>
      <c r="P1692" s="125"/>
      <c r="Q1692" s="125"/>
      <c r="R1692" s="125"/>
      <c r="S1692" s="125"/>
      <c r="T1692" s="125"/>
      <c r="U1692" s="125"/>
      <c r="V1692" s="125"/>
      <c r="W1692" s="125"/>
      <c r="X1692" s="125"/>
      <c r="Y1692" s="125"/>
      <c r="Z1692" s="125"/>
      <c r="AA1692" s="125"/>
      <c r="AB1692" s="125"/>
      <c r="AC1692" s="125"/>
      <c r="AD1692" s="125"/>
      <c r="AE1692" s="125"/>
      <c r="AF1692" s="125"/>
      <c r="AG1692" s="125"/>
      <c r="AH1692" s="125"/>
      <c r="AI1692" s="125"/>
      <c r="AJ1692" s="125"/>
      <c r="AK1692" s="125"/>
      <c r="AL1692" s="125"/>
      <c r="AM1692" s="125"/>
      <c r="AN1692" s="125"/>
      <c r="AO1692" s="125"/>
      <c r="AP1692" s="125"/>
      <c r="AQ1692" s="125"/>
    </row>
    <row r="1693" spans="1:43" s="133" customFormat="1" ht="15" customHeight="1">
      <c r="A1693" s="127"/>
      <c r="B1693" s="172" t="s">
        <v>464</v>
      </c>
      <c r="C1693" s="138" t="s">
        <v>465</v>
      </c>
      <c r="D1693" s="129" t="s">
        <v>562</v>
      </c>
      <c r="E1693" s="129" t="s">
        <v>562</v>
      </c>
      <c r="F1693" s="129" t="s">
        <v>562</v>
      </c>
      <c r="G1693" s="129">
        <v>1</v>
      </c>
      <c r="H1693" s="137"/>
      <c r="I1693" s="137"/>
      <c r="J1693" s="137"/>
      <c r="K1693" s="131"/>
      <c r="L1693" s="132"/>
      <c r="M1693" s="118">
        <f t="shared" si="67"/>
        <v>1</v>
      </c>
      <c r="N1693" s="132"/>
      <c r="O1693" s="132"/>
      <c r="P1693" s="132"/>
      <c r="Q1693" s="132"/>
      <c r="R1693" s="132"/>
      <c r="S1693" s="132"/>
      <c r="T1693" s="132"/>
      <c r="U1693" s="132"/>
      <c r="V1693" s="132"/>
      <c r="W1693" s="132"/>
      <c r="X1693" s="132"/>
      <c r="Y1693" s="132"/>
      <c r="Z1693" s="132"/>
      <c r="AA1693" s="132"/>
      <c r="AB1693" s="132"/>
      <c r="AC1693" s="132"/>
      <c r="AD1693" s="132"/>
      <c r="AE1693" s="132"/>
      <c r="AF1693" s="132"/>
      <c r="AG1693" s="132"/>
      <c r="AH1693" s="132"/>
      <c r="AI1693" s="132"/>
      <c r="AJ1693" s="132"/>
      <c r="AK1693" s="132"/>
      <c r="AL1693" s="132"/>
      <c r="AM1693" s="132"/>
      <c r="AN1693" s="132"/>
      <c r="AO1693" s="132"/>
      <c r="AP1693" s="132"/>
      <c r="AQ1693" s="132"/>
    </row>
    <row r="1694" spans="1:183" s="102" customFormat="1" ht="15" customHeight="1">
      <c r="A1694" s="112">
        <v>50</v>
      </c>
      <c r="B1694" s="113" t="s">
        <v>319</v>
      </c>
      <c r="C1694" s="206"/>
      <c r="D1694" s="207">
        <f>SUM(D1695,D1699)</f>
        <v>5</v>
      </c>
      <c r="E1694" s="207">
        <f>SUM(E1695,E1699)</f>
        <v>5</v>
      </c>
      <c r="F1694" s="207">
        <f>SUM(F1695,F1699)</f>
        <v>5</v>
      </c>
      <c r="G1694" s="207">
        <f>SUM(G1695,G1699)</f>
        <v>5</v>
      </c>
      <c r="H1694" s="134" t="s">
        <v>665</v>
      </c>
      <c r="I1694" s="134">
        <v>14</v>
      </c>
      <c r="J1694" s="135" t="s">
        <v>551</v>
      </c>
      <c r="K1694" s="79" t="s">
        <v>32</v>
      </c>
      <c r="L1694" s="136"/>
      <c r="M1694" s="118">
        <f t="shared" si="67"/>
        <v>20</v>
      </c>
      <c r="N1694" s="96"/>
      <c r="O1694" s="96"/>
      <c r="P1694" s="96"/>
      <c r="Q1694" s="96"/>
      <c r="R1694" s="96"/>
      <c r="S1694" s="96"/>
      <c r="T1694" s="96"/>
      <c r="U1694" s="96"/>
      <c r="V1694" s="96"/>
      <c r="W1694" s="96"/>
      <c r="X1694" s="96"/>
      <c r="Y1694" s="96"/>
      <c r="Z1694" s="96"/>
      <c r="AA1694" s="96"/>
      <c r="AB1694" s="96"/>
      <c r="AC1694" s="96"/>
      <c r="AD1694" s="96"/>
      <c r="AE1694" s="96"/>
      <c r="AF1694" s="96"/>
      <c r="AG1694" s="96"/>
      <c r="AH1694" s="96"/>
      <c r="AI1694" s="96"/>
      <c r="AJ1694" s="96"/>
      <c r="AK1694" s="96"/>
      <c r="AL1694" s="96"/>
      <c r="AM1694" s="96"/>
      <c r="AN1694" s="96"/>
      <c r="AO1694" s="96"/>
      <c r="AP1694" s="96"/>
      <c r="AQ1694" s="96"/>
      <c r="AR1694" s="96"/>
      <c r="AS1694" s="96"/>
      <c r="AT1694" s="96"/>
      <c r="AU1694" s="96"/>
      <c r="AV1694" s="96"/>
      <c r="AW1694" s="96"/>
      <c r="AX1694" s="96"/>
      <c r="AY1694" s="96"/>
      <c r="AZ1694" s="96"/>
      <c r="BA1694" s="96"/>
      <c r="BB1694" s="96"/>
      <c r="BC1694" s="96"/>
      <c r="BD1694" s="96"/>
      <c r="BE1694" s="96"/>
      <c r="BF1694" s="96"/>
      <c r="BG1694" s="96"/>
      <c r="BH1694" s="96"/>
      <c r="BI1694" s="96"/>
      <c r="BJ1694" s="96"/>
      <c r="BK1694" s="96"/>
      <c r="BL1694" s="96"/>
      <c r="BM1694" s="96"/>
      <c r="BN1694" s="96"/>
      <c r="BO1694" s="96"/>
      <c r="BP1694" s="96"/>
      <c r="BQ1694" s="96"/>
      <c r="BR1694" s="96"/>
      <c r="BS1694" s="96"/>
      <c r="BT1694" s="96"/>
      <c r="BU1694" s="96"/>
      <c r="BV1694" s="96"/>
      <c r="BW1694" s="96"/>
      <c r="BX1694" s="96"/>
      <c r="BY1694" s="96"/>
      <c r="BZ1694" s="96"/>
      <c r="CA1694" s="96"/>
      <c r="CB1694" s="96"/>
      <c r="CC1694" s="96"/>
      <c r="CD1694" s="96"/>
      <c r="CE1694" s="96"/>
      <c r="CF1694" s="96"/>
      <c r="CG1694" s="96"/>
      <c r="CH1694" s="96"/>
      <c r="CI1694" s="96"/>
      <c r="CJ1694" s="96"/>
      <c r="CK1694" s="96"/>
      <c r="CL1694" s="96"/>
      <c r="CM1694" s="96"/>
      <c r="CN1694" s="96"/>
      <c r="CO1694" s="96"/>
      <c r="CP1694" s="96"/>
      <c r="CQ1694" s="96"/>
      <c r="CR1694" s="96"/>
      <c r="CS1694" s="96"/>
      <c r="CT1694" s="96"/>
      <c r="CU1694" s="96"/>
      <c r="CV1694" s="96"/>
      <c r="CW1694" s="96"/>
      <c r="CX1694" s="96"/>
      <c r="CY1694" s="96"/>
      <c r="CZ1694" s="96"/>
      <c r="DA1694" s="96"/>
      <c r="DB1694" s="96"/>
      <c r="DC1694" s="96"/>
      <c r="DD1694" s="96"/>
      <c r="DE1694" s="96"/>
      <c r="DF1694" s="96"/>
      <c r="DG1694" s="96"/>
      <c r="DH1694" s="96"/>
      <c r="DI1694" s="96"/>
      <c r="DJ1694" s="96"/>
      <c r="DK1694" s="96"/>
      <c r="DL1694" s="96"/>
      <c r="DM1694" s="96"/>
      <c r="DN1694" s="96"/>
      <c r="DO1694" s="96"/>
      <c r="DP1694" s="96"/>
      <c r="DQ1694" s="96"/>
      <c r="DR1694" s="96"/>
      <c r="DS1694" s="96"/>
      <c r="DT1694" s="96"/>
      <c r="DU1694" s="96"/>
      <c r="DV1694" s="96"/>
      <c r="DW1694" s="96"/>
      <c r="DX1694" s="96"/>
      <c r="DY1694" s="96"/>
      <c r="DZ1694" s="96"/>
      <c r="EA1694" s="96"/>
      <c r="EB1694" s="96"/>
      <c r="EC1694" s="96"/>
      <c r="ED1694" s="96"/>
      <c r="EE1694" s="96"/>
      <c r="EF1694" s="96"/>
      <c r="EG1694" s="96"/>
      <c r="EH1694" s="96"/>
      <c r="EI1694" s="96"/>
      <c r="EJ1694" s="96"/>
      <c r="EK1694" s="96"/>
      <c r="EL1694" s="96"/>
      <c r="EM1694" s="96"/>
      <c r="EN1694" s="96"/>
      <c r="EO1694" s="96"/>
      <c r="EP1694" s="96"/>
      <c r="EQ1694" s="96"/>
      <c r="ER1694" s="96"/>
      <c r="ES1694" s="96"/>
      <c r="ET1694" s="96"/>
      <c r="EU1694" s="96"/>
      <c r="EV1694" s="96"/>
      <c r="EW1694" s="96"/>
      <c r="EX1694" s="96"/>
      <c r="EY1694" s="96"/>
      <c r="EZ1694" s="96"/>
      <c r="FA1694" s="96"/>
      <c r="FB1694" s="96"/>
      <c r="FC1694" s="96"/>
      <c r="FD1694" s="96"/>
      <c r="FE1694" s="96"/>
      <c r="FF1694" s="96"/>
      <c r="FG1694" s="96"/>
      <c r="FH1694" s="96"/>
      <c r="FI1694" s="96"/>
      <c r="FJ1694" s="96"/>
      <c r="FK1694" s="96"/>
      <c r="FL1694" s="96"/>
      <c r="FM1694" s="96"/>
      <c r="FN1694" s="96"/>
      <c r="FO1694" s="96"/>
      <c r="FP1694" s="96"/>
      <c r="FQ1694" s="96"/>
      <c r="FR1694" s="96"/>
      <c r="FS1694" s="96"/>
      <c r="FT1694" s="96"/>
      <c r="FU1694" s="96"/>
      <c r="FV1694" s="96"/>
      <c r="FW1694" s="96"/>
      <c r="FX1694" s="96"/>
      <c r="FY1694" s="96"/>
      <c r="FZ1694" s="96"/>
      <c r="GA1694" s="96"/>
    </row>
    <row r="1695" spans="1:43" s="126" customFormat="1" ht="15" customHeight="1">
      <c r="A1695" s="119"/>
      <c r="B1695" s="120" t="s">
        <v>689</v>
      </c>
      <c r="C1695" s="121"/>
      <c r="D1695" s="122">
        <f>SUM(D1696:D1698)</f>
        <v>5</v>
      </c>
      <c r="E1695" s="122">
        <f>SUM(E1696:E1698)</f>
        <v>5</v>
      </c>
      <c r="F1695" s="122">
        <f>SUM(F1696:F1698)</f>
        <v>5</v>
      </c>
      <c r="G1695" s="122">
        <f>SUM(G1696:G1698)</f>
        <v>5</v>
      </c>
      <c r="H1695" s="123"/>
      <c r="I1695" s="123"/>
      <c r="J1695" s="123"/>
      <c r="K1695" s="124"/>
      <c r="L1695" s="125"/>
      <c r="M1695" s="118">
        <f t="shared" si="67"/>
        <v>20</v>
      </c>
      <c r="N1695" s="125"/>
      <c r="O1695" s="125"/>
      <c r="P1695" s="125"/>
      <c r="Q1695" s="125"/>
      <c r="R1695" s="125"/>
      <c r="S1695" s="125"/>
      <c r="T1695" s="125"/>
      <c r="U1695" s="125"/>
      <c r="V1695" s="125"/>
      <c r="W1695" s="125"/>
      <c r="X1695" s="125"/>
      <c r="Y1695" s="125"/>
      <c r="Z1695" s="125"/>
      <c r="AA1695" s="125"/>
      <c r="AB1695" s="125"/>
      <c r="AC1695" s="125"/>
      <c r="AD1695" s="125"/>
      <c r="AE1695" s="125"/>
      <c r="AF1695" s="125"/>
      <c r="AG1695" s="125"/>
      <c r="AH1695" s="125"/>
      <c r="AI1695" s="125"/>
      <c r="AJ1695" s="125"/>
      <c r="AK1695" s="125"/>
      <c r="AL1695" s="125"/>
      <c r="AM1695" s="125"/>
      <c r="AN1695" s="125"/>
      <c r="AO1695" s="125"/>
      <c r="AP1695" s="125"/>
      <c r="AQ1695" s="125"/>
    </row>
    <row r="1696" spans="1:43" s="133" customFormat="1" ht="15" customHeight="1">
      <c r="A1696" s="127"/>
      <c r="B1696" s="128" t="s">
        <v>1061</v>
      </c>
      <c r="C1696" s="80" t="s">
        <v>1062</v>
      </c>
      <c r="D1696" s="129">
        <v>2</v>
      </c>
      <c r="E1696" s="129">
        <v>2</v>
      </c>
      <c r="F1696" s="129">
        <v>2</v>
      </c>
      <c r="G1696" s="129">
        <v>2</v>
      </c>
      <c r="H1696" s="137"/>
      <c r="I1696" s="137"/>
      <c r="J1696" s="137"/>
      <c r="K1696" s="131"/>
      <c r="L1696" s="132"/>
      <c r="M1696" s="118">
        <f t="shared" si="67"/>
        <v>8</v>
      </c>
      <c r="N1696" s="132"/>
      <c r="O1696" s="132"/>
      <c r="P1696" s="132"/>
      <c r="Q1696" s="132"/>
      <c r="R1696" s="132"/>
      <c r="S1696" s="132"/>
      <c r="T1696" s="132"/>
      <c r="U1696" s="132"/>
      <c r="V1696" s="132"/>
      <c r="W1696" s="132"/>
      <c r="X1696" s="132"/>
      <c r="Y1696" s="132"/>
      <c r="Z1696" s="132"/>
      <c r="AA1696" s="132"/>
      <c r="AB1696" s="132"/>
      <c r="AC1696" s="132"/>
      <c r="AD1696" s="132"/>
      <c r="AE1696" s="132"/>
      <c r="AF1696" s="132"/>
      <c r="AG1696" s="132"/>
      <c r="AH1696" s="132"/>
      <c r="AI1696" s="132"/>
      <c r="AJ1696" s="132"/>
      <c r="AK1696" s="132"/>
      <c r="AL1696" s="132"/>
      <c r="AM1696" s="132"/>
      <c r="AN1696" s="132"/>
      <c r="AO1696" s="132"/>
      <c r="AP1696" s="132"/>
      <c r="AQ1696" s="132"/>
    </row>
    <row r="1697" spans="1:43" s="133" customFormat="1" ht="15" customHeight="1">
      <c r="A1697" s="127"/>
      <c r="B1697" s="128" t="s">
        <v>1060</v>
      </c>
      <c r="C1697" s="80" t="s">
        <v>601</v>
      </c>
      <c r="D1697" s="129">
        <v>3</v>
      </c>
      <c r="E1697" s="129">
        <v>3</v>
      </c>
      <c r="F1697" s="129">
        <v>3</v>
      </c>
      <c r="G1697" s="129">
        <v>3</v>
      </c>
      <c r="H1697" s="137"/>
      <c r="I1697" s="137"/>
      <c r="J1697" s="137"/>
      <c r="K1697" s="131"/>
      <c r="L1697" s="132"/>
      <c r="M1697" s="118">
        <f t="shared" si="67"/>
        <v>12</v>
      </c>
      <c r="N1697" s="132"/>
      <c r="O1697" s="132"/>
      <c r="P1697" s="132"/>
      <c r="Q1697" s="132"/>
      <c r="R1697" s="132"/>
      <c r="S1697" s="132"/>
      <c r="T1697" s="132"/>
      <c r="U1697" s="132"/>
      <c r="V1697" s="132"/>
      <c r="W1697" s="132"/>
      <c r="X1697" s="132"/>
      <c r="Y1697" s="132"/>
      <c r="Z1697" s="132"/>
      <c r="AA1697" s="132"/>
      <c r="AB1697" s="132"/>
      <c r="AC1697" s="132"/>
      <c r="AD1697" s="132"/>
      <c r="AE1697" s="132"/>
      <c r="AF1697" s="132"/>
      <c r="AG1697" s="132"/>
      <c r="AH1697" s="132"/>
      <c r="AI1697" s="132"/>
      <c r="AJ1697" s="132"/>
      <c r="AK1697" s="132"/>
      <c r="AL1697" s="132"/>
      <c r="AM1697" s="132"/>
      <c r="AN1697" s="132"/>
      <c r="AO1697" s="132"/>
      <c r="AP1697" s="132"/>
      <c r="AQ1697" s="132"/>
    </row>
    <row r="1698" spans="1:13" ht="32.25" customHeight="1">
      <c r="A1698" s="239" t="s">
        <v>637</v>
      </c>
      <c r="B1698" s="239"/>
      <c r="C1698" s="239"/>
      <c r="D1698" s="239"/>
      <c r="E1698" s="239"/>
      <c r="F1698" s="239"/>
      <c r="G1698" s="239"/>
      <c r="H1698" s="106"/>
      <c r="I1698" s="106"/>
      <c r="J1698" s="107"/>
      <c r="K1698" s="108"/>
      <c r="M1698" s="118">
        <f t="shared" si="67"/>
        <v>0</v>
      </c>
    </row>
    <row r="1699" spans="1:13" ht="15" customHeight="1">
      <c r="A1699" s="235" t="s">
        <v>667</v>
      </c>
      <c r="B1699" s="236"/>
      <c r="C1699" s="236"/>
      <c r="D1699" s="236"/>
      <c r="E1699" s="236"/>
      <c r="F1699" s="236"/>
      <c r="G1699" s="237"/>
      <c r="H1699" s="106"/>
      <c r="I1699" s="106"/>
      <c r="J1699" s="107"/>
      <c r="K1699" s="108"/>
      <c r="M1699" s="118">
        <f t="shared" si="67"/>
        <v>0</v>
      </c>
    </row>
    <row r="1700" spans="1:13" ht="13.5" customHeight="1">
      <c r="A1700" s="234" t="s">
        <v>699</v>
      </c>
      <c r="B1700" s="234"/>
      <c r="C1700" s="234"/>
      <c r="D1700" s="234"/>
      <c r="E1700" s="234"/>
      <c r="F1700" s="234"/>
      <c r="G1700" s="234"/>
      <c r="H1700" s="109"/>
      <c r="I1700" s="109"/>
      <c r="J1700" s="110"/>
      <c r="K1700" s="111"/>
      <c r="M1700" s="118">
        <f t="shared" si="67"/>
        <v>0</v>
      </c>
    </row>
    <row r="1701" spans="1:183" s="208" customFormat="1" ht="15.75" customHeight="1">
      <c r="A1701" s="112">
        <v>1</v>
      </c>
      <c r="B1701" s="113" t="s">
        <v>320</v>
      </c>
      <c r="C1701" s="114"/>
      <c r="D1701" s="115">
        <v>65</v>
      </c>
      <c r="E1701" s="115" t="s">
        <v>562</v>
      </c>
      <c r="F1701" s="115" t="s">
        <v>562</v>
      </c>
      <c r="G1701" s="115" t="s">
        <v>562</v>
      </c>
      <c r="H1701" s="115" t="s">
        <v>562</v>
      </c>
      <c r="I1701" s="115" t="s">
        <v>562</v>
      </c>
      <c r="J1701" s="115" t="s">
        <v>562</v>
      </c>
      <c r="K1701" s="152" t="s">
        <v>562</v>
      </c>
      <c r="L1701" s="136"/>
      <c r="M1701" s="118">
        <f t="shared" si="67"/>
        <v>65</v>
      </c>
      <c r="N1701" s="96"/>
      <c r="O1701" s="96"/>
      <c r="P1701" s="96"/>
      <c r="Q1701" s="96"/>
      <c r="R1701" s="96"/>
      <c r="S1701" s="96"/>
      <c r="T1701" s="96"/>
      <c r="U1701" s="96"/>
      <c r="V1701" s="96"/>
      <c r="W1701" s="96"/>
      <c r="X1701" s="96"/>
      <c r="Y1701" s="96"/>
      <c r="Z1701" s="96"/>
      <c r="AA1701" s="96"/>
      <c r="AB1701" s="96"/>
      <c r="AC1701" s="96"/>
      <c r="AD1701" s="96"/>
      <c r="AE1701" s="96"/>
      <c r="AF1701" s="96"/>
      <c r="AG1701" s="96"/>
      <c r="AH1701" s="96"/>
      <c r="AI1701" s="96"/>
      <c r="AJ1701" s="96"/>
      <c r="AK1701" s="96"/>
      <c r="AL1701" s="96"/>
      <c r="AM1701" s="96"/>
      <c r="AN1701" s="96"/>
      <c r="AO1701" s="96"/>
      <c r="AP1701" s="96"/>
      <c r="AQ1701" s="96"/>
      <c r="AR1701" s="96"/>
      <c r="AS1701" s="96"/>
      <c r="AT1701" s="96"/>
      <c r="AU1701" s="96"/>
      <c r="AV1701" s="96"/>
      <c r="AW1701" s="96"/>
      <c r="AX1701" s="96"/>
      <c r="AY1701" s="96"/>
      <c r="AZ1701" s="96"/>
      <c r="BA1701" s="96"/>
      <c r="BB1701" s="96"/>
      <c r="BC1701" s="96"/>
      <c r="BD1701" s="96"/>
      <c r="BE1701" s="96"/>
      <c r="BF1701" s="96"/>
      <c r="BG1701" s="96"/>
      <c r="BH1701" s="96"/>
      <c r="BI1701" s="96"/>
      <c r="BJ1701" s="96"/>
      <c r="BK1701" s="96"/>
      <c r="BL1701" s="96"/>
      <c r="BM1701" s="96"/>
      <c r="BN1701" s="96"/>
      <c r="BO1701" s="96"/>
      <c r="BP1701" s="96"/>
      <c r="BQ1701" s="96"/>
      <c r="BR1701" s="96"/>
      <c r="BS1701" s="96"/>
      <c r="BT1701" s="96"/>
      <c r="BU1701" s="96"/>
      <c r="BV1701" s="96"/>
      <c r="BW1701" s="96"/>
      <c r="BX1701" s="96"/>
      <c r="BY1701" s="96"/>
      <c r="BZ1701" s="96"/>
      <c r="CA1701" s="96"/>
      <c r="CB1701" s="96"/>
      <c r="CC1701" s="96"/>
      <c r="CD1701" s="96"/>
      <c r="CE1701" s="96"/>
      <c r="CF1701" s="96"/>
      <c r="CG1701" s="96"/>
      <c r="CH1701" s="96"/>
      <c r="CI1701" s="96"/>
      <c r="CJ1701" s="96"/>
      <c r="CK1701" s="96"/>
      <c r="CL1701" s="96"/>
      <c r="CM1701" s="96"/>
      <c r="CN1701" s="96"/>
      <c r="CO1701" s="96"/>
      <c r="CP1701" s="96"/>
      <c r="CQ1701" s="96"/>
      <c r="CR1701" s="96"/>
      <c r="CS1701" s="96"/>
      <c r="CT1701" s="96"/>
      <c r="CU1701" s="96"/>
      <c r="CV1701" s="96"/>
      <c r="CW1701" s="96"/>
      <c r="CX1701" s="96"/>
      <c r="CY1701" s="96"/>
      <c r="CZ1701" s="96"/>
      <c r="DA1701" s="96"/>
      <c r="DB1701" s="96"/>
      <c r="DC1701" s="96"/>
      <c r="DD1701" s="96"/>
      <c r="DE1701" s="96"/>
      <c r="DF1701" s="96"/>
      <c r="DG1701" s="96"/>
      <c r="DH1701" s="96"/>
      <c r="DI1701" s="96"/>
      <c r="DJ1701" s="96"/>
      <c r="DK1701" s="96"/>
      <c r="DL1701" s="96"/>
      <c r="DM1701" s="96"/>
      <c r="DN1701" s="96"/>
      <c r="DO1701" s="96"/>
      <c r="DP1701" s="96"/>
      <c r="DQ1701" s="96"/>
      <c r="DR1701" s="96"/>
      <c r="DS1701" s="96"/>
      <c r="DT1701" s="96"/>
      <c r="DU1701" s="96"/>
      <c r="DV1701" s="96"/>
      <c r="DW1701" s="96"/>
      <c r="DX1701" s="96"/>
      <c r="DY1701" s="96"/>
      <c r="DZ1701" s="96"/>
      <c r="EA1701" s="96"/>
      <c r="EB1701" s="96"/>
      <c r="EC1701" s="96"/>
      <c r="ED1701" s="96"/>
      <c r="EE1701" s="96"/>
      <c r="EF1701" s="96"/>
      <c r="EG1701" s="96"/>
      <c r="EH1701" s="96"/>
      <c r="EI1701" s="96"/>
      <c r="EJ1701" s="96"/>
      <c r="EK1701" s="96"/>
      <c r="EL1701" s="96"/>
      <c r="EM1701" s="96"/>
      <c r="EN1701" s="96"/>
      <c r="EO1701" s="96"/>
      <c r="EP1701" s="96"/>
      <c r="EQ1701" s="96"/>
      <c r="ER1701" s="96"/>
      <c r="ES1701" s="96"/>
      <c r="ET1701" s="96"/>
      <c r="EU1701" s="96"/>
      <c r="EV1701" s="96"/>
      <c r="EW1701" s="96"/>
      <c r="EX1701" s="96"/>
      <c r="EY1701" s="96"/>
      <c r="EZ1701" s="96"/>
      <c r="FA1701" s="96"/>
      <c r="FB1701" s="96"/>
      <c r="FC1701" s="96"/>
      <c r="FD1701" s="96"/>
      <c r="FE1701" s="96"/>
      <c r="FF1701" s="96"/>
      <c r="FG1701" s="96"/>
      <c r="FH1701" s="96"/>
      <c r="FI1701" s="96"/>
      <c r="FJ1701" s="96"/>
      <c r="FK1701" s="96"/>
      <c r="FL1701" s="96"/>
      <c r="FM1701" s="96"/>
      <c r="FN1701" s="96"/>
      <c r="FO1701" s="96"/>
      <c r="FP1701" s="96"/>
      <c r="FQ1701" s="96"/>
      <c r="FR1701" s="96"/>
      <c r="FS1701" s="96"/>
      <c r="FT1701" s="96"/>
      <c r="FU1701" s="96"/>
      <c r="FV1701" s="96"/>
      <c r="FW1701" s="96"/>
      <c r="FX1701" s="96"/>
      <c r="FY1701" s="96"/>
      <c r="FZ1701" s="96"/>
      <c r="GA1701" s="96"/>
    </row>
    <row r="1702" spans="1:52" s="167" customFormat="1" ht="15.75" customHeight="1">
      <c r="A1702" s="209"/>
      <c r="B1702" s="120" t="s">
        <v>689</v>
      </c>
      <c r="C1702" s="138"/>
      <c r="D1702" s="163">
        <v>25</v>
      </c>
      <c r="E1702" s="163" t="s">
        <v>562</v>
      </c>
      <c r="F1702" s="163" t="s">
        <v>562</v>
      </c>
      <c r="G1702" s="163" t="s">
        <v>562</v>
      </c>
      <c r="H1702" s="164"/>
      <c r="I1702" s="164"/>
      <c r="J1702" s="164"/>
      <c r="K1702" s="165"/>
      <c r="L1702" s="166"/>
      <c r="M1702" s="118">
        <f t="shared" si="67"/>
        <v>25</v>
      </c>
      <c r="N1702" s="166"/>
      <c r="O1702" s="166"/>
      <c r="P1702" s="166"/>
      <c r="Q1702" s="166"/>
      <c r="R1702" s="166"/>
      <c r="S1702" s="166"/>
      <c r="T1702" s="166"/>
      <c r="U1702" s="166"/>
      <c r="V1702" s="166"/>
      <c r="W1702" s="166"/>
      <c r="X1702" s="166"/>
      <c r="Y1702" s="166"/>
      <c r="Z1702" s="166"/>
      <c r="AA1702" s="166"/>
      <c r="AB1702" s="166"/>
      <c r="AC1702" s="166"/>
      <c r="AD1702" s="166"/>
      <c r="AE1702" s="166"/>
      <c r="AF1702" s="166"/>
      <c r="AG1702" s="166"/>
      <c r="AH1702" s="166"/>
      <c r="AI1702" s="166"/>
      <c r="AJ1702" s="166"/>
      <c r="AK1702" s="166"/>
      <c r="AL1702" s="166"/>
      <c r="AM1702" s="166"/>
      <c r="AN1702" s="166"/>
      <c r="AO1702" s="166"/>
      <c r="AP1702" s="166"/>
      <c r="AQ1702" s="166"/>
      <c r="AV1702" s="168"/>
      <c r="AW1702" s="169"/>
      <c r="AX1702" s="169"/>
      <c r="AY1702" s="169"/>
      <c r="AZ1702" s="169"/>
    </row>
    <row r="1703" spans="1:52" s="167" customFormat="1" ht="15.75" customHeight="1">
      <c r="A1703" s="209"/>
      <c r="B1703" s="128" t="s">
        <v>561</v>
      </c>
      <c r="C1703" s="138">
        <v>37020434</v>
      </c>
      <c r="D1703" s="103">
        <v>25</v>
      </c>
      <c r="E1703" s="129" t="s">
        <v>562</v>
      </c>
      <c r="F1703" s="129" t="s">
        <v>562</v>
      </c>
      <c r="G1703" s="129" t="s">
        <v>562</v>
      </c>
      <c r="H1703" s="164"/>
      <c r="I1703" s="164"/>
      <c r="J1703" s="164"/>
      <c r="K1703" s="165"/>
      <c r="L1703" s="166"/>
      <c r="M1703" s="118">
        <f t="shared" si="67"/>
        <v>25</v>
      </c>
      <c r="N1703" s="166"/>
      <c r="O1703" s="166"/>
      <c r="P1703" s="166"/>
      <c r="Q1703" s="166"/>
      <c r="R1703" s="166"/>
      <c r="S1703" s="166"/>
      <c r="T1703" s="166"/>
      <c r="U1703" s="166"/>
      <c r="V1703" s="166"/>
      <c r="W1703" s="166"/>
      <c r="X1703" s="166"/>
      <c r="Y1703" s="166"/>
      <c r="Z1703" s="166"/>
      <c r="AA1703" s="166"/>
      <c r="AB1703" s="166"/>
      <c r="AC1703" s="166"/>
      <c r="AD1703" s="166"/>
      <c r="AE1703" s="166"/>
      <c r="AF1703" s="166"/>
      <c r="AG1703" s="166"/>
      <c r="AH1703" s="166"/>
      <c r="AI1703" s="166"/>
      <c r="AJ1703" s="166"/>
      <c r="AK1703" s="166"/>
      <c r="AL1703" s="166"/>
      <c r="AM1703" s="166"/>
      <c r="AN1703" s="166"/>
      <c r="AO1703" s="166"/>
      <c r="AP1703" s="166"/>
      <c r="AQ1703" s="166"/>
      <c r="AV1703" s="168"/>
      <c r="AW1703" s="169"/>
      <c r="AX1703" s="169"/>
      <c r="AY1703" s="169"/>
      <c r="AZ1703" s="169"/>
    </row>
    <row r="1704" spans="1:52" s="167" customFormat="1" ht="15.75" customHeight="1">
      <c r="A1704" s="209"/>
      <c r="B1704" s="120" t="s">
        <v>690</v>
      </c>
      <c r="C1704" s="138"/>
      <c r="D1704" s="163">
        <v>40</v>
      </c>
      <c r="E1704" s="163" t="s">
        <v>562</v>
      </c>
      <c r="F1704" s="163" t="s">
        <v>562</v>
      </c>
      <c r="G1704" s="163" t="s">
        <v>562</v>
      </c>
      <c r="H1704" s="164"/>
      <c r="I1704" s="164"/>
      <c r="J1704" s="164"/>
      <c r="K1704" s="165"/>
      <c r="L1704" s="166"/>
      <c r="M1704" s="118">
        <f aca="true" t="shared" si="68" ref="M1704:M1767">SUM(D1704:G1704)</f>
        <v>40</v>
      </c>
      <c r="N1704" s="166"/>
      <c r="O1704" s="166"/>
      <c r="P1704" s="166"/>
      <c r="Q1704" s="166"/>
      <c r="R1704" s="166"/>
      <c r="S1704" s="166"/>
      <c r="T1704" s="166"/>
      <c r="U1704" s="166"/>
      <c r="V1704" s="166"/>
      <c r="W1704" s="166"/>
      <c r="X1704" s="166"/>
      <c r="Y1704" s="166"/>
      <c r="Z1704" s="166"/>
      <c r="AA1704" s="166"/>
      <c r="AB1704" s="166"/>
      <c r="AC1704" s="166"/>
      <c r="AD1704" s="166"/>
      <c r="AE1704" s="166"/>
      <c r="AF1704" s="166"/>
      <c r="AG1704" s="166"/>
      <c r="AH1704" s="166"/>
      <c r="AI1704" s="166"/>
      <c r="AJ1704" s="166"/>
      <c r="AK1704" s="166"/>
      <c r="AL1704" s="166"/>
      <c r="AM1704" s="166"/>
      <c r="AN1704" s="166"/>
      <c r="AO1704" s="166"/>
      <c r="AP1704" s="166"/>
      <c r="AQ1704" s="166"/>
      <c r="AV1704" s="168"/>
      <c r="AW1704" s="169"/>
      <c r="AX1704" s="169"/>
      <c r="AY1704" s="169"/>
      <c r="AZ1704" s="169"/>
    </row>
    <row r="1705" spans="1:52" s="167" customFormat="1" ht="15.75" customHeight="1">
      <c r="A1705" s="209"/>
      <c r="B1705" s="128" t="s">
        <v>566</v>
      </c>
      <c r="C1705" s="138" t="s">
        <v>957</v>
      </c>
      <c r="D1705" s="103">
        <v>15</v>
      </c>
      <c r="E1705" s="129" t="s">
        <v>562</v>
      </c>
      <c r="F1705" s="129" t="s">
        <v>562</v>
      </c>
      <c r="G1705" s="129" t="s">
        <v>562</v>
      </c>
      <c r="H1705" s="164"/>
      <c r="I1705" s="164"/>
      <c r="J1705" s="164"/>
      <c r="K1705" s="165"/>
      <c r="L1705" s="166"/>
      <c r="M1705" s="118">
        <f t="shared" si="68"/>
        <v>15</v>
      </c>
      <c r="N1705" s="166"/>
      <c r="O1705" s="166"/>
      <c r="P1705" s="166"/>
      <c r="Q1705" s="166"/>
      <c r="R1705" s="166"/>
      <c r="S1705" s="166"/>
      <c r="T1705" s="166"/>
      <c r="U1705" s="166"/>
      <c r="V1705" s="166"/>
      <c r="W1705" s="166"/>
      <c r="X1705" s="166"/>
      <c r="Y1705" s="166"/>
      <c r="Z1705" s="166"/>
      <c r="AA1705" s="166"/>
      <c r="AB1705" s="166"/>
      <c r="AC1705" s="166"/>
      <c r="AD1705" s="166"/>
      <c r="AE1705" s="166"/>
      <c r="AF1705" s="166"/>
      <c r="AG1705" s="166"/>
      <c r="AH1705" s="166"/>
      <c r="AI1705" s="166"/>
      <c r="AJ1705" s="166"/>
      <c r="AK1705" s="166"/>
      <c r="AL1705" s="166"/>
      <c r="AM1705" s="166"/>
      <c r="AN1705" s="166"/>
      <c r="AO1705" s="166"/>
      <c r="AP1705" s="166"/>
      <c r="AQ1705" s="166"/>
      <c r="AV1705" s="168"/>
      <c r="AW1705" s="169"/>
      <c r="AX1705" s="169"/>
      <c r="AY1705" s="169"/>
      <c r="AZ1705" s="169"/>
    </row>
    <row r="1706" spans="1:52" s="167" customFormat="1" ht="15.75" customHeight="1">
      <c r="A1706" s="209"/>
      <c r="B1706" s="128" t="s">
        <v>576</v>
      </c>
      <c r="C1706" s="138" t="s">
        <v>577</v>
      </c>
      <c r="D1706" s="103">
        <v>10</v>
      </c>
      <c r="E1706" s="129" t="s">
        <v>562</v>
      </c>
      <c r="F1706" s="129" t="s">
        <v>562</v>
      </c>
      <c r="G1706" s="129" t="s">
        <v>562</v>
      </c>
      <c r="H1706" s="164"/>
      <c r="I1706" s="164"/>
      <c r="J1706" s="164"/>
      <c r="K1706" s="165"/>
      <c r="L1706" s="166"/>
      <c r="M1706" s="118">
        <f t="shared" si="68"/>
        <v>10</v>
      </c>
      <c r="N1706" s="166"/>
      <c r="O1706" s="166"/>
      <c r="P1706" s="166"/>
      <c r="Q1706" s="166"/>
      <c r="R1706" s="166"/>
      <c r="S1706" s="166"/>
      <c r="T1706" s="166"/>
      <c r="U1706" s="166"/>
      <c r="V1706" s="166"/>
      <c r="W1706" s="166"/>
      <c r="X1706" s="166"/>
      <c r="Y1706" s="166"/>
      <c r="Z1706" s="166"/>
      <c r="AA1706" s="166"/>
      <c r="AB1706" s="166"/>
      <c r="AC1706" s="166"/>
      <c r="AD1706" s="166"/>
      <c r="AE1706" s="166"/>
      <c r="AF1706" s="166"/>
      <c r="AG1706" s="166"/>
      <c r="AH1706" s="166"/>
      <c r="AI1706" s="166"/>
      <c r="AJ1706" s="166"/>
      <c r="AK1706" s="166"/>
      <c r="AL1706" s="166"/>
      <c r="AM1706" s="166"/>
      <c r="AN1706" s="166"/>
      <c r="AO1706" s="166"/>
      <c r="AP1706" s="166"/>
      <c r="AQ1706" s="166"/>
      <c r="AV1706" s="168"/>
      <c r="AW1706" s="169"/>
      <c r="AX1706" s="169"/>
      <c r="AY1706" s="169"/>
      <c r="AZ1706" s="169"/>
    </row>
    <row r="1707" spans="1:52" s="167" customFormat="1" ht="15.75" customHeight="1">
      <c r="A1707" s="209"/>
      <c r="B1707" s="128" t="s">
        <v>572</v>
      </c>
      <c r="C1707" s="138" t="s">
        <v>573</v>
      </c>
      <c r="D1707" s="103">
        <v>10</v>
      </c>
      <c r="E1707" s="129" t="s">
        <v>562</v>
      </c>
      <c r="F1707" s="129" t="s">
        <v>562</v>
      </c>
      <c r="G1707" s="129" t="s">
        <v>562</v>
      </c>
      <c r="H1707" s="164"/>
      <c r="I1707" s="164"/>
      <c r="J1707" s="164"/>
      <c r="K1707" s="165"/>
      <c r="L1707" s="166"/>
      <c r="M1707" s="118">
        <f t="shared" si="68"/>
        <v>10</v>
      </c>
      <c r="N1707" s="166"/>
      <c r="O1707" s="166"/>
      <c r="P1707" s="166"/>
      <c r="Q1707" s="166"/>
      <c r="R1707" s="166"/>
      <c r="S1707" s="166"/>
      <c r="T1707" s="166"/>
      <c r="U1707" s="166"/>
      <c r="V1707" s="166"/>
      <c r="W1707" s="166"/>
      <c r="X1707" s="166"/>
      <c r="Y1707" s="166"/>
      <c r="Z1707" s="166"/>
      <c r="AA1707" s="166"/>
      <c r="AB1707" s="166"/>
      <c r="AC1707" s="166"/>
      <c r="AD1707" s="166"/>
      <c r="AE1707" s="166"/>
      <c r="AF1707" s="166"/>
      <c r="AG1707" s="166"/>
      <c r="AH1707" s="166"/>
      <c r="AI1707" s="166"/>
      <c r="AJ1707" s="166"/>
      <c r="AK1707" s="166"/>
      <c r="AL1707" s="166"/>
      <c r="AM1707" s="166"/>
      <c r="AN1707" s="166"/>
      <c r="AO1707" s="166"/>
      <c r="AP1707" s="166"/>
      <c r="AQ1707" s="166"/>
      <c r="AV1707" s="168"/>
      <c r="AW1707" s="169"/>
      <c r="AX1707" s="169"/>
      <c r="AY1707" s="169"/>
      <c r="AZ1707" s="169"/>
    </row>
    <row r="1708" spans="1:52" s="167" customFormat="1" ht="15.75" customHeight="1">
      <c r="A1708" s="209"/>
      <c r="B1708" s="128" t="s">
        <v>463</v>
      </c>
      <c r="C1708" s="138" t="s">
        <v>982</v>
      </c>
      <c r="D1708" s="103">
        <v>5</v>
      </c>
      <c r="E1708" s="129" t="s">
        <v>562</v>
      </c>
      <c r="F1708" s="129" t="s">
        <v>562</v>
      </c>
      <c r="G1708" s="129" t="s">
        <v>562</v>
      </c>
      <c r="H1708" s="164"/>
      <c r="I1708" s="164"/>
      <c r="J1708" s="164"/>
      <c r="K1708" s="165"/>
      <c r="L1708" s="166"/>
      <c r="M1708" s="118">
        <f t="shared" si="68"/>
        <v>5</v>
      </c>
      <c r="N1708" s="166"/>
      <c r="O1708" s="166"/>
      <c r="P1708" s="166"/>
      <c r="Q1708" s="166"/>
      <c r="R1708" s="166"/>
      <c r="S1708" s="166"/>
      <c r="T1708" s="166"/>
      <c r="U1708" s="166"/>
      <c r="V1708" s="166"/>
      <c r="W1708" s="166"/>
      <c r="X1708" s="166"/>
      <c r="Y1708" s="166"/>
      <c r="Z1708" s="166"/>
      <c r="AA1708" s="166"/>
      <c r="AB1708" s="166"/>
      <c r="AC1708" s="166"/>
      <c r="AD1708" s="166"/>
      <c r="AE1708" s="166"/>
      <c r="AF1708" s="166"/>
      <c r="AG1708" s="166"/>
      <c r="AH1708" s="166"/>
      <c r="AI1708" s="166"/>
      <c r="AJ1708" s="166"/>
      <c r="AK1708" s="166"/>
      <c r="AL1708" s="166"/>
      <c r="AM1708" s="166"/>
      <c r="AN1708" s="166"/>
      <c r="AO1708" s="166"/>
      <c r="AP1708" s="166"/>
      <c r="AQ1708" s="166"/>
      <c r="AV1708" s="168"/>
      <c r="AW1708" s="169"/>
      <c r="AX1708" s="169"/>
      <c r="AY1708" s="169"/>
      <c r="AZ1708" s="169"/>
    </row>
    <row r="1709" spans="1:183" s="208" customFormat="1" ht="15.75" customHeight="1">
      <c r="A1709" s="112">
        <v>2</v>
      </c>
      <c r="B1709" s="175" t="s">
        <v>321</v>
      </c>
      <c r="C1709" s="114"/>
      <c r="D1709" s="181">
        <v>2</v>
      </c>
      <c r="E1709" s="181" t="str">
        <f>E1712</f>
        <v> -</v>
      </c>
      <c r="F1709" s="181" t="str">
        <f>F1712</f>
        <v> -</v>
      </c>
      <c r="G1709" s="181" t="str">
        <f>G1712</f>
        <v> -</v>
      </c>
      <c r="H1709" s="181" t="e">
        <f>#REF!</f>
        <v>#REF!</v>
      </c>
      <c r="I1709" s="181" t="e">
        <f>#REF!</f>
        <v>#REF!</v>
      </c>
      <c r="J1709" s="181" t="e">
        <f>#REF!</f>
        <v>#REF!</v>
      </c>
      <c r="K1709" s="79" t="s">
        <v>322</v>
      </c>
      <c r="L1709" s="136"/>
      <c r="M1709" s="118">
        <f t="shared" si="68"/>
        <v>2</v>
      </c>
      <c r="N1709" s="96"/>
      <c r="O1709" s="96"/>
      <c r="P1709" s="96"/>
      <c r="Q1709" s="96"/>
      <c r="R1709" s="96"/>
      <c r="S1709" s="96"/>
      <c r="T1709" s="96"/>
      <c r="U1709" s="96"/>
      <c r="V1709" s="96"/>
      <c r="W1709" s="96"/>
      <c r="X1709" s="96"/>
      <c r="Y1709" s="96"/>
      <c r="Z1709" s="96"/>
      <c r="AA1709" s="96"/>
      <c r="AB1709" s="96"/>
      <c r="AC1709" s="96"/>
      <c r="AD1709" s="96"/>
      <c r="AE1709" s="96"/>
      <c r="AF1709" s="96"/>
      <c r="AG1709" s="96"/>
      <c r="AH1709" s="96"/>
      <c r="AI1709" s="96"/>
      <c r="AJ1709" s="96"/>
      <c r="AK1709" s="96"/>
      <c r="AL1709" s="96"/>
      <c r="AM1709" s="96"/>
      <c r="AN1709" s="96"/>
      <c r="AO1709" s="96"/>
      <c r="AP1709" s="96"/>
      <c r="AQ1709" s="96"/>
      <c r="AR1709" s="96"/>
      <c r="AS1709" s="96"/>
      <c r="AT1709" s="96"/>
      <c r="AU1709" s="96"/>
      <c r="AV1709" s="96"/>
      <c r="AW1709" s="96"/>
      <c r="AX1709" s="96"/>
      <c r="AY1709" s="96"/>
      <c r="AZ1709" s="96"/>
      <c r="BA1709" s="96"/>
      <c r="BB1709" s="96"/>
      <c r="BC1709" s="96"/>
      <c r="BD1709" s="96"/>
      <c r="BE1709" s="96"/>
      <c r="BF1709" s="96"/>
      <c r="BG1709" s="96"/>
      <c r="BH1709" s="96"/>
      <c r="BI1709" s="96"/>
      <c r="BJ1709" s="96"/>
      <c r="BK1709" s="96"/>
      <c r="BL1709" s="96"/>
      <c r="BM1709" s="96"/>
      <c r="BN1709" s="96"/>
      <c r="BO1709" s="96"/>
      <c r="BP1709" s="96"/>
      <c r="BQ1709" s="96"/>
      <c r="BR1709" s="96"/>
      <c r="BS1709" s="96"/>
      <c r="BT1709" s="96"/>
      <c r="BU1709" s="96"/>
      <c r="BV1709" s="96"/>
      <c r="BW1709" s="96"/>
      <c r="BX1709" s="96"/>
      <c r="BY1709" s="96"/>
      <c r="BZ1709" s="96"/>
      <c r="CA1709" s="96"/>
      <c r="CB1709" s="96"/>
      <c r="CC1709" s="96"/>
      <c r="CD1709" s="96"/>
      <c r="CE1709" s="96"/>
      <c r="CF1709" s="96"/>
      <c r="CG1709" s="96"/>
      <c r="CH1709" s="96"/>
      <c r="CI1709" s="96"/>
      <c r="CJ1709" s="96"/>
      <c r="CK1709" s="96"/>
      <c r="CL1709" s="96"/>
      <c r="CM1709" s="96"/>
      <c r="CN1709" s="96"/>
      <c r="CO1709" s="96"/>
      <c r="CP1709" s="96"/>
      <c r="CQ1709" s="96"/>
      <c r="CR1709" s="96"/>
      <c r="CS1709" s="96"/>
      <c r="CT1709" s="96"/>
      <c r="CU1709" s="96"/>
      <c r="CV1709" s="96"/>
      <c r="CW1709" s="96"/>
      <c r="CX1709" s="96"/>
      <c r="CY1709" s="96"/>
      <c r="CZ1709" s="96"/>
      <c r="DA1709" s="96"/>
      <c r="DB1709" s="96"/>
      <c r="DC1709" s="96"/>
      <c r="DD1709" s="96"/>
      <c r="DE1709" s="96"/>
      <c r="DF1709" s="96"/>
      <c r="DG1709" s="96"/>
      <c r="DH1709" s="96"/>
      <c r="DI1709" s="96"/>
      <c r="DJ1709" s="96"/>
      <c r="DK1709" s="96"/>
      <c r="DL1709" s="96"/>
      <c r="DM1709" s="96"/>
      <c r="DN1709" s="96"/>
      <c r="DO1709" s="96"/>
      <c r="DP1709" s="96"/>
      <c r="DQ1709" s="96"/>
      <c r="DR1709" s="96"/>
      <c r="DS1709" s="96"/>
      <c r="DT1709" s="96"/>
      <c r="DU1709" s="96"/>
      <c r="DV1709" s="96"/>
      <c r="DW1709" s="96"/>
      <c r="DX1709" s="96"/>
      <c r="DY1709" s="96"/>
      <c r="DZ1709" s="96"/>
      <c r="EA1709" s="96"/>
      <c r="EB1709" s="96"/>
      <c r="EC1709" s="96"/>
      <c r="ED1709" s="96"/>
      <c r="EE1709" s="96"/>
      <c r="EF1709" s="96"/>
      <c r="EG1709" s="96"/>
      <c r="EH1709" s="96"/>
      <c r="EI1709" s="96"/>
      <c r="EJ1709" s="96"/>
      <c r="EK1709" s="96"/>
      <c r="EL1709" s="96"/>
      <c r="EM1709" s="96"/>
      <c r="EN1709" s="96"/>
      <c r="EO1709" s="96"/>
      <c r="EP1709" s="96"/>
      <c r="EQ1709" s="96"/>
      <c r="ER1709" s="96"/>
      <c r="ES1709" s="96"/>
      <c r="ET1709" s="96"/>
      <c r="EU1709" s="96"/>
      <c r="EV1709" s="96"/>
      <c r="EW1709" s="96"/>
      <c r="EX1709" s="96"/>
      <c r="EY1709" s="96"/>
      <c r="EZ1709" s="96"/>
      <c r="FA1709" s="96"/>
      <c r="FB1709" s="96"/>
      <c r="FC1709" s="96"/>
      <c r="FD1709" s="96"/>
      <c r="FE1709" s="96"/>
      <c r="FF1709" s="96"/>
      <c r="FG1709" s="96"/>
      <c r="FH1709" s="96"/>
      <c r="FI1709" s="96"/>
      <c r="FJ1709" s="96"/>
      <c r="FK1709" s="96"/>
      <c r="FL1709" s="96"/>
      <c r="FM1709" s="96"/>
      <c r="FN1709" s="96"/>
      <c r="FO1709" s="96"/>
      <c r="FP1709" s="96"/>
      <c r="FQ1709" s="96"/>
      <c r="FR1709" s="96"/>
      <c r="FS1709" s="96"/>
      <c r="FT1709" s="96"/>
      <c r="FU1709" s="96"/>
      <c r="FV1709" s="96"/>
      <c r="FW1709" s="96"/>
      <c r="FX1709" s="96"/>
      <c r="FY1709" s="96"/>
      <c r="FZ1709" s="96"/>
      <c r="GA1709" s="96"/>
    </row>
    <row r="1710" spans="1:52" s="167" customFormat="1" ht="15.75" customHeight="1">
      <c r="A1710" s="209"/>
      <c r="B1710" s="120" t="s">
        <v>690</v>
      </c>
      <c r="C1710" s="138"/>
      <c r="D1710" s="163">
        <f>D1711</f>
        <v>1</v>
      </c>
      <c r="E1710" s="163" t="s">
        <v>562</v>
      </c>
      <c r="F1710" s="163" t="s">
        <v>562</v>
      </c>
      <c r="G1710" s="163" t="s">
        <v>562</v>
      </c>
      <c r="H1710" s="164"/>
      <c r="I1710" s="164"/>
      <c r="J1710" s="164"/>
      <c r="K1710" s="165"/>
      <c r="L1710" s="166"/>
      <c r="M1710" s="118">
        <f t="shared" si="68"/>
        <v>1</v>
      </c>
      <c r="N1710" s="166"/>
      <c r="O1710" s="166"/>
      <c r="P1710" s="166"/>
      <c r="Q1710" s="166"/>
      <c r="R1710" s="166"/>
      <c r="S1710" s="166"/>
      <c r="T1710" s="166"/>
      <c r="U1710" s="166"/>
      <c r="V1710" s="166"/>
      <c r="W1710" s="166"/>
      <c r="X1710" s="166"/>
      <c r="Y1710" s="166"/>
      <c r="Z1710" s="166"/>
      <c r="AA1710" s="166"/>
      <c r="AB1710" s="166"/>
      <c r="AC1710" s="166"/>
      <c r="AD1710" s="166"/>
      <c r="AE1710" s="166"/>
      <c r="AF1710" s="166"/>
      <c r="AG1710" s="166"/>
      <c r="AH1710" s="166"/>
      <c r="AI1710" s="166"/>
      <c r="AJ1710" s="166"/>
      <c r="AK1710" s="166"/>
      <c r="AL1710" s="166"/>
      <c r="AM1710" s="166"/>
      <c r="AN1710" s="166"/>
      <c r="AO1710" s="166"/>
      <c r="AP1710" s="166"/>
      <c r="AQ1710" s="166"/>
      <c r="AV1710" s="168"/>
      <c r="AW1710" s="169"/>
      <c r="AX1710" s="169"/>
      <c r="AY1710" s="169"/>
      <c r="AZ1710" s="169"/>
    </row>
    <row r="1711" spans="1:52" s="167" customFormat="1" ht="15.75" customHeight="1">
      <c r="A1711" s="112"/>
      <c r="B1711" s="128" t="s">
        <v>431</v>
      </c>
      <c r="C1711" s="80" t="s">
        <v>432</v>
      </c>
      <c r="D1711" s="103">
        <v>1</v>
      </c>
      <c r="E1711" s="129" t="s">
        <v>562</v>
      </c>
      <c r="F1711" s="129" t="s">
        <v>562</v>
      </c>
      <c r="G1711" s="129" t="s">
        <v>562</v>
      </c>
      <c r="H1711" s="164"/>
      <c r="I1711" s="164"/>
      <c r="J1711" s="164"/>
      <c r="K1711" s="165"/>
      <c r="L1711" s="166"/>
      <c r="M1711" s="118">
        <f t="shared" si="68"/>
        <v>1</v>
      </c>
      <c r="N1711" s="166"/>
      <c r="O1711" s="166"/>
      <c r="P1711" s="166"/>
      <c r="Q1711" s="166"/>
      <c r="R1711" s="166"/>
      <c r="S1711" s="166"/>
      <c r="T1711" s="166"/>
      <c r="U1711" s="166"/>
      <c r="V1711" s="166"/>
      <c r="W1711" s="166"/>
      <c r="X1711" s="166"/>
      <c r="Y1711" s="166"/>
      <c r="Z1711" s="166"/>
      <c r="AA1711" s="166"/>
      <c r="AB1711" s="166"/>
      <c r="AC1711" s="166"/>
      <c r="AD1711" s="166"/>
      <c r="AE1711" s="166"/>
      <c r="AF1711" s="166"/>
      <c r="AG1711" s="166"/>
      <c r="AH1711" s="166"/>
      <c r="AI1711" s="166"/>
      <c r="AJ1711" s="166"/>
      <c r="AK1711" s="166"/>
      <c r="AL1711" s="166"/>
      <c r="AM1711" s="166"/>
      <c r="AN1711" s="166"/>
      <c r="AO1711" s="166"/>
      <c r="AP1711" s="166"/>
      <c r="AQ1711" s="166"/>
      <c r="AV1711" s="168"/>
      <c r="AW1711" s="169"/>
      <c r="AX1711" s="169"/>
      <c r="AY1711" s="169"/>
      <c r="AZ1711" s="169"/>
    </row>
    <row r="1712" spans="1:52" s="167" customFormat="1" ht="15.75" customHeight="1">
      <c r="A1712" s="209"/>
      <c r="B1712" s="120" t="s">
        <v>34</v>
      </c>
      <c r="C1712" s="138"/>
      <c r="D1712" s="163">
        <f>SUM(D1713:D1713)</f>
        <v>1</v>
      </c>
      <c r="E1712" s="163" t="str">
        <f>E1711</f>
        <v> -</v>
      </c>
      <c r="F1712" s="163" t="str">
        <f>F1711</f>
        <v> -</v>
      </c>
      <c r="G1712" s="163" t="str">
        <f>G1711</f>
        <v> -</v>
      </c>
      <c r="H1712" s="164"/>
      <c r="I1712" s="164"/>
      <c r="J1712" s="164"/>
      <c r="K1712" s="165"/>
      <c r="L1712" s="166"/>
      <c r="M1712" s="118">
        <f t="shared" si="68"/>
        <v>1</v>
      </c>
      <c r="N1712" s="166"/>
      <c r="O1712" s="166"/>
      <c r="P1712" s="166"/>
      <c r="Q1712" s="166"/>
      <c r="R1712" s="166"/>
      <c r="S1712" s="166"/>
      <c r="T1712" s="166"/>
      <c r="U1712" s="166"/>
      <c r="V1712" s="166"/>
      <c r="W1712" s="166"/>
      <c r="X1712" s="166"/>
      <c r="Y1712" s="166"/>
      <c r="Z1712" s="166"/>
      <c r="AA1712" s="166"/>
      <c r="AB1712" s="166"/>
      <c r="AC1712" s="166"/>
      <c r="AD1712" s="166"/>
      <c r="AE1712" s="166"/>
      <c r="AF1712" s="166"/>
      <c r="AG1712" s="166"/>
      <c r="AH1712" s="166"/>
      <c r="AI1712" s="166"/>
      <c r="AJ1712" s="166"/>
      <c r="AK1712" s="166"/>
      <c r="AL1712" s="166"/>
      <c r="AM1712" s="166"/>
      <c r="AN1712" s="166"/>
      <c r="AO1712" s="166"/>
      <c r="AP1712" s="166"/>
      <c r="AQ1712" s="166"/>
      <c r="AV1712" s="168"/>
      <c r="AW1712" s="169"/>
      <c r="AX1712" s="169"/>
      <c r="AY1712" s="169"/>
      <c r="AZ1712" s="169"/>
    </row>
    <row r="1713" spans="1:52" s="167" customFormat="1" ht="15.75" customHeight="1">
      <c r="A1713" s="210"/>
      <c r="B1713" s="179" t="s">
        <v>70</v>
      </c>
      <c r="C1713" s="146" t="s">
        <v>69</v>
      </c>
      <c r="D1713" s="103">
        <v>1</v>
      </c>
      <c r="E1713" s="103" t="s">
        <v>562</v>
      </c>
      <c r="F1713" s="103" t="s">
        <v>562</v>
      </c>
      <c r="G1713" s="103" t="s">
        <v>562</v>
      </c>
      <c r="H1713" s="164"/>
      <c r="I1713" s="164"/>
      <c r="J1713" s="164"/>
      <c r="K1713" s="165"/>
      <c r="L1713" s="166"/>
      <c r="M1713" s="118">
        <f t="shared" si="68"/>
        <v>1</v>
      </c>
      <c r="N1713" s="166"/>
      <c r="O1713" s="166"/>
      <c r="P1713" s="166"/>
      <c r="Q1713" s="166"/>
      <c r="R1713" s="166"/>
      <c r="S1713" s="166"/>
      <c r="T1713" s="166"/>
      <c r="U1713" s="166"/>
      <c r="V1713" s="166"/>
      <c r="W1713" s="166"/>
      <c r="X1713" s="166"/>
      <c r="Y1713" s="166"/>
      <c r="Z1713" s="166"/>
      <c r="AA1713" s="166"/>
      <c r="AB1713" s="166"/>
      <c r="AC1713" s="166"/>
      <c r="AD1713" s="166"/>
      <c r="AE1713" s="166"/>
      <c r="AF1713" s="166"/>
      <c r="AG1713" s="166"/>
      <c r="AH1713" s="166"/>
      <c r="AI1713" s="166"/>
      <c r="AJ1713" s="166"/>
      <c r="AK1713" s="166"/>
      <c r="AL1713" s="166"/>
      <c r="AM1713" s="166"/>
      <c r="AN1713" s="166"/>
      <c r="AO1713" s="166"/>
      <c r="AP1713" s="166"/>
      <c r="AQ1713" s="166"/>
      <c r="AV1713" s="168"/>
      <c r="AW1713" s="169"/>
      <c r="AX1713" s="169"/>
      <c r="AY1713" s="169"/>
      <c r="AZ1713" s="169"/>
    </row>
    <row r="1714" spans="1:183" s="208" customFormat="1" ht="15.75" customHeight="1">
      <c r="A1714" s="112">
        <v>3</v>
      </c>
      <c r="B1714" s="175" t="s">
        <v>323</v>
      </c>
      <c r="C1714" s="114"/>
      <c r="D1714" s="115">
        <f>SUM(D1715,D1717)</f>
        <v>4</v>
      </c>
      <c r="E1714" s="115">
        <f>SUM(E1715,E1717)</f>
        <v>3</v>
      </c>
      <c r="F1714" s="115">
        <f>SUM(F1715,F1717)</f>
        <v>3</v>
      </c>
      <c r="G1714" s="115">
        <f>SUM(G1715,G1717)</f>
        <v>4</v>
      </c>
      <c r="H1714" s="134" t="s">
        <v>664</v>
      </c>
      <c r="I1714" s="134">
        <v>1</v>
      </c>
      <c r="J1714" s="135" t="s">
        <v>582</v>
      </c>
      <c r="K1714" s="79" t="s">
        <v>322</v>
      </c>
      <c r="L1714" s="136"/>
      <c r="M1714" s="118">
        <f t="shared" si="68"/>
        <v>14</v>
      </c>
      <c r="N1714" s="96"/>
      <c r="O1714" s="96"/>
      <c r="P1714" s="96"/>
      <c r="Q1714" s="96"/>
      <c r="R1714" s="96"/>
      <c r="S1714" s="96"/>
      <c r="T1714" s="96"/>
      <c r="U1714" s="96"/>
      <c r="V1714" s="96"/>
      <c r="W1714" s="96"/>
      <c r="X1714" s="96"/>
      <c r="Y1714" s="96"/>
      <c r="Z1714" s="96"/>
      <c r="AA1714" s="96"/>
      <c r="AB1714" s="96"/>
      <c r="AC1714" s="96"/>
      <c r="AD1714" s="96"/>
      <c r="AE1714" s="96"/>
      <c r="AF1714" s="96"/>
      <c r="AG1714" s="96"/>
      <c r="AH1714" s="96"/>
      <c r="AI1714" s="96"/>
      <c r="AJ1714" s="96"/>
      <c r="AK1714" s="96"/>
      <c r="AL1714" s="96"/>
      <c r="AM1714" s="96"/>
      <c r="AN1714" s="96"/>
      <c r="AO1714" s="96"/>
      <c r="AP1714" s="96"/>
      <c r="AQ1714" s="96"/>
      <c r="AR1714" s="96"/>
      <c r="AS1714" s="96"/>
      <c r="AT1714" s="96"/>
      <c r="AU1714" s="96"/>
      <c r="AV1714" s="96"/>
      <c r="AW1714" s="96"/>
      <c r="AX1714" s="96"/>
      <c r="AY1714" s="96"/>
      <c r="AZ1714" s="96"/>
      <c r="BA1714" s="96"/>
      <c r="BB1714" s="96"/>
      <c r="BC1714" s="96"/>
      <c r="BD1714" s="96"/>
      <c r="BE1714" s="96"/>
      <c r="BF1714" s="96"/>
      <c r="BG1714" s="96"/>
      <c r="BH1714" s="96"/>
      <c r="BI1714" s="96"/>
      <c r="BJ1714" s="96"/>
      <c r="BK1714" s="96"/>
      <c r="BL1714" s="96"/>
      <c r="BM1714" s="96"/>
      <c r="BN1714" s="96"/>
      <c r="BO1714" s="96"/>
      <c r="BP1714" s="96"/>
      <c r="BQ1714" s="96"/>
      <c r="BR1714" s="96"/>
      <c r="BS1714" s="96"/>
      <c r="BT1714" s="96"/>
      <c r="BU1714" s="96"/>
      <c r="BV1714" s="96"/>
      <c r="BW1714" s="96"/>
      <c r="BX1714" s="96"/>
      <c r="BY1714" s="96"/>
      <c r="BZ1714" s="96"/>
      <c r="CA1714" s="96"/>
      <c r="CB1714" s="96"/>
      <c r="CC1714" s="96"/>
      <c r="CD1714" s="96"/>
      <c r="CE1714" s="96"/>
      <c r="CF1714" s="96"/>
      <c r="CG1714" s="96"/>
      <c r="CH1714" s="96"/>
      <c r="CI1714" s="96"/>
      <c r="CJ1714" s="96"/>
      <c r="CK1714" s="96"/>
      <c r="CL1714" s="96"/>
      <c r="CM1714" s="96"/>
      <c r="CN1714" s="96"/>
      <c r="CO1714" s="96"/>
      <c r="CP1714" s="96"/>
      <c r="CQ1714" s="96"/>
      <c r="CR1714" s="96"/>
      <c r="CS1714" s="96"/>
      <c r="CT1714" s="96"/>
      <c r="CU1714" s="96"/>
      <c r="CV1714" s="96"/>
      <c r="CW1714" s="96"/>
      <c r="CX1714" s="96"/>
      <c r="CY1714" s="96"/>
      <c r="CZ1714" s="96"/>
      <c r="DA1714" s="96"/>
      <c r="DB1714" s="96"/>
      <c r="DC1714" s="96"/>
      <c r="DD1714" s="96"/>
      <c r="DE1714" s="96"/>
      <c r="DF1714" s="96"/>
      <c r="DG1714" s="96"/>
      <c r="DH1714" s="96"/>
      <c r="DI1714" s="96"/>
      <c r="DJ1714" s="96"/>
      <c r="DK1714" s="96"/>
      <c r="DL1714" s="96"/>
      <c r="DM1714" s="96"/>
      <c r="DN1714" s="96"/>
      <c r="DO1714" s="96"/>
      <c r="DP1714" s="96"/>
      <c r="DQ1714" s="96"/>
      <c r="DR1714" s="96"/>
      <c r="DS1714" s="96"/>
      <c r="DT1714" s="96"/>
      <c r="DU1714" s="96"/>
      <c r="DV1714" s="96"/>
      <c r="DW1714" s="96"/>
      <c r="DX1714" s="96"/>
      <c r="DY1714" s="96"/>
      <c r="DZ1714" s="96"/>
      <c r="EA1714" s="96"/>
      <c r="EB1714" s="96"/>
      <c r="EC1714" s="96"/>
      <c r="ED1714" s="96"/>
      <c r="EE1714" s="96"/>
      <c r="EF1714" s="96"/>
      <c r="EG1714" s="96"/>
      <c r="EH1714" s="96"/>
      <c r="EI1714" s="96"/>
      <c r="EJ1714" s="96"/>
      <c r="EK1714" s="96"/>
      <c r="EL1714" s="96"/>
      <c r="EM1714" s="96"/>
      <c r="EN1714" s="96"/>
      <c r="EO1714" s="96"/>
      <c r="EP1714" s="96"/>
      <c r="EQ1714" s="96"/>
      <c r="ER1714" s="96"/>
      <c r="ES1714" s="96"/>
      <c r="ET1714" s="96"/>
      <c r="EU1714" s="96"/>
      <c r="EV1714" s="96"/>
      <c r="EW1714" s="96"/>
      <c r="EX1714" s="96"/>
      <c r="EY1714" s="96"/>
      <c r="EZ1714" s="96"/>
      <c r="FA1714" s="96"/>
      <c r="FB1714" s="96"/>
      <c r="FC1714" s="96"/>
      <c r="FD1714" s="96"/>
      <c r="FE1714" s="96"/>
      <c r="FF1714" s="96"/>
      <c r="FG1714" s="96"/>
      <c r="FH1714" s="96"/>
      <c r="FI1714" s="96"/>
      <c r="FJ1714" s="96"/>
      <c r="FK1714" s="96"/>
      <c r="FL1714" s="96"/>
      <c r="FM1714" s="96"/>
      <c r="FN1714" s="96"/>
      <c r="FO1714" s="96"/>
      <c r="FP1714" s="96"/>
      <c r="FQ1714" s="96"/>
      <c r="FR1714" s="96"/>
      <c r="FS1714" s="96"/>
      <c r="FT1714" s="96"/>
      <c r="FU1714" s="96"/>
      <c r="FV1714" s="96"/>
      <c r="FW1714" s="96"/>
      <c r="FX1714" s="96"/>
      <c r="FY1714" s="96"/>
      <c r="FZ1714" s="96"/>
      <c r="GA1714" s="96"/>
    </row>
    <row r="1715" spans="1:43" s="126" customFormat="1" ht="15.75" customHeight="1">
      <c r="A1715" s="119"/>
      <c r="B1715" s="120" t="s">
        <v>689</v>
      </c>
      <c r="C1715" s="121"/>
      <c r="D1715" s="122">
        <f>D1716</f>
        <v>3</v>
      </c>
      <c r="E1715" s="122">
        <f>E1716</f>
        <v>3</v>
      </c>
      <c r="F1715" s="122">
        <f>F1716</f>
        <v>3</v>
      </c>
      <c r="G1715" s="122">
        <f>G1716</f>
        <v>3</v>
      </c>
      <c r="H1715" s="123"/>
      <c r="I1715" s="123"/>
      <c r="J1715" s="123"/>
      <c r="K1715" s="124"/>
      <c r="L1715" s="125"/>
      <c r="M1715" s="118">
        <f t="shared" si="68"/>
        <v>12</v>
      </c>
      <c r="N1715" s="125"/>
      <c r="O1715" s="125"/>
      <c r="P1715" s="125"/>
      <c r="Q1715" s="125"/>
      <c r="R1715" s="125"/>
      <c r="S1715" s="125"/>
      <c r="T1715" s="125"/>
      <c r="U1715" s="125"/>
      <c r="V1715" s="125"/>
      <c r="W1715" s="125"/>
      <c r="X1715" s="125"/>
      <c r="Y1715" s="125"/>
      <c r="Z1715" s="125"/>
      <c r="AA1715" s="125"/>
      <c r="AB1715" s="125"/>
      <c r="AC1715" s="125"/>
      <c r="AD1715" s="125"/>
      <c r="AE1715" s="125"/>
      <c r="AF1715" s="125"/>
      <c r="AG1715" s="125"/>
      <c r="AH1715" s="125"/>
      <c r="AI1715" s="125"/>
      <c r="AJ1715" s="125"/>
      <c r="AK1715" s="125"/>
      <c r="AL1715" s="125"/>
      <c r="AM1715" s="125"/>
      <c r="AN1715" s="125"/>
      <c r="AO1715" s="125"/>
      <c r="AP1715" s="125"/>
      <c r="AQ1715" s="125"/>
    </row>
    <row r="1716" spans="1:43" s="133" customFormat="1" ht="15.75" customHeight="1">
      <c r="A1716" s="127"/>
      <c r="B1716" s="128" t="s">
        <v>442</v>
      </c>
      <c r="C1716" s="138" t="s">
        <v>443</v>
      </c>
      <c r="D1716" s="129">
        <v>3</v>
      </c>
      <c r="E1716" s="129">
        <v>3</v>
      </c>
      <c r="F1716" s="129">
        <v>3</v>
      </c>
      <c r="G1716" s="129">
        <v>3</v>
      </c>
      <c r="H1716" s="137"/>
      <c r="I1716" s="137"/>
      <c r="J1716" s="137"/>
      <c r="K1716" s="131"/>
      <c r="L1716" s="132"/>
      <c r="M1716" s="118">
        <f t="shared" si="68"/>
        <v>12</v>
      </c>
      <c r="N1716" s="132"/>
      <c r="O1716" s="132"/>
      <c r="P1716" s="132"/>
      <c r="Q1716" s="132"/>
      <c r="R1716" s="132"/>
      <c r="S1716" s="132"/>
      <c r="T1716" s="132"/>
      <c r="U1716" s="132"/>
      <c r="V1716" s="132"/>
      <c r="W1716" s="132"/>
      <c r="X1716" s="132"/>
      <c r="Y1716" s="132"/>
      <c r="Z1716" s="132"/>
      <c r="AA1716" s="132"/>
      <c r="AB1716" s="132"/>
      <c r="AC1716" s="132"/>
      <c r="AD1716" s="132"/>
      <c r="AE1716" s="132"/>
      <c r="AF1716" s="132"/>
      <c r="AG1716" s="132"/>
      <c r="AH1716" s="132"/>
      <c r="AI1716" s="132"/>
      <c r="AJ1716" s="132"/>
      <c r="AK1716" s="132"/>
      <c r="AL1716" s="132"/>
      <c r="AM1716" s="132"/>
      <c r="AN1716" s="132"/>
      <c r="AO1716" s="132"/>
      <c r="AP1716" s="132"/>
      <c r="AQ1716" s="132"/>
    </row>
    <row r="1717" spans="1:52" s="167" customFormat="1" ht="15.75" customHeight="1">
      <c r="A1717" s="209"/>
      <c r="B1717" s="120" t="s">
        <v>34</v>
      </c>
      <c r="C1717" s="138"/>
      <c r="D1717" s="163">
        <f>D1718</f>
        <v>1</v>
      </c>
      <c r="E1717" s="163" t="str">
        <f>E1718</f>
        <v> -</v>
      </c>
      <c r="F1717" s="163" t="str">
        <f>F1718</f>
        <v> -</v>
      </c>
      <c r="G1717" s="163">
        <f>G1718</f>
        <v>1</v>
      </c>
      <c r="H1717" s="164"/>
      <c r="I1717" s="164"/>
      <c r="J1717" s="164"/>
      <c r="K1717" s="165"/>
      <c r="L1717" s="166"/>
      <c r="M1717" s="118">
        <f t="shared" si="68"/>
        <v>2</v>
      </c>
      <c r="N1717" s="166"/>
      <c r="O1717" s="166"/>
      <c r="P1717" s="166"/>
      <c r="Q1717" s="166"/>
      <c r="R1717" s="166"/>
      <c r="S1717" s="166"/>
      <c r="T1717" s="166"/>
      <c r="U1717" s="166"/>
      <c r="V1717" s="166"/>
      <c r="W1717" s="166"/>
      <c r="X1717" s="166"/>
      <c r="Y1717" s="166"/>
      <c r="Z1717" s="166"/>
      <c r="AA1717" s="166"/>
      <c r="AB1717" s="166"/>
      <c r="AC1717" s="166"/>
      <c r="AD1717" s="166"/>
      <c r="AE1717" s="166"/>
      <c r="AF1717" s="166"/>
      <c r="AG1717" s="166"/>
      <c r="AH1717" s="166"/>
      <c r="AI1717" s="166"/>
      <c r="AJ1717" s="166"/>
      <c r="AK1717" s="166"/>
      <c r="AL1717" s="166"/>
      <c r="AM1717" s="166"/>
      <c r="AN1717" s="166"/>
      <c r="AO1717" s="166"/>
      <c r="AP1717" s="166"/>
      <c r="AQ1717" s="166"/>
      <c r="AV1717" s="168"/>
      <c r="AW1717" s="169"/>
      <c r="AX1717" s="169"/>
      <c r="AY1717" s="169"/>
      <c r="AZ1717" s="169"/>
    </row>
    <row r="1718" spans="1:52" s="167" customFormat="1" ht="15.75" customHeight="1">
      <c r="A1718" s="209"/>
      <c r="B1718" s="128" t="s">
        <v>35</v>
      </c>
      <c r="C1718" s="146" t="s">
        <v>516</v>
      </c>
      <c r="D1718" s="103">
        <v>1</v>
      </c>
      <c r="E1718" s="129" t="s">
        <v>562</v>
      </c>
      <c r="F1718" s="129" t="s">
        <v>562</v>
      </c>
      <c r="G1718" s="129">
        <v>1</v>
      </c>
      <c r="H1718" s="164"/>
      <c r="I1718" s="164"/>
      <c r="J1718" s="164"/>
      <c r="K1718" s="165"/>
      <c r="L1718" s="166"/>
      <c r="M1718" s="118">
        <f t="shared" si="68"/>
        <v>2</v>
      </c>
      <c r="N1718" s="166"/>
      <c r="O1718" s="166"/>
      <c r="P1718" s="166"/>
      <c r="Q1718" s="166"/>
      <c r="R1718" s="166"/>
      <c r="S1718" s="166"/>
      <c r="T1718" s="166"/>
      <c r="U1718" s="166"/>
      <c r="V1718" s="166"/>
      <c r="W1718" s="166"/>
      <c r="X1718" s="166"/>
      <c r="Y1718" s="166"/>
      <c r="Z1718" s="166"/>
      <c r="AA1718" s="166"/>
      <c r="AB1718" s="166"/>
      <c r="AC1718" s="166"/>
      <c r="AD1718" s="166"/>
      <c r="AE1718" s="166"/>
      <c r="AF1718" s="166"/>
      <c r="AG1718" s="166"/>
      <c r="AH1718" s="166"/>
      <c r="AI1718" s="166"/>
      <c r="AJ1718" s="166"/>
      <c r="AK1718" s="166"/>
      <c r="AL1718" s="166"/>
      <c r="AM1718" s="166"/>
      <c r="AN1718" s="166"/>
      <c r="AO1718" s="166"/>
      <c r="AP1718" s="166"/>
      <c r="AQ1718" s="166"/>
      <c r="AV1718" s="168"/>
      <c r="AW1718" s="169"/>
      <c r="AX1718" s="169"/>
      <c r="AY1718" s="169"/>
      <c r="AZ1718" s="169"/>
    </row>
    <row r="1719" spans="1:183" s="208" customFormat="1" ht="15.75" customHeight="1">
      <c r="A1719" s="112">
        <v>4</v>
      </c>
      <c r="B1719" s="113" t="s">
        <v>324</v>
      </c>
      <c r="C1719" s="114"/>
      <c r="D1719" s="115">
        <f>SUM(D1720,D1722)</f>
        <v>21</v>
      </c>
      <c r="E1719" s="115" t="s">
        <v>562</v>
      </c>
      <c r="F1719" s="115" t="s">
        <v>562</v>
      </c>
      <c r="G1719" s="115" t="s">
        <v>562</v>
      </c>
      <c r="H1719" s="134" t="s">
        <v>664</v>
      </c>
      <c r="I1719" s="134">
        <v>1</v>
      </c>
      <c r="J1719" s="135" t="s">
        <v>556</v>
      </c>
      <c r="K1719" s="79" t="s">
        <v>700</v>
      </c>
      <c r="L1719" s="136"/>
      <c r="M1719" s="118">
        <f t="shared" si="68"/>
        <v>21</v>
      </c>
      <c r="N1719" s="96"/>
      <c r="O1719" s="96"/>
      <c r="P1719" s="96"/>
      <c r="Q1719" s="96"/>
      <c r="R1719" s="96"/>
      <c r="S1719" s="96"/>
      <c r="T1719" s="96"/>
      <c r="U1719" s="96"/>
      <c r="V1719" s="96"/>
      <c r="W1719" s="96"/>
      <c r="X1719" s="96"/>
      <c r="Y1719" s="96"/>
      <c r="Z1719" s="96"/>
      <c r="AA1719" s="96"/>
      <c r="AB1719" s="96"/>
      <c r="AC1719" s="96"/>
      <c r="AD1719" s="96"/>
      <c r="AE1719" s="96"/>
      <c r="AF1719" s="96"/>
      <c r="AG1719" s="96"/>
      <c r="AH1719" s="96"/>
      <c r="AI1719" s="96"/>
      <c r="AJ1719" s="96"/>
      <c r="AK1719" s="96"/>
      <c r="AL1719" s="96"/>
      <c r="AM1719" s="96"/>
      <c r="AN1719" s="96"/>
      <c r="AO1719" s="96"/>
      <c r="AP1719" s="96"/>
      <c r="AQ1719" s="96"/>
      <c r="AR1719" s="96"/>
      <c r="AS1719" s="96"/>
      <c r="AT1719" s="96"/>
      <c r="AU1719" s="96"/>
      <c r="AV1719" s="96"/>
      <c r="AW1719" s="96"/>
      <c r="AX1719" s="96"/>
      <c r="AY1719" s="96"/>
      <c r="AZ1719" s="96"/>
      <c r="BA1719" s="96"/>
      <c r="BB1719" s="96"/>
      <c r="BC1719" s="96"/>
      <c r="BD1719" s="96"/>
      <c r="BE1719" s="96"/>
      <c r="BF1719" s="96"/>
      <c r="BG1719" s="96"/>
      <c r="BH1719" s="96"/>
      <c r="BI1719" s="96"/>
      <c r="BJ1719" s="96"/>
      <c r="BK1719" s="96"/>
      <c r="BL1719" s="96"/>
      <c r="BM1719" s="96"/>
      <c r="BN1719" s="96"/>
      <c r="BO1719" s="96"/>
      <c r="BP1719" s="96"/>
      <c r="BQ1719" s="96"/>
      <c r="BR1719" s="96"/>
      <c r="BS1719" s="96"/>
      <c r="BT1719" s="96"/>
      <c r="BU1719" s="96"/>
      <c r="BV1719" s="96"/>
      <c r="BW1719" s="96"/>
      <c r="BX1719" s="96"/>
      <c r="BY1719" s="96"/>
      <c r="BZ1719" s="96"/>
      <c r="CA1719" s="96"/>
      <c r="CB1719" s="96"/>
      <c r="CC1719" s="96"/>
      <c r="CD1719" s="96"/>
      <c r="CE1719" s="96"/>
      <c r="CF1719" s="96"/>
      <c r="CG1719" s="96"/>
      <c r="CH1719" s="96"/>
      <c r="CI1719" s="96"/>
      <c r="CJ1719" s="96"/>
      <c r="CK1719" s="96"/>
      <c r="CL1719" s="96"/>
      <c r="CM1719" s="96"/>
      <c r="CN1719" s="96"/>
      <c r="CO1719" s="96"/>
      <c r="CP1719" s="96"/>
      <c r="CQ1719" s="96"/>
      <c r="CR1719" s="96"/>
      <c r="CS1719" s="96"/>
      <c r="CT1719" s="96"/>
      <c r="CU1719" s="96"/>
      <c r="CV1719" s="96"/>
      <c r="CW1719" s="96"/>
      <c r="CX1719" s="96"/>
      <c r="CY1719" s="96"/>
      <c r="CZ1719" s="96"/>
      <c r="DA1719" s="96"/>
      <c r="DB1719" s="96"/>
      <c r="DC1719" s="96"/>
      <c r="DD1719" s="96"/>
      <c r="DE1719" s="96"/>
      <c r="DF1719" s="96"/>
      <c r="DG1719" s="96"/>
      <c r="DH1719" s="96"/>
      <c r="DI1719" s="96"/>
      <c r="DJ1719" s="96"/>
      <c r="DK1719" s="96"/>
      <c r="DL1719" s="96"/>
      <c r="DM1719" s="96"/>
      <c r="DN1719" s="96"/>
      <c r="DO1719" s="96"/>
      <c r="DP1719" s="96"/>
      <c r="DQ1719" s="96"/>
      <c r="DR1719" s="96"/>
      <c r="DS1719" s="96"/>
      <c r="DT1719" s="96"/>
      <c r="DU1719" s="96"/>
      <c r="DV1719" s="96"/>
      <c r="DW1719" s="96"/>
      <c r="DX1719" s="96"/>
      <c r="DY1719" s="96"/>
      <c r="DZ1719" s="96"/>
      <c r="EA1719" s="96"/>
      <c r="EB1719" s="96"/>
      <c r="EC1719" s="96"/>
      <c r="ED1719" s="96"/>
      <c r="EE1719" s="96"/>
      <c r="EF1719" s="96"/>
      <c r="EG1719" s="96"/>
      <c r="EH1719" s="96"/>
      <c r="EI1719" s="96"/>
      <c r="EJ1719" s="96"/>
      <c r="EK1719" s="96"/>
      <c r="EL1719" s="96"/>
      <c r="EM1719" s="96"/>
      <c r="EN1719" s="96"/>
      <c r="EO1719" s="96"/>
      <c r="EP1719" s="96"/>
      <c r="EQ1719" s="96"/>
      <c r="ER1719" s="96"/>
      <c r="ES1719" s="96"/>
      <c r="ET1719" s="96"/>
      <c r="EU1719" s="96"/>
      <c r="EV1719" s="96"/>
      <c r="EW1719" s="96"/>
      <c r="EX1719" s="96"/>
      <c r="EY1719" s="96"/>
      <c r="EZ1719" s="96"/>
      <c r="FA1719" s="96"/>
      <c r="FB1719" s="96"/>
      <c r="FC1719" s="96"/>
      <c r="FD1719" s="96"/>
      <c r="FE1719" s="96"/>
      <c r="FF1719" s="96"/>
      <c r="FG1719" s="96"/>
      <c r="FH1719" s="96"/>
      <c r="FI1719" s="96"/>
      <c r="FJ1719" s="96"/>
      <c r="FK1719" s="96"/>
      <c r="FL1719" s="96"/>
      <c r="FM1719" s="96"/>
      <c r="FN1719" s="96"/>
      <c r="FO1719" s="96"/>
      <c r="FP1719" s="96"/>
      <c r="FQ1719" s="96"/>
      <c r="FR1719" s="96"/>
      <c r="FS1719" s="96"/>
      <c r="FT1719" s="96"/>
      <c r="FU1719" s="96"/>
      <c r="FV1719" s="96"/>
      <c r="FW1719" s="96"/>
      <c r="FX1719" s="96"/>
      <c r="FY1719" s="96"/>
      <c r="FZ1719" s="96"/>
      <c r="GA1719" s="96"/>
    </row>
    <row r="1720" spans="1:52" s="167" customFormat="1" ht="15.75" customHeight="1">
      <c r="A1720" s="209"/>
      <c r="B1720" s="120" t="s">
        <v>689</v>
      </c>
      <c r="C1720" s="138"/>
      <c r="D1720" s="163">
        <f>SUM(D1721:D1721)</f>
        <v>6</v>
      </c>
      <c r="E1720" s="103" t="s">
        <v>562</v>
      </c>
      <c r="F1720" s="103" t="s">
        <v>562</v>
      </c>
      <c r="G1720" s="103" t="s">
        <v>562</v>
      </c>
      <c r="H1720" s="164"/>
      <c r="I1720" s="164"/>
      <c r="J1720" s="164"/>
      <c r="K1720" s="165"/>
      <c r="L1720" s="166"/>
      <c r="M1720" s="118">
        <f t="shared" si="68"/>
        <v>6</v>
      </c>
      <c r="N1720" s="166"/>
      <c r="O1720" s="166"/>
      <c r="P1720" s="166"/>
      <c r="Q1720" s="166"/>
      <c r="R1720" s="166"/>
      <c r="S1720" s="166"/>
      <c r="T1720" s="166"/>
      <c r="U1720" s="166"/>
      <c r="V1720" s="166"/>
      <c r="W1720" s="166"/>
      <c r="X1720" s="166"/>
      <c r="Y1720" s="166"/>
      <c r="Z1720" s="166"/>
      <c r="AA1720" s="166"/>
      <c r="AB1720" s="166"/>
      <c r="AC1720" s="166"/>
      <c r="AD1720" s="166"/>
      <c r="AE1720" s="166"/>
      <c r="AF1720" s="166"/>
      <c r="AG1720" s="166"/>
      <c r="AH1720" s="166"/>
      <c r="AI1720" s="166"/>
      <c r="AJ1720" s="166"/>
      <c r="AK1720" s="166"/>
      <c r="AL1720" s="166"/>
      <c r="AM1720" s="166"/>
      <c r="AN1720" s="166"/>
      <c r="AO1720" s="166"/>
      <c r="AP1720" s="166"/>
      <c r="AQ1720" s="166"/>
      <c r="AV1720" s="168"/>
      <c r="AW1720" s="169"/>
      <c r="AX1720" s="169"/>
      <c r="AY1720" s="169"/>
      <c r="AZ1720" s="169"/>
    </row>
    <row r="1721" spans="1:52" s="167" customFormat="1" ht="15.75" customHeight="1">
      <c r="A1721" s="209"/>
      <c r="B1721" s="172" t="s">
        <v>564</v>
      </c>
      <c r="C1721" s="138">
        <v>37020339</v>
      </c>
      <c r="D1721" s="103">
        <v>6</v>
      </c>
      <c r="E1721" s="103" t="s">
        <v>562</v>
      </c>
      <c r="F1721" s="103" t="s">
        <v>562</v>
      </c>
      <c r="G1721" s="103" t="s">
        <v>562</v>
      </c>
      <c r="H1721" s="164"/>
      <c r="I1721" s="164"/>
      <c r="J1721" s="164"/>
      <c r="K1721" s="165"/>
      <c r="L1721" s="166"/>
      <c r="M1721" s="118">
        <f t="shared" si="68"/>
        <v>6</v>
      </c>
      <c r="N1721" s="166"/>
      <c r="O1721" s="166"/>
      <c r="P1721" s="166"/>
      <c r="Q1721" s="166"/>
      <c r="R1721" s="166"/>
      <c r="S1721" s="166"/>
      <c r="T1721" s="166"/>
      <c r="U1721" s="166"/>
      <c r="V1721" s="166"/>
      <c r="W1721" s="166"/>
      <c r="X1721" s="166"/>
      <c r="Y1721" s="166"/>
      <c r="Z1721" s="166"/>
      <c r="AA1721" s="166"/>
      <c r="AB1721" s="166"/>
      <c r="AC1721" s="166"/>
      <c r="AD1721" s="166"/>
      <c r="AE1721" s="166"/>
      <c r="AF1721" s="166"/>
      <c r="AG1721" s="166"/>
      <c r="AH1721" s="166"/>
      <c r="AI1721" s="166"/>
      <c r="AJ1721" s="166"/>
      <c r="AK1721" s="166"/>
      <c r="AL1721" s="166"/>
      <c r="AM1721" s="166"/>
      <c r="AN1721" s="166"/>
      <c r="AO1721" s="166"/>
      <c r="AP1721" s="166"/>
      <c r="AQ1721" s="166"/>
      <c r="AV1721" s="168"/>
      <c r="AW1721" s="169"/>
      <c r="AX1721" s="169"/>
      <c r="AY1721" s="169"/>
      <c r="AZ1721" s="169"/>
    </row>
    <row r="1722" spans="1:52" s="167" customFormat="1" ht="15.75" customHeight="1">
      <c r="A1722" s="209"/>
      <c r="B1722" s="120" t="s">
        <v>690</v>
      </c>
      <c r="C1722" s="138"/>
      <c r="D1722" s="163">
        <f>SUM(D1723:D1725)</f>
        <v>15</v>
      </c>
      <c r="E1722" s="103" t="s">
        <v>562</v>
      </c>
      <c r="F1722" s="103" t="s">
        <v>562</v>
      </c>
      <c r="G1722" s="103" t="s">
        <v>562</v>
      </c>
      <c r="H1722" s="164"/>
      <c r="I1722" s="164"/>
      <c r="J1722" s="164"/>
      <c r="K1722" s="165"/>
      <c r="L1722" s="166"/>
      <c r="M1722" s="118">
        <f t="shared" si="68"/>
        <v>15</v>
      </c>
      <c r="N1722" s="166"/>
      <c r="O1722" s="166"/>
      <c r="P1722" s="166"/>
      <c r="Q1722" s="166"/>
      <c r="R1722" s="166"/>
      <c r="S1722" s="166"/>
      <c r="T1722" s="166"/>
      <c r="U1722" s="166"/>
      <c r="V1722" s="166"/>
      <c r="W1722" s="166"/>
      <c r="X1722" s="166"/>
      <c r="Y1722" s="166"/>
      <c r="Z1722" s="166"/>
      <c r="AA1722" s="166"/>
      <c r="AB1722" s="166"/>
      <c r="AC1722" s="166"/>
      <c r="AD1722" s="166"/>
      <c r="AE1722" s="166"/>
      <c r="AF1722" s="166"/>
      <c r="AG1722" s="166"/>
      <c r="AH1722" s="166"/>
      <c r="AI1722" s="166"/>
      <c r="AJ1722" s="166"/>
      <c r="AK1722" s="166"/>
      <c r="AL1722" s="166"/>
      <c r="AM1722" s="166"/>
      <c r="AN1722" s="166"/>
      <c r="AO1722" s="166"/>
      <c r="AP1722" s="166"/>
      <c r="AQ1722" s="166"/>
      <c r="AV1722" s="168"/>
      <c r="AW1722" s="169"/>
      <c r="AX1722" s="169"/>
      <c r="AY1722" s="169"/>
      <c r="AZ1722" s="169"/>
    </row>
    <row r="1723" spans="1:52" s="167" customFormat="1" ht="15.75" customHeight="1">
      <c r="A1723" s="209"/>
      <c r="B1723" s="172" t="s">
        <v>566</v>
      </c>
      <c r="C1723" s="138" t="s">
        <v>957</v>
      </c>
      <c r="D1723" s="103">
        <v>7</v>
      </c>
      <c r="E1723" s="103" t="s">
        <v>562</v>
      </c>
      <c r="F1723" s="103" t="s">
        <v>562</v>
      </c>
      <c r="G1723" s="103" t="s">
        <v>562</v>
      </c>
      <c r="H1723" s="164"/>
      <c r="I1723" s="164"/>
      <c r="J1723" s="164"/>
      <c r="K1723" s="165"/>
      <c r="L1723" s="166"/>
      <c r="M1723" s="118">
        <f t="shared" si="68"/>
        <v>7</v>
      </c>
      <c r="N1723" s="166"/>
      <c r="O1723" s="166"/>
      <c r="P1723" s="166"/>
      <c r="Q1723" s="166"/>
      <c r="R1723" s="166"/>
      <c r="S1723" s="166"/>
      <c r="T1723" s="166"/>
      <c r="U1723" s="166"/>
      <c r="V1723" s="166"/>
      <c r="W1723" s="166"/>
      <c r="X1723" s="166"/>
      <c r="Y1723" s="166"/>
      <c r="Z1723" s="166"/>
      <c r="AA1723" s="166"/>
      <c r="AB1723" s="166"/>
      <c r="AC1723" s="166"/>
      <c r="AD1723" s="166"/>
      <c r="AE1723" s="166"/>
      <c r="AF1723" s="166"/>
      <c r="AG1723" s="166"/>
      <c r="AH1723" s="166"/>
      <c r="AI1723" s="166"/>
      <c r="AJ1723" s="166"/>
      <c r="AK1723" s="166"/>
      <c r="AL1723" s="166"/>
      <c r="AM1723" s="166"/>
      <c r="AN1723" s="166"/>
      <c r="AO1723" s="166"/>
      <c r="AP1723" s="166"/>
      <c r="AQ1723" s="166"/>
      <c r="AV1723" s="168"/>
      <c r="AW1723" s="169"/>
      <c r="AX1723" s="169"/>
      <c r="AY1723" s="169"/>
      <c r="AZ1723" s="169"/>
    </row>
    <row r="1724" spans="1:52" s="167" customFormat="1" ht="15.75" customHeight="1">
      <c r="A1724" s="209"/>
      <c r="B1724" s="128" t="s">
        <v>576</v>
      </c>
      <c r="C1724" s="138" t="s">
        <v>577</v>
      </c>
      <c r="D1724" s="103">
        <v>5</v>
      </c>
      <c r="E1724" s="103" t="s">
        <v>562</v>
      </c>
      <c r="F1724" s="103" t="s">
        <v>562</v>
      </c>
      <c r="G1724" s="103" t="s">
        <v>562</v>
      </c>
      <c r="H1724" s="164"/>
      <c r="I1724" s="164"/>
      <c r="J1724" s="164"/>
      <c r="K1724" s="165"/>
      <c r="L1724" s="166"/>
      <c r="M1724" s="118">
        <f t="shared" si="68"/>
        <v>5</v>
      </c>
      <c r="N1724" s="166"/>
      <c r="O1724" s="166"/>
      <c r="P1724" s="166"/>
      <c r="Q1724" s="166"/>
      <c r="R1724" s="166"/>
      <c r="S1724" s="166"/>
      <c r="T1724" s="166"/>
      <c r="U1724" s="166"/>
      <c r="V1724" s="166"/>
      <c r="W1724" s="166"/>
      <c r="X1724" s="166"/>
      <c r="Y1724" s="166"/>
      <c r="Z1724" s="166"/>
      <c r="AA1724" s="166"/>
      <c r="AB1724" s="166"/>
      <c r="AC1724" s="166"/>
      <c r="AD1724" s="166"/>
      <c r="AE1724" s="166"/>
      <c r="AF1724" s="166"/>
      <c r="AG1724" s="166"/>
      <c r="AH1724" s="166"/>
      <c r="AI1724" s="166"/>
      <c r="AJ1724" s="166"/>
      <c r="AK1724" s="166"/>
      <c r="AL1724" s="166"/>
      <c r="AM1724" s="166"/>
      <c r="AN1724" s="166"/>
      <c r="AO1724" s="166"/>
      <c r="AP1724" s="166"/>
      <c r="AQ1724" s="166"/>
      <c r="AV1724" s="168"/>
      <c r="AW1724" s="169"/>
      <c r="AX1724" s="169"/>
      <c r="AY1724" s="169"/>
      <c r="AZ1724" s="169"/>
    </row>
    <row r="1725" spans="1:52" s="167" customFormat="1" ht="15.75" customHeight="1">
      <c r="A1725" s="209"/>
      <c r="B1725" s="128" t="s">
        <v>463</v>
      </c>
      <c r="C1725" s="138" t="s">
        <v>982</v>
      </c>
      <c r="D1725" s="103">
        <v>3</v>
      </c>
      <c r="E1725" s="103" t="s">
        <v>562</v>
      </c>
      <c r="F1725" s="103" t="s">
        <v>562</v>
      </c>
      <c r="G1725" s="103" t="s">
        <v>562</v>
      </c>
      <c r="H1725" s="164"/>
      <c r="I1725" s="164"/>
      <c r="J1725" s="164"/>
      <c r="K1725" s="165"/>
      <c r="L1725" s="166"/>
      <c r="M1725" s="118">
        <f t="shared" si="68"/>
        <v>3</v>
      </c>
      <c r="N1725" s="166"/>
      <c r="O1725" s="166"/>
      <c r="P1725" s="166"/>
      <c r="Q1725" s="166"/>
      <c r="R1725" s="166"/>
      <c r="S1725" s="166"/>
      <c r="T1725" s="166"/>
      <c r="U1725" s="166"/>
      <c r="V1725" s="166"/>
      <c r="W1725" s="166"/>
      <c r="X1725" s="166"/>
      <c r="Y1725" s="166"/>
      <c r="Z1725" s="166"/>
      <c r="AA1725" s="166"/>
      <c r="AB1725" s="166"/>
      <c r="AC1725" s="166"/>
      <c r="AD1725" s="166"/>
      <c r="AE1725" s="166"/>
      <c r="AF1725" s="166"/>
      <c r="AG1725" s="166"/>
      <c r="AH1725" s="166"/>
      <c r="AI1725" s="166"/>
      <c r="AJ1725" s="166"/>
      <c r="AK1725" s="166"/>
      <c r="AL1725" s="166"/>
      <c r="AM1725" s="166"/>
      <c r="AN1725" s="166"/>
      <c r="AO1725" s="166"/>
      <c r="AP1725" s="166"/>
      <c r="AQ1725" s="166"/>
      <c r="AV1725" s="168"/>
      <c r="AW1725" s="169"/>
      <c r="AX1725" s="169"/>
      <c r="AY1725" s="169"/>
      <c r="AZ1725" s="169"/>
    </row>
    <row r="1726" spans="1:183" s="208" customFormat="1" ht="15.75" customHeight="1">
      <c r="A1726" s="112">
        <v>5</v>
      </c>
      <c r="B1726" s="175" t="s">
        <v>325</v>
      </c>
      <c r="C1726" s="114"/>
      <c r="D1726" s="115">
        <f>SUM(D1727,D1729)</f>
        <v>2</v>
      </c>
      <c r="E1726" s="115">
        <f>SUM(E1727,E1729)</f>
        <v>1</v>
      </c>
      <c r="F1726" s="115">
        <f>SUM(F1727,F1729)</f>
        <v>2</v>
      </c>
      <c r="G1726" s="115">
        <f>SUM(G1727,G1729)</f>
        <v>1</v>
      </c>
      <c r="H1726" s="134" t="s">
        <v>664</v>
      </c>
      <c r="I1726" s="134">
        <v>1</v>
      </c>
      <c r="J1726" s="135" t="s">
        <v>581</v>
      </c>
      <c r="K1726" s="79" t="s">
        <v>322</v>
      </c>
      <c r="L1726" s="136"/>
      <c r="M1726" s="118">
        <f t="shared" si="68"/>
        <v>6</v>
      </c>
      <c r="N1726" s="96"/>
      <c r="O1726" s="96"/>
      <c r="P1726" s="96"/>
      <c r="Q1726" s="96"/>
      <c r="R1726" s="96"/>
      <c r="S1726" s="96"/>
      <c r="T1726" s="96"/>
      <c r="U1726" s="96"/>
      <c r="V1726" s="96"/>
      <c r="W1726" s="96"/>
      <c r="X1726" s="96"/>
      <c r="Y1726" s="96"/>
      <c r="Z1726" s="96"/>
      <c r="AA1726" s="96"/>
      <c r="AB1726" s="96"/>
      <c r="AC1726" s="96"/>
      <c r="AD1726" s="96"/>
      <c r="AE1726" s="96"/>
      <c r="AF1726" s="96"/>
      <c r="AG1726" s="96"/>
      <c r="AH1726" s="96"/>
      <c r="AI1726" s="96"/>
      <c r="AJ1726" s="96"/>
      <c r="AK1726" s="96"/>
      <c r="AL1726" s="96"/>
      <c r="AM1726" s="96"/>
      <c r="AN1726" s="96"/>
      <c r="AO1726" s="96"/>
      <c r="AP1726" s="96"/>
      <c r="AQ1726" s="96"/>
      <c r="AR1726" s="96"/>
      <c r="AS1726" s="96"/>
      <c r="AT1726" s="96"/>
      <c r="AU1726" s="96"/>
      <c r="AV1726" s="96"/>
      <c r="AW1726" s="96"/>
      <c r="AX1726" s="96"/>
      <c r="AY1726" s="96"/>
      <c r="AZ1726" s="96"/>
      <c r="BA1726" s="96"/>
      <c r="BB1726" s="96"/>
      <c r="BC1726" s="96"/>
      <c r="BD1726" s="96"/>
      <c r="BE1726" s="96"/>
      <c r="BF1726" s="96"/>
      <c r="BG1726" s="96"/>
      <c r="BH1726" s="96"/>
      <c r="BI1726" s="96"/>
      <c r="BJ1726" s="96"/>
      <c r="BK1726" s="96"/>
      <c r="BL1726" s="96"/>
      <c r="BM1726" s="96"/>
      <c r="BN1726" s="96"/>
      <c r="BO1726" s="96"/>
      <c r="BP1726" s="96"/>
      <c r="BQ1726" s="96"/>
      <c r="BR1726" s="96"/>
      <c r="BS1726" s="96"/>
      <c r="BT1726" s="96"/>
      <c r="BU1726" s="96"/>
      <c r="BV1726" s="96"/>
      <c r="BW1726" s="96"/>
      <c r="BX1726" s="96"/>
      <c r="BY1726" s="96"/>
      <c r="BZ1726" s="96"/>
      <c r="CA1726" s="96"/>
      <c r="CB1726" s="96"/>
      <c r="CC1726" s="96"/>
      <c r="CD1726" s="96"/>
      <c r="CE1726" s="96"/>
      <c r="CF1726" s="96"/>
      <c r="CG1726" s="96"/>
      <c r="CH1726" s="96"/>
      <c r="CI1726" s="96"/>
      <c r="CJ1726" s="96"/>
      <c r="CK1726" s="96"/>
      <c r="CL1726" s="96"/>
      <c r="CM1726" s="96"/>
      <c r="CN1726" s="96"/>
      <c r="CO1726" s="96"/>
      <c r="CP1726" s="96"/>
      <c r="CQ1726" s="96"/>
      <c r="CR1726" s="96"/>
      <c r="CS1726" s="96"/>
      <c r="CT1726" s="96"/>
      <c r="CU1726" s="96"/>
      <c r="CV1726" s="96"/>
      <c r="CW1726" s="96"/>
      <c r="CX1726" s="96"/>
      <c r="CY1726" s="96"/>
      <c r="CZ1726" s="96"/>
      <c r="DA1726" s="96"/>
      <c r="DB1726" s="96"/>
      <c r="DC1726" s="96"/>
      <c r="DD1726" s="96"/>
      <c r="DE1726" s="96"/>
      <c r="DF1726" s="96"/>
      <c r="DG1726" s="96"/>
      <c r="DH1726" s="96"/>
      <c r="DI1726" s="96"/>
      <c r="DJ1726" s="96"/>
      <c r="DK1726" s="96"/>
      <c r="DL1726" s="96"/>
      <c r="DM1726" s="96"/>
      <c r="DN1726" s="96"/>
      <c r="DO1726" s="96"/>
      <c r="DP1726" s="96"/>
      <c r="DQ1726" s="96"/>
      <c r="DR1726" s="96"/>
      <c r="DS1726" s="96"/>
      <c r="DT1726" s="96"/>
      <c r="DU1726" s="96"/>
      <c r="DV1726" s="96"/>
      <c r="DW1726" s="96"/>
      <c r="DX1726" s="96"/>
      <c r="DY1726" s="96"/>
      <c r="DZ1726" s="96"/>
      <c r="EA1726" s="96"/>
      <c r="EB1726" s="96"/>
      <c r="EC1726" s="96"/>
      <c r="ED1726" s="96"/>
      <c r="EE1726" s="96"/>
      <c r="EF1726" s="96"/>
      <c r="EG1726" s="96"/>
      <c r="EH1726" s="96"/>
      <c r="EI1726" s="96"/>
      <c r="EJ1726" s="96"/>
      <c r="EK1726" s="96"/>
      <c r="EL1726" s="96"/>
      <c r="EM1726" s="96"/>
      <c r="EN1726" s="96"/>
      <c r="EO1726" s="96"/>
      <c r="EP1726" s="96"/>
      <c r="EQ1726" s="96"/>
      <c r="ER1726" s="96"/>
      <c r="ES1726" s="96"/>
      <c r="ET1726" s="96"/>
      <c r="EU1726" s="96"/>
      <c r="EV1726" s="96"/>
      <c r="EW1726" s="96"/>
      <c r="EX1726" s="96"/>
      <c r="EY1726" s="96"/>
      <c r="EZ1726" s="96"/>
      <c r="FA1726" s="96"/>
      <c r="FB1726" s="96"/>
      <c r="FC1726" s="96"/>
      <c r="FD1726" s="96"/>
      <c r="FE1726" s="96"/>
      <c r="FF1726" s="96"/>
      <c r="FG1726" s="96"/>
      <c r="FH1726" s="96"/>
      <c r="FI1726" s="96"/>
      <c r="FJ1726" s="96"/>
      <c r="FK1726" s="96"/>
      <c r="FL1726" s="96"/>
      <c r="FM1726" s="96"/>
      <c r="FN1726" s="96"/>
      <c r="FO1726" s="96"/>
      <c r="FP1726" s="96"/>
      <c r="FQ1726" s="96"/>
      <c r="FR1726" s="96"/>
      <c r="FS1726" s="96"/>
      <c r="FT1726" s="96"/>
      <c r="FU1726" s="96"/>
      <c r="FV1726" s="96"/>
      <c r="FW1726" s="96"/>
      <c r="FX1726" s="96"/>
      <c r="FY1726" s="96"/>
      <c r="FZ1726" s="96"/>
      <c r="GA1726" s="96"/>
    </row>
    <row r="1727" spans="1:43" s="126" customFormat="1" ht="15.75" customHeight="1">
      <c r="A1727" s="119"/>
      <c r="B1727" s="120" t="s">
        <v>689</v>
      </c>
      <c r="C1727" s="121"/>
      <c r="D1727" s="122">
        <f>D1728</f>
        <v>1</v>
      </c>
      <c r="E1727" s="122" t="str">
        <f>E1728</f>
        <v> -</v>
      </c>
      <c r="F1727" s="122">
        <f>F1728</f>
        <v>1</v>
      </c>
      <c r="G1727" s="122" t="str">
        <f>G1728</f>
        <v> -</v>
      </c>
      <c r="H1727" s="123"/>
      <c r="I1727" s="123"/>
      <c r="J1727" s="123"/>
      <c r="K1727" s="124"/>
      <c r="L1727" s="125"/>
      <c r="M1727" s="118">
        <f t="shared" si="68"/>
        <v>2</v>
      </c>
      <c r="N1727" s="125"/>
      <c r="O1727" s="125"/>
      <c r="P1727" s="125"/>
      <c r="Q1727" s="125"/>
      <c r="R1727" s="125"/>
      <c r="S1727" s="125"/>
      <c r="T1727" s="125"/>
      <c r="U1727" s="125"/>
      <c r="V1727" s="125"/>
      <c r="W1727" s="125"/>
      <c r="X1727" s="125"/>
      <c r="Y1727" s="125"/>
      <c r="Z1727" s="125"/>
      <c r="AA1727" s="125"/>
      <c r="AB1727" s="125"/>
      <c r="AC1727" s="125"/>
      <c r="AD1727" s="125"/>
      <c r="AE1727" s="125"/>
      <c r="AF1727" s="125"/>
      <c r="AG1727" s="125"/>
      <c r="AH1727" s="125"/>
      <c r="AI1727" s="125"/>
      <c r="AJ1727" s="125"/>
      <c r="AK1727" s="125"/>
      <c r="AL1727" s="125"/>
      <c r="AM1727" s="125"/>
      <c r="AN1727" s="125"/>
      <c r="AO1727" s="125"/>
      <c r="AP1727" s="125"/>
      <c r="AQ1727" s="125"/>
    </row>
    <row r="1728" spans="1:43" s="133" customFormat="1" ht="15.75" customHeight="1">
      <c r="A1728" s="127"/>
      <c r="B1728" s="128" t="s">
        <v>442</v>
      </c>
      <c r="C1728" s="138" t="s">
        <v>443</v>
      </c>
      <c r="D1728" s="129">
        <v>1</v>
      </c>
      <c r="E1728" s="129" t="s">
        <v>562</v>
      </c>
      <c r="F1728" s="129">
        <v>1</v>
      </c>
      <c r="G1728" s="129" t="s">
        <v>562</v>
      </c>
      <c r="H1728" s="137"/>
      <c r="I1728" s="137"/>
      <c r="J1728" s="137"/>
      <c r="K1728" s="131"/>
      <c r="L1728" s="132"/>
      <c r="M1728" s="118">
        <f t="shared" si="68"/>
        <v>2</v>
      </c>
      <c r="N1728" s="132"/>
      <c r="O1728" s="132"/>
      <c r="P1728" s="132"/>
      <c r="Q1728" s="132"/>
      <c r="R1728" s="132"/>
      <c r="S1728" s="132"/>
      <c r="T1728" s="132"/>
      <c r="U1728" s="132"/>
      <c r="V1728" s="132"/>
      <c r="W1728" s="132"/>
      <c r="X1728" s="132"/>
      <c r="Y1728" s="132"/>
      <c r="Z1728" s="132"/>
      <c r="AA1728" s="132"/>
      <c r="AB1728" s="132"/>
      <c r="AC1728" s="132"/>
      <c r="AD1728" s="132"/>
      <c r="AE1728" s="132"/>
      <c r="AF1728" s="132"/>
      <c r="AG1728" s="132"/>
      <c r="AH1728" s="132"/>
      <c r="AI1728" s="132"/>
      <c r="AJ1728" s="132"/>
      <c r="AK1728" s="132"/>
      <c r="AL1728" s="132"/>
      <c r="AM1728" s="132"/>
      <c r="AN1728" s="132"/>
      <c r="AO1728" s="132"/>
      <c r="AP1728" s="132"/>
      <c r="AQ1728" s="132"/>
    </row>
    <row r="1729" spans="1:52" s="167" customFormat="1" ht="15.75" customHeight="1">
      <c r="A1729" s="209"/>
      <c r="B1729" s="120" t="s">
        <v>690</v>
      </c>
      <c r="C1729" s="138"/>
      <c r="D1729" s="163">
        <f>D1730</f>
        <v>1</v>
      </c>
      <c r="E1729" s="163">
        <f>E1730</f>
        <v>1</v>
      </c>
      <c r="F1729" s="163">
        <f>F1730</f>
        <v>1</v>
      </c>
      <c r="G1729" s="163">
        <f>G1730</f>
        <v>1</v>
      </c>
      <c r="H1729" s="164"/>
      <c r="I1729" s="164"/>
      <c r="J1729" s="164"/>
      <c r="K1729" s="165"/>
      <c r="L1729" s="166"/>
      <c r="M1729" s="118">
        <f t="shared" si="68"/>
        <v>4</v>
      </c>
      <c r="N1729" s="166"/>
      <c r="O1729" s="166"/>
      <c r="P1729" s="166"/>
      <c r="Q1729" s="166"/>
      <c r="R1729" s="166"/>
      <c r="S1729" s="166"/>
      <c r="T1729" s="166"/>
      <c r="U1729" s="166"/>
      <c r="V1729" s="166"/>
      <c r="W1729" s="166"/>
      <c r="X1729" s="166"/>
      <c r="Y1729" s="166"/>
      <c r="Z1729" s="166"/>
      <c r="AA1729" s="166"/>
      <c r="AB1729" s="166"/>
      <c r="AC1729" s="166"/>
      <c r="AD1729" s="166"/>
      <c r="AE1729" s="166"/>
      <c r="AF1729" s="166"/>
      <c r="AG1729" s="166"/>
      <c r="AH1729" s="166"/>
      <c r="AI1729" s="166"/>
      <c r="AJ1729" s="166"/>
      <c r="AK1729" s="166"/>
      <c r="AL1729" s="166"/>
      <c r="AM1729" s="166"/>
      <c r="AN1729" s="166"/>
      <c r="AO1729" s="166"/>
      <c r="AP1729" s="166"/>
      <c r="AQ1729" s="166"/>
      <c r="AV1729" s="168"/>
      <c r="AW1729" s="169"/>
      <c r="AX1729" s="169"/>
      <c r="AY1729" s="169"/>
      <c r="AZ1729" s="169"/>
    </row>
    <row r="1730" spans="1:52" s="167" customFormat="1" ht="15.75" customHeight="1">
      <c r="A1730" s="209"/>
      <c r="B1730" s="128" t="s">
        <v>431</v>
      </c>
      <c r="C1730" s="80" t="s">
        <v>432</v>
      </c>
      <c r="D1730" s="103">
        <v>1</v>
      </c>
      <c r="E1730" s="103">
        <v>1</v>
      </c>
      <c r="F1730" s="103">
        <v>1</v>
      </c>
      <c r="G1730" s="103">
        <v>1</v>
      </c>
      <c r="H1730" s="164"/>
      <c r="I1730" s="164"/>
      <c r="J1730" s="164"/>
      <c r="K1730" s="165"/>
      <c r="L1730" s="166"/>
      <c r="M1730" s="118">
        <f t="shared" si="68"/>
        <v>4</v>
      </c>
      <c r="N1730" s="166"/>
      <c r="O1730" s="166"/>
      <c r="P1730" s="166"/>
      <c r="Q1730" s="166"/>
      <c r="R1730" s="166"/>
      <c r="S1730" s="166"/>
      <c r="T1730" s="166"/>
      <c r="U1730" s="166"/>
      <c r="V1730" s="166"/>
      <c r="W1730" s="166"/>
      <c r="X1730" s="166"/>
      <c r="Y1730" s="166"/>
      <c r="Z1730" s="166"/>
      <c r="AA1730" s="166"/>
      <c r="AB1730" s="166"/>
      <c r="AC1730" s="166"/>
      <c r="AD1730" s="166"/>
      <c r="AE1730" s="166"/>
      <c r="AF1730" s="166"/>
      <c r="AG1730" s="166"/>
      <c r="AH1730" s="166"/>
      <c r="AI1730" s="166"/>
      <c r="AJ1730" s="166"/>
      <c r="AK1730" s="166"/>
      <c r="AL1730" s="166"/>
      <c r="AM1730" s="166"/>
      <c r="AN1730" s="166"/>
      <c r="AO1730" s="166"/>
      <c r="AP1730" s="166"/>
      <c r="AQ1730" s="166"/>
      <c r="AV1730" s="168"/>
      <c r="AW1730" s="169"/>
      <c r="AX1730" s="169"/>
      <c r="AY1730" s="169"/>
      <c r="AZ1730" s="169"/>
    </row>
    <row r="1731" spans="1:183" s="208" customFormat="1" ht="15.75" customHeight="1">
      <c r="A1731" s="112">
        <v>6</v>
      </c>
      <c r="B1731" s="175" t="s">
        <v>326</v>
      </c>
      <c r="C1731" s="114"/>
      <c r="D1731" s="115">
        <f>D1732</f>
        <v>15</v>
      </c>
      <c r="E1731" s="115">
        <f>E1732</f>
        <v>30</v>
      </c>
      <c r="F1731" s="115">
        <f>F1732</f>
        <v>30</v>
      </c>
      <c r="G1731" s="115">
        <f>G1732</f>
        <v>30</v>
      </c>
      <c r="H1731" s="134" t="s">
        <v>664</v>
      </c>
      <c r="I1731" s="134">
        <v>1</v>
      </c>
      <c r="J1731" s="135" t="s">
        <v>559</v>
      </c>
      <c r="K1731" s="79" t="s">
        <v>322</v>
      </c>
      <c r="L1731" s="136"/>
      <c r="M1731" s="118">
        <f t="shared" si="68"/>
        <v>105</v>
      </c>
      <c r="N1731" s="96"/>
      <c r="O1731" s="96"/>
      <c r="P1731" s="96"/>
      <c r="Q1731" s="96"/>
      <c r="R1731" s="96"/>
      <c r="S1731" s="96"/>
      <c r="T1731" s="96"/>
      <c r="U1731" s="96"/>
      <c r="V1731" s="96"/>
      <c r="W1731" s="96"/>
      <c r="X1731" s="96"/>
      <c r="Y1731" s="96"/>
      <c r="Z1731" s="96"/>
      <c r="AA1731" s="96"/>
      <c r="AB1731" s="96"/>
      <c r="AC1731" s="96"/>
      <c r="AD1731" s="96"/>
      <c r="AE1731" s="96"/>
      <c r="AF1731" s="96"/>
      <c r="AG1731" s="96"/>
      <c r="AH1731" s="96"/>
      <c r="AI1731" s="96"/>
      <c r="AJ1731" s="96"/>
      <c r="AK1731" s="96"/>
      <c r="AL1731" s="96"/>
      <c r="AM1731" s="96"/>
      <c r="AN1731" s="96"/>
      <c r="AO1731" s="96"/>
      <c r="AP1731" s="96"/>
      <c r="AQ1731" s="96"/>
      <c r="AR1731" s="96"/>
      <c r="AS1731" s="96"/>
      <c r="AT1731" s="96"/>
      <c r="AU1731" s="96"/>
      <c r="AV1731" s="96"/>
      <c r="AW1731" s="96"/>
      <c r="AX1731" s="96"/>
      <c r="AY1731" s="96"/>
      <c r="AZ1731" s="96"/>
      <c r="BA1731" s="96"/>
      <c r="BB1731" s="96"/>
      <c r="BC1731" s="96"/>
      <c r="BD1731" s="96"/>
      <c r="BE1731" s="96"/>
      <c r="BF1731" s="96"/>
      <c r="BG1731" s="96"/>
      <c r="BH1731" s="96"/>
      <c r="BI1731" s="96"/>
      <c r="BJ1731" s="96"/>
      <c r="BK1731" s="96"/>
      <c r="BL1731" s="96"/>
      <c r="BM1731" s="96"/>
      <c r="BN1731" s="96"/>
      <c r="BO1731" s="96"/>
      <c r="BP1731" s="96"/>
      <c r="BQ1731" s="96"/>
      <c r="BR1731" s="96"/>
      <c r="BS1731" s="96"/>
      <c r="BT1731" s="96"/>
      <c r="BU1731" s="96"/>
      <c r="BV1731" s="96"/>
      <c r="BW1731" s="96"/>
      <c r="BX1731" s="96"/>
      <c r="BY1731" s="96"/>
      <c r="BZ1731" s="96"/>
      <c r="CA1731" s="96"/>
      <c r="CB1731" s="96"/>
      <c r="CC1731" s="96"/>
      <c r="CD1731" s="96"/>
      <c r="CE1731" s="96"/>
      <c r="CF1731" s="96"/>
      <c r="CG1731" s="96"/>
      <c r="CH1731" s="96"/>
      <c r="CI1731" s="96"/>
      <c r="CJ1731" s="96"/>
      <c r="CK1731" s="96"/>
      <c r="CL1731" s="96"/>
      <c r="CM1731" s="96"/>
      <c r="CN1731" s="96"/>
      <c r="CO1731" s="96"/>
      <c r="CP1731" s="96"/>
      <c r="CQ1731" s="96"/>
      <c r="CR1731" s="96"/>
      <c r="CS1731" s="96"/>
      <c r="CT1731" s="96"/>
      <c r="CU1731" s="96"/>
      <c r="CV1731" s="96"/>
      <c r="CW1731" s="96"/>
      <c r="CX1731" s="96"/>
      <c r="CY1731" s="96"/>
      <c r="CZ1731" s="96"/>
      <c r="DA1731" s="96"/>
      <c r="DB1731" s="96"/>
      <c r="DC1731" s="96"/>
      <c r="DD1731" s="96"/>
      <c r="DE1731" s="96"/>
      <c r="DF1731" s="96"/>
      <c r="DG1731" s="96"/>
      <c r="DH1731" s="96"/>
      <c r="DI1731" s="96"/>
      <c r="DJ1731" s="96"/>
      <c r="DK1731" s="96"/>
      <c r="DL1731" s="96"/>
      <c r="DM1731" s="96"/>
      <c r="DN1731" s="96"/>
      <c r="DO1731" s="96"/>
      <c r="DP1731" s="96"/>
      <c r="DQ1731" s="96"/>
      <c r="DR1731" s="96"/>
      <c r="DS1731" s="96"/>
      <c r="DT1731" s="96"/>
      <c r="DU1731" s="96"/>
      <c r="DV1731" s="96"/>
      <c r="DW1731" s="96"/>
      <c r="DX1731" s="96"/>
      <c r="DY1731" s="96"/>
      <c r="DZ1731" s="96"/>
      <c r="EA1731" s="96"/>
      <c r="EB1731" s="96"/>
      <c r="EC1731" s="96"/>
      <c r="ED1731" s="96"/>
      <c r="EE1731" s="96"/>
      <c r="EF1731" s="96"/>
      <c r="EG1731" s="96"/>
      <c r="EH1731" s="96"/>
      <c r="EI1731" s="96"/>
      <c r="EJ1731" s="96"/>
      <c r="EK1731" s="96"/>
      <c r="EL1731" s="96"/>
      <c r="EM1731" s="96"/>
      <c r="EN1731" s="96"/>
      <c r="EO1731" s="96"/>
      <c r="EP1731" s="96"/>
      <c r="EQ1731" s="96"/>
      <c r="ER1731" s="96"/>
      <c r="ES1731" s="96"/>
      <c r="ET1731" s="96"/>
      <c r="EU1731" s="96"/>
      <c r="EV1731" s="96"/>
      <c r="EW1731" s="96"/>
      <c r="EX1731" s="96"/>
      <c r="EY1731" s="96"/>
      <c r="EZ1731" s="96"/>
      <c r="FA1731" s="96"/>
      <c r="FB1731" s="96"/>
      <c r="FC1731" s="96"/>
      <c r="FD1731" s="96"/>
      <c r="FE1731" s="96"/>
      <c r="FF1731" s="96"/>
      <c r="FG1731" s="96"/>
      <c r="FH1731" s="96"/>
      <c r="FI1731" s="96"/>
      <c r="FJ1731" s="96"/>
      <c r="FK1731" s="96"/>
      <c r="FL1731" s="96"/>
      <c r="FM1731" s="96"/>
      <c r="FN1731" s="96"/>
      <c r="FO1731" s="96"/>
      <c r="FP1731" s="96"/>
      <c r="FQ1731" s="96"/>
      <c r="FR1731" s="96"/>
      <c r="FS1731" s="96"/>
      <c r="FT1731" s="96"/>
      <c r="FU1731" s="96"/>
      <c r="FV1731" s="96"/>
      <c r="FW1731" s="96"/>
      <c r="FX1731" s="96"/>
      <c r="FY1731" s="96"/>
      <c r="FZ1731" s="96"/>
      <c r="GA1731" s="96"/>
    </row>
    <row r="1732" spans="1:43" s="126" customFormat="1" ht="15.75" customHeight="1">
      <c r="A1732" s="119"/>
      <c r="B1732" s="120" t="s">
        <v>689</v>
      </c>
      <c r="C1732" s="121"/>
      <c r="D1732" s="122">
        <v>15</v>
      </c>
      <c r="E1732" s="122">
        <v>30</v>
      </c>
      <c r="F1732" s="122">
        <v>30</v>
      </c>
      <c r="G1732" s="122">
        <v>30</v>
      </c>
      <c r="H1732" s="123"/>
      <c r="I1732" s="123"/>
      <c r="J1732" s="123"/>
      <c r="K1732" s="124"/>
      <c r="L1732" s="125"/>
      <c r="M1732" s="118">
        <f t="shared" si="68"/>
        <v>105</v>
      </c>
      <c r="N1732" s="125"/>
      <c r="O1732" s="125"/>
      <c r="P1732" s="125"/>
      <c r="Q1732" s="125"/>
      <c r="R1732" s="125"/>
      <c r="S1732" s="125"/>
      <c r="T1732" s="125"/>
      <c r="U1732" s="125"/>
      <c r="V1732" s="125"/>
      <c r="W1732" s="125"/>
      <c r="X1732" s="125"/>
      <c r="Y1732" s="125"/>
      <c r="Z1732" s="125"/>
      <c r="AA1732" s="125"/>
      <c r="AB1732" s="125"/>
      <c r="AC1732" s="125"/>
      <c r="AD1732" s="125"/>
      <c r="AE1732" s="125"/>
      <c r="AF1732" s="125"/>
      <c r="AG1732" s="125"/>
      <c r="AH1732" s="125"/>
      <c r="AI1732" s="125"/>
      <c r="AJ1732" s="125"/>
      <c r="AK1732" s="125"/>
      <c r="AL1732" s="125"/>
      <c r="AM1732" s="125"/>
      <c r="AN1732" s="125"/>
      <c r="AO1732" s="125"/>
      <c r="AP1732" s="125"/>
      <c r="AQ1732" s="125"/>
    </row>
    <row r="1733" spans="1:43" s="133" customFormat="1" ht="15.75" customHeight="1">
      <c r="A1733" s="127"/>
      <c r="B1733" s="128" t="s">
        <v>561</v>
      </c>
      <c r="C1733" s="80" t="s">
        <v>504</v>
      </c>
      <c r="D1733" s="129">
        <v>10</v>
      </c>
      <c r="E1733" s="129">
        <v>20</v>
      </c>
      <c r="F1733" s="129">
        <v>20</v>
      </c>
      <c r="G1733" s="129">
        <v>20</v>
      </c>
      <c r="H1733" s="130">
        <v>1</v>
      </c>
      <c r="I1733" s="130">
        <v>1</v>
      </c>
      <c r="J1733" s="130">
        <v>1</v>
      </c>
      <c r="K1733" s="131"/>
      <c r="L1733" s="132"/>
      <c r="M1733" s="118">
        <f t="shared" si="68"/>
        <v>70</v>
      </c>
      <c r="N1733" s="132"/>
      <c r="O1733" s="132"/>
      <c r="P1733" s="132"/>
      <c r="Q1733" s="132"/>
      <c r="R1733" s="132"/>
      <c r="S1733" s="132"/>
      <c r="T1733" s="132"/>
      <c r="U1733" s="132"/>
      <c r="V1733" s="132"/>
      <c r="W1733" s="132"/>
      <c r="X1733" s="132"/>
      <c r="Y1733" s="132"/>
      <c r="Z1733" s="132"/>
      <c r="AA1733" s="132"/>
      <c r="AB1733" s="132"/>
      <c r="AC1733" s="132"/>
      <c r="AD1733" s="132"/>
      <c r="AE1733" s="132"/>
      <c r="AF1733" s="132"/>
      <c r="AG1733" s="132"/>
      <c r="AH1733" s="132"/>
      <c r="AI1733" s="132"/>
      <c r="AJ1733" s="132"/>
      <c r="AK1733" s="132"/>
      <c r="AL1733" s="132"/>
      <c r="AM1733" s="132"/>
      <c r="AN1733" s="132"/>
      <c r="AO1733" s="132"/>
      <c r="AP1733" s="132"/>
      <c r="AQ1733" s="132"/>
    </row>
    <row r="1734" spans="1:43" s="133" customFormat="1" ht="15.75" customHeight="1">
      <c r="A1734" s="127"/>
      <c r="B1734" s="128" t="s">
        <v>442</v>
      </c>
      <c r="C1734" s="138" t="s">
        <v>443</v>
      </c>
      <c r="D1734" s="129">
        <v>5</v>
      </c>
      <c r="E1734" s="129">
        <v>10</v>
      </c>
      <c r="F1734" s="129">
        <v>10</v>
      </c>
      <c r="G1734" s="129">
        <v>10</v>
      </c>
      <c r="H1734" s="142"/>
      <c r="I1734" s="142"/>
      <c r="J1734" s="142"/>
      <c r="K1734" s="131"/>
      <c r="L1734" s="132"/>
      <c r="M1734" s="118">
        <f t="shared" si="68"/>
        <v>35</v>
      </c>
      <c r="N1734" s="132"/>
      <c r="O1734" s="132"/>
      <c r="P1734" s="132"/>
      <c r="Q1734" s="132"/>
      <c r="R1734" s="132"/>
      <c r="S1734" s="132"/>
      <c r="T1734" s="132"/>
      <c r="U1734" s="132"/>
      <c r="V1734" s="132"/>
      <c r="W1734" s="132"/>
      <c r="X1734" s="132"/>
      <c r="Y1734" s="132"/>
      <c r="Z1734" s="132"/>
      <c r="AA1734" s="132"/>
      <c r="AB1734" s="132"/>
      <c r="AC1734" s="132"/>
      <c r="AD1734" s="132"/>
      <c r="AE1734" s="132"/>
      <c r="AF1734" s="132"/>
      <c r="AG1734" s="132"/>
      <c r="AH1734" s="132"/>
      <c r="AI1734" s="132"/>
      <c r="AJ1734" s="132"/>
      <c r="AK1734" s="132"/>
      <c r="AL1734" s="132"/>
      <c r="AM1734" s="132"/>
      <c r="AN1734" s="132"/>
      <c r="AO1734" s="132"/>
      <c r="AP1734" s="132"/>
      <c r="AQ1734" s="132"/>
    </row>
    <row r="1735" spans="1:183" s="208" customFormat="1" ht="15.75" customHeight="1">
      <c r="A1735" s="112">
        <v>7</v>
      </c>
      <c r="B1735" s="175" t="s">
        <v>327</v>
      </c>
      <c r="C1735" s="114"/>
      <c r="D1735" s="115">
        <v>3</v>
      </c>
      <c r="E1735" s="115">
        <v>5</v>
      </c>
      <c r="F1735" s="115">
        <v>1</v>
      </c>
      <c r="G1735" s="115">
        <v>3</v>
      </c>
      <c r="H1735" s="134" t="s">
        <v>664</v>
      </c>
      <c r="I1735" s="134">
        <v>1</v>
      </c>
      <c r="J1735" s="135" t="s">
        <v>557</v>
      </c>
      <c r="K1735" s="79" t="s">
        <v>322</v>
      </c>
      <c r="L1735" s="136"/>
      <c r="M1735" s="118">
        <f t="shared" si="68"/>
        <v>12</v>
      </c>
      <c r="N1735" s="96"/>
      <c r="O1735" s="96"/>
      <c r="P1735" s="96"/>
      <c r="Q1735" s="96"/>
      <c r="R1735" s="96"/>
      <c r="S1735" s="96"/>
      <c r="T1735" s="96"/>
      <c r="U1735" s="96"/>
      <c r="V1735" s="96"/>
      <c r="W1735" s="96"/>
      <c r="X1735" s="96"/>
      <c r="Y1735" s="96"/>
      <c r="Z1735" s="96"/>
      <c r="AA1735" s="96"/>
      <c r="AB1735" s="96"/>
      <c r="AC1735" s="96"/>
      <c r="AD1735" s="96"/>
      <c r="AE1735" s="96"/>
      <c r="AF1735" s="96"/>
      <c r="AG1735" s="96"/>
      <c r="AH1735" s="96"/>
      <c r="AI1735" s="96"/>
      <c r="AJ1735" s="96"/>
      <c r="AK1735" s="96"/>
      <c r="AL1735" s="96"/>
      <c r="AM1735" s="96"/>
      <c r="AN1735" s="96"/>
      <c r="AO1735" s="96"/>
      <c r="AP1735" s="96"/>
      <c r="AQ1735" s="96"/>
      <c r="AR1735" s="96"/>
      <c r="AS1735" s="96"/>
      <c r="AT1735" s="96"/>
      <c r="AU1735" s="96"/>
      <c r="AV1735" s="96"/>
      <c r="AW1735" s="96"/>
      <c r="AX1735" s="96"/>
      <c r="AY1735" s="96"/>
      <c r="AZ1735" s="96"/>
      <c r="BA1735" s="96"/>
      <c r="BB1735" s="96"/>
      <c r="BC1735" s="96"/>
      <c r="BD1735" s="96"/>
      <c r="BE1735" s="96"/>
      <c r="BF1735" s="96"/>
      <c r="BG1735" s="96"/>
      <c r="BH1735" s="96"/>
      <c r="BI1735" s="96"/>
      <c r="BJ1735" s="96"/>
      <c r="BK1735" s="96"/>
      <c r="BL1735" s="96"/>
      <c r="BM1735" s="96"/>
      <c r="BN1735" s="96"/>
      <c r="BO1735" s="96"/>
      <c r="BP1735" s="96"/>
      <c r="BQ1735" s="96"/>
      <c r="BR1735" s="96"/>
      <c r="BS1735" s="96"/>
      <c r="BT1735" s="96"/>
      <c r="BU1735" s="96"/>
      <c r="BV1735" s="96"/>
      <c r="BW1735" s="96"/>
      <c r="BX1735" s="96"/>
      <c r="BY1735" s="96"/>
      <c r="BZ1735" s="96"/>
      <c r="CA1735" s="96"/>
      <c r="CB1735" s="96"/>
      <c r="CC1735" s="96"/>
      <c r="CD1735" s="96"/>
      <c r="CE1735" s="96"/>
      <c r="CF1735" s="96"/>
      <c r="CG1735" s="96"/>
      <c r="CH1735" s="96"/>
      <c r="CI1735" s="96"/>
      <c r="CJ1735" s="96"/>
      <c r="CK1735" s="96"/>
      <c r="CL1735" s="96"/>
      <c r="CM1735" s="96"/>
      <c r="CN1735" s="96"/>
      <c r="CO1735" s="96"/>
      <c r="CP1735" s="96"/>
      <c r="CQ1735" s="96"/>
      <c r="CR1735" s="96"/>
      <c r="CS1735" s="96"/>
      <c r="CT1735" s="96"/>
      <c r="CU1735" s="96"/>
      <c r="CV1735" s="96"/>
      <c r="CW1735" s="96"/>
      <c r="CX1735" s="96"/>
      <c r="CY1735" s="96"/>
      <c r="CZ1735" s="96"/>
      <c r="DA1735" s="96"/>
      <c r="DB1735" s="96"/>
      <c r="DC1735" s="96"/>
      <c r="DD1735" s="96"/>
      <c r="DE1735" s="96"/>
      <c r="DF1735" s="96"/>
      <c r="DG1735" s="96"/>
      <c r="DH1735" s="96"/>
      <c r="DI1735" s="96"/>
      <c r="DJ1735" s="96"/>
      <c r="DK1735" s="96"/>
      <c r="DL1735" s="96"/>
      <c r="DM1735" s="96"/>
      <c r="DN1735" s="96"/>
      <c r="DO1735" s="96"/>
      <c r="DP1735" s="96"/>
      <c r="DQ1735" s="96"/>
      <c r="DR1735" s="96"/>
      <c r="DS1735" s="96"/>
      <c r="DT1735" s="96"/>
      <c r="DU1735" s="96"/>
      <c r="DV1735" s="96"/>
      <c r="DW1735" s="96"/>
      <c r="DX1735" s="96"/>
      <c r="DY1735" s="96"/>
      <c r="DZ1735" s="96"/>
      <c r="EA1735" s="96"/>
      <c r="EB1735" s="96"/>
      <c r="EC1735" s="96"/>
      <c r="ED1735" s="96"/>
      <c r="EE1735" s="96"/>
      <c r="EF1735" s="96"/>
      <c r="EG1735" s="96"/>
      <c r="EH1735" s="96"/>
      <c r="EI1735" s="96"/>
      <c r="EJ1735" s="96"/>
      <c r="EK1735" s="96"/>
      <c r="EL1735" s="96"/>
      <c r="EM1735" s="96"/>
      <c r="EN1735" s="96"/>
      <c r="EO1735" s="96"/>
      <c r="EP1735" s="96"/>
      <c r="EQ1735" s="96"/>
      <c r="ER1735" s="96"/>
      <c r="ES1735" s="96"/>
      <c r="ET1735" s="96"/>
      <c r="EU1735" s="96"/>
      <c r="EV1735" s="96"/>
      <c r="EW1735" s="96"/>
      <c r="EX1735" s="96"/>
      <c r="EY1735" s="96"/>
      <c r="EZ1735" s="96"/>
      <c r="FA1735" s="96"/>
      <c r="FB1735" s="96"/>
      <c r="FC1735" s="96"/>
      <c r="FD1735" s="96"/>
      <c r="FE1735" s="96"/>
      <c r="FF1735" s="96"/>
      <c r="FG1735" s="96"/>
      <c r="FH1735" s="96"/>
      <c r="FI1735" s="96"/>
      <c r="FJ1735" s="96"/>
      <c r="FK1735" s="96"/>
      <c r="FL1735" s="96"/>
      <c r="FM1735" s="96"/>
      <c r="FN1735" s="96"/>
      <c r="FO1735" s="96"/>
      <c r="FP1735" s="96"/>
      <c r="FQ1735" s="96"/>
      <c r="FR1735" s="96"/>
      <c r="FS1735" s="96"/>
      <c r="FT1735" s="96"/>
      <c r="FU1735" s="96"/>
      <c r="FV1735" s="96"/>
      <c r="FW1735" s="96"/>
      <c r="FX1735" s="96"/>
      <c r="FY1735" s="96"/>
      <c r="FZ1735" s="96"/>
      <c r="GA1735" s="96"/>
    </row>
    <row r="1736" spans="1:43" s="126" customFormat="1" ht="15.75" customHeight="1">
      <c r="A1736" s="119"/>
      <c r="B1736" s="120" t="s">
        <v>689</v>
      </c>
      <c r="C1736" s="121"/>
      <c r="D1736" s="122">
        <v>2</v>
      </c>
      <c r="E1736" s="122">
        <v>2</v>
      </c>
      <c r="F1736" s="122">
        <v>1</v>
      </c>
      <c r="G1736" s="122">
        <v>3</v>
      </c>
      <c r="H1736" s="123"/>
      <c r="I1736" s="123"/>
      <c r="J1736" s="123"/>
      <c r="K1736" s="124"/>
      <c r="L1736" s="125"/>
      <c r="M1736" s="118">
        <f t="shared" si="68"/>
        <v>8</v>
      </c>
      <c r="N1736" s="125"/>
      <c r="O1736" s="125"/>
      <c r="P1736" s="125"/>
      <c r="Q1736" s="125"/>
      <c r="R1736" s="125"/>
      <c r="S1736" s="125"/>
      <c r="T1736" s="125"/>
      <c r="U1736" s="125"/>
      <c r="V1736" s="125"/>
      <c r="W1736" s="125"/>
      <c r="X1736" s="125"/>
      <c r="Y1736" s="125"/>
      <c r="Z1736" s="125"/>
      <c r="AA1736" s="125"/>
      <c r="AB1736" s="125"/>
      <c r="AC1736" s="125"/>
      <c r="AD1736" s="125"/>
      <c r="AE1736" s="125"/>
      <c r="AF1736" s="125"/>
      <c r="AG1736" s="125"/>
      <c r="AH1736" s="125"/>
      <c r="AI1736" s="125"/>
      <c r="AJ1736" s="125"/>
      <c r="AK1736" s="125"/>
      <c r="AL1736" s="125"/>
      <c r="AM1736" s="125"/>
      <c r="AN1736" s="125"/>
      <c r="AO1736" s="125"/>
      <c r="AP1736" s="125"/>
      <c r="AQ1736" s="125"/>
    </row>
    <row r="1737" spans="1:183" ht="15.75" customHeight="1">
      <c r="A1737" s="127"/>
      <c r="B1737" s="172" t="s">
        <v>574</v>
      </c>
      <c r="C1737" s="138" t="s">
        <v>575</v>
      </c>
      <c r="D1737" s="103" t="s">
        <v>562</v>
      </c>
      <c r="E1737" s="103">
        <v>1</v>
      </c>
      <c r="F1737" s="103" t="s">
        <v>562</v>
      </c>
      <c r="G1737" s="103">
        <v>1</v>
      </c>
      <c r="H1737" s="116"/>
      <c r="I1737" s="116"/>
      <c r="J1737" s="117"/>
      <c r="K1737" s="79"/>
      <c r="L1737" s="191"/>
      <c r="M1737" s="118">
        <f t="shared" si="68"/>
        <v>2</v>
      </c>
      <c r="GA1737" s="95"/>
    </row>
    <row r="1738" spans="1:183" ht="15.75" customHeight="1">
      <c r="A1738" s="127"/>
      <c r="B1738" s="172" t="s">
        <v>828</v>
      </c>
      <c r="C1738" s="138" t="s">
        <v>829</v>
      </c>
      <c r="D1738" s="103">
        <v>1</v>
      </c>
      <c r="E1738" s="103" t="s">
        <v>562</v>
      </c>
      <c r="F1738" s="103" t="s">
        <v>562</v>
      </c>
      <c r="G1738" s="103" t="s">
        <v>562</v>
      </c>
      <c r="H1738" s="116"/>
      <c r="I1738" s="116"/>
      <c r="J1738" s="117"/>
      <c r="K1738" s="79"/>
      <c r="L1738" s="191"/>
      <c r="M1738" s="118">
        <f t="shared" si="68"/>
        <v>1</v>
      </c>
      <c r="GA1738" s="95"/>
    </row>
    <row r="1739" spans="1:183" ht="15.75" customHeight="1">
      <c r="A1739" s="127"/>
      <c r="B1739" s="172" t="s">
        <v>21</v>
      </c>
      <c r="C1739" s="138" t="s">
        <v>20</v>
      </c>
      <c r="D1739" s="103">
        <v>1</v>
      </c>
      <c r="E1739" s="103" t="s">
        <v>562</v>
      </c>
      <c r="F1739" s="103" t="s">
        <v>562</v>
      </c>
      <c r="G1739" s="103" t="s">
        <v>562</v>
      </c>
      <c r="H1739" s="116"/>
      <c r="I1739" s="116"/>
      <c r="J1739" s="117"/>
      <c r="K1739" s="79"/>
      <c r="L1739" s="191"/>
      <c r="M1739" s="118">
        <f t="shared" si="68"/>
        <v>1</v>
      </c>
      <c r="GA1739" s="95"/>
    </row>
    <row r="1740" spans="1:183" ht="15.75" customHeight="1">
      <c r="A1740" s="127"/>
      <c r="B1740" s="172" t="s">
        <v>22</v>
      </c>
      <c r="C1740" s="138" t="s">
        <v>23</v>
      </c>
      <c r="D1740" s="103" t="s">
        <v>562</v>
      </c>
      <c r="E1740" s="103">
        <v>1</v>
      </c>
      <c r="F1740" s="103">
        <v>1</v>
      </c>
      <c r="G1740" s="103">
        <v>2</v>
      </c>
      <c r="H1740" s="116"/>
      <c r="I1740" s="116"/>
      <c r="J1740" s="117"/>
      <c r="K1740" s="79"/>
      <c r="L1740" s="191"/>
      <c r="M1740" s="118">
        <f t="shared" si="68"/>
        <v>4</v>
      </c>
      <c r="GA1740" s="95"/>
    </row>
    <row r="1741" spans="1:43" s="126" customFormat="1" ht="15.75" customHeight="1">
      <c r="A1741" s="119"/>
      <c r="B1741" s="120" t="s">
        <v>690</v>
      </c>
      <c r="C1741" s="121"/>
      <c r="D1741" s="122">
        <v>1</v>
      </c>
      <c r="E1741" s="122">
        <v>3</v>
      </c>
      <c r="F1741" s="122" t="s">
        <v>562</v>
      </c>
      <c r="G1741" s="122" t="s">
        <v>562</v>
      </c>
      <c r="H1741" s="123"/>
      <c r="I1741" s="123"/>
      <c r="J1741" s="123"/>
      <c r="K1741" s="124"/>
      <c r="L1741" s="125"/>
      <c r="M1741" s="118">
        <f t="shared" si="68"/>
        <v>4</v>
      </c>
      <c r="N1741" s="125"/>
      <c r="O1741" s="125"/>
      <c r="P1741" s="125"/>
      <c r="Q1741" s="125"/>
      <c r="R1741" s="125"/>
      <c r="S1741" s="125"/>
      <c r="T1741" s="125"/>
      <c r="U1741" s="125"/>
      <c r="V1741" s="125"/>
      <c r="W1741" s="125"/>
      <c r="X1741" s="125"/>
      <c r="Y1741" s="125"/>
      <c r="Z1741" s="125"/>
      <c r="AA1741" s="125"/>
      <c r="AB1741" s="125"/>
      <c r="AC1741" s="125"/>
      <c r="AD1741" s="125"/>
      <c r="AE1741" s="125"/>
      <c r="AF1741" s="125"/>
      <c r="AG1741" s="125"/>
      <c r="AH1741" s="125"/>
      <c r="AI1741" s="125"/>
      <c r="AJ1741" s="125"/>
      <c r="AK1741" s="125"/>
      <c r="AL1741" s="125"/>
      <c r="AM1741" s="125"/>
      <c r="AN1741" s="125"/>
      <c r="AO1741" s="125"/>
      <c r="AP1741" s="125"/>
      <c r="AQ1741" s="125"/>
    </row>
    <row r="1742" spans="1:183" ht="15.75" customHeight="1">
      <c r="A1742" s="127"/>
      <c r="B1742" s="172" t="s">
        <v>576</v>
      </c>
      <c r="C1742" s="138" t="s">
        <v>577</v>
      </c>
      <c r="D1742" s="103">
        <v>1</v>
      </c>
      <c r="E1742" s="103">
        <v>3</v>
      </c>
      <c r="F1742" s="103" t="s">
        <v>562</v>
      </c>
      <c r="G1742" s="103" t="s">
        <v>562</v>
      </c>
      <c r="H1742" s="116"/>
      <c r="I1742" s="116"/>
      <c r="J1742" s="117"/>
      <c r="K1742" s="79"/>
      <c r="L1742" s="191"/>
      <c r="M1742" s="118">
        <f t="shared" si="68"/>
        <v>4</v>
      </c>
      <c r="GA1742" s="95"/>
    </row>
    <row r="1743" spans="1:183" s="208" customFormat="1" ht="15.75" customHeight="1">
      <c r="A1743" s="112">
        <v>8</v>
      </c>
      <c r="B1743" s="175" t="s">
        <v>328</v>
      </c>
      <c r="C1743" s="114"/>
      <c r="D1743" s="115" t="s">
        <v>562</v>
      </c>
      <c r="E1743" s="115">
        <v>2</v>
      </c>
      <c r="F1743" s="115" t="s">
        <v>562</v>
      </c>
      <c r="G1743" s="115" t="s">
        <v>562</v>
      </c>
      <c r="H1743" s="134" t="s">
        <v>664</v>
      </c>
      <c r="I1743" s="134">
        <v>1</v>
      </c>
      <c r="J1743" s="135" t="s">
        <v>560</v>
      </c>
      <c r="K1743" s="79" t="s">
        <v>322</v>
      </c>
      <c r="L1743" s="136"/>
      <c r="M1743" s="118">
        <f t="shared" si="68"/>
        <v>2</v>
      </c>
      <c r="N1743" s="96"/>
      <c r="O1743" s="96"/>
      <c r="P1743" s="96"/>
      <c r="Q1743" s="96"/>
      <c r="R1743" s="96"/>
      <c r="S1743" s="96"/>
      <c r="T1743" s="96"/>
      <c r="U1743" s="96"/>
      <c r="V1743" s="96"/>
      <c r="W1743" s="96"/>
      <c r="X1743" s="96"/>
      <c r="Y1743" s="96"/>
      <c r="Z1743" s="96"/>
      <c r="AA1743" s="96"/>
      <c r="AB1743" s="96"/>
      <c r="AC1743" s="96"/>
      <c r="AD1743" s="96"/>
      <c r="AE1743" s="96"/>
      <c r="AF1743" s="96"/>
      <c r="AG1743" s="96"/>
      <c r="AH1743" s="96"/>
      <c r="AI1743" s="96"/>
      <c r="AJ1743" s="96"/>
      <c r="AK1743" s="96"/>
      <c r="AL1743" s="96"/>
      <c r="AM1743" s="96"/>
      <c r="AN1743" s="96"/>
      <c r="AO1743" s="96"/>
      <c r="AP1743" s="96"/>
      <c r="AQ1743" s="96"/>
      <c r="AR1743" s="96"/>
      <c r="AS1743" s="96"/>
      <c r="AT1743" s="96"/>
      <c r="AU1743" s="96"/>
      <c r="AV1743" s="96"/>
      <c r="AW1743" s="96"/>
      <c r="AX1743" s="96"/>
      <c r="AY1743" s="96"/>
      <c r="AZ1743" s="96"/>
      <c r="BA1743" s="96"/>
      <c r="BB1743" s="96"/>
      <c r="BC1743" s="96"/>
      <c r="BD1743" s="96"/>
      <c r="BE1743" s="96"/>
      <c r="BF1743" s="96"/>
      <c r="BG1743" s="96"/>
      <c r="BH1743" s="96"/>
      <c r="BI1743" s="96"/>
      <c r="BJ1743" s="96"/>
      <c r="BK1743" s="96"/>
      <c r="BL1743" s="96"/>
      <c r="BM1743" s="96"/>
      <c r="BN1743" s="96"/>
      <c r="BO1743" s="96"/>
      <c r="BP1743" s="96"/>
      <c r="BQ1743" s="96"/>
      <c r="BR1743" s="96"/>
      <c r="BS1743" s="96"/>
      <c r="BT1743" s="96"/>
      <c r="BU1743" s="96"/>
      <c r="BV1743" s="96"/>
      <c r="BW1743" s="96"/>
      <c r="BX1743" s="96"/>
      <c r="BY1743" s="96"/>
      <c r="BZ1743" s="96"/>
      <c r="CA1743" s="96"/>
      <c r="CB1743" s="96"/>
      <c r="CC1743" s="96"/>
      <c r="CD1743" s="96"/>
      <c r="CE1743" s="96"/>
      <c r="CF1743" s="96"/>
      <c r="CG1743" s="96"/>
      <c r="CH1743" s="96"/>
      <c r="CI1743" s="96"/>
      <c r="CJ1743" s="96"/>
      <c r="CK1743" s="96"/>
      <c r="CL1743" s="96"/>
      <c r="CM1743" s="96"/>
      <c r="CN1743" s="96"/>
      <c r="CO1743" s="96"/>
      <c r="CP1743" s="96"/>
      <c r="CQ1743" s="96"/>
      <c r="CR1743" s="96"/>
      <c r="CS1743" s="96"/>
      <c r="CT1743" s="96"/>
      <c r="CU1743" s="96"/>
      <c r="CV1743" s="96"/>
      <c r="CW1743" s="96"/>
      <c r="CX1743" s="96"/>
      <c r="CY1743" s="96"/>
      <c r="CZ1743" s="96"/>
      <c r="DA1743" s="96"/>
      <c r="DB1743" s="96"/>
      <c r="DC1743" s="96"/>
      <c r="DD1743" s="96"/>
      <c r="DE1743" s="96"/>
      <c r="DF1743" s="96"/>
      <c r="DG1743" s="96"/>
      <c r="DH1743" s="96"/>
      <c r="DI1743" s="96"/>
      <c r="DJ1743" s="96"/>
      <c r="DK1743" s="96"/>
      <c r="DL1743" s="96"/>
      <c r="DM1743" s="96"/>
      <c r="DN1743" s="96"/>
      <c r="DO1743" s="96"/>
      <c r="DP1743" s="96"/>
      <c r="DQ1743" s="96"/>
      <c r="DR1743" s="96"/>
      <c r="DS1743" s="96"/>
      <c r="DT1743" s="96"/>
      <c r="DU1743" s="96"/>
      <c r="DV1743" s="96"/>
      <c r="DW1743" s="96"/>
      <c r="DX1743" s="96"/>
      <c r="DY1743" s="96"/>
      <c r="DZ1743" s="96"/>
      <c r="EA1743" s="96"/>
      <c r="EB1743" s="96"/>
      <c r="EC1743" s="96"/>
      <c r="ED1743" s="96"/>
      <c r="EE1743" s="96"/>
      <c r="EF1743" s="96"/>
      <c r="EG1743" s="96"/>
      <c r="EH1743" s="96"/>
      <c r="EI1743" s="96"/>
      <c r="EJ1743" s="96"/>
      <c r="EK1743" s="96"/>
      <c r="EL1743" s="96"/>
      <c r="EM1743" s="96"/>
      <c r="EN1743" s="96"/>
      <c r="EO1743" s="96"/>
      <c r="EP1743" s="96"/>
      <c r="EQ1743" s="96"/>
      <c r="ER1743" s="96"/>
      <c r="ES1743" s="96"/>
      <c r="ET1743" s="96"/>
      <c r="EU1743" s="96"/>
      <c r="EV1743" s="96"/>
      <c r="EW1743" s="96"/>
      <c r="EX1743" s="96"/>
      <c r="EY1743" s="96"/>
      <c r="EZ1743" s="96"/>
      <c r="FA1743" s="96"/>
      <c r="FB1743" s="96"/>
      <c r="FC1743" s="96"/>
      <c r="FD1743" s="96"/>
      <c r="FE1743" s="96"/>
      <c r="FF1743" s="96"/>
      <c r="FG1743" s="96"/>
      <c r="FH1743" s="96"/>
      <c r="FI1743" s="96"/>
      <c r="FJ1743" s="96"/>
      <c r="FK1743" s="96"/>
      <c r="FL1743" s="96"/>
      <c r="FM1743" s="96"/>
      <c r="FN1743" s="96"/>
      <c r="FO1743" s="96"/>
      <c r="FP1743" s="96"/>
      <c r="FQ1743" s="96"/>
      <c r="FR1743" s="96"/>
      <c r="FS1743" s="96"/>
      <c r="FT1743" s="96"/>
      <c r="FU1743" s="96"/>
      <c r="FV1743" s="96"/>
      <c r="FW1743" s="96"/>
      <c r="FX1743" s="96"/>
      <c r="FY1743" s="96"/>
      <c r="FZ1743" s="96"/>
      <c r="GA1743" s="96"/>
    </row>
    <row r="1744" spans="1:43" s="126" customFormat="1" ht="15.75" customHeight="1">
      <c r="A1744" s="119"/>
      <c r="B1744" s="120" t="s">
        <v>689</v>
      </c>
      <c r="C1744" s="121"/>
      <c r="D1744" s="122" t="str">
        <f>D1745</f>
        <v> -</v>
      </c>
      <c r="E1744" s="122">
        <f>E1745</f>
        <v>2</v>
      </c>
      <c r="F1744" s="122" t="str">
        <f>F1745</f>
        <v> -</v>
      </c>
      <c r="G1744" s="122" t="str">
        <f>G1745</f>
        <v> -</v>
      </c>
      <c r="H1744" s="123"/>
      <c r="I1744" s="123"/>
      <c r="J1744" s="123"/>
      <c r="K1744" s="124"/>
      <c r="L1744" s="125"/>
      <c r="M1744" s="118">
        <f t="shared" si="68"/>
        <v>2</v>
      </c>
      <c r="N1744" s="125"/>
      <c r="O1744" s="125"/>
      <c r="P1744" s="125"/>
      <c r="Q1744" s="125"/>
      <c r="R1744" s="125"/>
      <c r="S1744" s="125"/>
      <c r="T1744" s="125"/>
      <c r="U1744" s="125"/>
      <c r="V1744" s="125"/>
      <c r="W1744" s="125"/>
      <c r="X1744" s="125"/>
      <c r="Y1744" s="125"/>
      <c r="Z1744" s="125"/>
      <c r="AA1744" s="125"/>
      <c r="AB1744" s="125"/>
      <c r="AC1744" s="125"/>
      <c r="AD1744" s="125"/>
      <c r="AE1744" s="125"/>
      <c r="AF1744" s="125"/>
      <c r="AG1744" s="125"/>
      <c r="AH1744" s="125"/>
      <c r="AI1744" s="125"/>
      <c r="AJ1744" s="125"/>
      <c r="AK1744" s="125"/>
      <c r="AL1744" s="125"/>
      <c r="AM1744" s="125"/>
      <c r="AN1744" s="125"/>
      <c r="AO1744" s="125"/>
      <c r="AP1744" s="125"/>
      <c r="AQ1744" s="125"/>
    </row>
    <row r="1745" spans="1:183" ht="15.75" customHeight="1">
      <c r="A1745" s="127"/>
      <c r="B1745" s="172" t="s">
        <v>564</v>
      </c>
      <c r="C1745" s="138" t="s">
        <v>569</v>
      </c>
      <c r="D1745" s="103" t="s">
        <v>562</v>
      </c>
      <c r="E1745" s="103">
        <v>2</v>
      </c>
      <c r="F1745" s="103" t="s">
        <v>562</v>
      </c>
      <c r="G1745" s="103" t="s">
        <v>562</v>
      </c>
      <c r="H1745" s="116"/>
      <c r="I1745" s="116"/>
      <c r="J1745" s="117"/>
      <c r="K1745" s="79"/>
      <c r="L1745" s="191"/>
      <c r="M1745" s="118">
        <f t="shared" si="68"/>
        <v>2</v>
      </c>
      <c r="GA1745" s="95"/>
    </row>
    <row r="1746" spans="1:183" s="208" customFormat="1" ht="15.75" customHeight="1">
      <c r="A1746" s="112">
        <v>9</v>
      </c>
      <c r="B1746" s="175" t="s">
        <v>329</v>
      </c>
      <c r="C1746" s="114"/>
      <c r="D1746" s="115">
        <f>SUM(D1747,D1757,D1763)</f>
        <v>324</v>
      </c>
      <c r="E1746" s="115">
        <f>SUM(E1747,E1757,E1763)</f>
        <v>357</v>
      </c>
      <c r="F1746" s="115">
        <f>SUM(F1747,F1757,F1763)</f>
        <v>339</v>
      </c>
      <c r="G1746" s="115">
        <f>SUM(G1747,G1757,G1763)</f>
        <v>366</v>
      </c>
      <c r="H1746" s="134" t="s">
        <v>664</v>
      </c>
      <c r="I1746" s="134">
        <v>1</v>
      </c>
      <c r="J1746" s="135" t="s">
        <v>558</v>
      </c>
      <c r="K1746" s="79" t="s">
        <v>322</v>
      </c>
      <c r="L1746" s="136"/>
      <c r="M1746" s="118">
        <f t="shared" si="68"/>
        <v>1386</v>
      </c>
      <c r="N1746" s="96"/>
      <c r="O1746" s="96"/>
      <c r="P1746" s="96"/>
      <c r="Q1746" s="96"/>
      <c r="R1746" s="96"/>
      <c r="S1746" s="96"/>
      <c r="T1746" s="96"/>
      <c r="U1746" s="96"/>
      <c r="V1746" s="96"/>
      <c r="W1746" s="96"/>
      <c r="X1746" s="96"/>
      <c r="Y1746" s="96"/>
      <c r="Z1746" s="96"/>
      <c r="AA1746" s="96"/>
      <c r="AB1746" s="96"/>
      <c r="AC1746" s="96"/>
      <c r="AD1746" s="96"/>
      <c r="AE1746" s="96"/>
      <c r="AF1746" s="96"/>
      <c r="AG1746" s="96"/>
      <c r="AH1746" s="96"/>
      <c r="AI1746" s="96"/>
      <c r="AJ1746" s="96"/>
      <c r="AK1746" s="96"/>
      <c r="AL1746" s="96"/>
      <c r="AM1746" s="96"/>
      <c r="AN1746" s="96"/>
      <c r="AO1746" s="96"/>
      <c r="AP1746" s="96"/>
      <c r="AQ1746" s="96"/>
      <c r="AR1746" s="96"/>
      <c r="AS1746" s="96"/>
      <c r="AT1746" s="96"/>
      <c r="AU1746" s="96"/>
      <c r="AV1746" s="96"/>
      <c r="AW1746" s="96"/>
      <c r="AX1746" s="96"/>
      <c r="AY1746" s="96"/>
      <c r="AZ1746" s="96"/>
      <c r="BA1746" s="96"/>
      <c r="BB1746" s="96"/>
      <c r="BC1746" s="96"/>
      <c r="BD1746" s="96"/>
      <c r="BE1746" s="96"/>
      <c r="BF1746" s="96"/>
      <c r="BG1746" s="96"/>
      <c r="BH1746" s="96"/>
      <c r="BI1746" s="96"/>
      <c r="BJ1746" s="96"/>
      <c r="BK1746" s="96"/>
      <c r="BL1746" s="96"/>
      <c r="BM1746" s="96"/>
      <c r="BN1746" s="96"/>
      <c r="BO1746" s="96"/>
      <c r="BP1746" s="96"/>
      <c r="BQ1746" s="96"/>
      <c r="BR1746" s="96"/>
      <c r="BS1746" s="96"/>
      <c r="BT1746" s="96"/>
      <c r="BU1746" s="96"/>
      <c r="BV1746" s="96"/>
      <c r="BW1746" s="96"/>
      <c r="BX1746" s="96"/>
      <c r="BY1746" s="96"/>
      <c r="BZ1746" s="96"/>
      <c r="CA1746" s="96"/>
      <c r="CB1746" s="96"/>
      <c r="CC1746" s="96"/>
      <c r="CD1746" s="96"/>
      <c r="CE1746" s="96"/>
      <c r="CF1746" s="96"/>
      <c r="CG1746" s="96"/>
      <c r="CH1746" s="96"/>
      <c r="CI1746" s="96"/>
      <c r="CJ1746" s="96"/>
      <c r="CK1746" s="96"/>
      <c r="CL1746" s="96"/>
      <c r="CM1746" s="96"/>
      <c r="CN1746" s="96"/>
      <c r="CO1746" s="96"/>
      <c r="CP1746" s="96"/>
      <c r="CQ1746" s="96"/>
      <c r="CR1746" s="96"/>
      <c r="CS1746" s="96"/>
      <c r="CT1746" s="96"/>
      <c r="CU1746" s="96"/>
      <c r="CV1746" s="96"/>
      <c r="CW1746" s="96"/>
      <c r="CX1746" s="96"/>
      <c r="CY1746" s="96"/>
      <c r="CZ1746" s="96"/>
      <c r="DA1746" s="96"/>
      <c r="DB1746" s="96"/>
      <c r="DC1746" s="96"/>
      <c r="DD1746" s="96"/>
      <c r="DE1746" s="96"/>
      <c r="DF1746" s="96"/>
      <c r="DG1746" s="96"/>
      <c r="DH1746" s="96"/>
      <c r="DI1746" s="96"/>
      <c r="DJ1746" s="96"/>
      <c r="DK1746" s="96"/>
      <c r="DL1746" s="96"/>
      <c r="DM1746" s="96"/>
      <c r="DN1746" s="96"/>
      <c r="DO1746" s="96"/>
      <c r="DP1746" s="96"/>
      <c r="DQ1746" s="96"/>
      <c r="DR1746" s="96"/>
      <c r="DS1746" s="96"/>
      <c r="DT1746" s="96"/>
      <c r="DU1746" s="96"/>
      <c r="DV1746" s="96"/>
      <c r="DW1746" s="96"/>
      <c r="DX1746" s="96"/>
      <c r="DY1746" s="96"/>
      <c r="DZ1746" s="96"/>
      <c r="EA1746" s="96"/>
      <c r="EB1746" s="96"/>
      <c r="EC1746" s="96"/>
      <c r="ED1746" s="96"/>
      <c r="EE1746" s="96"/>
      <c r="EF1746" s="96"/>
      <c r="EG1746" s="96"/>
      <c r="EH1746" s="96"/>
      <c r="EI1746" s="96"/>
      <c r="EJ1746" s="96"/>
      <c r="EK1746" s="96"/>
      <c r="EL1746" s="96"/>
      <c r="EM1746" s="96"/>
      <c r="EN1746" s="96"/>
      <c r="EO1746" s="96"/>
      <c r="EP1746" s="96"/>
      <c r="EQ1746" s="96"/>
      <c r="ER1746" s="96"/>
      <c r="ES1746" s="96"/>
      <c r="ET1746" s="96"/>
      <c r="EU1746" s="96"/>
      <c r="EV1746" s="96"/>
      <c r="EW1746" s="96"/>
      <c r="EX1746" s="96"/>
      <c r="EY1746" s="96"/>
      <c r="EZ1746" s="96"/>
      <c r="FA1746" s="96"/>
      <c r="FB1746" s="96"/>
      <c r="FC1746" s="96"/>
      <c r="FD1746" s="96"/>
      <c r="FE1746" s="96"/>
      <c r="FF1746" s="96"/>
      <c r="FG1746" s="96"/>
      <c r="FH1746" s="96"/>
      <c r="FI1746" s="96"/>
      <c r="FJ1746" s="96"/>
      <c r="FK1746" s="96"/>
      <c r="FL1746" s="96"/>
      <c r="FM1746" s="96"/>
      <c r="FN1746" s="96"/>
      <c r="FO1746" s="96"/>
      <c r="FP1746" s="96"/>
      <c r="FQ1746" s="96"/>
      <c r="FR1746" s="96"/>
      <c r="FS1746" s="96"/>
      <c r="FT1746" s="96"/>
      <c r="FU1746" s="96"/>
      <c r="FV1746" s="96"/>
      <c r="FW1746" s="96"/>
      <c r="FX1746" s="96"/>
      <c r="FY1746" s="96"/>
      <c r="FZ1746" s="96"/>
      <c r="GA1746" s="96"/>
    </row>
    <row r="1747" spans="1:43" s="126" customFormat="1" ht="15.75" customHeight="1">
      <c r="A1747" s="119"/>
      <c r="B1747" s="120" t="s">
        <v>689</v>
      </c>
      <c r="C1747" s="121"/>
      <c r="D1747" s="122">
        <f>SUM(D1748:D1756)</f>
        <v>259</v>
      </c>
      <c r="E1747" s="122">
        <f>SUM(E1748:E1756)</f>
        <v>275</v>
      </c>
      <c r="F1747" s="122">
        <f>SUM(F1748:F1756)</f>
        <v>257</v>
      </c>
      <c r="G1747" s="122">
        <f>SUM(G1748:G1756)</f>
        <v>286</v>
      </c>
      <c r="H1747" s="123"/>
      <c r="I1747" s="123"/>
      <c r="J1747" s="123"/>
      <c r="K1747" s="124"/>
      <c r="L1747" s="125"/>
      <c r="M1747" s="118">
        <f t="shared" si="68"/>
        <v>1077</v>
      </c>
      <c r="N1747" s="125"/>
      <c r="O1747" s="125"/>
      <c r="P1747" s="125"/>
      <c r="Q1747" s="125"/>
      <c r="R1747" s="125"/>
      <c r="S1747" s="125"/>
      <c r="T1747" s="125"/>
      <c r="U1747" s="125"/>
      <c r="V1747" s="125"/>
      <c r="W1747" s="125"/>
      <c r="X1747" s="125"/>
      <c r="Y1747" s="125"/>
      <c r="Z1747" s="125"/>
      <c r="AA1747" s="125"/>
      <c r="AB1747" s="125"/>
      <c r="AC1747" s="125"/>
      <c r="AD1747" s="125"/>
      <c r="AE1747" s="125"/>
      <c r="AF1747" s="125"/>
      <c r="AG1747" s="125"/>
      <c r="AH1747" s="125"/>
      <c r="AI1747" s="125"/>
      <c r="AJ1747" s="125"/>
      <c r="AK1747" s="125"/>
      <c r="AL1747" s="125"/>
      <c r="AM1747" s="125"/>
      <c r="AN1747" s="125"/>
      <c r="AO1747" s="125"/>
      <c r="AP1747" s="125"/>
      <c r="AQ1747" s="125"/>
    </row>
    <row r="1748" spans="1:43" s="133" customFormat="1" ht="15.75" customHeight="1">
      <c r="A1748" s="127"/>
      <c r="B1748" s="128" t="s">
        <v>442</v>
      </c>
      <c r="C1748" s="138" t="s">
        <v>443</v>
      </c>
      <c r="D1748" s="129">
        <v>10</v>
      </c>
      <c r="E1748" s="129">
        <v>8</v>
      </c>
      <c r="F1748" s="129">
        <v>12</v>
      </c>
      <c r="G1748" s="129">
        <v>8</v>
      </c>
      <c r="H1748" s="137"/>
      <c r="I1748" s="137"/>
      <c r="J1748" s="137"/>
      <c r="K1748" s="131"/>
      <c r="L1748" s="132"/>
      <c r="M1748" s="118">
        <f t="shared" si="68"/>
        <v>38</v>
      </c>
      <c r="N1748" s="132"/>
      <c r="O1748" s="132"/>
      <c r="P1748" s="132"/>
      <c r="Q1748" s="132"/>
      <c r="R1748" s="132"/>
      <c r="S1748" s="132"/>
      <c r="T1748" s="132"/>
      <c r="U1748" s="132"/>
      <c r="V1748" s="132"/>
      <c r="W1748" s="132"/>
      <c r="X1748" s="132"/>
      <c r="Y1748" s="132"/>
      <c r="Z1748" s="132"/>
      <c r="AA1748" s="132"/>
      <c r="AB1748" s="132"/>
      <c r="AC1748" s="132"/>
      <c r="AD1748" s="132"/>
      <c r="AE1748" s="132"/>
      <c r="AF1748" s="132"/>
      <c r="AG1748" s="132"/>
      <c r="AH1748" s="132"/>
      <c r="AI1748" s="132"/>
      <c r="AJ1748" s="132"/>
      <c r="AK1748" s="132"/>
      <c r="AL1748" s="132"/>
      <c r="AM1748" s="132"/>
      <c r="AN1748" s="132"/>
      <c r="AO1748" s="132"/>
      <c r="AP1748" s="132"/>
      <c r="AQ1748" s="132"/>
    </row>
    <row r="1749" spans="1:43" s="133" customFormat="1" ht="15.75" customHeight="1">
      <c r="A1749" s="127"/>
      <c r="B1749" s="128" t="s">
        <v>442</v>
      </c>
      <c r="C1749" s="138" t="s">
        <v>443</v>
      </c>
      <c r="D1749" s="129">
        <v>23</v>
      </c>
      <c r="E1749" s="129">
        <v>20</v>
      </c>
      <c r="F1749" s="129">
        <v>20</v>
      </c>
      <c r="G1749" s="129">
        <v>19</v>
      </c>
      <c r="H1749" s="137"/>
      <c r="I1749" s="137"/>
      <c r="J1749" s="137"/>
      <c r="K1749" s="131"/>
      <c r="L1749" s="132"/>
      <c r="M1749" s="118">
        <f t="shared" si="68"/>
        <v>82</v>
      </c>
      <c r="N1749" s="132"/>
      <c r="O1749" s="132"/>
      <c r="P1749" s="132"/>
      <c r="Q1749" s="132"/>
      <c r="R1749" s="132"/>
      <c r="S1749" s="132"/>
      <c r="T1749" s="132"/>
      <c r="U1749" s="132"/>
      <c r="V1749" s="132"/>
      <c r="W1749" s="132"/>
      <c r="X1749" s="132"/>
      <c r="Y1749" s="132"/>
      <c r="Z1749" s="132"/>
      <c r="AA1749" s="132"/>
      <c r="AB1749" s="132"/>
      <c r="AC1749" s="132"/>
      <c r="AD1749" s="132"/>
      <c r="AE1749" s="132"/>
      <c r="AF1749" s="132"/>
      <c r="AG1749" s="132"/>
      <c r="AH1749" s="132"/>
      <c r="AI1749" s="132"/>
      <c r="AJ1749" s="132"/>
      <c r="AK1749" s="132"/>
      <c r="AL1749" s="132"/>
      <c r="AM1749" s="132"/>
      <c r="AN1749" s="132"/>
      <c r="AO1749" s="132"/>
      <c r="AP1749" s="132"/>
      <c r="AQ1749" s="132"/>
    </row>
    <row r="1750" spans="1:43" s="133" customFormat="1" ht="15.75" customHeight="1">
      <c r="A1750" s="127"/>
      <c r="B1750" s="128" t="s">
        <v>505</v>
      </c>
      <c r="C1750" s="80" t="s">
        <v>506</v>
      </c>
      <c r="D1750" s="129">
        <v>3</v>
      </c>
      <c r="E1750" s="129" t="s">
        <v>562</v>
      </c>
      <c r="F1750" s="129">
        <v>3</v>
      </c>
      <c r="G1750" s="129">
        <v>2</v>
      </c>
      <c r="H1750" s="137"/>
      <c r="I1750" s="137"/>
      <c r="J1750" s="137"/>
      <c r="K1750" s="131"/>
      <c r="L1750" s="132"/>
      <c r="M1750" s="118">
        <f t="shared" si="68"/>
        <v>8</v>
      </c>
      <c r="N1750" s="132"/>
      <c r="O1750" s="132"/>
      <c r="P1750" s="132"/>
      <c r="Q1750" s="132"/>
      <c r="R1750" s="132"/>
      <c r="S1750" s="132"/>
      <c r="T1750" s="132"/>
      <c r="U1750" s="132"/>
      <c r="V1750" s="132"/>
      <c r="W1750" s="132"/>
      <c r="X1750" s="132"/>
      <c r="Y1750" s="132"/>
      <c r="Z1750" s="132"/>
      <c r="AA1750" s="132"/>
      <c r="AB1750" s="132"/>
      <c r="AC1750" s="132"/>
      <c r="AD1750" s="132"/>
      <c r="AE1750" s="132"/>
      <c r="AF1750" s="132"/>
      <c r="AG1750" s="132"/>
      <c r="AH1750" s="132"/>
      <c r="AI1750" s="132"/>
      <c r="AJ1750" s="132"/>
      <c r="AK1750" s="132"/>
      <c r="AL1750" s="132"/>
      <c r="AM1750" s="132"/>
      <c r="AN1750" s="132"/>
      <c r="AO1750" s="132"/>
      <c r="AP1750" s="132"/>
      <c r="AQ1750" s="132"/>
    </row>
    <row r="1751" spans="1:43" s="133" customFormat="1" ht="15.75" customHeight="1">
      <c r="A1751" s="127"/>
      <c r="B1751" s="128" t="s">
        <v>570</v>
      </c>
      <c r="C1751" s="80" t="s">
        <v>571</v>
      </c>
      <c r="D1751" s="129">
        <v>1</v>
      </c>
      <c r="E1751" s="129">
        <v>1</v>
      </c>
      <c r="F1751" s="129">
        <v>1</v>
      </c>
      <c r="G1751" s="129">
        <v>1</v>
      </c>
      <c r="H1751" s="137"/>
      <c r="I1751" s="137"/>
      <c r="J1751" s="137"/>
      <c r="K1751" s="131"/>
      <c r="L1751" s="132"/>
      <c r="M1751" s="118">
        <f t="shared" si="68"/>
        <v>4</v>
      </c>
      <c r="N1751" s="132"/>
      <c r="O1751" s="132"/>
      <c r="P1751" s="132"/>
      <c r="Q1751" s="132"/>
      <c r="R1751" s="132"/>
      <c r="S1751" s="132"/>
      <c r="T1751" s="132"/>
      <c r="U1751" s="132"/>
      <c r="V1751" s="132"/>
      <c r="W1751" s="132"/>
      <c r="X1751" s="132"/>
      <c r="Y1751" s="132"/>
      <c r="Z1751" s="132"/>
      <c r="AA1751" s="132"/>
      <c r="AB1751" s="132"/>
      <c r="AC1751" s="132"/>
      <c r="AD1751" s="132"/>
      <c r="AE1751" s="132"/>
      <c r="AF1751" s="132"/>
      <c r="AG1751" s="132"/>
      <c r="AH1751" s="132"/>
      <c r="AI1751" s="132"/>
      <c r="AJ1751" s="132"/>
      <c r="AK1751" s="132"/>
      <c r="AL1751" s="132"/>
      <c r="AM1751" s="132"/>
      <c r="AN1751" s="132"/>
      <c r="AO1751" s="132"/>
      <c r="AP1751" s="132"/>
      <c r="AQ1751" s="132"/>
    </row>
    <row r="1752" spans="1:43" s="133" customFormat="1" ht="28.5" customHeight="1">
      <c r="A1752" s="127"/>
      <c r="B1752" s="128" t="s">
        <v>507</v>
      </c>
      <c r="C1752" s="80" t="s">
        <v>508</v>
      </c>
      <c r="D1752" s="129">
        <v>1</v>
      </c>
      <c r="E1752" s="129" t="s">
        <v>562</v>
      </c>
      <c r="F1752" s="129" t="s">
        <v>562</v>
      </c>
      <c r="G1752" s="129" t="s">
        <v>562</v>
      </c>
      <c r="H1752" s="137"/>
      <c r="I1752" s="137"/>
      <c r="J1752" s="137"/>
      <c r="K1752" s="131"/>
      <c r="L1752" s="132"/>
      <c r="M1752" s="118">
        <f t="shared" si="68"/>
        <v>1</v>
      </c>
      <c r="N1752" s="132"/>
      <c r="O1752" s="132"/>
      <c r="P1752" s="132"/>
      <c r="Q1752" s="132"/>
      <c r="R1752" s="132"/>
      <c r="S1752" s="132"/>
      <c r="T1752" s="132"/>
      <c r="U1752" s="132"/>
      <c r="V1752" s="132"/>
      <c r="W1752" s="132"/>
      <c r="X1752" s="132"/>
      <c r="Y1752" s="132"/>
      <c r="Z1752" s="132"/>
      <c r="AA1752" s="132"/>
      <c r="AB1752" s="132"/>
      <c r="AC1752" s="132"/>
      <c r="AD1752" s="132"/>
      <c r="AE1752" s="132"/>
      <c r="AF1752" s="132"/>
      <c r="AG1752" s="132"/>
      <c r="AH1752" s="132"/>
      <c r="AI1752" s="132"/>
      <c r="AJ1752" s="132"/>
      <c r="AK1752" s="132"/>
      <c r="AL1752" s="132"/>
      <c r="AM1752" s="132"/>
      <c r="AN1752" s="132"/>
      <c r="AO1752" s="132"/>
      <c r="AP1752" s="132"/>
      <c r="AQ1752" s="132"/>
    </row>
    <row r="1753" spans="1:43" s="133" customFormat="1" ht="15" customHeight="1">
      <c r="A1753" s="127"/>
      <c r="B1753" s="128" t="s">
        <v>509</v>
      </c>
      <c r="C1753" s="80" t="s">
        <v>510</v>
      </c>
      <c r="D1753" s="129">
        <v>2</v>
      </c>
      <c r="E1753" s="129" t="s">
        <v>562</v>
      </c>
      <c r="F1753" s="129" t="s">
        <v>562</v>
      </c>
      <c r="G1753" s="129">
        <v>2</v>
      </c>
      <c r="H1753" s="137"/>
      <c r="I1753" s="137"/>
      <c r="J1753" s="137"/>
      <c r="K1753" s="131"/>
      <c r="L1753" s="132"/>
      <c r="M1753" s="118">
        <f t="shared" si="68"/>
        <v>4</v>
      </c>
      <c r="N1753" s="132"/>
      <c r="O1753" s="132"/>
      <c r="P1753" s="132"/>
      <c r="Q1753" s="132"/>
      <c r="R1753" s="132"/>
      <c r="S1753" s="132"/>
      <c r="T1753" s="132"/>
      <c r="U1753" s="132"/>
      <c r="V1753" s="132"/>
      <c r="W1753" s="132"/>
      <c r="X1753" s="132"/>
      <c r="Y1753" s="132"/>
      <c r="Z1753" s="132"/>
      <c r="AA1753" s="132"/>
      <c r="AB1753" s="132"/>
      <c r="AC1753" s="132"/>
      <c r="AD1753" s="132"/>
      <c r="AE1753" s="132"/>
      <c r="AF1753" s="132"/>
      <c r="AG1753" s="132"/>
      <c r="AH1753" s="132"/>
      <c r="AI1753" s="132"/>
      <c r="AJ1753" s="132"/>
      <c r="AK1753" s="132"/>
      <c r="AL1753" s="132"/>
      <c r="AM1753" s="132"/>
      <c r="AN1753" s="132"/>
      <c r="AO1753" s="132"/>
      <c r="AP1753" s="132"/>
      <c r="AQ1753" s="132"/>
    </row>
    <row r="1754" spans="1:43" s="133" customFormat="1" ht="15" customHeight="1">
      <c r="A1754" s="127"/>
      <c r="B1754" s="128" t="s">
        <v>563</v>
      </c>
      <c r="C1754" s="80" t="s">
        <v>511</v>
      </c>
      <c r="D1754" s="129">
        <v>82</v>
      </c>
      <c r="E1754" s="129">
        <v>66</v>
      </c>
      <c r="F1754" s="129">
        <v>64</v>
      </c>
      <c r="G1754" s="129">
        <v>66</v>
      </c>
      <c r="H1754" s="137"/>
      <c r="I1754" s="137"/>
      <c r="J1754" s="137"/>
      <c r="K1754" s="131"/>
      <c r="L1754" s="132"/>
      <c r="M1754" s="118">
        <f t="shared" si="68"/>
        <v>278</v>
      </c>
      <c r="N1754" s="132"/>
      <c r="O1754" s="132"/>
      <c r="P1754" s="132"/>
      <c r="Q1754" s="132"/>
      <c r="R1754" s="132"/>
      <c r="S1754" s="132"/>
      <c r="T1754" s="132"/>
      <c r="U1754" s="132"/>
      <c r="V1754" s="132"/>
      <c r="W1754" s="132"/>
      <c r="X1754" s="132"/>
      <c r="Y1754" s="132"/>
      <c r="Z1754" s="132"/>
      <c r="AA1754" s="132"/>
      <c r="AB1754" s="132"/>
      <c r="AC1754" s="132"/>
      <c r="AD1754" s="132"/>
      <c r="AE1754" s="132"/>
      <c r="AF1754" s="132"/>
      <c r="AG1754" s="132"/>
      <c r="AH1754" s="132"/>
      <c r="AI1754" s="132"/>
      <c r="AJ1754" s="132"/>
      <c r="AK1754" s="132"/>
      <c r="AL1754" s="132"/>
      <c r="AM1754" s="132"/>
      <c r="AN1754" s="132"/>
      <c r="AO1754" s="132"/>
      <c r="AP1754" s="132"/>
      <c r="AQ1754" s="132"/>
    </row>
    <row r="1755" spans="1:43" s="133" customFormat="1" ht="15" customHeight="1">
      <c r="A1755" s="127"/>
      <c r="B1755" s="128" t="s">
        <v>512</v>
      </c>
      <c r="C1755" s="80" t="s">
        <v>513</v>
      </c>
      <c r="D1755" s="129">
        <v>2</v>
      </c>
      <c r="E1755" s="129" t="s">
        <v>562</v>
      </c>
      <c r="F1755" s="129">
        <v>2</v>
      </c>
      <c r="G1755" s="129">
        <v>1</v>
      </c>
      <c r="H1755" s="137"/>
      <c r="I1755" s="137"/>
      <c r="J1755" s="137"/>
      <c r="K1755" s="131"/>
      <c r="L1755" s="132"/>
      <c r="M1755" s="118">
        <f t="shared" si="68"/>
        <v>5</v>
      </c>
      <c r="N1755" s="132"/>
      <c r="O1755" s="132"/>
      <c r="P1755" s="132"/>
      <c r="Q1755" s="132"/>
      <c r="R1755" s="132"/>
      <c r="S1755" s="132"/>
      <c r="T1755" s="132"/>
      <c r="U1755" s="132"/>
      <c r="V1755" s="132"/>
      <c r="W1755" s="132"/>
      <c r="X1755" s="132"/>
      <c r="Y1755" s="132"/>
      <c r="Z1755" s="132"/>
      <c r="AA1755" s="132"/>
      <c r="AB1755" s="132"/>
      <c r="AC1755" s="132"/>
      <c r="AD1755" s="132"/>
      <c r="AE1755" s="132"/>
      <c r="AF1755" s="132"/>
      <c r="AG1755" s="132"/>
      <c r="AH1755" s="132"/>
      <c r="AI1755" s="132"/>
      <c r="AJ1755" s="132"/>
      <c r="AK1755" s="132"/>
      <c r="AL1755" s="132"/>
      <c r="AM1755" s="132"/>
      <c r="AN1755" s="132"/>
      <c r="AO1755" s="132"/>
      <c r="AP1755" s="132"/>
      <c r="AQ1755" s="132"/>
    </row>
    <row r="1756" spans="1:43" s="133" customFormat="1" ht="15" customHeight="1">
      <c r="A1756" s="127"/>
      <c r="B1756" s="128" t="s">
        <v>561</v>
      </c>
      <c r="C1756" s="80" t="s">
        <v>504</v>
      </c>
      <c r="D1756" s="129">
        <v>135</v>
      </c>
      <c r="E1756" s="129">
        <v>180</v>
      </c>
      <c r="F1756" s="129">
        <v>155</v>
      </c>
      <c r="G1756" s="129">
        <v>187</v>
      </c>
      <c r="H1756" s="137"/>
      <c r="I1756" s="137"/>
      <c r="J1756" s="137"/>
      <c r="K1756" s="131"/>
      <c r="L1756" s="132"/>
      <c r="M1756" s="118">
        <f t="shared" si="68"/>
        <v>657</v>
      </c>
      <c r="N1756" s="132"/>
      <c r="O1756" s="132"/>
      <c r="P1756" s="132"/>
      <c r="Q1756" s="132"/>
      <c r="R1756" s="132"/>
      <c r="S1756" s="132"/>
      <c r="T1756" s="132"/>
      <c r="U1756" s="132"/>
      <c r="V1756" s="132"/>
      <c r="W1756" s="132"/>
      <c r="X1756" s="132"/>
      <c r="Y1756" s="132"/>
      <c r="Z1756" s="132"/>
      <c r="AA1756" s="132"/>
      <c r="AB1756" s="132"/>
      <c r="AC1756" s="132"/>
      <c r="AD1756" s="132"/>
      <c r="AE1756" s="132"/>
      <c r="AF1756" s="132"/>
      <c r="AG1756" s="132"/>
      <c r="AH1756" s="132"/>
      <c r="AI1756" s="132"/>
      <c r="AJ1756" s="132"/>
      <c r="AK1756" s="132"/>
      <c r="AL1756" s="132"/>
      <c r="AM1756" s="132"/>
      <c r="AN1756" s="132"/>
      <c r="AO1756" s="132"/>
      <c r="AP1756" s="132"/>
      <c r="AQ1756" s="132"/>
    </row>
    <row r="1757" spans="1:43" s="126" customFormat="1" ht="15" customHeight="1">
      <c r="A1757" s="119"/>
      <c r="B1757" s="120" t="s">
        <v>690</v>
      </c>
      <c r="C1757" s="121"/>
      <c r="D1757" s="122">
        <f>SUM(D1758:D1762)</f>
        <v>55</v>
      </c>
      <c r="E1757" s="122">
        <f>SUM(E1758:E1762)</f>
        <v>61</v>
      </c>
      <c r="F1757" s="122">
        <f>SUM(F1758:F1762)</f>
        <v>68</v>
      </c>
      <c r="G1757" s="122">
        <f>SUM(G1758:G1762)</f>
        <v>70</v>
      </c>
      <c r="H1757" s="123"/>
      <c r="I1757" s="123"/>
      <c r="J1757" s="123"/>
      <c r="K1757" s="124"/>
      <c r="L1757" s="125"/>
      <c r="M1757" s="118">
        <f t="shared" si="68"/>
        <v>254</v>
      </c>
      <c r="N1757" s="125"/>
      <c r="O1757" s="125"/>
      <c r="P1757" s="125"/>
      <c r="Q1757" s="125"/>
      <c r="R1757" s="125"/>
      <c r="S1757" s="125"/>
      <c r="T1757" s="125"/>
      <c r="U1757" s="125"/>
      <c r="V1757" s="125"/>
      <c r="W1757" s="125"/>
      <c r="X1757" s="125"/>
      <c r="Y1757" s="125"/>
      <c r="Z1757" s="125"/>
      <c r="AA1757" s="125"/>
      <c r="AB1757" s="125"/>
      <c r="AC1757" s="125"/>
      <c r="AD1757" s="125"/>
      <c r="AE1757" s="125"/>
      <c r="AF1757" s="125"/>
      <c r="AG1757" s="125"/>
      <c r="AH1757" s="125"/>
      <c r="AI1757" s="125"/>
      <c r="AJ1757" s="125"/>
      <c r="AK1757" s="125"/>
      <c r="AL1757" s="125"/>
      <c r="AM1757" s="125"/>
      <c r="AN1757" s="125"/>
      <c r="AO1757" s="125"/>
      <c r="AP1757" s="125"/>
      <c r="AQ1757" s="125"/>
    </row>
    <row r="1758" spans="1:43" s="133" customFormat="1" ht="15" customHeight="1">
      <c r="A1758" s="127"/>
      <c r="B1758" s="128" t="s">
        <v>572</v>
      </c>
      <c r="C1758" s="80" t="s">
        <v>573</v>
      </c>
      <c r="D1758" s="129">
        <v>17</v>
      </c>
      <c r="E1758" s="129">
        <v>19</v>
      </c>
      <c r="F1758" s="129">
        <v>25</v>
      </c>
      <c r="G1758" s="129">
        <v>26</v>
      </c>
      <c r="H1758" s="130">
        <v>1</v>
      </c>
      <c r="I1758" s="130">
        <v>1</v>
      </c>
      <c r="J1758" s="130">
        <v>1</v>
      </c>
      <c r="K1758" s="131"/>
      <c r="L1758" s="132"/>
      <c r="M1758" s="118">
        <f t="shared" si="68"/>
        <v>87</v>
      </c>
      <c r="N1758" s="132"/>
      <c r="O1758" s="132"/>
      <c r="P1758" s="132"/>
      <c r="Q1758" s="132"/>
      <c r="R1758" s="132"/>
      <c r="S1758" s="132"/>
      <c r="T1758" s="132"/>
      <c r="U1758" s="132"/>
      <c r="V1758" s="132"/>
      <c r="W1758" s="132"/>
      <c r="X1758" s="132"/>
      <c r="Y1758" s="132"/>
      <c r="Z1758" s="132"/>
      <c r="AA1758" s="132"/>
      <c r="AB1758" s="132"/>
      <c r="AC1758" s="132"/>
      <c r="AD1758" s="132"/>
      <c r="AE1758" s="132"/>
      <c r="AF1758" s="132"/>
      <c r="AG1758" s="132"/>
      <c r="AH1758" s="132"/>
      <c r="AI1758" s="132"/>
      <c r="AJ1758" s="132"/>
      <c r="AK1758" s="132"/>
      <c r="AL1758" s="132"/>
      <c r="AM1758" s="132"/>
      <c r="AN1758" s="132"/>
      <c r="AO1758" s="132"/>
      <c r="AP1758" s="132"/>
      <c r="AQ1758" s="132"/>
    </row>
    <row r="1759" spans="1:43" s="133" customFormat="1" ht="15" customHeight="1">
      <c r="A1759" s="127"/>
      <c r="B1759" s="128" t="s">
        <v>984</v>
      </c>
      <c r="C1759" s="80" t="s">
        <v>985</v>
      </c>
      <c r="D1759" s="129">
        <v>18</v>
      </c>
      <c r="E1759" s="129">
        <v>20</v>
      </c>
      <c r="F1759" s="129">
        <v>20</v>
      </c>
      <c r="G1759" s="129">
        <v>20</v>
      </c>
      <c r="H1759" s="142"/>
      <c r="I1759" s="142"/>
      <c r="J1759" s="142"/>
      <c r="K1759" s="131"/>
      <c r="L1759" s="132"/>
      <c r="M1759" s="118">
        <f t="shared" si="68"/>
        <v>78</v>
      </c>
      <c r="N1759" s="132"/>
      <c r="O1759" s="132"/>
      <c r="P1759" s="132"/>
      <c r="Q1759" s="132"/>
      <c r="R1759" s="132"/>
      <c r="S1759" s="132"/>
      <c r="T1759" s="132"/>
      <c r="U1759" s="132"/>
      <c r="V1759" s="132"/>
      <c r="W1759" s="132"/>
      <c r="X1759" s="132"/>
      <c r="Y1759" s="132"/>
      <c r="Z1759" s="132"/>
      <c r="AA1759" s="132"/>
      <c r="AB1759" s="132"/>
      <c r="AC1759" s="132"/>
      <c r="AD1759" s="132"/>
      <c r="AE1759" s="132"/>
      <c r="AF1759" s="132"/>
      <c r="AG1759" s="132"/>
      <c r="AH1759" s="132"/>
      <c r="AI1759" s="132"/>
      <c r="AJ1759" s="132"/>
      <c r="AK1759" s="132"/>
      <c r="AL1759" s="132"/>
      <c r="AM1759" s="132"/>
      <c r="AN1759" s="132"/>
      <c r="AO1759" s="132"/>
      <c r="AP1759" s="132"/>
      <c r="AQ1759" s="132"/>
    </row>
    <row r="1760" spans="1:43" s="133" customFormat="1" ht="15" customHeight="1">
      <c r="A1760" s="127"/>
      <c r="B1760" s="128" t="s">
        <v>514</v>
      </c>
      <c r="C1760" s="80" t="s">
        <v>515</v>
      </c>
      <c r="D1760" s="129">
        <v>11</v>
      </c>
      <c r="E1760" s="129">
        <v>12</v>
      </c>
      <c r="F1760" s="129">
        <v>14</v>
      </c>
      <c r="G1760" s="129">
        <v>15</v>
      </c>
      <c r="H1760" s="142"/>
      <c r="I1760" s="142"/>
      <c r="J1760" s="142"/>
      <c r="K1760" s="131"/>
      <c r="L1760" s="132"/>
      <c r="M1760" s="118">
        <f t="shared" si="68"/>
        <v>52</v>
      </c>
      <c r="N1760" s="132"/>
      <c r="O1760" s="132"/>
      <c r="P1760" s="132"/>
      <c r="Q1760" s="132"/>
      <c r="R1760" s="132"/>
      <c r="S1760" s="132"/>
      <c r="T1760" s="132"/>
      <c r="U1760" s="132"/>
      <c r="V1760" s="132"/>
      <c r="W1760" s="132"/>
      <c r="X1760" s="132"/>
      <c r="Y1760" s="132"/>
      <c r="Z1760" s="132"/>
      <c r="AA1760" s="132"/>
      <c r="AB1760" s="132"/>
      <c r="AC1760" s="132"/>
      <c r="AD1760" s="132"/>
      <c r="AE1760" s="132"/>
      <c r="AF1760" s="132"/>
      <c r="AG1760" s="132"/>
      <c r="AH1760" s="132"/>
      <c r="AI1760" s="132"/>
      <c r="AJ1760" s="132"/>
      <c r="AK1760" s="132"/>
      <c r="AL1760" s="132"/>
      <c r="AM1760" s="132"/>
      <c r="AN1760" s="132"/>
      <c r="AO1760" s="132"/>
      <c r="AP1760" s="132"/>
      <c r="AQ1760" s="132"/>
    </row>
    <row r="1761" spans="1:43" s="133" customFormat="1" ht="15" customHeight="1">
      <c r="A1761" s="127"/>
      <c r="B1761" s="128" t="s">
        <v>431</v>
      </c>
      <c r="C1761" s="80" t="s">
        <v>432</v>
      </c>
      <c r="D1761" s="129">
        <v>6</v>
      </c>
      <c r="E1761" s="129">
        <v>7</v>
      </c>
      <c r="F1761" s="129">
        <v>7</v>
      </c>
      <c r="G1761" s="129">
        <v>7</v>
      </c>
      <c r="H1761" s="142"/>
      <c r="I1761" s="142"/>
      <c r="J1761" s="142"/>
      <c r="K1761" s="131"/>
      <c r="L1761" s="132"/>
      <c r="M1761" s="118">
        <f t="shared" si="68"/>
        <v>27</v>
      </c>
      <c r="N1761" s="132"/>
      <c r="O1761" s="132"/>
      <c r="P1761" s="132"/>
      <c r="Q1761" s="132"/>
      <c r="R1761" s="132"/>
      <c r="S1761" s="132"/>
      <c r="T1761" s="132"/>
      <c r="U1761" s="132"/>
      <c r="V1761" s="132"/>
      <c r="W1761" s="132"/>
      <c r="X1761" s="132"/>
      <c r="Y1761" s="132"/>
      <c r="Z1761" s="132"/>
      <c r="AA1761" s="132"/>
      <c r="AB1761" s="132"/>
      <c r="AC1761" s="132"/>
      <c r="AD1761" s="132"/>
      <c r="AE1761" s="132"/>
      <c r="AF1761" s="132"/>
      <c r="AG1761" s="132"/>
      <c r="AH1761" s="132"/>
      <c r="AI1761" s="132"/>
      <c r="AJ1761" s="132"/>
      <c r="AK1761" s="132"/>
      <c r="AL1761" s="132"/>
      <c r="AM1761" s="132"/>
      <c r="AN1761" s="132"/>
      <c r="AO1761" s="132"/>
      <c r="AP1761" s="132"/>
      <c r="AQ1761" s="132"/>
    </row>
    <row r="1762" spans="1:43" s="133" customFormat="1" ht="15" customHeight="1">
      <c r="A1762" s="127"/>
      <c r="B1762" s="128" t="s">
        <v>566</v>
      </c>
      <c r="C1762" s="80" t="s">
        <v>957</v>
      </c>
      <c r="D1762" s="129">
        <v>3</v>
      </c>
      <c r="E1762" s="129">
        <v>3</v>
      </c>
      <c r="F1762" s="129">
        <v>2</v>
      </c>
      <c r="G1762" s="129">
        <v>2</v>
      </c>
      <c r="H1762" s="142"/>
      <c r="I1762" s="142"/>
      <c r="J1762" s="142"/>
      <c r="K1762" s="131"/>
      <c r="L1762" s="132"/>
      <c r="M1762" s="118">
        <f t="shared" si="68"/>
        <v>10</v>
      </c>
      <c r="N1762" s="132"/>
      <c r="O1762" s="132"/>
      <c r="P1762" s="132"/>
      <c r="Q1762" s="132"/>
      <c r="R1762" s="132"/>
      <c r="S1762" s="132"/>
      <c r="T1762" s="132"/>
      <c r="U1762" s="132"/>
      <c r="V1762" s="132"/>
      <c r="W1762" s="132"/>
      <c r="X1762" s="132"/>
      <c r="Y1762" s="132"/>
      <c r="Z1762" s="132"/>
      <c r="AA1762" s="132"/>
      <c r="AB1762" s="132"/>
      <c r="AC1762" s="132"/>
      <c r="AD1762" s="132"/>
      <c r="AE1762" s="132"/>
      <c r="AF1762" s="132"/>
      <c r="AG1762" s="132"/>
      <c r="AH1762" s="132"/>
      <c r="AI1762" s="132"/>
      <c r="AJ1762" s="132"/>
      <c r="AK1762" s="132"/>
      <c r="AL1762" s="132"/>
      <c r="AM1762" s="132"/>
      <c r="AN1762" s="132"/>
      <c r="AO1762" s="132"/>
      <c r="AP1762" s="132"/>
      <c r="AQ1762" s="132"/>
    </row>
    <row r="1763" spans="1:43" s="126" customFormat="1" ht="15" customHeight="1">
      <c r="A1763" s="119"/>
      <c r="B1763" s="120" t="s">
        <v>34</v>
      </c>
      <c r="C1763" s="121"/>
      <c r="D1763" s="122">
        <f>SUM(D1764:D1772)</f>
        <v>10</v>
      </c>
      <c r="E1763" s="122">
        <f>SUM(E1764:E1772)</f>
        <v>21</v>
      </c>
      <c r="F1763" s="122">
        <f>SUM(F1764:F1772)</f>
        <v>14</v>
      </c>
      <c r="G1763" s="122">
        <f>SUM(G1764:G1772)</f>
        <v>10</v>
      </c>
      <c r="H1763" s="123"/>
      <c r="I1763" s="123"/>
      <c r="J1763" s="123"/>
      <c r="K1763" s="124"/>
      <c r="L1763" s="125"/>
      <c r="M1763" s="118">
        <f t="shared" si="68"/>
        <v>55</v>
      </c>
      <c r="N1763" s="125"/>
      <c r="O1763" s="125"/>
      <c r="P1763" s="125"/>
      <c r="Q1763" s="125"/>
      <c r="R1763" s="125"/>
      <c r="S1763" s="125"/>
      <c r="T1763" s="125"/>
      <c r="U1763" s="125"/>
      <c r="V1763" s="125"/>
      <c r="W1763" s="125"/>
      <c r="X1763" s="125"/>
      <c r="Y1763" s="125"/>
      <c r="Z1763" s="125"/>
      <c r="AA1763" s="125"/>
      <c r="AB1763" s="125"/>
      <c r="AC1763" s="125"/>
      <c r="AD1763" s="125"/>
      <c r="AE1763" s="125"/>
      <c r="AF1763" s="125"/>
      <c r="AG1763" s="125"/>
      <c r="AH1763" s="125"/>
      <c r="AI1763" s="125"/>
      <c r="AJ1763" s="125"/>
      <c r="AK1763" s="125"/>
      <c r="AL1763" s="125"/>
      <c r="AM1763" s="125"/>
      <c r="AN1763" s="125"/>
      <c r="AO1763" s="125"/>
      <c r="AP1763" s="125"/>
      <c r="AQ1763" s="125"/>
    </row>
    <row r="1764" spans="1:43" s="133" customFormat="1" ht="15" customHeight="1">
      <c r="A1764" s="127"/>
      <c r="B1764" s="128" t="s">
        <v>35</v>
      </c>
      <c r="C1764" s="146" t="s">
        <v>516</v>
      </c>
      <c r="D1764" s="129">
        <v>6</v>
      </c>
      <c r="E1764" s="129">
        <v>14</v>
      </c>
      <c r="F1764" s="129">
        <v>8</v>
      </c>
      <c r="G1764" s="129">
        <v>8</v>
      </c>
      <c r="H1764" s="130">
        <v>1</v>
      </c>
      <c r="I1764" s="130">
        <v>1</v>
      </c>
      <c r="J1764" s="130">
        <v>1</v>
      </c>
      <c r="K1764" s="131"/>
      <c r="L1764" s="132"/>
      <c r="M1764" s="118">
        <f t="shared" si="68"/>
        <v>36</v>
      </c>
      <c r="N1764" s="132"/>
      <c r="O1764" s="132"/>
      <c r="P1764" s="132"/>
      <c r="Q1764" s="132"/>
      <c r="R1764" s="132"/>
      <c r="S1764" s="132"/>
      <c r="T1764" s="132"/>
      <c r="U1764" s="132"/>
      <c r="V1764" s="132"/>
      <c r="W1764" s="132"/>
      <c r="X1764" s="132"/>
      <c r="Y1764" s="132"/>
      <c r="Z1764" s="132"/>
      <c r="AA1764" s="132"/>
      <c r="AB1764" s="132"/>
      <c r="AC1764" s="132"/>
      <c r="AD1764" s="132"/>
      <c r="AE1764" s="132"/>
      <c r="AF1764" s="132"/>
      <c r="AG1764" s="132"/>
      <c r="AH1764" s="132"/>
      <c r="AI1764" s="132"/>
      <c r="AJ1764" s="132"/>
      <c r="AK1764" s="132"/>
      <c r="AL1764" s="132"/>
      <c r="AM1764" s="132"/>
      <c r="AN1764" s="132"/>
      <c r="AO1764" s="132"/>
      <c r="AP1764" s="132"/>
      <c r="AQ1764" s="132"/>
    </row>
    <row r="1765" spans="1:43" s="133" customFormat="1" ht="15" customHeight="1">
      <c r="A1765" s="127"/>
      <c r="B1765" s="128" t="s">
        <v>56</v>
      </c>
      <c r="C1765" s="80" t="s">
        <v>57</v>
      </c>
      <c r="D1765" s="129" t="s">
        <v>562</v>
      </c>
      <c r="E1765" s="129">
        <v>1</v>
      </c>
      <c r="F1765" s="129" t="s">
        <v>562</v>
      </c>
      <c r="G1765" s="129" t="s">
        <v>562</v>
      </c>
      <c r="H1765" s="142"/>
      <c r="I1765" s="142"/>
      <c r="J1765" s="142"/>
      <c r="K1765" s="131"/>
      <c r="L1765" s="132"/>
      <c r="M1765" s="118">
        <f t="shared" si="68"/>
        <v>1</v>
      </c>
      <c r="N1765" s="132"/>
      <c r="O1765" s="132"/>
      <c r="P1765" s="132"/>
      <c r="Q1765" s="132"/>
      <c r="R1765" s="132"/>
      <c r="S1765" s="132"/>
      <c r="T1765" s="132"/>
      <c r="U1765" s="132"/>
      <c r="V1765" s="132"/>
      <c r="W1765" s="132"/>
      <c r="X1765" s="132"/>
      <c r="Y1765" s="132"/>
      <c r="Z1765" s="132"/>
      <c r="AA1765" s="132"/>
      <c r="AB1765" s="132"/>
      <c r="AC1765" s="132"/>
      <c r="AD1765" s="132"/>
      <c r="AE1765" s="132"/>
      <c r="AF1765" s="132"/>
      <c r="AG1765" s="132"/>
      <c r="AH1765" s="132"/>
      <c r="AI1765" s="132"/>
      <c r="AJ1765" s="132"/>
      <c r="AK1765" s="132"/>
      <c r="AL1765" s="132"/>
      <c r="AM1765" s="132"/>
      <c r="AN1765" s="132"/>
      <c r="AO1765" s="132"/>
      <c r="AP1765" s="132"/>
      <c r="AQ1765" s="132"/>
    </row>
    <row r="1766" spans="1:43" s="133" customFormat="1" ht="15" customHeight="1">
      <c r="A1766" s="127"/>
      <c r="B1766" s="128" t="s">
        <v>949</v>
      </c>
      <c r="C1766" s="80" t="s">
        <v>950</v>
      </c>
      <c r="D1766" s="129">
        <v>1</v>
      </c>
      <c r="E1766" s="129">
        <v>1</v>
      </c>
      <c r="F1766" s="129">
        <v>1</v>
      </c>
      <c r="G1766" s="129">
        <v>1</v>
      </c>
      <c r="H1766" s="142"/>
      <c r="I1766" s="142"/>
      <c r="J1766" s="142"/>
      <c r="K1766" s="131"/>
      <c r="L1766" s="132"/>
      <c r="M1766" s="118">
        <f t="shared" si="68"/>
        <v>4</v>
      </c>
      <c r="N1766" s="132"/>
      <c r="O1766" s="132"/>
      <c r="P1766" s="132"/>
      <c r="Q1766" s="132"/>
      <c r="R1766" s="132"/>
      <c r="S1766" s="132"/>
      <c r="T1766" s="132"/>
      <c r="U1766" s="132"/>
      <c r="V1766" s="132"/>
      <c r="W1766" s="132"/>
      <c r="X1766" s="132"/>
      <c r="Y1766" s="132"/>
      <c r="Z1766" s="132"/>
      <c r="AA1766" s="132"/>
      <c r="AB1766" s="132"/>
      <c r="AC1766" s="132"/>
      <c r="AD1766" s="132"/>
      <c r="AE1766" s="132"/>
      <c r="AF1766" s="132"/>
      <c r="AG1766" s="132"/>
      <c r="AH1766" s="132"/>
      <c r="AI1766" s="132"/>
      <c r="AJ1766" s="132"/>
      <c r="AK1766" s="132"/>
      <c r="AL1766" s="132"/>
      <c r="AM1766" s="132"/>
      <c r="AN1766" s="132"/>
      <c r="AO1766" s="132"/>
      <c r="AP1766" s="132"/>
      <c r="AQ1766" s="132"/>
    </row>
    <row r="1767" spans="1:43" s="133" customFormat="1" ht="15" customHeight="1">
      <c r="A1767" s="127"/>
      <c r="B1767" s="128" t="s">
        <v>58</v>
      </c>
      <c r="C1767" s="80" t="s">
        <v>59</v>
      </c>
      <c r="D1767" s="129">
        <v>1</v>
      </c>
      <c r="E1767" s="129">
        <v>1</v>
      </c>
      <c r="F1767" s="129">
        <v>1</v>
      </c>
      <c r="G1767" s="129" t="s">
        <v>562</v>
      </c>
      <c r="H1767" s="142"/>
      <c r="I1767" s="142"/>
      <c r="J1767" s="142"/>
      <c r="K1767" s="131"/>
      <c r="L1767" s="132"/>
      <c r="M1767" s="118">
        <f t="shared" si="68"/>
        <v>3</v>
      </c>
      <c r="N1767" s="132"/>
      <c r="O1767" s="132"/>
      <c r="P1767" s="132"/>
      <c r="Q1767" s="132"/>
      <c r="R1767" s="132"/>
      <c r="S1767" s="132"/>
      <c r="T1767" s="132"/>
      <c r="U1767" s="132"/>
      <c r="V1767" s="132"/>
      <c r="W1767" s="132"/>
      <c r="X1767" s="132"/>
      <c r="Y1767" s="132"/>
      <c r="Z1767" s="132"/>
      <c r="AA1767" s="132"/>
      <c r="AB1767" s="132"/>
      <c r="AC1767" s="132"/>
      <c r="AD1767" s="132"/>
      <c r="AE1767" s="132"/>
      <c r="AF1767" s="132"/>
      <c r="AG1767" s="132"/>
      <c r="AH1767" s="132"/>
      <c r="AI1767" s="132"/>
      <c r="AJ1767" s="132"/>
      <c r="AK1767" s="132"/>
      <c r="AL1767" s="132"/>
      <c r="AM1767" s="132"/>
      <c r="AN1767" s="132"/>
      <c r="AO1767" s="132"/>
      <c r="AP1767" s="132"/>
      <c r="AQ1767" s="132"/>
    </row>
    <row r="1768" spans="1:43" s="133" customFormat="1" ht="26.25" customHeight="1">
      <c r="A1768" s="127"/>
      <c r="B1768" s="145" t="s">
        <v>60</v>
      </c>
      <c r="C1768" s="80" t="s">
        <v>61</v>
      </c>
      <c r="D1768" s="129">
        <v>1</v>
      </c>
      <c r="E1768" s="129">
        <v>1</v>
      </c>
      <c r="F1768" s="129" t="s">
        <v>562</v>
      </c>
      <c r="G1768" s="129">
        <v>1</v>
      </c>
      <c r="H1768" s="142"/>
      <c r="I1768" s="142"/>
      <c r="J1768" s="142"/>
      <c r="K1768" s="131"/>
      <c r="L1768" s="132"/>
      <c r="M1768" s="118">
        <f aca="true" t="shared" si="69" ref="M1768:M1831">SUM(D1768:G1768)</f>
        <v>3</v>
      </c>
      <c r="N1768" s="132"/>
      <c r="O1768" s="132"/>
      <c r="P1768" s="132"/>
      <c r="Q1768" s="132"/>
      <c r="R1768" s="132"/>
      <c r="S1768" s="132"/>
      <c r="T1768" s="132"/>
      <c r="U1768" s="132"/>
      <c r="V1768" s="132"/>
      <c r="W1768" s="132"/>
      <c r="X1768" s="132"/>
      <c r="Y1768" s="132"/>
      <c r="Z1768" s="132"/>
      <c r="AA1768" s="132"/>
      <c r="AB1768" s="132"/>
      <c r="AC1768" s="132"/>
      <c r="AD1768" s="132"/>
      <c r="AE1768" s="132"/>
      <c r="AF1768" s="132"/>
      <c r="AG1768" s="132"/>
      <c r="AH1768" s="132"/>
      <c r="AI1768" s="132"/>
      <c r="AJ1768" s="132"/>
      <c r="AK1768" s="132"/>
      <c r="AL1768" s="132"/>
      <c r="AM1768" s="132"/>
      <c r="AN1768" s="132"/>
      <c r="AO1768" s="132"/>
      <c r="AP1768" s="132"/>
      <c r="AQ1768" s="132"/>
    </row>
    <row r="1769" spans="1:43" s="133" customFormat="1" ht="16.5" customHeight="1">
      <c r="A1769" s="127"/>
      <c r="B1769" s="202" t="s">
        <v>514</v>
      </c>
      <c r="C1769" s="211" t="s">
        <v>62</v>
      </c>
      <c r="D1769" s="129" t="s">
        <v>562</v>
      </c>
      <c r="E1769" s="129">
        <v>1</v>
      </c>
      <c r="F1769" s="129">
        <v>1</v>
      </c>
      <c r="G1769" s="129" t="s">
        <v>562</v>
      </c>
      <c r="H1769" s="142"/>
      <c r="I1769" s="142"/>
      <c r="J1769" s="142"/>
      <c r="K1769" s="131"/>
      <c r="L1769" s="132"/>
      <c r="M1769" s="118">
        <f t="shared" si="69"/>
        <v>2</v>
      </c>
      <c r="N1769" s="132"/>
      <c r="O1769" s="132"/>
      <c r="P1769" s="132"/>
      <c r="Q1769" s="132"/>
      <c r="R1769" s="132"/>
      <c r="S1769" s="132"/>
      <c r="T1769" s="132"/>
      <c r="U1769" s="132"/>
      <c r="V1769" s="132"/>
      <c r="W1769" s="132"/>
      <c r="X1769" s="132"/>
      <c r="Y1769" s="132"/>
      <c r="Z1769" s="132"/>
      <c r="AA1769" s="132"/>
      <c r="AB1769" s="132"/>
      <c r="AC1769" s="132"/>
      <c r="AD1769" s="132"/>
      <c r="AE1769" s="132"/>
      <c r="AF1769" s="132"/>
      <c r="AG1769" s="132"/>
      <c r="AH1769" s="132"/>
      <c r="AI1769" s="132"/>
      <c r="AJ1769" s="132"/>
      <c r="AK1769" s="132"/>
      <c r="AL1769" s="132"/>
      <c r="AM1769" s="132"/>
      <c r="AN1769" s="132"/>
      <c r="AO1769" s="132"/>
      <c r="AP1769" s="132"/>
      <c r="AQ1769" s="132"/>
    </row>
    <row r="1770" spans="1:43" s="133" customFormat="1" ht="16.5" customHeight="1">
      <c r="A1770" s="127"/>
      <c r="B1770" s="145" t="s">
        <v>63</v>
      </c>
      <c r="C1770" s="146" t="s">
        <v>64</v>
      </c>
      <c r="D1770" s="129">
        <v>1</v>
      </c>
      <c r="E1770" s="129">
        <v>2</v>
      </c>
      <c r="F1770" s="129">
        <v>1</v>
      </c>
      <c r="G1770" s="129" t="s">
        <v>562</v>
      </c>
      <c r="H1770" s="142"/>
      <c r="I1770" s="142"/>
      <c r="J1770" s="142"/>
      <c r="K1770" s="131"/>
      <c r="L1770" s="132"/>
      <c r="M1770" s="118">
        <f t="shared" si="69"/>
        <v>4</v>
      </c>
      <c r="N1770" s="132"/>
      <c r="O1770" s="132"/>
      <c r="P1770" s="132"/>
      <c r="Q1770" s="132"/>
      <c r="R1770" s="132"/>
      <c r="S1770" s="132"/>
      <c r="T1770" s="132"/>
      <c r="U1770" s="132"/>
      <c r="V1770" s="132"/>
      <c r="W1770" s="132"/>
      <c r="X1770" s="132"/>
      <c r="Y1770" s="132"/>
      <c r="Z1770" s="132"/>
      <c r="AA1770" s="132"/>
      <c r="AB1770" s="132"/>
      <c r="AC1770" s="132"/>
      <c r="AD1770" s="132"/>
      <c r="AE1770" s="132"/>
      <c r="AF1770" s="132"/>
      <c r="AG1770" s="132"/>
      <c r="AH1770" s="132"/>
      <c r="AI1770" s="132"/>
      <c r="AJ1770" s="132"/>
      <c r="AK1770" s="132"/>
      <c r="AL1770" s="132"/>
      <c r="AM1770" s="132"/>
      <c r="AN1770" s="132"/>
      <c r="AO1770" s="132"/>
      <c r="AP1770" s="132"/>
      <c r="AQ1770" s="132"/>
    </row>
    <row r="1771" spans="1:43" s="133" customFormat="1" ht="16.5" customHeight="1">
      <c r="A1771" s="127"/>
      <c r="B1771" s="145" t="s">
        <v>65</v>
      </c>
      <c r="C1771" s="146" t="s">
        <v>66</v>
      </c>
      <c r="D1771" s="129" t="s">
        <v>562</v>
      </c>
      <c r="E1771" s="129" t="s">
        <v>562</v>
      </c>
      <c r="F1771" s="129">
        <v>1</v>
      </c>
      <c r="G1771" s="129" t="s">
        <v>562</v>
      </c>
      <c r="H1771" s="142"/>
      <c r="I1771" s="142"/>
      <c r="J1771" s="142"/>
      <c r="K1771" s="131"/>
      <c r="L1771" s="132"/>
      <c r="M1771" s="118">
        <f t="shared" si="69"/>
        <v>1</v>
      </c>
      <c r="N1771" s="132"/>
      <c r="O1771" s="132"/>
      <c r="P1771" s="132"/>
      <c r="Q1771" s="132"/>
      <c r="R1771" s="132"/>
      <c r="S1771" s="132"/>
      <c r="T1771" s="132"/>
      <c r="U1771" s="132"/>
      <c r="V1771" s="132"/>
      <c r="W1771" s="132"/>
      <c r="X1771" s="132"/>
      <c r="Y1771" s="132"/>
      <c r="Z1771" s="132"/>
      <c r="AA1771" s="132"/>
      <c r="AB1771" s="132"/>
      <c r="AC1771" s="132"/>
      <c r="AD1771" s="132"/>
      <c r="AE1771" s="132"/>
      <c r="AF1771" s="132"/>
      <c r="AG1771" s="132"/>
      <c r="AH1771" s="132"/>
      <c r="AI1771" s="132"/>
      <c r="AJ1771" s="132"/>
      <c r="AK1771" s="132"/>
      <c r="AL1771" s="132"/>
      <c r="AM1771" s="132"/>
      <c r="AN1771" s="132"/>
      <c r="AO1771" s="132"/>
      <c r="AP1771" s="132"/>
      <c r="AQ1771" s="132"/>
    </row>
    <row r="1772" spans="1:43" s="133" customFormat="1" ht="16.5" customHeight="1">
      <c r="A1772" s="127"/>
      <c r="B1772" s="196" t="s">
        <v>67</v>
      </c>
      <c r="C1772" s="146" t="s">
        <v>68</v>
      </c>
      <c r="D1772" s="129" t="s">
        <v>562</v>
      </c>
      <c r="E1772" s="129" t="s">
        <v>562</v>
      </c>
      <c r="F1772" s="129">
        <v>1</v>
      </c>
      <c r="G1772" s="129" t="s">
        <v>562</v>
      </c>
      <c r="H1772" s="142"/>
      <c r="I1772" s="142"/>
      <c r="J1772" s="142"/>
      <c r="K1772" s="131"/>
      <c r="L1772" s="132"/>
      <c r="M1772" s="118">
        <f t="shared" si="69"/>
        <v>1</v>
      </c>
      <c r="N1772" s="132"/>
      <c r="O1772" s="132"/>
      <c r="P1772" s="132"/>
      <c r="Q1772" s="132"/>
      <c r="R1772" s="132"/>
      <c r="S1772" s="132"/>
      <c r="T1772" s="132"/>
      <c r="U1772" s="132"/>
      <c r="V1772" s="132"/>
      <c r="W1772" s="132"/>
      <c r="X1772" s="132"/>
      <c r="Y1772" s="132"/>
      <c r="Z1772" s="132"/>
      <c r="AA1772" s="132"/>
      <c r="AB1772" s="132"/>
      <c r="AC1772" s="132"/>
      <c r="AD1772" s="132"/>
      <c r="AE1772" s="132"/>
      <c r="AF1772" s="132"/>
      <c r="AG1772" s="132"/>
      <c r="AH1772" s="132"/>
      <c r="AI1772" s="132"/>
      <c r="AJ1772" s="132"/>
      <c r="AK1772" s="132"/>
      <c r="AL1772" s="132"/>
      <c r="AM1772" s="132"/>
      <c r="AN1772" s="132"/>
      <c r="AO1772" s="132"/>
      <c r="AP1772" s="132"/>
      <c r="AQ1772" s="132"/>
    </row>
    <row r="1773" spans="1:183" s="102" customFormat="1" ht="16.5" customHeight="1">
      <c r="A1773" s="112">
        <v>10</v>
      </c>
      <c r="B1773" s="113" t="s">
        <v>330</v>
      </c>
      <c r="C1773" s="114"/>
      <c r="D1773" s="115">
        <f aca="true" t="shared" si="70" ref="D1773:G1774">D1774</f>
        <v>8</v>
      </c>
      <c r="E1773" s="115">
        <f t="shared" si="70"/>
        <v>8</v>
      </c>
      <c r="F1773" s="115">
        <f t="shared" si="70"/>
        <v>9</v>
      </c>
      <c r="G1773" s="115">
        <f t="shared" si="70"/>
        <v>10</v>
      </c>
      <c r="H1773" s="134" t="s">
        <v>665</v>
      </c>
      <c r="I1773" s="134">
        <v>7</v>
      </c>
      <c r="J1773" s="135" t="s">
        <v>593</v>
      </c>
      <c r="K1773" s="79" t="s">
        <v>32</v>
      </c>
      <c r="L1773" s="136"/>
      <c r="M1773" s="118">
        <f t="shared" si="69"/>
        <v>35</v>
      </c>
      <c r="N1773" s="96"/>
      <c r="O1773" s="96"/>
      <c r="P1773" s="96"/>
      <c r="Q1773" s="96"/>
      <c r="R1773" s="96"/>
      <c r="S1773" s="96"/>
      <c r="T1773" s="96"/>
      <c r="U1773" s="96"/>
      <c r="V1773" s="96"/>
      <c r="W1773" s="96"/>
      <c r="X1773" s="96"/>
      <c r="Y1773" s="96"/>
      <c r="Z1773" s="96"/>
      <c r="AA1773" s="96"/>
      <c r="AB1773" s="96"/>
      <c r="AC1773" s="96"/>
      <c r="AD1773" s="96"/>
      <c r="AE1773" s="96"/>
      <c r="AF1773" s="96"/>
      <c r="AG1773" s="96"/>
      <c r="AH1773" s="96"/>
      <c r="AI1773" s="96"/>
      <c r="AJ1773" s="96"/>
      <c r="AK1773" s="96"/>
      <c r="AL1773" s="96"/>
      <c r="AM1773" s="96"/>
      <c r="AN1773" s="96"/>
      <c r="AO1773" s="96"/>
      <c r="AP1773" s="96"/>
      <c r="AQ1773" s="96"/>
      <c r="AR1773" s="96"/>
      <c r="AS1773" s="96"/>
      <c r="AT1773" s="96"/>
      <c r="AU1773" s="96"/>
      <c r="AV1773" s="96"/>
      <c r="AW1773" s="96"/>
      <c r="AX1773" s="96"/>
      <c r="AY1773" s="96"/>
      <c r="AZ1773" s="96"/>
      <c r="BA1773" s="96"/>
      <c r="BB1773" s="96"/>
      <c r="BC1773" s="96"/>
      <c r="BD1773" s="96"/>
      <c r="BE1773" s="96"/>
      <c r="BF1773" s="96"/>
      <c r="BG1773" s="96"/>
      <c r="BH1773" s="96"/>
      <c r="BI1773" s="96"/>
      <c r="BJ1773" s="96"/>
      <c r="BK1773" s="96"/>
      <c r="BL1773" s="96"/>
      <c r="BM1773" s="96"/>
      <c r="BN1773" s="96"/>
      <c r="BO1773" s="96"/>
      <c r="BP1773" s="96"/>
      <c r="BQ1773" s="96"/>
      <c r="BR1773" s="96"/>
      <c r="BS1773" s="96"/>
      <c r="BT1773" s="96"/>
      <c r="BU1773" s="96"/>
      <c r="BV1773" s="96"/>
      <c r="BW1773" s="96"/>
      <c r="BX1773" s="96"/>
      <c r="BY1773" s="96"/>
      <c r="BZ1773" s="96"/>
      <c r="CA1773" s="96"/>
      <c r="CB1773" s="96"/>
      <c r="CC1773" s="96"/>
      <c r="CD1773" s="96"/>
      <c r="CE1773" s="96"/>
      <c r="CF1773" s="96"/>
      <c r="CG1773" s="96"/>
      <c r="CH1773" s="96"/>
      <c r="CI1773" s="96"/>
      <c r="CJ1773" s="96"/>
      <c r="CK1773" s="96"/>
      <c r="CL1773" s="96"/>
      <c r="CM1773" s="96"/>
      <c r="CN1773" s="96"/>
      <c r="CO1773" s="96"/>
      <c r="CP1773" s="96"/>
      <c r="CQ1773" s="96"/>
      <c r="CR1773" s="96"/>
      <c r="CS1773" s="96"/>
      <c r="CT1773" s="96"/>
      <c r="CU1773" s="96"/>
      <c r="CV1773" s="96"/>
      <c r="CW1773" s="96"/>
      <c r="CX1773" s="96"/>
      <c r="CY1773" s="96"/>
      <c r="CZ1773" s="96"/>
      <c r="DA1773" s="96"/>
      <c r="DB1773" s="96"/>
      <c r="DC1773" s="96"/>
      <c r="DD1773" s="96"/>
      <c r="DE1773" s="96"/>
      <c r="DF1773" s="96"/>
      <c r="DG1773" s="96"/>
      <c r="DH1773" s="96"/>
      <c r="DI1773" s="96"/>
      <c r="DJ1773" s="96"/>
      <c r="DK1773" s="96"/>
      <c r="DL1773" s="96"/>
      <c r="DM1773" s="96"/>
      <c r="DN1773" s="96"/>
      <c r="DO1773" s="96"/>
      <c r="DP1773" s="96"/>
      <c r="DQ1773" s="96"/>
      <c r="DR1773" s="96"/>
      <c r="DS1773" s="96"/>
      <c r="DT1773" s="96"/>
      <c r="DU1773" s="96"/>
      <c r="DV1773" s="96"/>
      <c r="DW1773" s="96"/>
      <c r="DX1773" s="96"/>
      <c r="DY1773" s="96"/>
      <c r="DZ1773" s="96"/>
      <c r="EA1773" s="96"/>
      <c r="EB1773" s="96"/>
      <c r="EC1773" s="96"/>
      <c r="ED1773" s="96"/>
      <c r="EE1773" s="96"/>
      <c r="EF1773" s="96"/>
      <c r="EG1773" s="96"/>
      <c r="EH1773" s="96"/>
      <c r="EI1773" s="96"/>
      <c r="EJ1773" s="96"/>
      <c r="EK1773" s="96"/>
      <c r="EL1773" s="96"/>
      <c r="EM1773" s="96"/>
      <c r="EN1773" s="96"/>
      <c r="EO1773" s="96"/>
      <c r="EP1773" s="96"/>
      <c r="EQ1773" s="96"/>
      <c r="ER1773" s="96"/>
      <c r="ES1773" s="96"/>
      <c r="ET1773" s="96"/>
      <c r="EU1773" s="96"/>
      <c r="EV1773" s="96"/>
      <c r="EW1773" s="96"/>
      <c r="EX1773" s="96"/>
      <c r="EY1773" s="96"/>
      <c r="EZ1773" s="96"/>
      <c r="FA1773" s="96"/>
      <c r="FB1773" s="96"/>
      <c r="FC1773" s="96"/>
      <c r="FD1773" s="96"/>
      <c r="FE1773" s="96"/>
      <c r="FF1773" s="96"/>
      <c r="FG1773" s="96"/>
      <c r="FH1773" s="96"/>
      <c r="FI1773" s="96"/>
      <c r="FJ1773" s="96"/>
      <c r="FK1773" s="96"/>
      <c r="FL1773" s="96"/>
      <c r="FM1773" s="96"/>
      <c r="FN1773" s="96"/>
      <c r="FO1773" s="96"/>
      <c r="FP1773" s="96"/>
      <c r="FQ1773" s="96"/>
      <c r="FR1773" s="96"/>
      <c r="FS1773" s="96"/>
      <c r="FT1773" s="96"/>
      <c r="FU1773" s="96"/>
      <c r="FV1773" s="96"/>
      <c r="FW1773" s="96"/>
      <c r="FX1773" s="96"/>
      <c r="FY1773" s="96"/>
      <c r="FZ1773" s="96"/>
      <c r="GA1773" s="96"/>
    </row>
    <row r="1774" spans="1:43" s="126" customFormat="1" ht="16.5" customHeight="1">
      <c r="A1774" s="119"/>
      <c r="B1774" s="120" t="s">
        <v>689</v>
      </c>
      <c r="C1774" s="121"/>
      <c r="D1774" s="122">
        <f t="shared" si="70"/>
        <v>8</v>
      </c>
      <c r="E1774" s="122">
        <f t="shared" si="70"/>
        <v>8</v>
      </c>
      <c r="F1774" s="122">
        <f t="shared" si="70"/>
        <v>9</v>
      </c>
      <c r="G1774" s="122">
        <f t="shared" si="70"/>
        <v>10</v>
      </c>
      <c r="H1774" s="123"/>
      <c r="I1774" s="123"/>
      <c r="J1774" s="123"/>
      <c r="K1774" s="124"/>
      <c r="L1774" s="125"/>
      <c r="M1774" s="118">
        <f t="shared" si="69"/>
        <v>35</v>
      </c>
      <c r="N1774" s="125"/>
      <c r="O1774" s="125"/>
      <c r="P1774" s="125"/>
      <c r="Q1774" s="125"/>
      <c r="R1774" s="125"/>
      <c r="S1774" s="125"/>
      <c r="T1774" s="125"/>
      <c r="U1774" s="125"/>
      <c r="V1774" s="125"/>
      <c r="W1774" s="125"/>
      <c r="X1774" s="125"/>
      <c r="Y1774" s="125"/>
      <c r="Z1774" s="125"/>
      <c r="AA1774" s="125"/>
      <c r="AB1774" s="125"/>
      <c r="AC1774" s="125"/>
      <c r="AD1774" s="125"/>
      <c r="AE1774" s="125"/>
      <c r="AF1774" s="125"/>
      <c r="AG1774" s="125"/>
      <c r="AH1774" s="125"/>
      <c r="AI1774" s="125"/>
      <c r="AJ1774" s="125"/>
      <c r="AK1774" s="125"/>
      <c r="AL1774" s="125"/>
      <c r="AM1774" s="125"/>
      <c r="AN1774" s="125"/>
      <c r="AO1774" s="125"/>
      <c r="AP1774" s="125"/>
      <c r="AQ1774" s="125"/>
    </row>
    <row r="1775" spans="1:43" s="133" customFormat="1" ht="16.5" customHeight="1">
      <c r="A1775" s="127"/>
      <c r="B1775" s="128" t="s">
        <v>563</v>
      </c>
      <c r="C1775" s="80" t="s">
        <v>511</v>
      </c>
      <c r="D1775" s="103">
        <v>8</v>
      </c>
      <c r="E1775" s="103">
        <v>8</v>
      </c>
      <c r="F1775" s="103">
        <v>9</v>
      </c>
      <c r="G1775" s="103">
        <v>10</v>
      </c>
      <c r="H1775" s="137"/>
      <c r="I1775" s="137"/>
      <c r="J1775" s="137"/>
      <c r="K1775" s="131"/>
      <c r="L1775" s="132"/>
      <c r="M1775" s="118">
        <f t="shared" si="69"/>
        <v>35</v>
      </c>
      <c r="N1775" s="132"/>
      <c r="O1775" s="132"/>
      <c r="P1775" s="132"/>
      <c r="Q1775" s="132"/>
      <c r="R1775" s="132"/>
      <c r="S1775" s="132"/>
      <c r="T1775" s="132"/>
      <c r="U1775" s="132"/>
      <c r="V1775" s="132"/>
      <c r="W1775" s="132"/>
      <c r="X1775" s="132"/>
      <c r="Y1775" s="132"/>
      <c r="Z1775" s="132"/>
      <c r="AA1775" s="132"/>
      <c r="AB1775" s="132"/>
      <c r="AC1775" s="132"/>
      <c r="AD1775" s="132"/>
      <c r="AE1775" s="132"/>
      <c r="AF1775" s="132"/>
      <c r="AG1775" s="132"/>
      <c r="AH1775" s="132"/>
      <c r="AI1775" s="132"/>
      <c r="AJ1775" s="132"/>
      <c r="AK1775" s="132"/>
      <c r="AL1775" s="132"/>
      <c r="AM1775" s="132"/>
      <c r="AN1775" s="132"/>
      <c r="AO1775" s="132"/>
      <c r="AP1775" s="132"/>
      <c r="AQ1775" s="132"/>
    </row>
    <row r="1776" spans="1:183" s="102" customFormat="1" ht="16.5" customHeight="1">
      <c r="A1776" s="112">
        <v>11</v>
      </c>
      <c r="B1776" s="113" t="s">
        <v>331</v>
      </c>
      <c r="C1776" s="114"/>
      <c r="D1776" s="115">
        <f>SUM(D1777,D1779)</f>
        <v>4</v>
      </c>
      <c r="E1776" s="115">
        <f>SUM(E1777,E1779)</f>
        <v>4</v>
      </c>
      <c r="F1776" s="115">
        <f>SUM(F1777,F1779)</f>
        <v>3</v>
      </c>
      <c r="G1776" s="115">
        <f>SUM(G1777,G1779)</f>
        <v>3</v>
      </c>
      <c r="H1776" s="134" t="s">
        <v>665</v>
      </c>
      <c r="I1776" s="134">
        <v>3</v>
      </c>
      <c r="J1776" s="159" t="s">
        <v>1045</v>
      </c>
      <c r="K1776" s="79" t="s">
        <v>32</v>
      </c>
      <c r="L1776" s="136"/>
      <c r="M1776" s="118">
        <f t="shared" si="69"/>
        <v>14</v>
      </c>
      <c r="N1776" s="96"/>
      <c r="O1776" s="96"/>
      <c r="P1776" s="96"/>
      <c r="Q1776" s="96"/>
      <c r="R1776" s="96"/>
      <c r="S1776" s="96"/>
      <c r="T1776" s="96"/>
      <c r="U1776" s="96"/>
      <c r="V1776" s="96"/>
      <c r="W1776" s="96"/>
      <c r="X1776" s="96"/>
      <c r="Y1776" s="96"/>
      <c r="Z1776" s="96"/>
      <c r="AA1776" s="96"/>
      <c r="AB1776" s="96"/>
      <c r="AC1776" s="96"/>
      <c r="AD1776" s="96"/>
      <c r="AE1776" s="96"/>
      <c r="AF1776" s="96"/>
      <c r="AG1776" s="96"/>
      <c r="AH1776" s="96"/>
      <c r="AI1776" s="96"/>
      <c r="AJ1776" s="96"/>
      <c r="AK1776" s="96"/>
      <c r="AL1776" s="96"/>
      <c r="AM1776" s="96"/>
      <c r="AN1776" s="96"/>
      <c r="AO1776" s="96"/>
      <c r="AP1776" s="96"/>
      <c r="AQ1776" s="96"/>
      <c r="AR1776" s="96"/>
      <c r="AS1776" s="96"/>
      <c r="AT1776" s="96"/>
      <c r="AU1776" s="96"/>
      <c r="AV1776" s="96"/>
      <c r="AW1776" s="96"/>
      <c r="AX1776" s="96"/>
      <c r="AY1776" s="96"/>
      <c r="AZ1776" s="96"/>
      <c r="BA1776" s="96"/>
      <c r="BB1776" s="96"/>
      <c r="BC1776" s="96"/>
      <c r="BD1776" s="96"/>
      <c r="BE1776" s="96"/>
      <c r="BF1776" s="96"/>
      <c r="BG1776" s="96"/>
      <c r="BH1776" s="96"/>
      <c r="BI1776" s="96"/>
      <c r="BJ1776" s="96"/>
      <c r="BK1776" s="96"/>
      <c r="BL1776" s="96"/>
      <c r="BM1776" s="96"/>
      <c r="BN1776" s="96"/>
      <c r="BO1776" s="96"/>
      <c r="BP1776" s="96"/>
      <c r="BQ1776" s="96"/>
      <c r="BR1776" s="96"/>
      <c r="BS1776" s="96"/>
      <c r="BT1776" s="96"/>
      <c r="BU1776" s="96"/>
      <c r="BV1776" s="96"/>
      <c r="BW1776" s="96"/>
      <c r="BX1776" s="96"/>
      <c r="BY1776" s="96"/>
      <c r="BZ1776" s="96"/>
      <c r="CA1776" s="96"/>
      <c r="CB1776" s="96"/>
      <c r="CC1776" s="96"/>
      <c r="CD1776" s="96"/>
      <c r="CE1776" s="96"/>
      <c r="CF1776" s="96"/>
      <c r="CG1776" s="96"/>
      <c r="CH1776" s="96"/>
      <c r="CI1776" s="96"/>
      <c r="CJ1776" s="96"/>
      <c r="CK1776" s="96"/>
      <c r="CL1776" s="96"/>
      <c r="CM1776" s="96"/>
      <c r="CN1776" s="96"/>
      <c r="CO1776" s="96"/>
      <c r="CP1776" s="96"/>
      <c r="CQ1776" s="96"/>
      <c r="CR1776" s="96"/>
      <c r="CS1776" s="96"/>
      <c r="CT1776" s="96"/>
      <c r="CU1776" s="96"/>
      <c r="CV1776" s="96"/>
      <c r="CW1776" s="96"/>
      <c r="CX1776" s="96"/>
      <c r="CY1776" s="96"/>
      <c r="CZ1776" s="96"/>
      <c r="DA1776" s="96"/>
      <c r="DB1776" s="96"/>
      <c r="DC1776" s="96"/>
      <c r="DD1776" s="96"/>
      <c r="DE1776" s="96"/>
      <c r="DF1776" s="96"/>
      <c r="DG1776" s="96"/>
      <c r="DH1776" s="96"/>
      <c r="DI1776" s="96"/>
      <c r="DJ1776" s="96"/>
      <c r="DK1776" s="96"/>
      <c r="DL1776" s="96"/>
      <c r="DM1776" s="96"/>
      <c r="DN1776" s="96"/>
      <c r="DO1776" s="96"/>
      <c r="DP1776" s="96"/>
      <c r="DQ1776" s="96"/>
      <c r="DR1776" s="96"/>
      <c r="DS1776" s="96"/>
      <c r="DT1776" s="96"/>
      <c r="DU1776" s="96"/>
      <c r="DV1776" s="96"/>
      <c r="DW1776" s="96"/>
      <c r="DX1776" s="96"/>
      <c r="DY1776" s="96"/>
      <c r="DZ1776" s="96"/>
      <c r="EA1776" s="96"/>
      <c r="EB1776" s="96"/>
      <c r="EC1776" s="96"/>
      <c r="ED1776" s="96"/>
      <c r="EE1776" s="96"/>
      <c r="EF1776" s="96"/>
      <c r="EG1776" s="96"/>
      <c r="EH1776" s="96"/>
      <c r="EI1776" s="96"/>
      <c r="EJ1776" s="96"/>
      <c r="EK1776" s="96"/>
      <c r="EL1776" s="96"/>
      <c r="EM1776" s="96"/>
      <c r="EN1776" s="96"/>
      <c r="EO1776" s="96"/>
      <c r="EP1776" s="96"/>
      <c r="EQ1776" s="96"/>
      <c r="ER1776" s="96"/>
      <c r="ES1776" s="96"/>
      <c r="ET1776" s="96"/>
      <c r="EU1776" s="96"/>
      <c r="EV1776" s="96"/>
      <c r="EW1776" s="96"/>
      <c r="EX1776" s="96"/>
      <c r="EY1776" s="96"/>
      <c r="EZ1776" s="96"/>
      <c r="FA1776" s="96"/>
      <c r="FB1776" s="96"/>
      <c r="FC1776" s="96"/>
      <c r="FD1776" s="96"/>
      <c r="FE1776" s="96"/>
      <c r="FF1776" s="96"/>
      <c r="FG1776" s="96"/>
      <c r="FH1776" s="96"/>
      <c r="FI1776" s="96"/>
      <c r="FJ1776" s="96"/>
      <c r="FK1776" s="96"/>
      <c r="FL1776" s="96"/>
      <c r="FM1776" s="96"/>
      <c r="FN1776" s="96"/>
      <c r="FO1776" s="96"/>
      <c r="FP1776" s="96"/>
      <c r="FQ1776" s="96"/>
      <c r="FR1776" s="96"/>
      <c r="FS1776" s="96"/>
      <c r="FT1776" s="96"/>
      <c r="FU1776" s="96"/>
      <c r="FV1776" s="96"/>
      <c r="FW1776" s="96"/>
      <c r="FX1776" s="96"/>
      <c r="FY1776" s="96"/>
      <c r="FZ1776" s="96"/>
      <c r="GA1776" s="96"/>
    </row>
    <row r="1777" spans="1:52" s="167" customFormat="1" ht="16.5" customHeight="1">
      <c r="A1777" s="112"/>
      <c r="B1777" s="120" t="s">
        <v>689</v>
      </c>
      <c r="C1777" s="138"/>
      <c r="D1777" s="163">
        <f>SUM(D1778:D1778)</f>
        <v>2</v>
      </c>
      <c r="E1777" s="163">
        <f>SUM(E1778:E1778)</f>
        <v>1</v>
      </c>
      <c r="F1777" s="163">
        <f>SUM(F1778:F1778)</f>
        <v>0</v>
      </c>
      <c r="G1777" s="163">
        <f>SUM(G1778:G1778)</f>
        <v>0</v>
      </c>
      <c r="H1777" s="164"/>
      <c r="I1777" s="164"/>
      <c r="J1777" s="164"/>
      <c r="K1777" s="165"/>
      <c r="L1777" s="166"/>
      <c r="M1777" s="118">
        <f t="shared" si="69"/>
        <v>3</v>
      </c>
      <c r="N1777" s="166"/>
      <c r="O1777" s="166"/>
      <c r="P1777" s="166"/>
      <c r="Q1777" s="166"/>
      <c r="R1777" s="166"/>
      <c r="S1777" s="166"/>
      <c r="T1777" s="166"/>
      <c r="U1777" s="166"/>
      <c r="V1777" s="166"/>
      <c r="W1777" s="166"/>
      <c r="X1777" s="166"/>
      <c r="Y1777" s="166"/>
      <c r="Z1777" s="166"/>
      <c r="AA1777" s="166"/>
      <c r="AB1777" s="166"/>
      <c r="AC1777" s="166"/>
      <c r="AD1777" s="166"/>
      <c r="AE1777" s="166"/>
      <c r="AF1777" s="166"/>
      <c r="AG1777" s="166"/>
      <c r="AH1777" s="166"/>
      <c r="AI1777" s="166"/>
      <c r="AJ1777" s="166"/>
      <c r="AK1777" s="166"/>
      <c r="AL1777" s="166"/>
      <c r="AM1777" s="166"/>
      <c r="AN1777" s="166"/>
      <c r="AO1777" s="166"/>
      <c r="AP1777" s="166"/>
      <c r="AQ1777" s="166"/>
      <c r="AV1777" s="168"/>
      <c r="AW1777" s="169"/>
      <c r="AX1777" s="169"/>
      <c r="AY1777" s="169"/>
      <c r="AZ1777" s="169"/>
    </row>
    <row r="1778" spans="1:52" s="167" customFormat="1" ht="16.5" customHeight="1">
      <c r="A1778" s="112"/>
      <c r="B1778" s="128" t="s">
        <v>442</v>
      </c>
      <c r="C1778" s="138" t="s">
        <v>443</v>
      </c>
      <c r="D1778" s="103">
        <v>2</v>
      </c>
      <c r="E1778" s="103">
        <v>1</v>
      </c>
      <c r="F1778" s="103" t="s">
        <v>562</v>
      </c>
      <c r="G1778" s="103" t="s">
        <v>562</v>
      </c>
      <c r="H1778" s="164"/>
      <c r="I1778" s="164"/>
      <c r="J1778" s="164"/>
      <c r="K1778" s="165"/>
      <c r="L1778" s="166"/>
      <c r="M1778" s="118">
        <f t="shared" si="69"/>
        <v>3</v>
      </c>
      <c r="N1778" s="166"/>
      <c r="O1778" s="166"/>
      <c r="P1778" s="166"/>
      <c r="Q1778" s="166"/>
      <c r="R1778" s="166"/>
      <c r="S1778" s="166"/>
      <c r="T1778" s="166"/>
      <c r="U1778" s="166"/>
      <c r="V1778" s="166"/>
      <c r="W1778" s="166"/>
      <c r="X1778" s="166"/>
      <c r="Y1778" s="166"/>
      <c r="Z1778" s="166"/>
      <c r="AA1778" s="166"/>
      <c r="AB1778" s="166"/>
      <c r="AC1778" s="166"/>
      <c r="AD1778" s="166"/>
      <c r="AE1778" s="166"/>
      <c r="AF1778" s="166"/>
      <c r="AG1778" s="166"/>
      <c r="AH1778" s="166"/>
      <c r="AI1778" s="166"/>
      <c r="AJ1778" s="166"/>
      <c r="AK1778" s="166"/>
      <c r="AL1778" s="166"/>
      <c r="AM1778" s="166"/>
      <c r="AN1778" s="166"/>
      <c r="AO1778" s="166"/>
      <c r="AP1778" s="166"/>
      <c r="AQ1778" s="166"/>
      <c r="AV1778" s="168"/>
      <c r="AW1778" s="169"/>
      <c r="AX1778" s="169"/>
      <c r="AY1778" s="169"/>
      <c r="AZ1778" s="169"/>
    </row>
    <row r="1779" spans="1:43" s="126" customFormat="1" ht="16.5" customHeight="1">
      <c r="A1779" s="119"/>
      <c r="B1779" s="120" t="s">
        <v>690</v>
      </c>
      <c r="C1779" s="121"/>
      <c r="D1779" s="122">
        <f>D1780</f>
        <v>2</v>
      </c>
      <c r="E1779" s="122">
        <f>E1780</f>
        <v>3</v>
      </c>
      <c r="F1779" s="122">
        <f>F1780</f>
        <v>3</v>
      </c>
      <c r="G1779" s="122">
        <f>G1780</f>
        <v>3</v>
      </c>
      <c r="H1779" s="123"/>
      <c r="I1779" s="123"/>
      <c r="J1779" s="123"/>
      <c r="K1779" s="124"/>
      <c r="L1779" s="125"/>
      <c r="M1779" s="118">
        <f t="shared" si="69"/>
        <v>11</v>
      </c>
      <c r="N1779" s="125"/>
      <c r="O1779" s="125"/>
      <c r="P1779" s="125"/>
      <c r="Q1779" s="125"/>
      <c r="R1779" s="125"/>
      <c r="S1779" s="125"/>
      <c r="T1779" s="125"/>
      <c r="U1779" s="125"/>
      <c r="V1779" s="125"/>
      <c r="W1779" s="125"/>
      <c r="X1779" s="125"/>
      <c r="Y1779" s="125"/>
      <c r="Z1779" s="125"/>
      <c r="AA1779" s="125"/>
      <c r="AB1779" s="125"/>
      <c r="AC1779" s="125"/>
      <c r="AD1779" s="125"/>
      <c r="AE1779" s="125"/>
      <c r="AF1779" s="125"/>
      <c r="AG1779" s="125"/>
      <c r="AH1779" s="125"/>
      <c r="AI1779" s="125"/>
      <c r="AJ1779" s="125"/>
      <c r="AK1779" s="125"/>
      <c r="AL1779" s="125"/>
      <c r="AM1779" s="125"/>
      <c r="AN1779" s="125"/>
      <c r="AO1779" s="125"/>
      <c r="AP1779" s="125"/>
      <c r="AQ1779" s="125"/>
    </row>
    <row r="1780" spans="1:43" s="126" customFormat="1" ht="16.5" customHeight="1">
      <c r="A1780" s="119"/>
      <c r="B1780" s="128" t="s">
        <v>431</v>
      </c>
      <c r="C1780" s="80" t="s">
        <v>432</v>
      </c>
      <c r="D1780" s="103">
        <v>2</v>
      </c>
      <c r="E1780" s="103">
        <v>3</v>
      </c>
      <c r="F1780" s="103">
        <v>3</v>
      </c>
      <c r="G1780" s="103">
        <v>3</v>
      </c>
      <c r="H1780" s="140"/>
      <c r="I1780" s="140"/>
      <c r="J1780" s="140"/>
      <c r="K1780" s="141"/>
      <c r="L1780" s="125"/>
      <c r="M1780" s="118">
        <f t="shared" si="69"/>
        <v>11</v>
      </c>
      <c r="N1780" s="125"/>
      <c r="O1780" s="125"/>
      <c r="P1780" s="125"/>
      <c r="Q1780" s="125"/>
      <c r="R1780" s="125"/>
      <c r="S1780" s="125"/>
      <c r="T1780" s="125"/>
      <c r="U1780" s="125"/>
      <c r="V1780" s="125"/>
      <c r="W1780" s="125"/>
      <c r="X1780" s="125"/>
      <c r="Y1780" s="125"/>
      <c r="Z1780" s="125"/>
      <c r="AA1780" s="125"/>
      <c r="AB1780" s="125"/>
      <c r="AC1780" s="125"/>
      <c r="AD1780" s="125"/>
      <c r="AE1780" s="125"/>
      <c r="AF1780" s="125"/>
      <c r="AG1780" s="125"/>
      <c r="AH1780" s="125"/>
      <c r="AI1780" s="125"/>
      <c r="AJ1780" s="125"/>
      <c r="AK1780" s="125"/>
      <c r="AL1780" s="125"/>
      <c r="AM1780" s="125"/>
      <c r="AN1780" s="125"/>
      <c r="AO1780" s="125"/>
      <c r="AP1780" s="125"/>
      <c r="AQ1780" s="125"/>
    </row>
    <row r="1781" spans="1:183" s="102" customFormat="1" ht="16.5" customHeight="1">
      <c r="A1781" s="112">
        <v>12</v>
      </c>
      <c r="B1781" s="113" t="s">
        <v>332</v>
      </c>
      <c r="C1781" s="114"/>
      <c r="D1781" s="115">
        <f>SUM(D1782,D1784)</f>
        <v>8</v>
      </c>
      <c r="E1781" s="115">
        <f>SUM(E1782,E1784)</f>
        <v>10</v>
      </c>
      <c r="F1781" s="115">
        <f>SUM(F1782,F1784)</f>
        <v>8</v>
      </c>
      <c r="G1781" s="115">
        <f>SUM(G1782,G1784)</f>
        <v>8</v>
      </c>
      <c r="H1781" s="134" t="s">
        <v>665</v>
      </c>
      <c r="I1781" s="134">
        <v>3</v>
      </c>
      <c r="J1781" s="159" t="s">
        <v>1045</v>
      </c>
      <c r="K1781" s="79" t="s">
        <v>32</v>
      </c>
      <c r="L1781" s="136"/>
      <c r="M1781" s="118">
        <f t="shared" si="69"/>
        <v>34</v>
      </c>
      <c r="N1781" s="96"/>
      <c r="O1781" s="96"/>
      <c r="P1781" s="96"/>
      <c r="Q1781" s="96"/>
      <c r="R1781" s="96"/>
      <c r="S1781" s="96"/>
      <c r="T1781" s="96"/>
      <c r="U1781" s="96"/>
      <c r="V1781" s="96"/>
      <c r="W1781" s="96"/>
      <c r="X1781" s="96"/>
      <c r="Y1781" s="96"/>
      <c r="Z1781" s="96"/>
      <c r="AA1781" s="96"/>
      <c r="AB1781" s="96"/>
      <c r="AC1781" s="96"/>
      <c r="AD1781" s="96"/>
      <c r="AE1781" s="96"/>
      <c r="AF1781" s="96"/>
      <c r="AG1781" s="96"/>
      <c r="AH1781" s="96"/>
      <c r="AI1781" s="96"/>
      <c r="AJ1781" s="96"/>
      <c r="AK1781" s="96"/>
      <c r="AL1781" s="96"/>
      <c r="AM1781" s="96"/>
      <c r="AN1781" s="96"/>
      <c r="AO1781" s="96"/>
      <c r="AP1781" s="96"/>
      <c r="AQ1781" s="96"/>
      <c r="AR1781" s="96"/>
      <c r="AS1781" s="96"/>
      <c r="AT1781" s="96"/>
      <c r="AU1781" s="96"/>
      <c r="AV1781" s="96"/>
      <c r="AW1781" s="96"/>
      <c r="AX1781" s="96"/>
      <c r="AY1781" s="96"/>
      <c r="AZ1781" s="96"/>
      <c r="BA1781" s="96"/>
      <c r="BB1781" s="96"/>
      <c r="BC1781" s="96"/>
      <c r="BD1781" s="96"/>
      <c r="BE1781" s="96"/>
      <c r="BF1781" s="96"/>
      <c r="BG1781" s="96"/>
      <c r="BH1781" s="96"/>
      <c r="BI1781" s="96"/>
      <c r="BJ1781" s="96"/>
      <c r="BK1781" s="96"/>
      <c r="BL1781" s="96"/>
      <c r="BM1781" s="96"/>
      <c r="BN1781" s="96"/>
      <c r="BO1781" s="96"/>
      <c r="BP1781" s="96"/>
      <c r="BQ1781" s="96"/>
      <c r="BR1781" s="96"/>
      <c r="BS1781" s="96"/>
      <c r="BT1781" s="96"/>
      <c r="BU1781" s="96"/>
      <c r="BV1781" s="96"/>
      <c r="BW1781" s="96"/>
      <c r="BX1781" s="96"/>
      <c r="BY1781" s="96"/>
      <c r="BZ1781" s="96"/>
      <c r="CA1781" s="96"/>
      <c r="CB1781" s="96"/>
      <c r="CC1781" s="96"/>
      <c r="CD1781" s="96"/>
      <c r="CE1781" s="96"/>
      <c r="CF1781" s="96"/>
      <c r="CG1781" s="96"/>
      <c r="CH1781" s="96"/>
      <c r="CI1781" s="96"/>
      <c r="CJ1781" s="96"/>
      <c r="CK1781" s="96"/>
      <c r="CL1781" s="96"/>
      <c r="CM1781" s="96"/>
      <c r="CN1781" s="96"/>
      <c r="CO1781" s="96"/>
      <c r="CP1781" s="96"/>
      <c r="CQ1781" s="96"/>
      <c r="CR1781" s="96"/>
      <c r="CS1781" s="96"/>
      <c r="CT1781" s="96"/>
      <c r="CU1781" s="96"/>
      <c r="CV1781" s="96"/>
      <c r="CW1781" s="96"/>
      <c r="CX1781" s="96"/>
      <c r="CY1781" s="96"/>
      <c r="CZ1781" s="96"/>
      <c r="DA1781" s="96"/>
      <c r="DB1781" s="96"/>
      <c r="DC1781" s="96"/>
      <c r="DD1781" s="96"/>
      <c r="DE1781" s="96"/>
      <c r="DF1781" s="96"/>
      <c r="DG1781" s="96"/>
      <c r="DH1781" s="96"/>
      <c r="DI1781" s="96"/>
      <c r="DJ1781" s="96"/>
      <c r="DK1781" s="96"/>
      <c r="DL1781" s="96"/>
      <c r="DM1781" s="96"/>
      <c r="DN1781" s="96"/>
      <c r="DO1781" s="96"/>
      <c r="DP1781" s="96"/>
      <c r="DQ1781" s="96"/>
      <c r="DR1781" s="96"/>
      <c r="DS1781" s="96"/>
      <c r="DT1781" s="96"/>
      <c r="DU1781" s="96"/>
      <c r="DV1781" s="96"/>
      <c r="DW1781" s="96"/>
      <c r="DX1781" s="96"/>
      <c r="DY1781" s="96"/>
      <c r="DZ1781" s="96"/>
      <c r="EA1781" s="96"/>
      <c r="EB1781" s="96"/>
      <c r="EC1781" s="96"/>
      <c r="ED1781" s="96"/>
      <c r="EE1781" s="96"/>
      <c r="EF1781" s="96"/>
      <c r="EG1781" s="96"/>
      <c r="EH1781" s="96"/>
      <c r="EI1781" s="96"/>
      <c r="EJ1781" s="96"/>
      <c r="EK1781" s="96"/>
      <c r="EL1781" s="96"/>
      <c r="EM1781" s="96"/>
      <c r="EN1781" s="96"/>
      <c r="EO1781" s="96"/>
      <c r="EP1781" s="96"/>
      <c r="EQ1781" s="96"/>
      <c r="ER1781" s="96"/>
      <c r="ES1781" s="96"/>
      <c r="ET1781" s="96"/>
      <c r="EU1781" s="96"/>
      <c r="EV1781" s="96"/>
      <c r="EW1781" s="96"/>
      <c r="EX1781" s="96"/>
      <c r="EY1781" s="96"/>
      <c r="EZ1781" s="96"/>
      <c r="FA1781" s="96"/>
      <c r="FB1781" s="96"/>
      <c r="FC1781" s="96"/>
      <c r="FD1781" s="96"/>
      <c r="FE1781" s="96"/>
      <c r="FF1781" s="96"/>
      <c r="FG1781" s="96"/>
      <c r="FH1781" s="96"/>
      <c r="FI1781" s="96"/>
      <c r="FJ1781" s="96"/>
      <c r="FK1781" s="96"/>
      <c r="FL1781" s="96"/>
      <c r="FM1781" s="96"/>
      <c r="FN1781" s="96"/>
      <c r="FO1781" s="96"/>
      <c r="FP1781" s="96"/>
      <c r="FQ1781" s="96"/>
      <c r="FR1781" s="96"/>
      <c r="FS1781" s="96"/>
      <c r="FT1781" s="96"/>
      <c r="FU1781" s="96"/>
      <c r="FV1781" s="96"/>
      <c r="FW1781" s="96"/>
      <c r="FX1781" s="96"/>
      <c r="FY1781" s="96"/>
      <c r="FZ1781" s="96"/>
      <c r="GA1781" s="96"/>
    </row>
    <row r="1782" spans="1:52" s="167" customFormat="1" ht="16.5" customHeight="1">
      <c r="A1782" s="112"/>
      <c r="B1782" s="120" t="s">
        <v>689</v>
      </c>
      <c r="C1782" s="138"/>
      <c r="D1782" s="163">
        <f>D1783</f>
        <v>2</v>
      </c>
      <c r="E1782" s="163">
        <f>E1783</f>
        <v>2</v>
      </c>
      <c r="F1782" s="163" t="str">
        <f>F1783</f>
        <v> -</v>
      </c>
      <c r="G1782" s="163" t="str">
        <f>G1783</f>
        <v> -</v>
      </c>
      <c r="H1782" s="164"/>
      <c r="I1782" s="164"/>
      <c r="J1782" s="164"/>
      <c r="K1782" s="165"/>
      <c r="L1782" s="166"/>
      <c r="M1782" s="118">
        <f t="shared" si="69"/>
        <v>4</v>
      </c>
      <c r="N1782" s="166"/>
      <c r="O1782" s="166"/>
      <c r="P1782" s="166"/>
      <c r="Q1782" s="166"/>
      <c r="R1782" s="166"/>
      <c r="S1782" s="166"/>
      <c r="T1782" s="166"/>
      <c r="U1782" s="166"/>
      <c r="V1782" s="166"/>
      <c r="W1782" s="166"/>
      <c r="X1782" s="166"/>
      <c r="Y1782" s="166"/>
      <c r="Z1782" s="166"/>
      <c r="AA1782" s="166"/>
      <c r="AB1782" s="166"/>
      <c r="AC1782" s="166"/>
      <c r="AD1782" s="166"/>
      <c r="AE1782" s="166"/>
      <c r="AF1782" s="166"/>
      <c r="AG1782" s="166"/>
      <c r="AH1782" s="166"/>
      <c r="AI1782" s="166"/>
      <c r="AJ1782" s="166"/>
      <c r="AK1782" s="166"/>
      <c r="AL1782" s="166"/>
      <c r="AM1782" s="166"/>
      <c r="AN1782" s="166"/>
      <c r="AO1782" s="166"/>
      <c r="AP1782" s="166"/>
      <c r="AQ1782" s="166"/>
      <c r="AV1782" s="168"/>
      <c r="AW1782" s="169"/>
      <c r="AX1782" s="169"/>
      <c r="AY1782" s="169"/>
      <c r="AZ1782" s="169"/>
    </row>
    <row r="1783" spans="1:52" s="167" customFormat="1" ht="16.5" customHeight="1">
      <c r="A1783" s="127"/>
      <c r="B1783" s="128" t="s">
        <v>532</v>
      </c>
      <c r="C1783" s="80" t="s">
        <v>533</v>
      </c>
      <c r="D1783" s="103">
        <v>2</v>
      </c>
      <c r="E1783" s="103">
        <v>2</v>
      </c>
      <c r="F1783" s="103" t="s">
        <v>562</v>
      </c>
      <c r="G1783" s="103" t="s">
        <v>562</v>
      </c>
      <c r="H1783" s="164"/>
      <c r="I1783" s="164"/>
      <c r="J1783" s="164"/>
      <c r="K1783" s="165"/>
      <c r="L1783" s="166"/>
      <c r="M1783" s="118">
        <f t="shared" si="69"/>
        <v>4</v>
      </c>
      <c r="N1783" s="166"/>
      <c r="O1783" s="166"/>
      <c r="P1783" s="166"/>
      <c r="Q1783" s="166"/>
      <c r="R1783" s="166"/>
      <c r="S1783" s="166"/>
      <c r="T1783" s="166"/>
      <c r="U1783" s="166"/>
      <c r="V1783" s="166"/>
      <c r="W1783" s="166"/>
      <c r="X1783" s="166"/>
      <c r="Y1783" s="166"/>
      <c r="Z1783" s="166"/>
      <c r="AA1783" s="166"/>
      <c r="AB1783" s="166"/>
      <c r="AC1783" s="166"/>
      <c r="AD1783" s="166"/>
      <c r="AE1783" s="166"/>
      <c r="AF1783" s="166"/>
      <c r="AG1783" s="166"/>
      <c r="AH1783" s="166"/>
      <c r="AI1783" s="166"/>
      <c r="AJ1783" s="166"/>
      <c r="AK1783" s="166"/>
      <c r="AL1783" s="166"/>
      <c r="AM1783" s="166"/>
      <c r="AN1783" s="166"/>
      <c r="AO1783" s="166"/>
      <c r="AP1783" s="166"/>
      <c r="AQ1783" s="166"/>
      <c r="AV1783" s="168"/>
      <c r="AW1783" s="169"/>
      <c r="AX1783" s="169"/>
      <c r="AY1783" s="169"/>
      <c r="AZ1783" s="169"/>
    </row>
    <row r="1784" spans="1:43" s="126" customFormat="1" ht="16.5" customHeight="1">
      <c r="A1784" s="119"/>
      <c r="B1784" s="120" t="s">
        <v>690</v>
      </c>
      <c r="C1784" s="121"/>
      <c r="D1784" s="122">
        <f>SUM(D1785:D1786)</f>
        <v>6</v>
      </c>
      <c r="E1784" s="122">
        <f>SUM(E1785:E1786)</f>
        <v>8</v>
      </c>
      <c r="F1784" s="122">
        <f>SUM(F1785:F1786)</f>
        <v>8</v>
      </c>
      <c r="G1784" s="122">
        <f>SUM(G1785:G1786)</f>
        <v>8</v>
      </c>
      <c r="H1784" s="123"/>
      <c r="I1784" s="123"/>
      <c r="J1784" s="123"/>
      <c r="K1784" s="124"/>
      <c r="L1784" s="125"/>
      <c r="M1784" s="118">
        <f t="shared" si="69"/>
        <v>30</v>
      </c>
      <c r="N1784" s="125"/>
      <c r="O1784" s="125"/>
      <c r="P1784" s="125"/>
      <c r="Q1784" s="125"/>
      <c r="R1784" s="125"/>
      <c r="S1784" s="125"/>
      <c r="T1784" s="125"/>
      <c r="U1784" s="125"/>
      <c r="V1784" s="125"/>
      <c r="W1784" s="125"/>
      <c r="X1784" s="125"/>
      <c r="Y1784" s="125"/>
      <c r="Z1784" s="125"/>
      <c r="AA1784" s="125"/>
      <c r="AB1784" s="125"/>
      <c r="AC1784" s="125"/>
      <c r="AD1784" s="125"/>
      <c r="AE1784" s="125"/>
      <c r="AF1784" s="125"/>
      <c r="AG1784" s="125"/>
      <c r="AH1784" s="125"/>
      <c r="AI1784" s="125"/>
      <c r="AJ1784" s="125"/>
      <c r="AK1784" s="125"/>
      <c r="AL1784" s="125"/>
      <c r="AM1784" s="125"/>
      <c r="AN1784" s="125"/>
      <c r="AO1784" s="125"/>
      <c r="AP1784" s="125"/>
      <c r="AQ1784" s="125"/>
    </row>
    <row r="1785" spans="1:43" s="126" customFormat="1" ht="16.5" customHeight="1">
      <c r="A1785" s="119"/>
      <c r="B1785" s="128" t="s">
        <v>431</v>
      </c>
      <c r="C1785" s="80" t="s">
        <v>432</v>
      </c>
      <c r="D1785" s="103">
        <v>2</v>
      </c>
      <c r="E1785" s="103">
        <v>3</v>
      </c>
      <c r="F1785" s="103">
        <v>3</v>
      </c>
      <c r="G1785" s="103">
        <v>3</v>
      </c>
      <c r="H1785" s="140"/>
      <c r="I1785" s="140"/>
      <c r="J1785" s="140"/>
      <c r="K1785" s="141"/>
      <c r="L1785" s="125"/>
      <c r="M1785" s="118">
        <f t="shared" si="69"/>
        <v>11</v>
      </c>
      <c r="N1785" s="125"/>
      <c r="O1785" s="125"/>
      <c r="P1785" s="125"/>
      <c r="Q1785" s="125"/>
      <c r="R1785" s="125"/>
      <c r="S1785" s="125"/>
      <c r="T1785" s="125"/>
      <c r="U1785" s="125"/>
      <c r="V1785" s="125"/>
      <c r="W1785" s="125"/>
      <c r="X1785" s="125"/>
      <c r="Y1785" s="125"/>
      <c r="Z1785" s="125"/>
      <c r="AA1785" s="125"/>
      <c r="AB1785" s="125"/>
      <c r="AC1785" s="125"/>
      <c r="AD1785" s="125"/>
      <c r="AE1785" s="125"/>
      <c r="AF1785" s="125"/>
      <c r="AG1785" s="125"/>
      <c r="AH1785" s="125"/>
      <c r="AI1785" s="125"/>
      <c r="AJ1785" s="125"/>
      <c r="AK1785" s="125"/>
      <c r="AL1785" s="125"/>
      <c r="AM1785" s="125"/>
      <c r="AN1785" s="125"/>
      <c r="AO1785" s="125"/>
      <c r="AP1785" s="125"/>
      <c r="AQ1785" s="125"/>
    </row>
    <row r="1786" spans="1:43" s="126" customFormat="1" ht="16.5" customHeight="1">
      <c r="A1786" s="119"/>
      <c r="B1786" s="128" t="s">
        <v>71</v>
      </c>
      <c r="C1786" s="80" t="s">
        <v>72</v>
      </c>
      <c r="D1786" s="103">
        <v>4</v>
      </c>
      <c r="E1786" s="103">
        <v>5</v>
      </c>
      <c r="F1786" s="103">
        <v>5</v>
      </c>
      <c r="G1786" s="103">
        <v>5</v>
      </c>
      <c r="H1786" s="140"/>
      <c r="I1786" s="140"/>
      <c r="J1786" s="140"/>
      <c r="K1786" s="141"/>
      <c r="L1786" s="125"/>
      <c r="M1786" s="118">
        <f t="shared" si="69"/>
        <v>19</v>
      </c>
      <c r="N1786" s="125"/>
      <c r="O1786" s="125"/>
      <c r="P1786" s="125"/>
      <c r="Q1786" s="125"/>
      <c r="R1786" s="125"/>
      <c r="S1786" s="125"/>
      <c r="T1786" s="125"/>
      <c r="U1786" s="125"/>
      <c r="V1786" s="125"/>
      <c r="W1786" s="125"/>
      <c r="X1786" s="125"/>
      <c r="Y1786" s="125"/>
      <c r="Z1786" s="125"/>
      <c r="AA1786" s="125"/>
      <c r="AB1786" s="125"/>
      <c r="AC1786" s="125"/>
      <c r="AD1786" s="125"/>
      <c r="AE1786" s="125"/>
      <c r="AF1786" s="125"/>
      <c r="AG1786" s="125"/>
      <c r="AH1786" s="125"/>
      <c r="AI1786" s="125"/>
      <c r="AJ1786" s="125"/>
      <c r="AK1786" s="125"/>
      <c r="AL1786" s="125"/>
      <c r="AM1786" s="125"/>
      <c r="AN1786" s="125"/>
      <c r="AO1786" s="125"/>
      <c r="AP1786" s="125"/>
      <c r="AQ1786" s="125"/>
    </row>
    <row r="1787" spans="1:183" s="102" customFormat="1" ht="16.5" customHeight="1">
      <c r="A1787" s="112">
        <v>13</v>
      </c>
      <c r="B1787" s="113" t="s">
        <v>333</v>
      </c>
      <c r="C1787" s="114"/>
      <c r="D1787" s="115">
        <v>4</v>
      </c>
      <c r="E1787" s="115">
        <v>5</v>
      </c>
      <c r="F1787" s="115">
        <v>3</v>
      </c>
      <c r="G1787" s="115">
        <v>3</v>
      </c>
      <c r="H1787" s="134" t="s">
        <v>665</v>
      </c>
      <c r="I1787" s="134">
        <v>3</v>
      </c>
      <c r="J1787" s="159" t="s">
        <v>1045</v>
      </c>
      <c r="K1787" s="79" t="s">
        <v>32</v>
      </c>
      <c r="L1787" s="136"/>
      <c r="M1787" s="118">
        <f t="shared" si="69"/>
        <v>15</v>
      </c>
      <c r="N1787" s="96"/>
      <c r="O1787" s="96"/>
      <c r="P1787" s="96"/>
      <c r="Q1787" s="96"/>
      <c r="R1787" s="96"/>
      <c r="S1787" s="96"/>
      <c r="T1787" s="96"/>
      <c r="U1787" s="96"/>
      <c r="V1787" s="96"/>
      <c r="W1787" s="96"/>
      <c r="X1787" s="96"/>
      <c r="Y1787" s="96"/>
      <c r="Z1787" s="96"/>
      <c r="AA1787" s="96"/>
      <c r="AB1787" s="96"/>
      <c r="AC1787" s="96"/>
      <c r="AD1787" s="96"/>
      <c r="AE1787" s="96"/>
      <c r="AF1787" s="96"/>
      <c r="AG1787" s="96"/>
      <c r="AH1787" s="96"/>
      <c r="AI1787" s="96"/>
      <c r="AJ1787" s="96"/>
      <c r="AK1787" s="96"/>
      <c r="AL1787" s="96"/>
      <c r="AM1787" s="96"/>
      <c r="AN1787" s="96"/>
      <c r="AO1787" s="96"/>
      <c r="AP1787" s="96"/>
      <c r="AQ1787" s="96"/>
      <c r="AR1787" s="96"/>
      <c r="AS1787" s="96"/>
      <c r="AT1787" s="96"/>
      <c r="AU1787" s="96"/>
      <c r="AV1787" s="96"/>
      <c r="AW1787" s="96"/>
      <c r="AX1787" s="96"/>
      <c r="AY1787" s="96"/>
      <c r="AZ1787" s="96"/>
      <c r="BA1787" s="96"/>
      <c r="BB1787" s="96"/>
      <c r="BC1787" s="96"/>
      <c r="BD1787" s="96"/>
      <c r="BE1787" s="96"/>
      <c r="BF1787" s="96"/>
      <c r="BG1787" s="96"/>
      <c r="BH1787" s="96"/>
      <c r="BI1787" s="96"/>
      <c r="BJ1787" s="96"/>
      <c r="BK1787" s="96"/>
      <c r="BL1787" s="96"/>
      <c r="BM1787" s="96"/>
      <c r="BN1787" s="96"/>
      <c r="BO1787" s="96"/>
      <c r="BP1787" s="96"/>
      <c r="BQ1787" s="96"/>
      <c r="BR1787" s="96"/>
      <c r="BS1787" s="96"/>
      <c r="BT1787" s="96"/>
      <c r="BU1787" s="96"/>
      <c r="BV1787" s="96"/>
      <c r="BW1787" s="96"/>
      <c r="BX1787" s="96"/>
      <c r="BY1787" s="96"/>
      <c r="BZ1787" s="96"/>
      <c r="CA1787" s="96"/>
      <c r="CB1787" s="96"/>
      <c r="CC1787" s="96"/>
      <c r="CD1787" s="96"/>
      <c r="CE1787" s="96"/>
      <c r="CF1787" s="96"/>
      <c r="CG1787" s="96"/>
      <c r="CH1787" s="96"/>
      <c r="CI1787" s="96"/>
      <c r="CJ1787" s="96"/>
      <c r="CK1787" s="96"/>
      <c r="CL1787" s="96"/>
      <c r="CM1787" s="96"/>
      <c r="CN1787" s="96"/>
      <c r="CO1787" s="96"/>
      <c r="CP1787" s="96"/>
      <c r="CQ1787" s="96"/>
      <c r="CR1787" s="96"/>
      <c r="CS1787" s="96"/>
      <c r="CT1787" s="96"/>
      <c r="CU1787" s="96"/>
      <c r="CV1787" s="96"/>
      <c r="CW1787" s="96"/>
      <c r="CX1787" s="96"/>
      <c r="CY1787" s="96"/>
      <c r="CZ1787" s="96"/>
      <c r="DA1787" s="96"/>
      <c r="DB1787" s="96"/>
      <c r="DC1787" s="96"/>
      <c r="DD1787" s="96"/>
      <c r="DE1787" s="96"/>
      <c r="DF1787" s="96"/>
      <c r="DG1787" s="96"/>
      <c r="DH1787" s="96"/>
      <c r="DI1787" s="96"/>
      <c r="DJ1787" s="96"/>
      <c r="DK1787" s="96"/>
      <c r="DL1787" s="96"/>
      <c r="DM1787" s="96"/>
      <c r="DN1787" s="96"/>
      <c r="DO1787" s="96"/>
      <c r="DP1787" s="96"/>
      <c r="DQ1787" s="96"/>
      <c r="DR1787" s="96"/>
      <c r="DS1787" s="96"/>
      <c r="DT1787" s="96"/>
      <c r="DU1787" s="96"/>
      <c r="DV1787" s="96"/>
      <c r="DW1787" s="96"/>
      <c r="DX1787" s="96"/>
      <c r="DY1787" s="96"/>
      <c r="DZ1787" s="96"/>
      <c r="EA1787" s="96"/>
      <c r="EB1787" s="96"/>
      <c r="EC1787" s="96"/>
      <c r="ED1787" s="96"/>
      <c r="EE1787" s="96"/>
      <c r="EF1787" s="96"/>
      <c r="EG1787" s="96"/>
      <c r="EH1787" s="96"/>
      <c r="EI1787" s="96"/>
      <c r="EJ1787" s="96"/>
      <c r="EK1787" s="96"/>
      <c r="EL1787" s="96"/>
      <c r="EM1787" s="96"/>
      <c r="EN1787" s="96"/>
      <c r="EO1787" s="96"/>
      <c r="EP1787" s="96"/>
      <c r="EQ1787" s="96"/>
      <c r="ER1787" s="96"/>
      <c r="ES1787" s="96"/>
      <c r="ET1787" s="96"/>
      <c r="EU1787" s="96"/>
      <c r="EV1787" s="96"/>
      <c r="EW1787" s="96"/>
      <c r="EX1787" s="96"/>
      <c r="EY1787" s="96"/>
      <c r="EZ1787" s="96"/>
      <c r="FA1787" s="96"/>
      <c r="FB1787" s="96"/>
      <c r="FC1787" s="96"/>
      <c r="FD1787" s="96"/>
      <c r="FE1787" s="96"/>
      <c r="FF1787" s="96"/>
      <c r="FG1787" s="96"/>
      <c r="FH1787" s="96"/>
      <c r="FI1787" s="96"/>
      <c r="FJ1787" s="96"/>
      <c r="FK1787" s="96"/>
      <c r="FL1787" s="96"/>
      <c r="FM1787" s="96"/>
      <c r="FN1787" s="96"/>
      <c r="FO1787" s="96"/>
      <c r="FP1787" s="96"/>
      <c r="FQ1787" s="96"/>
      <c r="FR1787" s="96"/>
      <c r="FS1787" s="96"/>
      <c r="FT1787" s="96"/>
      <c r="FU1787" s="96"/>
      <c r="FV1787" s="96"/>
      <c r="FW1787" s="96"/>
      <c r="FX1787" s="96"/>
      <c r="FY1787" s="96"/>
      <c r="FZ1787" s="96"/>
      <c r="GA1787" s="96"/>
    </row>
    <row r="1788" spans="1:52" s="167" customFormat="1" ht="16.5" customHeight="1">
      <c r="A1788" s="112"/>
      <c r="B1788" s="120" t="s">
        <v>689</v>
      </c>
      <c r="C1788" s="138"/>
      <c r="D1788" s="163">
        <f>D1789</f>
        <v>2</v>
      </c>
      <c r="E1788" s="163">
        <f>E1789</f>
        <v>2</v>
      </c>
      <c r="F1788" s="163" t="str">
        <f>F1789</f>
        <v> -</v>
      </c>
      <c r="G1788" s="163" t="str">
        <f>G1789</f>
        <v> -</v>
      </c>
      <c r="H1788" s="164"/>
      <c r="I1788" s="164"/>
      <c r="J1788" s="164"/>
      <c r="K1788" s="165"/>
      <c r="L1788" s="166"/>
      <c r="M1788" s="118">
        <f t="shared" si="69"/>
        <v>4</v>
      </c>
      <c r="N1788" s="166"/>
      <c r="O1788" s="166"/>
      <c r="P1788" s="166"/>
      <c r="Q1788" s="166"/>
      <c r="R1788" s="166"/>
      <c r="S1788" s="166"/>
      <c r="T1788" s="166"/>
      <c r="U1788" s="166"/>
      <c r="V1788" s="166"/>
      <c r="W1788" s="166"/>
      <c r="X1788" s="166"/>
      <c r="Y1788" s="166"/>
      <c r="Z1788" s="166"/>
      <c r="AA1788" s="166"/>
      <c r="AB1788" s="166"/>
      <c r="AC1788" s="166"/>
      <c r="AD1788" s="166"/>
      <c r="AE1788" s="166"/>
      <c r="AF1788" s="166"/>
      <c r="AG1788" s="166"/>
      <c r="AH1788" s="166"/>
      <c r="AI1788" s="166"/>
      <c r="AJ1788" s="166"/>
      <c r="AK1788" s="166"/>
      <c r="AL1788" s="166"/>
      <c r="AM1788" s="166"/>
      <c r="AN1788" s="166"/>
      <c r="AO1788" s="166"/>
      <c r="AP1788" s="166"/>
      <c r="AQ1788" s="166"/>
      <c r="AV1788" s="168"/>
      <c r="AW1788" s="169"/>
      <c r="AX1788" s="169"/>
      <c r="AY1788" s="169"/>
      <c r="AZ1788" s="169"/>
    </row>
    <row r="1789" spans="1:52" s="167" customFormat="1" ht="16.5" customHeight="1">
      <c r="A1789" s="127"/>
      <c r="B1789" s="128" t="s">
        <v>442</v>
      </c>
      <c r="C1789" s="138" t="s">
        <v>443</v>
      </c>
      <c r="D1789" s="103">
        <v>2</v>
      </c>
      <c r="E1789" s="103">
        <v>2</v>
      </c>
      <c r="F1789" s="103" t="s">
        <v>562</v>
      </c>
      <c r="G1789" s="103" t="s">
        <v>562</v>
      </c>
      <c r="H1789" s="164"/>
      <c r="I1789" s="164"/>
      <c r="J1789" s="164"/>
      <c r="K1789" s="165"/>
      <c r="L1789" s="166"/>
      <c r="M1789" s="118">
        <f t="shared" si="69"/>
        <v>4</v>
      </c>
      <c r="N1789" s="166"/>
      <c r="O1789" s="166"/>
      <c r="P1789" s="166"/>
      <c r="Q1789" s="166"/>
      <c r="R1789" s="166"/>
      <c r="S1789" s="166"/>
      <c r="T1789" s="166"/>
      <c r="U1789" s="166"/>
      <c r="V1789" s="166"/>
      <c r="W1789" s="166"/>
      <c r="X1789" s="166"/>
      <c r="Y1789" s="166"/>
      <c r="Z1789" s="166"/>
      <c r="AA1789" s="166"/>
      <c r="AB1789" s="166"/>
      <c r="AC1789" s="166"/>
      <c r="AD1789" s="166"/>
      <c r="AE1789" s="166"/>
      <c r="AF1789" s="166"/>
      <c r="AG1789" s="166"/>
      <c r="AH1789" s="166"/>
      <c r="AI1789" s="166"/>
      <c r="AJ1789" s="166"/>
      <c r="AK1789" s="166"/>
      <c r="AL1789" s="166"/>
      <c r="AM1789" s="166"/>
      <c r="AN1789" s="166"/>
      <c r="AO1789" s="166"/>
      <c r="AP1789" s="166"/>
      <c r="AQ1789" s="166"/>
      <c r="AV1789" s="168"/>
      <c r="AW1789" s="169"/>
      <c r="AX1789" s="169"/>
      <c r="AY1789" s="169"/>
      <c r="AZ1789" s="169"/>
    </row>
    <row r="1790" spans="1:52" s="167" customFormat="1" ht="16.5" customHeight="1">
      <c r="A1790" s="209"/>
      <c r="B1790" s="120" t="s">
        <v>690</v>
      </c>
      <c r="C1790" s="138"/>
      <c r="D1790" s="163">
        <f>D1791</f>
        <v>2</v>
      </c>
      <c r="E1790" s="163">
        <f>E1791</f>
        <v>3</v>
      </c>
      <c r="F1790" s="163">
        <f>F1791</f>
        <v>3</v>
      </c>
      <c r="G1790" s="163">
        <f>G1791</f>
        <v>3</v>
      </c>
      <c r="H1790" s="164"/>
      <c r="I1790" s="164"/>
      <c r="J1790" s="164"/>
      <c r="K1790" s="165"/>
      <c r="L1790" s="166"/>
      <c r="M1790" s="118">
        <f t="shared" si="69"/>
        <v>11</v>
      </c>
      <c r="N1790" s="166"/>
      <c r="O1790" s="166"/>
      <c r="P1790" s="166"/>
      <c r="Q1790" s="166"/>
      <c r="R1790" s="166"/>
      <c r="S1790" s="166"/>
      <c r="T1790" s="166"/>
      <c r="U1790" s="166"/>
      <c r="V1790" s="166"/>
      <c r="W1790" s="166"/>
      <c r="X1790" s="166"/>
      <c r="Y1790" s="166"/>
      <c r="Z1790" s="166"/>
      <c r="AA1790" s="166"/>
      <c r="AB1790" s="166"/>
      <c r="AC1790" s="166"/>
      <c r="AD1790" s="166"/>
      <c r="AE1790" s="166"/>
      <c r="AF1790" s="166"/>
      <c r="AG1790" s="166"/>
      <c r="AH1790" s="166"/>
      <c r="AI1790" s="166"/>
      <c r="AJ1790" s="166"/>
      <c r="AK1790" s="166"/>
      <c r="AL1790" s="166"/>
      <c r="AM1790" s="166"/>
      <c r="AN1790" s="166"/>
      <c r="AO1790" s="166"/>
      <c r="AP1790" s="166"/>
      <c r="AQ1790" s="166"/>
      <c r="AV1790" s="168"/>
      <c r="AW1790" s="169"/>
      <c r="AX1790" s="169"/>
      <c r="AY1790" s="169"/>
      <c r="AZ1790" s="169"/>
    </row>
    <row r="1791" spans="1:52" s="167" customFormat="1" ht="16.5" customHeight="1">
      <c r="A1791" s="209"/>
      <c r="B1791" s="128" t="s">
        <v>431</v>
      </c>
      <c r="C1791" s="80" t="s">
        <v>432</v>
      </c>
      <c r="D1791" s="103">
        <v>2</v>
      </c>
      <c r="E1791" s="103">
        <v>3</v>
      </c>
      <c r="F1791" s="103">
        <v>3</v>
      </c>
      <c r="G1791" s="103">
        <v>3</v>
      </c>
      <c r="H1791" s="164"/>
      <c r="I1791" s="164"/>
      <c r="J1791" s="164"/>
      <c r="K1791" s="165"/>
      <c r="L1791" s="166"/>
      <c r="M1791" s="118">
        <f t="shared" si="69"/>
        <v>11</v>
      </c>
      <c r="N1791" s="166"/>
      <c r="O1791" s="166"/>
      <c r="P1791" s="166"/>
      <c r="Q1791" s="166"/>
      <c r="R1791" s="166"/>
      <c r="S1791" s="166"/>
      <c r="T1791" s="166"/>
      <c r="U1791" s="166"/>
      <c r="V1791" s="166"/>
      <c r="W1791" s="166"/>
      <c r="X1791" s="166"/>
      <c r="Y1791" s="166"/>
      <c r="Z1791" s="166"/>
      <c r="AA1791" s="166"/>
      <c r="AB1791" s="166"/>
      <c r="AC1791" s="166"/>
      <c r="AD1791" s="166"/>
      <c r="AE1791" s="166"/>
      <c r="AF1791" s="166"/>
      <c r="AG1791" s="166"/>
      <c r="AH1791" s="166"/>
      <c r="AI1791" s="166"/>
      <c r="AJ1791" s="166"/>
      <c r="AK1791" s="166"/>
      <c r="AL1791" s="166"/>
      <c r="AM1791" s="166"/>
      <c r="AN1791" s="166"/>
      <c r="AO1791" s="166"/>
      <c r="AP1791" s="166"/>
      <c r="AQ1791" s="166"/>
      <c r="AV1791" s="168"/>
      <c r="AW1791" s="169"/>
      <c r="AX1791" s="169"/>
      <c r="AY1791" s="169"/>
      <c r="AZ1791" s="169"/>
    </row>
    <row r="1792" spans="1:13" ht="16.5" customHeight="1">
      <c r="A1792" s="234" t="s">
        <v>845</v>
      </c>
      <c r="B1792" s="234"/>
      <c r="C1792" s="234"/>
      <c r="D1792" s="234"/>
      <c r="E1792" s="234"/>
      <c r="F1792" s="234"/>
      <c r="G1792" s="234"/>
      <c r="H1792" s="109"/>
      <c r="I1792" s="109"/>
      <c r="J1792" s="110"/>
      <c r="K1792" s="111"/>
      <c r="M1792" s="118">
        <f t="shared" si="69"/>
        <v>0</v>
      </c>
    </row>
    <row r="1793" spans="1:183" s="102" customFormat="1" ht="16.5" customHeight="1">
      <c r="A1793" s="112">
        <v>14</v>
      </c>
      <c r="B1793" s="113" t="s">
        <v>334</v>
      </c>
      <c r="C1793" s="114"/>
      <c r="D1793" s="115">
        <f>D1794+D1796</f>
        <v>3</v>
      </c>
      <c r="E1793" s="115">
        <f>E1794+E1796</f>
        <v>2</v>
      </c>
      <c r="F1793" s="115">
        <v>1</v>
      </c>
      <c r="G1793" s="115">
        <v>1</v>
      </c>
      <c r="H1793" s="134" t="s">
        <v>665</v>
      </c>
      <c r="I1793" s="134">
        <v>3</v>
      </c>
      <c r="J1793" s="159" t="s">
        <v>1045</v>
      </c>
      <c r="K1793" s="79" t="s">
        <v>32</v>
      </c>
      <c r="L1793" s="136"/>
      <c r="M1793" s="118">
        <f t="shared" si="69"/>
        <v>7</v>
      </c>
      <c r="N1793" s="96"/>
      <c r="O1793" s="96"/>
      <c r="P1793" s="96"/>
      <c r="Q1793" s="96"/>
      <c r="R1793" s="96"/>
      <c r="S1793" s="96"/>
      <c r="T1793" s="96"/>
      <c r="U1793" s="96"/>
      <c r="V1793" s="96"/>
      <c r="W1793" s="96"/>
      <c r="X1793" s="96"/>
      <c r="Y1793" s="96"/>
      <c r="Z1793" s="96"/>
      <c r="AA1793" s="96"/>
      <c r="AB1793" s="96"/>
      <c r="AC1793" s="96"/>
      <c r="AD1793" s="96"/>
      <c r="AE1793" s="96"/>
      <c r="AF1793" s="96"/>
      <c r="AG1793" s="96"/>
      <c r="AH1793" s="96"/>
      <c r="AI1793" s="96"/>
      <c r="AJ1793" s="96"/>
      <c r="AK1793" s="96"/>
      <c r="AL1793" s="96"/>
      <c r="AM1793" s="96"/>
      <c r="AN1793" s="96"/>
      <c r="AO1793" s="96"/>
      <c r="AP1793" s="96"/>
      <c r="AQ1793" s="96"/>
      <c r="AR1793" s="96"/>
      <c r="AS1793" s="96"/>
      <c r="AT1793" s="96"/>
      <c r="AU1793" s="96"/>
      <c r="AV1793" s="96"/>
      <c r="AW1793" s="96"/>
      <c r="AX1793" s="96"/>
      <c r="AY1793" s="96"/>
      <c r="AZ1793" s="96"/>
      <c r="BA1793" s="96"/>
      <c r="BB1793" s="96"/>
      <c r="BC1793" s="96"/>
      <c r="BD1793" s="96"/>
      <c r="BE1793" s="96"/>
      <c r="BF1793" s="96"/>
      <c r="BG1793" s="96"/>
      <c r="BH1793" s="96"/>
      <c r="BI1793" s="96"/>
      <c r="BJ1793" s="96"/>
      <c r="BK1793" s="96"/>
      <c r="BL1793" s="96"/>
      <c r="BM1793" s="96"/>
      <c r="BN1793" s="96"/>
      <c r="BO1793" s="96"/>
      <c r="BP1793" s="96"/>
      <c r="BQ1793" s="96"/>
      <c r="BR1793" s="96"/>
      <c r="BS1793" s="96"/>
      <c r="BT1793" s="96"/>
      <c r="BU1793" s="96"/>
      <c r="BV1793" s="96"/>
      <c r="BW1793" s="96"/>
      <c r="BX1793" s="96"/>
      <c r="BY1793" s="96"/>
      <c r="BZ1793" s="96"/>
      <c r="CA1793" s="96"/>
      <c r="CB1793" s="96"/>
      <c r="CC1793" s="96"/>
      <c r="CD1793" s="96"/>
      <c r="CE1793" s="96"/>
      <c r="CF1793" s="96"/>
      <c r="CG1793" s="96"/>
      <c r="CH1793" s="96"/>
      <c r="CI1793" s="96"/>
      <c r="CJ1793" s="96"/>
      <c r="CK1793" s="96"/>
      <c r="CL1793" s="96"/>
      <c r="CM1793" s="96"/>
      <c r="CN1793" s="96"/>
      <c r="CO1793" s="96"/>
      <c r="CP1793" s="96"/>
      <c r="CQ1793" s="96"/>
      <c r="CR1793" s="96"/>
      <c r="CS1793" s="96"/>
      <c r="CT1793" s="96"/>
      <c r="CU1793" s="96"/>
      <c r="CV1793" s="96"/>
      <c r="CW1793" s="96"/>
      <c r="CX1793" s="96"/>
      <c r="CY1793" s="96"/>
      <c r="CZ1793" s="96"/>
      <c r="DA1793" s="96"/>
      <c r="DB1793" s="96"/>
      <c r="DC1793" s="96"/>
      <c r="DD1793" s="96"/>
      <c r="DE1793" s="96"/>
      <c r="DF1793" s="96"/>
      <c r="DG1793" s="96"/>
      <c r="DH1793" s="96"/>
      <c r="DI1793" s="96"/>
      <c r="DJ1793" s="96"/>
      <c r="DK1793" s="96"/>
      <c r="DL1793" s="96"/>
      <c r="DM1793" s="96"/>
      <c r="DN1793" s="96"/>
      <c r="DO1793" s="96"/>
      <c r="DP1793" s="96"/>
      <c r="DQ1793" s="96"/>
      <c r="DR1793" s="96"/>
      <c r="DS1793" s="96"/>
      <c r="DT1793" s="96"/>
      <c r="DU1793" s="96"/>
      <c r="DV1793" s="96"/>
      <c r="DW1793" s="96"/>
      <c r="DX1793" s="96"/>
      <c r="DY1793" s="96"/>
      <c r="DZ1793" s="96"/>
      <c r="EA1793" s="96"/>
      <c r="EB1793" s="96"/>
      <c r="EC1793" s="96"/>
      <c r="ED1793" s="96"/>
      <c r="EE1793" s="96"/>
      <c r="EF1793" s="96"/>
      <c r="EG1793" s="96"/>
      <c r="EH1793" s="96"/>
      <c r="EI1793" s="96"/>
      <c r="EJ1793" s="96"/>
      <c r="EK1793" s="96"/>
      <c r="EL1793" s="96"/>
      <c r="EM1793" s="96"/>
      <c r="EN1793" s="96"/>
      <c r="EO1793" s="96"/>
      <c r="EP1793" s="96"/>
      <c r="EQ1793" s="96"/>
      <c r="ER1793" s="96"/>
      <c r="ES1793" s="96"/>
      <c r="ET1793" s="96"/>
      <c r="EU1793" s="96"/>
      <c r="EV1793" s="96"/>
      <c r="EW1793" s="96"/>
      <c r="EX1793" s="96"/>
      <c r="EY1793" s="96"/>
      <c r="EZ1793" s="96"/>
      <c r="FA1793" s="96"/>
      <c r="FB1793" s="96"/>
      <c r="FC1793" s="96"/>
      <c r="FD1793" s="96"/>
      <c r="FE1793" s="96"/>
      <c r="FF1793" s="96"/>
      <c r="FG1793" s="96"/>
      <c r="FH1793" s="96"/>
      <c r="FI1793" s="96"/>
      <c r="FJ1793" s="96"/>
      <c r="FK1793" s="96"/>
      <c r="FL1793" s="96"/>
      <c r="FM1793" s="96"/>
      <c r="FN1793" s="96"/>
      <c r="FO1793" s="96"/>
      <c r="FP1793" s="96"/>
      <c r="FQ1793" s="96"/>
      <c r="FR1793" s="96"/>
      <c r="FS1793" s="96"/>
      <c r="FT1793" s="96"/>
      <c r="FU1793" s="96"/>
      <c r="FV1793" s="96"/>
      <c r="FW1793" s="96"/>
      <c r="FX1793" s="96"/>
      <c r="FY1793" s="96"/>
      <c r="FZ1793" s="96"/>
      <c r="GA1793" s="96"/>
    </row>
    <row r="1794" spans="1:52" s="167" customFormat="1" ht="16.5" customHeight="1">
      <c r="A1794" s="112"/>
      <c r="B1794" s="120" t="s">
        <v>689</v>
      </c>
      <c r="C1794" s="138"/>
      <c r="D1794" s="163">
        <f>D1795</f>
        <v>2</v>
      </c>
      <c r="E1794" s="163">
        <f>E1795</f>
        <v>1</v>
      </c>
      <c r="F1794" s="163" t="str">
        <f>F1795</f>
        <v> -</v>
      </c>
      <c r="G1794" s="163" t="str">
        <f>G1795</f>
        <v> -</v>
      </c>
      <c r="H1794" s="164"/>
      <c r="I1794" s="164"/>
      <c r="J1794" s="164"/>
      <c r="K1794" s="165"/>
      <c r="L1794" s="166"/>
      <c r="M1794" s="118">
        <f t="shared" si="69"/>
        <v>3</v>
      </c>
      <c r="N1794" s="166"/>
      <c r="O1794" s="166"/>
      <c r="P1794" s="166"/>
      <c r="Q1794" s="166"/>
      <c r="R1794" s="166"/>
      <c r="S1794" s="166"/>
      <c r="T1794" s="166"/>
      <c r="U1794" s="166"/>
      <c r="V1794" s="166"/>
      <c r="W1794" s="166"/>
      <c r="X1794" s="166"/>
      <c r="Y1794" s="166"/>
      <c r="Z1794" s="166"/>
      <c r="AA1794" s="166"/>
      <c r="AB1794" s="166"/>
      <c r="AC1794" s="166"/>
      <c r="AD1794" s="166"/>
      <c r="AE1794" s="166"/>
      <c r="AF1794" s="166"/>
      <c r="AG1794" s="166"/>
      <c r="AH1794" s="166"/>
      <c r="AI1794" s="166"/>
      <c r="AJ1794" s="166"/>
      <c r="AK1794" s="166"/>
      <c r="AL1794" s="166"/>
      <c r="AM1794" s="166"/>
      <c r="AN1794" s="166"/>
      <c r="AO1794" s="166"/>
      <c r="AP1794" s="166"/>
      <c r="AQ1794" s="166"/>
      <c r="AV1794" s="168"/>
      <c r="AW1794" s="169"/>
      <c r="AX1794" s="169"/>
      <c r="AY1794" s="169"/>
      <c r="AZ1794" s="169"/>
    </row>
    <row r="1795" spans="1:52" s="167" customFormat="1" ht="16.5" customHeight="1">
      <c r="A1795" s="127"/>
      <c r="B1795" s="128" t="s">
        <v>442</v>
      </c>
      <c r="C1795" s="138" t="s">
        <v>443</v>
      </c>
      <c r="D1795" s="103">
        <v>2</v>
      </c>
      <c r="E1795" s="103">
        <v>1</v>
      </c>
      <c r="F1795" s="103" t="s">
        <v>562</v>
      </c>
      <c r="G1795" s="103" t="s">
        <v>562</v>
      </c>
      <c r="H1795" s="164"/>
      <c r="I1795" s="164"/>
      <c r="J1795" s="164"/>
      <c r="K1795" s="165"/>
      <c r="L1795" s="166"/>
      <c r="M1795" s="118">
        <f t="shared" si="69"/>
        <v>3</v>
      </c>
      <c r="N1795" s="166"/>
      <c r="O1795" s="166"/>
      <c r="P1795" s="166"/>
      <c r="Q1795" s="166"/>
      <c r="R1795" s="166"/>
      <c r="S1795" s="166"/>
      <c r="T1795" s="166"/>
      <c r="U1795" s="166"/>
      <c r="V1795" s="166"/>
      <c r="W1795" s="166"/>
      <c r="X1795" s="166"/>
      <c r="Y1795" s="166"/>
      <c r="Z1795" s="166"/>
      <c r="AA1795" s="166"/>
      <c r="AB1795" s="166"/>
      <c r="AC1795" s="166"/>
      <c r="AD1795" s="166"/>
      <c r="AE1795" s="166"/>
      <c r="AF1795" s="166"/>
      <c r="AG1795" s="166"/>
      <c r="AH1795" s="166"/>
      <c r="AI1795" s="166"/>
      <c r="AJ1795" s="166"/>
      <c r="AK1795" s="166"/>
      <c r="AL1795" s="166"/>
      <c r="AM1795" s="166"/>
      <c r="AN1795" s="166"/>
      <c r="AO1795" s="166"/>
      <c r="AP1795" s="166"/>
      <c r="AQ1795" s="166"/>
      <c r="AV1795" s="168"/>
      <c r="AW1795" s="169"/>
      <c r="AX1795" s="169"/>
      <c r="AY1795" s="169"/>
      <c r="AZ1795" s="169"/>
    </row>
    <row r="1796" spans="1:52" s="167" customFormat="1" ht="16.5" customHeight="1">
      <c r="A1796" s="209"/>
      <c r="B1796" s="120" t="s">
        <v>690</v>
      </c>
      <c r="C1796" s="138"/>
      <c r="D1796" s="163">
        <f>D1797</f>
        <v>1</v>
      </c>
      <c r="E1796" s="163">
        <f>E1797</f>
        <v>1</v>
      </c>
      <c r="F1796" s="163">
        <f>F1797</f>
        <v>1</v>
      </c>
      <c r="G1796" s="163">
        <f>G1797</f>
        <v>1</v>
      </c>
      <c r="H1796" s="164"/>
      <c r="I1796" s="164"/>
      <c r="J1796" s="164"/>
      <c r="K1796" s="165"/>
      <c r="L1796" s="166"/>
      <c r="M1796" s="118">
        <f t="shared" si="69"/>
        <v>4</v>
      </c>
      <c r="N1796" s="166"/>
      <c r="O1796" s="166"/>
      <c r="P1796" s="166"/>
      <c r="Q1796" s="166"/>
      <c r="R1796" s="166"/>
      <c r="S1796" s="166"/>
      <c r="T1796" s="166"/>
      <c r="U1796" s="166"/>
      <c r="V1796" s="166"/>
      <c r="W1796" s="166"/>
      <c r="X1796" s="166"/>
      <c r="Y1796" s="166"/>
      <c r="Z1796" s="166"/>
      <c r="AA1796" s="166"/>
      <c r="AB1796" s="166"/>
      <c r="AC1796" s="166"/>
      <c r="AD1796" s="166"/>
      <c r="AE1796" s="166"/>
      <c r="AF1796" s="166"/>
      <c r="AG1796" s="166"/>
      <c r="AH1796" s="166"/>
      <c r="AI1796" s="166"/>
      <c r="AJ1796" s="166"/>
      <c r="AK1796" s="166"/>
      <c r="AL1796" s="166"/>
      <c r="AM1796" s="166"/>
      <c r="AN1796" s="166"/>
      <c r="AO1796" s="166"/>
      <c r="AP1796" s="166"/>
      <c r="AQ1796" s="166"/>
      <c r="AV1796" s="168"/>
      <c r="AW1796" s="169"/>
      <c r="AX1796" s="169"/>
      <c r="AY1796" s="169"/>
      <c r="AZ1796" s="169"/>
    </row>
    <row r="1797" spans="1:52" s="167" customFormat="1" ht="16.5" customHeight="1">
      <c r="A1797" s="209"/>
      <c r="B1797" s="128" t="s">
        <v>431</v>
      </c>
      <c r="C1797" s="80" t="s">
        <v>432</v>
      </c>
      <c r="D1797" s="103">
        <v>1</v>
      </c>
      <c r="E1797" s="103">
        <v>1</v>
      </c>
      <c r="F1797" s="103">
        <v>1</v>
      </c>
      <c r="G1797" s="103">
        <v>1</v>
      </c>
      <c r="H1797" s="164"/>
      <c r="I1797" s="164"/>
      <c r="J1797" s="164"/>
      <c r="K1797" s="165"/>
      <c r="L1797" s="166"/>
      <c r="M1797" s="118">
        <f t="shared" si="69"/>
        <v>4</v>
      </c>
      <c r="N1797" s="166"/>
      <c r="O1797" s="166"/>
      <c r="P1797" s="166"/>
      <c r="Q1797" s="166"/>
      <c r="R1797" s="166"/>
      <c r="S1797" s="166"/>
      <c r="T1797" s="166"/>
      <c r="U1797" s="166"/>
      <c r="V1797" s="166"/>
      <c r="W1797" s="166"/>
      <c r="X1797" s="166"/>
      <c r="Y1797" s="166"/>
      <c r="Z1797" s="166"/>
      <c r="AA1797" s="166"/>
      <c r="AB1797" s="166"/>
      <c r="AC1797" s="166"/>
      <c r="AD1797" s="166"/>
      <c r="AE1797" s="166"/>
      <c r="AF1797" s="166"/>
      <c r="AG1797" s="166"/>
      <c r="AH1797" s="166"/>
      <c r="AI1797" s="166"/>
      <c r="AJ1797" s="166"/>
      <c r="AK1797" s="166"/>
      <c r="AL1797" s="166"/>
      <c r="AM1797" s="166"/>
      <c r="AN1797" s="166"/>
      <c r="AO1797" s="166"/>
      <c r="AP1797" s="166"/>
      <c r="AQ1797" s="166"/>
      <c r="AV1797" s="168"/>
      <c r="AW1797" s="169"/>
      <c r="AX1797" s="169"/>
      <c r="AY1797" s="169"/>
      <c r="AZ1797" s="169"/>
    </row>
    <row r="1798" spans="1:183" s="102" customFormat="1" ht="16.5" customHeight="1">
      <c r="A1798" s="112">
        <v>15</v>
      </c>
      <c r="B1798" s="113" t="s">
        <v>335</v>
      </c>
      <c r="C1798" s="114"/>
      <c r="D1798" s="115">
        <f aca="true" t="shared" si="71" ref="D1798:G1799">D1799</f>
        <v>2</v>
      </c>
      <c r="E1798" s="115" t="str">
        <f t="shared" si="71"/>
        <v> -</v>
      </c>
      <c r="F1798" s="115" t="str">
        <f t="shared" si="71"/>
        <v> -</v>
      </c>
      <c r="G1798" s="115" t="str">
        <f t="shared" si="71"/>
        <v> -</v>
      </c>
      <c r="H1798" s="134" t="s">
        <v>665</v>
      </c>
      <c r="I1798" s="134">
        <v>3</v>
      </c>
      <c r="J1798" s="159" t="s">
        <v>1045</v>
      </c>
      <c r="K1798" s="79" t="s">
        <v>32</v>
      </c>
      <c r="L1798" s="136"/>
      <c r="M1798" s="118">
        <f t="shared" si="69"/>
        <v>2</v>
      </c>
      <c r="N1798" s="96"/>
      <c r="O1798" s="96"/>
      <c r="P1798" s="96"/>
      <c r="Q1798" s="96"/>
      <c r="R1798" s="96"/>
      <c r="S1798" s="96"/>
      <c r="T1798" s="96"/>
      <c r="U1798" s="96"/>
      <c r="V1798" s="96"/>
      <c r="W1798" s="96"/>
      <c r="X1798" s="96"/>
      <c r="Y1798" s="96"/>
      <c r="Z1798" s="96"/>
      <c r="AA1798" s="96"/>
      <c r="AB1798" s="96"/>
      <c r="AC1798" s="96"/>
      <c r="AD1798" s="96"/>
      <c r="AE1798" s="96"/>
      <c r="AF1798" s="96"/>
      <c r="AG1798" s="96"/>
      <c r="AH1798" s="96"/>
      <c r="AI1798" s="96"/>
      <c r="AJ1798" s="96"/>
      <c r="AK1798" s="96"/>
      <c r="AL1798" s="96"/>
      <c r="AM1798" s="96"/>
      <c r="AN1798" s="96"/>
      <c r="AO1798" s="96"/>
      <c r="AP1798" s="96"/>
      <c r="AQ1798" s="96"/>
      <c r="AR1798" s="96"/>
      <c r="AS1798" s="96"/>
      <c r="AT1798" s="96"/>
      <c r="AU1798" s="96"/>
      <c r="AV1798" s="96"/>
      <c r="AW1798" s="96"/>
      <c r="AX1798" s="96"/>
      <c r="AY1798" s="96"/>
      <c r="AZ1798" s="96"/>
      <c r="BA1798" s="96"/>
      <c r="BB1798" s="96"/>
      <c r="BC1798" s="96"/>
      <c r="BD1798" s="96"/>
      <c r="BE1798" s="96"/>
      <c r="BF1798" s="96"/>
      <c r="BG1798" s="96"/>
      <c r="BH1798" s="96"/>
      <c r="BI1798" s="96"/>
      <c r="BJ1798" s="96"/>
      <c r="BK1798" s="96"/>
      <c r="BL1798" s="96"/>
      <c r="BM1798" s="96"/>
      <c r="BN1798" s="96"/>
      <c r="BO1798" s="96"/>
      <c r="BP1798" s="96"/>
      <c r="BQ1798" s="96"/>
      <c r="BR1798" s="96"/>
      <c r="BS1798" s="96"/>
      <c r="BT1798" s="96"/>
      <c r="BU1798" s="96"/>
      <c r="BV1798" s="96"/>
      <c r="BW1798" s="96"/>
      <c r="BX1798" s="96"/>
      <c r="BY1798" s="96"/>
      <c r="BZ1798" s="96"/>
      <c r="CA1798" s="96"/>
      <c r="CB1798" s="96"/>
      <c r="CC1798" s="96"/>
      <c r="CD1798" s="96"/>
      <c r="CE1798" s="96"/>
      <c r="CF1798" s="96"/>
      <c r="CG1798" s="96"/>
      <c r="CH1798" s="96"/>
      <c r="CI1798" s="96"/>
      <c r="CJ1798" s="96"/>
      <c r="CK1798" s="96"/>
      <c r="CL1798" s="96"/>
      <c r="CM1798" s="96"/>
      <c r="CN1798" s="96"/>
      <c r="CO1798" s="96"/>
      <c r="CP1798" s="96"/>
      <c r="CQ1798" s="96"/>
      <c r="CR1798" s="96"/>
      <c r="CS1798" s="96"/>
      <c r="CT1798" s="96"/>
      <c r="CU1798" s="96"/>
      <c r="CV1798" s="96"/>
      <c r="CW1798" s="96"/>
      <c r="CX1798" s="96"/>
      <c r="CY1798" s="96"/>
      <c r="CZ1798" s="96"/>
      <c r="DA1798" s="96"/>
      <c r="DB1798" s="96"/>
      <c r="DC1798" s="96"/>
      <c r="DD1798" s="96"/>
      <c r="DE1798" s="96"/>
      <c r="DF1798" s="96"/>
      <c r="DG1798" s="96"/>
      <c r="DH1798" s="96"/>
      <c r="DI1798" s="96"/>
      <c r="DJ1798" s="96"/>
      <c r="DK1798" s="96"/>
      <c r="DL1798" s="96"/>
      <c r="DM1798" s="96"/>
      <c r="DN1798" s="96"/>
      <c r="DO1798" s="96"/>
      <c r="DP1798" s="96"/>
      <c r="DQ1798" s="96"/>
      <c r="DR1798" s="96"/>
      <c r="DS1798" s="96"/>
      <c r="DT1798" s="96"/>
      <c r="DU1798" s="96"/>
      <c r="DV1798" s="96"/>
      <c r="DW1798" s="96"/>
      <c r="DX1798" s="96"/>
      <c r="DY1798" s="96"/>
      <c r="DZ1798" s="96"/>
      <c r="EA1798" s="96"/>
      <c r="EB1798" s="96"/>
      <c r="EC1798" s="96"/>
      <c r="ED1798" s="96"/>
      <c r="EE1798" s="96"/>
      <c r="EF1798" s="96"/>
      <c r="EG1798" s="96"/>
      <c r="EH1798" s="96"/>
      <c r="EI1798" s="96"/>
      <c r="EJ1798" s="96"/>
      <c r="EK1798" s="96"/>
      <c r="EL1798" s="96"/>
      <c r="EM1798" s="96"/>
      <c r="EN1798" s="96"/>
      <c r="EO1798" s="96"/>
      <c r="EP1798" s="96"/>
      <c r="EQ1798" s="96"/>
      <c r="ER1798" s="96"/>
      <c r="ES1798" s="96"/>
      <c r="ET1798" s="96"/>
      <c r="EU1798" s="96"/>
      <c r="EV1798" s="96"/>
      <c r="EW1798" s="96"/>
      <c r="EX1798" s="96"/>
      <c r="EY1798" s="96"/>
      <c r="EZ1798" s="96"/>
      <c r="FA1798" s="96"/>
      <c r="FB1798" s="96"/>
      <c r="FC1798" s="96"/>
      <c r="FD1798" s="96"/>
      <c r="FE1798" s="96"/>
      <c r="FF1798" s="96"/>
      <c r="FG1798" s="96"/>
      <c r="FH1798" s="96"/>
      <c r="FI1798" s="96"/>
      <c r="FJ1798" s="96"/>
      <c r="FK1798" s="96"/>
      <c r="FL1798" s="96"/>
      <c r="FM1798" s="96"/>
      <c r="FN1798" s="96"/>
      <c r="FO1798" s="96"/>
      <c r="FP1798" s="96"/>
      <c r="FQ1798" s="96"/>
      <c r="FR1798" s="96"/>
      <c r="FS1798" s="96"/>
      <c r="FT1798" s="96"/>
      <c r="FU1798" s="96"/>
      <c r="FV1798" s="96"/>
      <c r="FW1798" s="96"/>
      <c r="FX1798" s="96"/>
      <c r="FY1798" s="96"/>
      <c r="FZ1798" s="96"/>
      <c r="GA1798" s="96"/>
    </row>
    <row r="1799" spans="1:52" s="167" customFormat="1" ht="16.5" customHeight="1">
      <c r="A1799" s="112"/>
      <c r="B1799" s="120" t="s">
        <v>689</v>
      </c>
      <c r="C1799" s="138"/>
      <c r="D1799" s="163">
        <f t="shared" si="71"/>
        <v>2</v>
      </c>
      <c r="E1799" s="163" t="str">
        <f t="shared" si="71"/>
        <v> -</v>
      </c>
      <c r="F1799" s="163" t="str">
        <f t="shared" si="71"/>
        <v> -</v>
      </c>
      <c r="G1799" s="163" t="str">
        <f t="shared" si="71"/>
        <v> -</v>
      </c>
      <c r="H1799" s="164"/>
      <c r="I1799" s="164"/>
      <c r="J1799" s="164"/>
      <c r="K1799" s="165"/>
      <c r="L1799" s="166"/>
      <c r="M1799" s="118">
        <f t="shared" si="69"/>
        <v>2</v>
      </c>
      <c r="N1799" s="166"/>
      <c r="O1799" s="166"/>
      <c r="P1799" s="166"/>
      <c r="Q1799" s="166"/>
      <c r="R1799" s="166"/>
      <c r="S1799" s="166"/>
      <c r="T1799" s="166"/>
      <c r="U1799" s="166"/>
      <c r="V1799" s="166"/>
      <c r="W1799" s="166"/>
      <c r="X1799" s="166"/>
      <c r="Y1799" s="166"/>
      <c r="Z1799" s="166"/>
      <c r="AA1799" s="166"/>
      <c r="AB1799" s="166"/>
      <c r="AC1799" s="166"/>
      <c r="AD1799" s="166"/>
      <c r="AE1799" s="166"/>
      <c r="AF1799" s="166"/>
      <c r="AG1799" s="166"/>
      <c r="AH1799" s="166"/>
      <c r="AI1799" s="166"/>
      <c r="AJ1799" s="166"/>
      <c r="AK1799" s="166"/>
      <c r="AL1799" s="166"/>
      <c r="AM1799" s="166"/>
      <c r="AN1799" s="166"/>
      <c r="AO1799" s="166"/>
      <c r="AP1799" s="166"/>
      <c r="AQ1799" s="166"/>
      <c r="AV1799" s="168"/>
      <c r="AW1799" s="169"/>
      <c r="AX1799" s="169"/>
      <c r="AY1799" s="169"/>
      <c r="AZ1799" s="169"/>
    </row>
    <row r="1800" spans="1:52" s="167" customFormat="1" ht="16.5" customHeight="1">
      <c r="A1800" s="127"/>
      <c r="B1800" s="128" t="s">
        <v>530</v>
      </c>
      <c r="C1800" s="80" t="s">
        <v>531</v>
      </c>
      <c r="D1800" s="103">
        <v>2</v>
      </c>
      <c r="E1800" s="103" t="s">
        <v>562</v>
      </c>
      <c r="F1800" s="103" t="s">
        <v>562</v>
      </c>
      <c r="G1800" s="103" t="s">
        <v>562</v>
      </c>
      <c r="H1800" s="164"/>
      <c r="I1800" s="164"/>
      <c r="J1800" s="164"/>
      <c r="K1800" s="165"/>
      <c r="L1800" s="166"/>
      <c r="M1800" s="118">
        <f t="shared" si="69"/>
        <v>2</v>
      </c>
      <c r="N1800" s="166"/>
      <c r="O1800" s="166"/>
      <c r="P1800" s="166"/>
      <c r="Q1800" s="166"/>
      <c r="R1800" s="166"/>
      <c r="S1800" s="166"/>
      <c r="T1800" s="166"/>
      <c r="U1800" s="166"/>
      <c r="V1800" s="166"/>
      <c r="W1800" s="166"/>
      <c r="X1800" s="166"/>
      <c r="Y1800" s="166"/>
      <c r="Z1800" s="166"/>
      <c r="AA1800" s="166"/>
      <c r="AB1800" s="166"/>
      <c r="AC1800" s="166"/>
      <c r="AD1800" s="166"/>
      <c r="AE1800" s="166"/>
      <c r="AF1800" s="166"/>
      <c r="AG1800" s="166"/>
      <c r="AH1800" s="166"/>
      <c r="AI1800" s="166"/>
      <c r="AJ1800" s="166"/>
      <c r="AK1800" s="166"/>
      <c r="AL1800" s="166"/>
      <c r="AM1800" s="166"/>
      <c r="AN1800" s="166"/>
      <c r="AO1800" s="166"/>
      <c r="AP1800" s="166"/>
      <c r="AQ1800" s="166"/>
      <c r="AV1800" s="168"/>
      <c r="AW1800" s="169"/>
      <c r="AX1800" s="169"/>
      <c r="AY1800" s="169"/>
      <c r="AZ1800" s="169"/>
    </row>
    <row r="1801" spans="1:182" s="102" customFormat="1" ht="16.5" customHeight="1">
      <c r="A1801" s="112">
        <v>16</v>
      </c>
      <c r="B1801" s="174" t="s">
        <v>336</v>
      </c>
      <c r="C1801" s="114"/>
      <c r="D1801" s="115">
        <f>D1802</f>
        <v>9</v>
      </c>
      <c r="E1801" s="115">
        <f>E1802</f>
        <v>11</v>
      </c>
      <c r="F1801" s="115">
        <f>F1802</f>
        <v>13</v>
      </c>
      <c r="G1801" s="115">
        <f>G1802</f>
        <v>15</v>
      </c>
      <c r="H1801" s="134" t="s">
        <v>665</v>
      </c>
      <c r="I1801" s="134">
        <v>1</v>
      </c>
      <c r="J1801" s="135" t="s">
        <v>591</v>
      </c>
      <c r="K1801" s="79" t="s">
        <v>974</v>
      </c>
      <c r="L1801" s="176"/>
      <c r="M1801" s="118">
        <f t="shared" si="69"/>
        <v>48</v>
      </c>
      <c r="N1801" s="96"/>
      <c r="O1801" s="96"/>
      <c r="P1801" s="96"/>
      <c r="Q1801" s="96"/>
      <c r="R1801" s="96"/>
      <c r="S1801" s="96"/>
      <c r="T1801" s="96"/>
      <c r="U1801" s="96"/>
      <c r="V1801" s="96"/>
      <c r="W1801" s="96"/>
      <c r="X1801" s="96"/>
      <c r="Y1801" s="96"/>
      <c r="Z1801" s="96"/>
      <c r="AA1801" s="96"/>
      <c r="AB1801" s="96"/>
      <c r="AC1801" s="96"/>
      <c r="AD1801" s="96"/>
      <c r="AE1801" s="96"/>
      <c r="AF1801" s="96"/>
      <c r="AG1801" s="96"/>
      <c r="AH1801" s="96"/>
      <c r="AI1801" s="96"/>
      <c r="AJ1801" s="96"/>
      <c r="AK1801" s="96"/>
      <c r="AL1801" s="96"/>
      <c r="AM1801" s="96"/>
      <c r="AN1801" s="96"/>
      <c r="AO1801" s="96"/>
      <c r="AP1801" s="96"/>
      <c r="AQ1801" s="96"/>
      <c r="AR1801" s="96"/>
      <c r="AS1801" s="96"/>
      <c r="AT1801" s="96"/>
      <c r="AU1801" s="96"/>
      <c r="AV1801" s="96"/>
      <c r="AW1801" s="96"/>
      <c r="AX1801" s="96"/>
      <c r="AY1801" s="96"/>
      <c r="AZ1801" s="96"/>
      <c r="BA1801" s="96"/>
      <c r="BB1801" s="96"/>
      <c r="BC1801" s="96"/>
      <c r="BD1801" s="96"/>
      <c r="BE1801" s="96"/>
      <c r="BF1801" s="96"/>
      <c r="BG1801" s="96"/>
      <c r="BH1801" s="96"/>
      <c r="BI1801" s="96"/>
      <c r="BJ1801" s="96"/>
      <c r="BK1801" s="96"/>
      <c r="BL1801" s="96"/>
      <c r="BM1801" s="96"/>
      <c r="BN1801" s="96"/>
      <c r="BO1801" s="96"/>
      <c r="BP1801" s="96"/>
      <c r="BQ1801" s="96"/>
      <c r="BR1801" s="96"/>
      <c r="BS1801" s="96"/>
      <c r="BT1801" s="96"/>
      <c r="BU1801" s="96"/>
      <c r="BV1801" s="96"/>
      <c r="BW1801" s="96"/>
      <c r="BX1801" s="96"/>
      <c r="BY1801" s="96"/>
      <c r="BZ1801" s="96"/>
      <c r="CA1801" s="96"/>
      <c r="CB1801" s="96"/>
      <c r="CC1801" s="96"/>
      <c r="CD1801" s="96"/>
      <c r="CE1801" s="96"/>
      <c r="CF1801" s="96"/>
      <c r="CG1801" s="96"/>
      <c r="CH1801" s="96"/>
      <c r="CI1801" s="96"/>
      <c r="CJ1801" s="96"/>
      <c r="CK1801" s="96"/>
      <c r="CL1801" s="96"/>
      <c r="CM1801" s="96"/>
      <c r="CN1801" s="96"/>
      <c r="CO1801" s="96"/>
      <c r="CP1801" s="96"/>
      <c r="CQ1801" s="96"/>
      <c r="CR1801" s="96"/>
      <c r="CS1801" s="96"/>
      <c r="CT1801" s="96"/>
      <c r="CU1801" s="96"/>
      <c r="CV1801" s="96"/>
      <c r="CW1801" s="96"/>
      <c r="CX1801" s="96"/>
      <c r="CY1801" s="96"/>
      <c r="CZ1801" s="96"/>
      <c r="DA1801" s="96"/>
      <c r="DB1801" s="96"/>
      <c r="DC1801" s="96"/>
      <c r="DD1801" s="96"/>
      <c r="DE1801" s="96"/>
      <c r="DF1801" s="96"/>
      <c r="DG1801" s="96"/>
      <c r="DH1801" s="96"/>
      <c r="DI1801" s="96"/>
      <c r="DJ1801" s="96"/>
      <c r="DK1801" s="96"/>
      <c r="DL1801" s="96"/>
      <c r="DM1801" s="96"/>
      <c r="DN1801" s="96"/>
      <c r="DO1801" s="96"/>
      <c r="DP1801" s="96"/>
      <c r="DQ1801" s="96"/>
      <c r="DR1801" s="96"/>
      <c r="DS1801" s="96"/>
      <c r="DT1801" s="96"/>
      <c r="DU1801" s="96"/>
      <c r="DV1801" s="96"/>
      <c r="DW1801" s="96"/>
      <c r="DX1801" s="96"/>
      <c r="DY1801" s="96"/>
      <c r="DZ1801" s="96"/>
      <c r="EA1801" s="96"/>
      <c r="EB1801" s="96"/>
      <c r="EC1801" s="96"/>
      <c r="ED1801" s="96"/>
      <c r="EE1801" s="96"/>
      <c r="EF1801" s="96"/>
      <c r="EG1801" s="96"/>
      <c r="EH1801" s="96"/>
      <c r="EI1801" s="96"/>
      <c r="EJ1801" s="96"/>
      <c r="EK1801" s="96"/>
      <c r="EL1801" s="96"/>
      <c r="EM1801" s="96"/>
      <c r="EN1801" s="96"/>
      <c r="EO1801" s="96"/>
      <c r="EP1801" s="96"/>
      <c r="EQ1801" s="96"/>
      <c r="ER1801" s="96"/>
      <c r="ES1801" s="96"/>
      <c r="ET1801" s="96"/>
      <c r="EU1801" s="96"/>
      <c r="EV1801" s="96"/>
      <c r="EW1801" s="96"/>
      <c r="EX1801" s="96"/>
      <c r="EY1801" s="96"/>
      <c r="EZ1801" s="96"/>
      <c r="FA1801" s="96"/>
      <c r="FB1801" s="96"/>
      <c r="FC1801" s="96"/>
      <c r="FD1801" s="96"/>
      <c r="FE1801" s="96"/>
      <c r="FF1801" s="96"/>
      <c r="FG1801" s="96"/>
      <c r="FH1801" s="96"/>
      <c r="FI1801" s="96"/>
      <c r="FJ1801" s="96"/>
      <c r="FK1801" s="96"/>
      <c r="FL1801" s="96"/>
      <c r="FM1801" s="96"/>
      <c r="FN1801" s="96"/>
      <c r="FO1801" s="96"/>
      <c r="FP1801" s="96"/>
      <c r="FQ1801" s="96"/>
      <c r="FR1801" s="96"/>
      <c r="FS1801" s="96"/>
      <c r="FT1801" s="96"/>
      <c r="FU1801" s="96"/>
      <c r="FV1801" s="96"/>
      <c r="FW1801" s="96"/>
      <c r="FX1801" s="96"/>
      <c r="FY1801" s="96"/>
      <c r="FZ1801" s="96"/>
    </row>
    <row r="1802" spans="1:43" s="126" customFormat="1" ht="16.5" customHeight="1">
      <c r="A1802" s="119"/>
      <c r="B1802" s="120" t="s">
        <v>689</v>
      </c>
      <c r="C1802" s="121"/>
      <c r="D1802" s="122">
        <f>SUM(D1803:D1805)</f>
        <v>9</v>
      </c>
      <c r="E1802" s="122">
        <f>SUM(E1803:E1805)</f>
        <v>11</v>
      </c>
      <c r="F1802" s="122">
        <f>SUM(F1803:F1805)</f>
        <v>13</v>
      </c>
      <c r="G1802" s="122">
        <f>SUM(G1803:G1805)</f>
        <v>15</v>
      </c>
      <c r="H1802" s="123"/>
      <c r="I1802" s="123"/>
      <c r="J1802" s="123"/>
      <c r="K1802" s="124"/>
      <c r="L1802" s="125"/>
      <c r="M1802" s="118">
        <f t="shared" si="69"/>
        <v>48</v>
      </c>
      <c r="N1802" s="125"/>
      <c r="O1802" s="125"/>
      <c r="P1802" s="125"/>
      <c r="Q1802" s="125"/>
      <c r="R1802" s="125"/>
      <c r="S1802" s="125"/>
      <c r="T1802" s="125"/>
      <c r="U1802" s="125"/>
      <c r="V1802" s="125"/>
      <c r="W1802" s="125"/>
      <c r="X1802" s="125"/>
      <c r="Y1802" s="125"/>
      <c r="Z1802" s="125"/>
      <c r="AA1802" s="125"/>
      <c r="AB1802" s="125"/>
      <c r="AC1802" s="125"/>
      <c r="AD1802" s="125"/>
      <c r="AE1802" s="125"/>
      <c r="AF1802" s="125"/>
      <c r="AG1802" s="125"/>
      <c r="AH1802" s="125"/>
      <c r="AI1802" s="125"/>
      <c r="AJ1802" s="125"/>
      <c r="AK1802" s="125"/>
      <c r="AL1802" s="125"/>
      <c r="AM1802" s="125"/>
      <c r="AN1802" s="125"/>
      <c r="AO1802" s="125"/>
      <c r="AP1802" s="125"/>
      <c r="AQ1802" s="125"/>
    </row>
    <row r="1803" spans="1:43" s="133" customFormat="1" ht="16.5" customHeight="1">
      <c r="A1803" s="127"/>
      <c r="B1803" s="128" t="s">
        <v>530</v>
      </c>
      <c r="C1803" s="80" t="s">
        <v>531</v>
      </c>
      <c r="D1803" s="129">
        <v>3</v>
      </c>
      <c r="E1803" s="129">
        <v>4</v>
      </c>
      <c r="F1803" s="129">
        <v>4</v>
      </c>
      <c r="G1803" s="129">
        <v>5</v>
      </c>
      <c r="H1803" s="137"/>
      <c r="I1803" s="137"/>
      <c r="J1803" s="137"/>
      <c r="K1803" s="131"/>
      <c r="L1803" s="132"/>
      <c r="M1803" s="118">
        <f t="shared" si="69"/>
        <v>16</v>
      </c>
      <c r="N1803" s="132"/>
      <c r="O1803" s="132"/>
      <c r="P1803" s="132"/>
      <c r="Q1803" s="132"/>
      <c r="R1803" s="132"/>
      <c r="S1803" s="132"/>
      <c r="T1803" s="132"/>
      <c r="U1803" s="132"/>
      <c r="V1803" s="132"/>
      <c r="W1803" s="132"/>
      <c r="X1803" s="132"/>
      <c r="Y1803" s="132"/>
      <c r="Z1803" s="132"/>
      <c r="AA1803" s="132"/>
      <c r="AB1803" s="132"/>
      <c r="AC1803" s="132"/>
      <c r="AD1803" s="132"/>
      <c r="AE1803" s="132"/>
      <c r="AF1803" s="132"/>
      <c r="AG1803" s="132"/>
      <c r="AH1803" s="132"/>
      <c r="AI1803" s="132"/>
      <c r="AJ1803" s="132"/>
      <c r="AK1803" s="132"/>
      <c r="AL1803" s="132"/>
      <c r="AM1803" s="132"/>
      <c r="AN1803" s="132"/>
      <c r="AO1803" s="132"/>
      <c r="AP1803" s="132"/>
      <c r="AQ1803" s="132"/>
    </row>
    <row r="1804" spans="1:43" s="133" customFormat="1" ht="16.5" customHeight="1">
      <c r="A1804" s="127"/>
      <c r="B1804" s="128" t="s">
        <v>532</v>
      </c>
      <c r="C1804" s="80" t="s">
        <v>533</v>
      </c>
      <c r="D1804" s="129">
        <v>2</v>
      </c>
      <c r="E1804" s="129">
        <v>3</v>
      </c>
      <c r="F1804" s="129">
        <v>3</v>
      </c>
      <c r="G1804" s="129">
        <v>4</v>
      </c>
      <c r="H1804" s="137"/>
      <c r="I1804" s="137"/>
      <c r="J1804" s="137"/>
      <c r="K1804" s="131"/>
      <c r="L1804" s="132"/>
      <c r="M1804" s="118">
        <f t="shared" si="69"/>
        <v>12</v>
      </c>
      <c r="N1804" s="132"/>
      <c r="O1804" s="132"/>
      <c r="P1804" s="132"/>
      <c r="Q1804" s="132"/>
      <c r="R1804" s="132"/>
      <c r="S1804" s="132"/>
      <c r="T1804" s="132"/>
      <c r="U1804" s="132"/>
      <c r="V1804" s="132"/>
      <c r="W1804" s="132"/>
      <c r="X1804" s="132"/>
      <c r="Y1804" s="132"/>
      <c r="Z1804" s="132"/>
      <c r="AA1804" s="132"/>
      <c r="AB1804" s="132"/>
      <c r="AC1804" s="132"/>
      <c r="AD1804" s="132"/>
      <c r="AE1804" s="132"/>
      <c r="AF1804" s="132"/>
      <c r="AG1804" s="132"/>
      <c r="AH1804" s="132"/>
      <c r="AI1804" s="132"/>
      <c r="AJ1804" s="132"/>
      <c r="AK1804" s="132"/>
      <c r="AL1804" s="132"/>
      <c r="AM1804" s="132"/>
      <c r="AN1804" s="132"/>
      <c r="AO1804" s="132"/>
      <c r="AP1804" s="132"/>
      <c r="AQ1804" s="132"/>
    </row>
    <row r="1805" spans="1:43" s="133" customFormat="1" ht="16.5" customHeight="1">
      <c r="A1805" s="127"/>
      <c r="B1805" s="128" t="s">
        <v>442</v>
      </c>
      <c r="C1805" s="138" t="s">
        <v>443</v>
      </c>
      <c r="D1805" s="129">
        <v>4</v>
      </c>
      <c r="E1805" s="129">
        <v>4</v>
      </c>
      <c r="F1805" s="129">
        <v>6</v>
      </c>
      <c r="G1805" s="129">
        <v>6</v>
      </c>
      <c r="H1805" s="137"/>
      <c r="I1805" s="137"/>
      <c r="J1805" s="137"/>
      <c r="K1805" s="131"/>
      <c r="L1805" s="132"/>
      <c r="M1805" s="118">
        <f t="shared" si="69"/>
        <v>20</v>
      </c>
      <c r="N1805" s="132"/>
      <c r="O1805" s="132"/>
      <c r="P1805" s="132"/>
      <c r="Q1805" s="132"/>
      <c r="R1805" s="132"/>
      <c r="S1805" s="132"/>
      <c r="T1805" s="132"/>
      <c r="U1805" s="132"/>
      <c r="V1805" s="132"/>
      <c r="W1805" s="132"/>
      <c r="X1805" s="132"/>
      <c r="Y1805" s="132"/>
      <c r="Z1805" s="132"/>
      <c r="AA1805" s="132"/>
      <c r="AB1805" s="132"/>
      <c r="AC1805" s="132"/>
      <c r="AD1805" s="132"/>
      <c r="AE1805" s="132"/>
      <c r="AF1805" s="132"/>
      <c r="AG1805" s="132"/>
      <c r="AH1805" s="132"/>
      <c r="AI1805" s="132"/>
      <c r="AJ1805" s="132"/>
      <c r="AK1805" s="132"/>
      <c r="AL1805" s="132"/>
      <c r="AM1805" s="132"/>
      <c r="AN1805" s="132"/>
      <c r="AO1805" s="132"/>
      <c r="AP1805" s="132"/>
      <c r="AQ1805" s="132"/>
    </row>
    <row r="1806" spans="1:183" s="208" customFormat="1" ht="16.5" customHeight="1">
      <c r="A1806" s="112">
        <v>17</v>
      </c>
      <c r="B1806" s="175" t="s">
        <v>337</v>
      </c>
      <c r="C1806" s="114"/>
      <c r="D1806" s="115">
        <v>6</v>
      </c>
      <c r="E1806" s="115">
        <v>6</v>
      </c>
      <c r="F1806" s="115">
        <v>6</v>
      </c>
      <c r="G1806" s="115">
        <v>6</v>
      </c>
      <c r="H1806" s="134"/>
      <c r="I1806" s="134"/>
      <c r="J1806" s="135"/>
      <c r="K1806" s="79"/>
      <c r="L1806" s="136"/>
      <c r="M1806" s="118">
        <f t="shared" si="69"/>
        <v>24</v>
      </c>
      <c r="N1806" s="96"/>
      <c r="O1806" s="96"/>
      <c r="P1806" s="96"/>
      <c r="Q1806" s="96"/>
      <c r="R1806" s="96"/>
      <c r="S1806" s="96"/>
      <c r="T1806" s="96"/>
      <c r="U1806" s="96"/>
      <c r="V1806" s="96"/>
      <c r="W1806" s="96"/>
      <c r="X1806" s="96"/>
      <c r="Y1806" s="96"/>
      <c r="Z1806" s="96"/>
      <c r="AA1806" s="96"/>
      <c r="AB1806" s="96"/>
      <c r="AC1806" s="96"/>
      <c r="AD1806" s="96"/>
      <c r="AE1806" s="96"/>
      <c r="AF1806" s="96"/>
      <c r="AG1806" s="96"/>
      <c r="AH1806" s="96"/>
      <c r="AI1806" s="96"/>
      <c r="AJ1806" s="96"/>
      <c r="AK1806" s="96"/>
      <c r="AL1806" s="96"/>
      <c r="AM1806" s="96"/>
      <c r="AN1806" s="96"/>
      <c r="AO1806" s="96"/>
      <c r="AP1806" s="96"/>
      <c r="AQ1806" s="96"/>
      <c r="AR1806" s="96"/>
      <c r="AS1806" s="96"/>
      <c r="AT1806" s="96"/>
      <c r="AU1806" s="96"/>
      <c r="AV1806" s="96"/>
      <c r="AW1806" s="96"/>
      <c r="AX1806" s="96"/>
      <c r="AY1806" s="96"/>
      <c r="AZ1806" s="96"/>
      <c r="BA1806" s="96"/>
      <c r="BB1806" s="96"/>
      <c r="BC1806" s="96"/>
      <c r="BD1806" s="96"/>
      <c r="BE1806" s="96"/>
      <c r="BF1806" s="96"/>
      <c r="BG1806" s="96"/>
      <c r="BH1806" s="96"/>
      <c r="BI1806" s="96"/>
      <c r="BJ1806" s="96"/>
      <c r="BK1806" s="96"/>
      <c r="BL1806" s="96"/>
      <c r="BM1806" s="96"/>
      <c r="BN1806" s="96"/>
      <c r="BO1806" s="96"/>
      <c r="BP1806" s="96"/>
      <c r="BQ1806" s="96"/>
      <c r="BR1806" s="96"/>
      <c r="BS1806" s="96"/>
      <c r="BT1806" s="96"/>
      <c r="BU1806" s="96"/>
      <c r="BV1806" s="96"/>
      <c r="BW1806" s="96"/>
      <c r="BX1806" s="96"/>
      <c r="BY1806" s="96"/>
      <c r="BZ1806" s="96"/>
      <c r="CA1806" s="96"/>
      <c r="CB1806" s="96"/>
      <c r="CC1806" s="96"/>
      <c r="CD1806" s="96"/>
      <c r="CE1806" s="96"/>
      <c r="CF1806" s="96"/>
      <c r="CG1806" s="96"/>
      <c r="CH1806" s="96"/>
      <c r="CI1806" s="96"/>
      <c r="CJ1806" s="96"/>
      <c r="CK1806" s="96"/>
      <c r="CL1806" s="96"/>
      <c r="CM1806" s="96"/>
      <c r="CN1806" s="96"/>
      <c r="CO1806" s="96"/>
      <c r="CP1806" s="96"/>
      <c r="CQ1806" s="96"/>
      <c r="CR1806" s="96"/>
      <c r="CS1806" s="96"/>
      <c r="CT1806" s="96"/>
      <c r="CU1806" s="96"/>
      <c r="CV1806" s="96"/>
      <c r="CW1806" s="96"/>
      <c r="CX1806" s="96"/>
      <c r="CY1806" s="96"/>
      <c r="CZ1806" s="96"/>
      <c r="DA1806" s="96"/>
      <c r="DB1806" s="96"/>
      <c r="DC1806" s="96"/>
      <c r="DD1806" s="96"/>
      <c r="DE1806" s="96"/>
      <c r="DF1806" s="96"/>
      <c r="DG1806" s="96"/>
      <c r="DH1806" s="96"/>
      <c r="DI1806" s="96"/>
      <c r="DJ1806" s="96"/>
      <c r="DK1806" s="96"/>
      <c r="DL1806" s="96"/>
      <c r="DM1806" s="96"/>
      <c r="DN1806" s="96"/>
      <c r="DO1806" s="96"/>
      <c r="DP1806" s="96"/>
      <c r="DQ1806" s="96"/>
      <c r="DR1806" s="96"/>
      <c r="DS1806" s="96"/>
      <c r="DT1806" s="96"/>
      <c r="DU1806" s="96"/>
      <c r="DV1806" s="96"/>
      <c r="DW1806" s="96"/>
      <c r="DX1806" s="96"/>
      <c r="DY1806" s="96"/>
      <c r="DZ1806" s="96"/>
      <c r="EA1806" s="96"/>
      <c r="EB1806" s="96"/>
      <c r="EC1806" s="96"/>
      <c r="ED1806" s="96"/>
      <c r="EE1806" s="96"/>
      <c r="EF1806" s="96"/>
      <c r="EG1806" s="96"/>
      <c r="EH1806" s="96"/>
      <c r="EI1806" s="96"/>
      <c r="EJ1806" s="96"/>
      <c r="EK1806" s="96"/>
      <c r="EL1806" s="96"/>
      <c r="EM1806" s="96"/>
      <c r="EN1806" s="96"/>
      <c r="EO1806" s="96"/>
      <c r="EP1806" s="96"/>
      <c r="EQ1806" s="96"/>
      <c r="ER1806" s="96"/>
      <c r="ES1806" s="96"/>
      <c r="ET1806" s="96"/>
      <c r="EU1806" s="96"/>
      <c r="EV1806" s="96"/>
      <c r="EW1806" s="96"/>
      <c r="EX1806" s="96"/>
      <c r="EY1806" s="96"/>
      <c r="EZ1806" s="96"/>
      <c r="FA1806" s="96"/>
      <c r="FB1806" s="96"/>
      <c r="FC1806" s="96"/>
      <c r="FD1806" s="96"/>
      <c r="FE1806" s="96"/>
      <c r="FF1806" s="96"/>
      <c r="FG1806" s="96"/>
      <c r="FH1806" s="96"/>
      <c r="FI1806" s="96"/>
      <c r="FJ1806" s="96"/>
      <c r="FK1806" s="96"/>
      <c r="FL1806" s="96"/>
      <c r="FM1806" s="96"/>
      <c r="FN1806" s="96"/>
      <c r="FO1806" s="96"/>
      <c r="FP1806" s="96"/>
      <c r="FQ1806" s="96"/>
      <c r="FR1806" s="96"/>
      <c r="FS1806" s="96"/>
      <c r="FT1806" s="96"/>
      <c r="FU1806" s="96"/>
      <c r="FV1806" s="96"/>
      <c r="FW1806" s="96"/>
      <c r="FX1806" s="96"/>
      <c r="FY1806" s="96"/>
      <c r="FZ1806" s="96"/>
      <c r="GA1806" s="96"/>
    </row>
    <row r="1807" spans="1:43" s="126" customFormat="1" ht="16.5" customHeight="1">
      <c r="A1807" s="119"/>
      <c r="B1807" s="120" t="s">
        <v>689</v>
      </c>
      <c r="C1807" s="121"/>
      <c r="D1807" s="122">
        <f>D1808</f>
        <v>4</v>
      </c>
      <c r="E1807" s="122">
        <f>E1808</f>
        <v>4</v>
      </c>
      <c r="F1807" s="122">
        <f>F1808</f>
        <v>4</v>
      </c>
      <c r="G1807" s="122">
        <f>G1808</f>
        <v>4</v>
      </c>
      <c r="H1807" s="123"/>
      <c r="I1807" s="123"/>
      <c r="J1807" s="123"/>
      <c r="K1807" s="124"/>
      <c r="L1807" s="125"/>
      <c r="M1807" s="118">
        <f t="shared" si="69"/>
        <v>16</v>
      </c>
      <c r="N1807" s="125"/>
      <c r="O1807" s="125"/>
      <c r="P1807" s="125"/>
      <c r="Q1807" s="125"/>
      <c r="R1807" s="125"/>
      <c r="S1807" s="125"/>
      <c r="T1807" s="125"/>
      <c r="U1807" s="125"/>
      <c r="V1807" s="125"/>
      <c r="W1807" s="125"/>
      <c r="X1807" s="125"/>
      <c r="Y1807" s="125"/>
      <c r="Z1807" s="125"/>
      <c r="AA1807" s="125"/>
      <c r="AB1807" s="125"/>
      <c r="AC1807" s="125"/>
      <c r="AD1807" s="125"/>
      <c r="AE1807" s="125"/>
      <c r="AF1807" s="125"/>
      <c r="AG1807" s="125"/>
      <c r="AH1807" s="125"/>
      <c r="AI1807" s="125"/>
      <c r="AJ1807" s="125"/>
      <c r="AK1807" s="125"/>
      <c r="AL1807" s="125"/>
      <c r="AM1807" s="125"/>
      <c r="AN1807" s="125"/>
      <c r="AO1807" s="125"/>
      <c r="AP1807" s="125"/>
      <c r="AQ1807" s="125"/>
    </row>
    <row r="1808" spans="1:43" s="133" customFormat="1" ht="16.5" customHeight="1">
      <c r="A1808" s="127"/>
      <c r="B1808" s="128" t="s">
        <v>564</v>
      </c>
      <c r="C1808" s="80" t="s">
        <v>569</v>
      </c>
      <c r="D1808" s="129">
        <v>4</v>
      </c>
      <c r="E1808" s="129">
        <v>4</v>
      </c>
      <c r="F1808" s="129">
        <v>4</v>
      </c>
      <c r="G1808" s="129">
        <v>4</v>
      </c>
      <c r="H1808" s="137"/>
      <c r="I1808" s="137"/>
      <c r="J1808" s="137"/>
      <c r="K1808" s="131"/>
      <c r="L1808" s="132"/>
      <c r="M1808" s="118">
        <f t="shared" si="69"/>
        <v>16</v>
      </c>
      <c r="N1808" s="132"/>
      <c r="O1808" s="132"/>
      <c r="P1808" s="132"/>
      <c r="Q1808" s="132"/>
      <c r="R1808" s="132"/>
      <c r="S1808" s="132"/>
      <c r="T1808" s="132"/>
      <c r="U1808" s="132"/>
      <c r="V1808" s="132"/>
      <c r="W1808" s="132"/>
      <c r="X1808" s="132"/>
      <c r="Y1808" s="132"/>
      <c r="Z1808" s="132"/>
      <c r="AA1808" s="132"/>
      <c r="AB1808" s="132"/>
      <c r="AC1808" s="132"/>
      <c r="AD1808" s="132"/>
      <c r="AE1808" s="132"/>
      <c r="AF1808" s="132"/>
      <c r="AG1808" s="132"/>
      <c r="AH1808" s="132"/>
      <c r="AI1808" s="132"/>
      <c r="AJ1808" s="132"/>
      <c r="AK1808" s="132"/>
      <c r="AL1808" s="132"/>
      <c r="AM1808" s="132"/>
      <c r="AN1808" s="132"/>
      <c r="AO1808" s="132"/>
      <c r="AP1808" s="132"/>
      <c r="AQ1808" s="132"/>
    </row>
    <row r="1809" spans="1:43" s="126" customFormat="1" ht="16.5" customHeight="1">
      <c r="A1809" s="119"/>
      <c r="B1809" s="120" t="s">
        <v>690</v>
      </c>
      <c r="C1809" s="121"/>
      <c r="D1809" s="122">
        <v>2</v>
      </c>
      <c r="E1809" s="122">
        <v>2</v>
      </c>
      <c r="F1809" s="122">
        <v>2</v>
      </c>
      <c r="G1809" s="122">
        <v>2</v>
      </c>
      <c r="H1809" s="123"/>
      <c r="I1809" s="123"/>
      <c r="J1809" s="123"/>
      <c r="K1809" s="124"/>
      <c r="L1809" s="125"/>
      <c r="M1809" s="118">
        <f t="shared" si="69"/>
        <v>8</v>
      </c>
      <c r="N1809" s="125"/>
      <c r="O1809" s="125"/>
      <c r="P1809" s="125"/>
      <c r="Q1809" s="125"/>
      <c r="R1809" s="125"/>
      <c r="S1809" s="125"/>
      <c r="T1809" s="125"/>
      <c r="U1809" s="125"/>
      <c r="V1809" s="125"/>
      <c r="W1809" s="125"/>
      <c r="X1809" s="125"/>
      <c r="Y1809" s="125"/>
      <c r="Z1809" s="125"/>
      <c r="AA1809" s="125"/>
      <c r="AB1809" s="125"/>
      <c r="AC1809" s="125"/>
      <c r="AD1809" s="125"/>
      <c r="AE1809" s="125"/>
      <c r="AF1809" s="125"/>
      <c r="AG1809" s="125"/>
      <c r="AH1809" s="125"/>
      <c r="AI1809" s="125"/>
      <c r="AJ1809" s="125"/>
      <c r="AK1809" s="125"/>
      <c r="AL1809" s="125"/>
      <c r="AM1809" s="125"/>
      <c r="AN1809" s="125"/>
      <c r="AO1809" s="125"/>
      <c r="AP1809" s="125"/>
      <c r="AQ1809" s="125"/>
    </row>
    <row r="1810" spans="1:43" s="133" customFormat="1" ht="16.5" customHeight="1">
      <c r="A1810" s="127"/>
      <c r="B1810" s="128" t="s">
        <v>572</v>
      </c>
      <c r="C1810" s="80" t="s">
        <v>573</v>
      </c>
      <c r="D1810" s="129">
        <v>1</v>
      </c>
      <c r="E1810" s="129">
        <v>1</v>
      </c>
      <c r="F1810" s="129">
        <v>1</v>
      </c>
      <c r="G1810" s="129">
        <v>1</v>
      </c>
      <c r="H1810" s="130">
        <v>1</v>
      </c>
      <c r="I1810" s="130">
        <v>1</v>
      </c>
      <c r="J1810" s="130">
        <v>1</v>
      </c>
      <c r="K1810" s="131"/>
      <c r="L1810" s="132"/>
      <c r="M1810" s="118">
        <f t="shared" si="69"/>
        <v>4</v>
      </c>
      <c r="N1810" s="132"/>
      <c r="O1810" s="132"/>
      <c r="P1810" s="132"/>
      <c r="Q1810" s="132"/>
      <c r="R1810" s="132"/>
      <c r="S1810" s="132"/>
      <c r="T1810" s="132"/>
      <c r="U1810" s="132"/>
      <c r="V1810" s="132"/>
      <c r="W1810" s="132"/>
      <c r="X1810" s="132"/>
      <c r="Y1810" s="132"/>
      <c r="Z1810" s="132"/>
      <c r="AA1810" s="132"/>
      <c r="AB1810" s="132"/>
      <c r="AC1810" s="132"/>
      <c r="AD1810" s="132"/>
      <c r="AE1810" s="132"/>
      <c r="AF1810" s="132"/>
      <c r="AG1810" s="132"/>
      <c r="AH1810" s="132"/>
      <c r="AI1810" s="132"/>
      <c r="AJ1810" s="132"/>
      <c r="AK1810" s="132"/>
      <c r="AL1810" s="132"/>
      <c r="AM1810" s="132"/>
      <c r="AN1810" s="132"/>
      <c r="AO1810" s="132"/>
      <c r="AP1810" s="132"/>
      <c r="AQ1810" s="132"/>
    </row>
    <row r="1811" spans="1:43" s="133" customFormat="1" ht="16.5" customHeight="1">
      <c r="A1811" s="127"/>
      <c r="B1811" s="128" t="s">
        <v>576</v>
      </c>
      <c r="C1811" s="80" t="s">
        <v>577</v>
      </c>
      <c r="D1811" s="129">
        <v>1</v>
      </c>
      <c r="E1811" s="129">
        <v>1</v>
      </c>
      <c r="F1811" s="129">
        <v>1</v>
      </c>
      <c r="G1811" s="129">
        <v>1</v>
      </c>
      <c r="H1811" s="142"/>
      <c r="I1811" s="142"/>
      <c r="J1811" s="142"/>
      <c r="K1811" s="131"/>
      <c r="L1811" s="132"/>
      <c r="M1811" s="118">
        <f t="shared" si="69"/>
        <v>4</v>
      </c>
      <c r="N1811" s="132"/>
      <c r="O1811" s="132"/>
      <c r="P1811" s="132"/>
      <c r="Q1811" s="132"/>
      <c r="R1811" s="132"/>
      <c r="S1811" s="132"/>
      <c r="T1811" s="132"/>
      <c r="U1811" s="132"/>
      <c r="V1811" s="132"/>
      <c r="W1811" s="132"/>
      <c r="X1811" s="132"/>
      <c r="Y1811" s="132"/>
      <c r="Z1811" s="132"/>
      <c r="AA1811" s="132"/>
      <c r="AB1811" s="132"/>
      <c r="AC1811" s="132"/>
      <c r="AD1811" s="132"/>
      <c r="AE1811" s="132"/>
      <c r="AF1811" s="132"/>
      <c r="AG1811" s="132"/>
      <c r="AH1811" s="132"/>
      <c r="AI1811" s="132"/>
      <c r="AJ1811" s="132"/>
      <c r="AK1811" s="132"/>
      <c r="AL1811" s="132"/>
      <c r="AM1811" s="132"/>
      <c r="AN1811" s="132"/>
      <c r="AO1811" s="132"/>
      <c r="AP1811" s="132"/>
      <c r="AQ1811" s="132"/>
    </row>
    <row r="1812" spans="1:183" s="208" customFormat="1" ht="16.5" customHeight="1">
      <c r="A1812" s="112">
        <v>18</v>
      </c>
      <c r="B1812" s="175" t="s">
        <v>338</v>
      </c>
      <c r="C1812" s="114"/>
      <c r="D1812" s="115">
        <f>D1813</f>
        <v>10</v>
      </c>
      <c r="E1812" s="115">
        <f>E1813</f>
        <v>6</v>
      </c>
      <c r="F1812" s="115">
        <f>F1813</f>
        <v>7</v>
      </c>
      <c r="G1812" s="115">
        <f>G1813</f>
        <v>4</v>
      </c>
      <c r="H1812" s="134" t="s">
        <v>665</v>
      </c>
      <c r="I1812" s="134">
        <v>1</v>
      </c>
      <c r="J1812" s="135" t="s">
        <v>584</v>
      </c>
      <c r="K1812" s="79" t="s">
        <v>322</v>
      </c>
      <c r="L1812" s="136"/>
      <c r="M1812" s="118">
        <f t="shared" si="69"/>
        <v>27</v>
      </c>
      <c r="N1812" s="96"/>
      <c r="O1812" s="96"/>
      <c r="P1812" s="96"/>
      <c r="Q1812" s="96"/>
      <c r="R1812" s="96"/>
      <c r="S1812" s="96"/>
      <c r="T1812" s="96"/>
      <c r="U1812" s="96"/>
      <c r="V1812" s="96"/>
      <c r="W1812" s="96"/>
      <c r="X1812" s="96"/>
      <c r="Y1812" s="96"/>
      <c r="Z1812" s="96"/>
      <c r="AA1812" s="96"/>
      <c r="AB1812" s="96"/>
      <c r="AC1812" s="96"/>
      <c r="AD1812" s="96"/>
      <c r="AE1812" s="96"/>
      <c r="AF1812" s="96"/>
      <c r="AG1812" s="96"/>
      <c r="AH1812" s="96"/>
      <c r="AI1812" s="96"/>
      <c r="AJ1812" s="96"/>
      <c r="AK1812" s="96"/>
      <c r="AL1812" s="96"/>
      <c r="AM1812" s="96"/>
      <c r="AN1812" s="96"/>
      <c r="AO1812" s="96"/>
      <c r="AP1812" s="96"/>
      <c r="AQ1812" s="96"/>
      <c r="AR1812" s="96"/>
      <c r="AS1812" s="96"/>
      <c r="AT1812" s="96"/>
      <c r="AU1812" s="96"/>
      <c r="AV1812" s="96"/>
      <c r="AW1812" s="96"/>
      <c r="AX1812" s="96"/>
      <c r="AY1812" s="96"/>
      <c r="AZ1812" s="96"/>
      <c r="BA1812" s="96"/>
      <c r="BB1812" s="96"/>
      <c r="BC1812" s="96"/>
      <c r="BD1812" s="96"/>
      <c r="BE1812" s="96"/>
      <c r="BF1812" s="96"/>
      <c r="BG1812" s="96"/>
      <c r="BH1812" s="96"/>
      <c r="BI1812" s="96"/>
      <c r="BJ1812" s="96"/>
      <c r="BK1812" s="96"/>
      <c r="BL1812" s="96"/>
      <c r="BM1812" s="96"/>
      <c r="BN1812" s="96"/>
      <c r="BO1812" s="96"/>
      <c r="BP1812" s="96"/>
      <c r="BQ1812" s="96"/>
      <c r="BR1812" s="96"/>
      <c r="BS1812" s="96"/>
      <c r="BT1812" s="96"/>
      <c r="BU1812" s="96"/>
      <c r="BV1812" s="96"/>
      <c r="BW1812" s="96"/>
      <c r="BX1812" s="96"/>
      <c r="BY1812" s="96"/>
      <c r="BZ1812" s="96"/>
      <c r="CA1812" s="96"/>
      <c r="CB1812" s="96"/>
      <c r="CC1812" s="96"/>
      <c r="CD1812" s="96"/>
      <c r="CE1812" s="96"/>
      <c r="CF1812" s="96"/>
      <c r="CG1812" s="96"/>
      <c r="CH1812" s="96"/>
      <c r="CI1812" s="96"/>
      <c r="CJ1812" s="96"/>
      <c r="CK1812" s="96"/>
      <c r="CL1812" s="96"/>
      <c r="CM1812" s="96"/>
      <c r="CN1812" s="96"/>
      <c r="CO1812" s="96"/>
      <c r="CP1812" s="96"/>
      <c r="CQ1812" s="96"/>
      <c r="CR1812" s="96"/>
      <c r="CS1812" s="96"/>
      <c r="CT1812" s="96"/>
      <c r="CU1812" s="96"/>
      <c r="CV1812" s="96"/>
      <c r="CW1812" s="96"/>
      <c r="CX1812" s="96"/>
      <c r="CY1812" s="96"/>
      <c r="CZ1812" s="96"/>
      <c r="DA1812" s="96"/>
      <c r="DB1812" s="96"/>
      <c r="DC1812" s="96"/>
      <c r="DD1812" s="96"/>
      <c r="DE1812" s="96"/>
      <c r="DF1812" s="96"/>
      <c r="DG1812" s="96"/>
      <c r="DH1812" s="96"/>
      <c r="DI1812" s="96"/>
      <c r="DJ1812" s="96"/>
      <c r="DK1812" s="96"/>
      <c r="DL1812" s="96"/>
      <c r="DM1812" s="96"/>
      <c r="DN1812" s="96"/>
      <c r="DO1812" s="96"/>
      <c r="DP1812" s="96"/>
      <c r="DQ1812" s="96"/>
      <c r="DR1812" s="96"/>
      <c r="DS1812" s="96"/>
      <c r="DT1812" s="96"/>
      <c r="DU1812" s="96"/>
      <c r="DV1812" s="96"/>
      <c r="DW1812" s="96"/>
      <c r="DX1812" s="96"/>
      <c r="DY1812" s="96"/>
      <c r="DZ1812" s="96"/>
      <c r="EA1812" s="96"/>
      <c r="EB1812" s="96"/>
      <c r="EC1812" s="96"/>
      <c r="ED1812" s="96"/>
      <c r="EE1812" s="96"/>
      <c r="EF1812" s="96"/>
      <c r="EG1812" s="96"/>
      <c r="EH1812" s="96"/>
      <c r="EI1812" s="96"/>
      <c r="EJ1812" s="96"/>
      <c r="EK1812" s="96"/>
      <c r="EL1812" s="96"/>
      <c r="EM1812" s="96"/>
      <c r="EN1812" s="96"/>
      <c r="EO1812" s="96"/>
      <c r="EP1812" s="96"/>
      <c r="EQ1812" s="96"/>
      <c r="ER1812" s="96"/>
      <c r="ES1812" s="96"/>
      <c r="ET1812" s="96"/>
      <c r="EU1812" s="96"/>
      <c r="EV1812" s="96"/>
      <c r="EW1812" s="96"/>
      <c r="EX1812" s="96"/>
      <c r="EY1812" s="96"/>
      <c r="EZ1812" s="96"/>
      <c r="FA1812" s="96"/>
      <c r="FB1812" s="96"/>
      <c r="FC1812" s="96"/>
      <c r="FD1812" s="96"/>
      <c r="FE1812" s="96"/>
      <c r="FF1812" s="96"/>
      <c r="FG1812" s="96"/>
      <c r="FH1812" s="96"/>
      <c r="FI1812" s="96"/>
      <c r="FJ1812" s="96"/>
      <c r="FK1812" s="96"/>
      <c r="FL1812" s="96"/>
      <c r="FM1812" s="96"/>
      <c r="FN1812" s="96"/>
      <c r="FO1812" s="96"/>
      <c r="FP1812" s="96"/>
      <c r="FQ1812" s="96"/>
      <c r="FR1812" s="96"/>
      <c r="FS1812" s="96"/>
      <c r="FT1812" s="96"/>
      <c r="FU1812" s="96"/>
      <c r="FV1812" s="96"/>
      <c r="FW1812" s="96"/>
      <c r="FX1812" s="96"/>
      <c r="FY1812" s="96"/>
      <c r="FZ1812" s="96"/>
      <c r="GA1812" s="96"/>
    </row>
    <row r="1813" spans="1:43" s="126" customFormat="1" ht="15" customHeight="1">
      <c r="A1813" s="119"/>
      <c r="B1813" s="120" t="s">
        <v>689</v>
      </c>
      <c r="C1813" s="121"/>
      <c r="D1813" s="122">
        <f>SUM(D1814:D1816)</f>
        <v>10</v>
      </c>
      <c r="E1813" s="122">
        <f>SUM(E1814:E1816)</f>
        <v>6</v>
      </c>
      <c r="F1813" s="122">
        <f>SUM(F1814:F1816)</f>
        <v>7</v>
      </c>
      <c r="G1813" s="122">
        <f>SUM(G1814:G1816)</f>
        <v>4</v>
      </c>
      <c r="H1813" s="123"/>
      <c r="I1813" s="123"/>
      <c r="J1813" s="123"/>
      <c r="K1813" s="124"/>
      <c r="L1813" s="125"/>
      <c r="M1813" s="118">
        <f t="shared" si="69"/>
        <v>27</v>
      </c>
      <c r="N1813" s="125"/>
      <c r="O1813" s="125"/>
      <c r="P1813" s="125"/>
      <c r="Q1813" s="125"/>
      <c r="R1813" s="125"/>
      <c r="S1813" s="125"/>
      <c r="T1813" s="125"/>
      <c r="U1813" s="125"/>
      <c r="V1813" s="125"/>
      <c r="W1813" s="125"/>
      <c r="X1813" s="125"/>
      <c r="Y1813" s="125"/>
      <c r="Z1813" s="125"/>
      <c r="AA1813" s="125"/>
      <c r="AB1813" s="125"/>
      <c r="AC1813" s="125"/>
      <c r="AD1813" s="125"/>
      <c r="AE1813" s="125"/>
      <c r="AF1813" s="125"/>
      <c r="AG1813" s="125"/>
      <c r="AH1813" s="125"/>
      <c r="AI1813" s="125"/>
      <c r="AJ1813" s="125"/>
      <c r="AK1813" s="125"/>
      <c r="AL1813" s="125"/>
      <c r="AM1813" s="125"/>
      <c r="AN1813" s="125"/>
      <c r="AO1813" s="125"/>
      <c r="AP1813" s="125"/>
      <c r="AQ1813" s="125"/>
    </row>
    <row r="1814" spans="1:43" s="133" customFormat="1" ht="23.25" customHeight="1">
      <c r="A1814" s="127"/>
      <c r="B1814" s="128" t="s">
        <v>567</v>
      </c>
      <c r="C1814" s="80" t="s">
        <v>568</v>
      </c>
      <c r="D1814" s="129">
        <v>7</v>
      </c>
      <c r="E1814" s="129">
        <v>4</v>
      </c>
      <c r="F1814" s="129">
        <v>5</v>
      </c>
      <c r="G1814" s="129">
        <v>2</v>
      </c>
      <c r="H1814" s="137"/>
      <c r="I1814" s="137"/>
      <c r="J1814" s="137"/>
      <c r="K1814" s="131"/>
      <c r="L1814" s="132"/>
      <c r="M1814" s="118">
        <f t="shared" si="69"/>
        <v>18</v>
      </c>
      <c r="N1814" s="132"/>
      <c r="O1814" s="132"/>
      <c r="P1814" s="132"/>
      <c r="Q1814" s="132"/>
      <c r="R1814" s="132"/>
      <c r="S1814" s="132"/>
      <c r="T1814" s="132"/>
      <c r="U1814" s="132"/>
      <c r="V1814" s="132"/>
      <c r="W1814" s="132"/>
      <c r="X1814" s="132"/>
      <c r="Y1814" s="132"/>
      <c r="Z1814" s="132"/>
      <c r="AA1814" s="132"/>
      <c r="AB1814" s="132"/>
      <c r="AC1814" s="132"/>
      <c r="AD1814" s="132"/>
      <c r="AE1814" s="132"/>
      <c r="AF1814" s="132"/>
      <c r="AG1814" s="132"/>
      <c r="AH1814" s="132"/>
      <c r="AI1814" s="132"/>
      <c r="AJ1814" s="132"/>
      <c r="AK1814" s="132"/>
      <c r="AL1814" s="132"/>
      <c r="AM1814" s="132"/>
      <c r="AN1814" s="132"/>
      <c r="AO1814" s="132"/>
      <c r="AP1814" s="132"/>
      <c r="AQ1814" s="132"/>
    </row>
    <row r="1815" spans="1:43" s="133" customFormat="1" ht="15.75" customHeight="1">
      <c r="A1815" s="127"/>
      <c r="B1815" s="128" t="s">
        <v>570</v>
      </c>
      <c r="C1815" s="80" t="s">
        <v>571</v>
      </c>
      <c r="D1815" s="129">
        <v>2</v>
      </c>
      <c r="E1815" s="129">
        <v>2</v>
      </c>
      <c r="F1815" s="129" t="s">
        <v>562</v>
      </c>
      <c r="G1815" s="129">
        <v>2</v>
      </c>
      <c r="H1815" s="137"/>
      <c r="I1815" s="137"/>
      <c r="J1815" s="137"/>
      <c r="K1815" s="131"/>
      <c r="L1815" s="132"/>
      <c r="M1815" s="118">
        <f t="shared" si="69"/>
        <v>6</v>
      </c>
      <c r="N1815" s="132"/>
      <c r="O1815" s="132"/>
      <c r="P1815" s="132"/>
      <c r="Q1815" s="132"/>
      <c r="R1815" s="132"/>
      <c r="S1815" s="132"/>
      <c r="T1815" s="132"/>
      <c r="U1815" s="132"/>
      <c r="V1815" s="132"/>
      <c r="W1815" s="132"/>
      <c r="X1815" s="132"/>
      <c r="Y1815" s="132"/>
      <c r="Z1815" s="132"/>
      <c r="AA1815" s="132"/>
      <c r="AB1815" s="132"/>
      <c r="AC1815" s="132"/>
      <c r="AD1815" s="132"/>
      <c r="AE1815" s="132"/>
      <c r="AF1815" s="132"/>
      <c r="AG1815" s="132"/>
      <c r="AH1815" s="132"/>
      <c r="AI1815" s="132"/>
      <c r="AJ1815" s="132"/>
      <c r="AK1815" s="132"/>
      <c r="AL1815" s="132"/>
      <c r="AM1815" s="132"/>
      <c r="AN1815" s="132"/>
      <c r="AO1815" s="132"/>
      <c r="AP1815" s="132"/>
      <c r="AQ1815" s="132"/>
    </row>
    <row r="1816" spans="1:43" s="133" customFormat="1" ht="15.75" customHeight="1">
      <c r="A1816" s="127"/>
      <c r="B1816" s="128" t="s">
        <v>564</v>
      </c>
      <c r="C1816" s="80" t="s">
        <v>569</v>
      </c>
      <c r="D1816" s="129">
        <v>1</v>
      </c>
      <c r="E1816" s="129" t="s">
        <v>562</v>
      </c>
      <c r="F1816" s="129">
        <v>2</v>
      </c>
      <c r="G1816" s="129" t="s">
        <v>562</v>
      </c>
      <c r="H1816" s="137"/>
      <c r="I1816" s="137"/>
      <c r="J1816" s="137"/>
      <c r="K1816" s="131"/>
      <c r="L1816" s="132"/>
      <c r="M1816" s="118">
        <f t="shared" si="69"/>
        <v>3</v>
      </c>
      <c r="N1816" s="132"/>
      <c r="O1816" s="132"/>
      <c r="P1816" s="132"/>
      <c r="Q1816" s="132"/>
      <c r="R1816" s="132"/>
      <c r="S1816" s="132"/>
      <c r="T1816" s="132"/>
      <c r="U1816" s="132"/>
      <c r="V1816" s="132"/>
      <c r="W1816" s="132"/>
      <c r="X1816" s="132"/>
      <c r="Y1816" s="132"/>
      <c r="Z1816" s="132"/>
      <c r="AA1816" s="132"/>
      <c r="AB1816" s="132"/>
      <c r="AC1816" s="132"/>
      <c r="AD1816" s="132"/>
      <c r="AE1816" s="132"/>
      <c r="AF1816" s="132"/>
      <c r="AG1816" s="132"/>
      <c r="AH1816" s="132"/>
      <c r="AI1816" s="132"/>
      <c r="AJ1816" s="132"/>
      <c r="AK1816" s="132"/>
      <c r="AL1816" s="132"/>
      <c r="AM1816" s="132"/>
      <c r="AN1816" s="132"/>
      <c r="AO1816" s="132"/>
      <c r="AP1816" s="132"/>
      <c r="AQ1816" s="132"/>
    </row>
    <row r="1817" spans="1:183" s="208" customFormat="1" ht="15.75" customHeight="1">
      <c r="A1817" s="112">
        <v>19</v>
      </c>
      <c r="B1817" s="175" t="s">
        <v>339</v>
      </c>
      <c r="C1817" s="114"/>
      <c r="D1817" s="115">
        <f aca="true" t="shared" si="72" ref="D1817:G1818">D1818</f>
        <v>1</v>
      </c>
      <c r="E1817" s="115">
        <f t="shared" si="72"/>
        <v>1</v>
      </c>
      <c r="F1817" s="115">
        <f t="shared" si="72"/>
        <v>1</v>
      </c>
      <c r="G1817" s="115">
        <f t="shared" si="72"/>
        <v>1</v>
      </c>
      <c r="H1817" s="134" t="s">
        <v>665</v>
      </c>
      <c r="I1817" s="134">
        <v>1</v>
      </c>
      <c r="J1817" s="135" t="s">
        <v>592</v>
      </c>
      <c r="K1817" s="79" t="s">
        <v>974</v>
      </c>
      <c r="L1817" s="176"/>
      <c r="M1817" s="118">
        <f t="shared" si="69"/>
        <v>4</v>
      </c>
      <c r="N1817" s="96"/>
      <c r="O1817" s="96"/>
      <c r="P1817" s="96"/>
      <c r="Q1817" s="96"/>
      <c r="R1817" s="96"/>
      <c r="S1817" s="96"/>
      <c r="T1817" s="96"/>
      <c r="U1817" s="96"/>
      <c r="V1817" s="96"/>
      <c r="W1817" s="96"/>
      <c r="X1817" s="96"/>
      <c r="Y1817" s="96"/>
      <c r="Z1817" s="96"/>
      <c r="AA1817" s="96"/>
      <c r="AB1817" s="96"/>
      <c r="AC1817" s="96"/>
      <c r="AD1817" s="96"/>
      <c r="AE1817" s="96"/>
      <c r="AF1817" s="96"/>
      <c r="AG1817" s="96"/>
      <c r="AH1817" s="96"/>
      <c r="AI1817" s="96"/>
      <c r="AJ1817" s="96"/>
      <c r="AK1817" s="96"/>
      <c r="AL1817" s="96"/>
      <c r="AM1817" s="96"/>
      <c r="AN1817" s="96"/>
      <c r="AO1817" s="96"/>
      <c r="AP1817" s="96"/>
      <c r="AQ1817" s="96"/>
      <c r="AR1817" s="96"/>
      <c r="AS1817" s="96"/>
      <c r="AT1817" s="96"/>
      <c r="AU1817" s="96"/>
      <c r="AV1817" s="96"/>
      <c r="AW1817" s="96"/>
      <c r="AX1817" s="96"/>
      <c r="AY1817" s="96"/>
      <c r="AZ1817" s="96"/>
      <c r="BA1817" s="96"/>
      <c r="BB1817" s="96"/>
      <c r="BC1817" s="96"/>
      <c r="BD1817" s="96"/>
      <c r="BE1817" s="96"/>
      <c r="BF1817" s="96"/>
      <c r="BG1817" s="96"/>
      <c r="BH1817" s="96"/>
      <c r="BI1817" s="96"/>
      <c r="BJ1817" s="96"/>
      <c r="BK1817" s="96"/>
      <c r="BL1817" s="96"/>
      <c r="BM1817" s="96"/>
      <c r="BN1817" s="96"/>
      <c r="BO1817" s="96"/>
      <c r="BP1817" s="96"/>
      <c r="BQ1817" s="96"/>
      <c r="BR1817" s="96"/>
      <c r="BS1817" s="96"/>
      <c r="BT1817" s="96"/>
      <c r="BU1817" s="96"/>
      <c r="BV1817" s="96"/>
      <c r="BW1817" s="96"/>
      <c r="BX1817" s="96"/>
      <c r="BY1817" s="96"/>
      <c r="BZ1817" s="96"/>
      <c r="CA1817" s="96"/>
      <c r="CB1817" s="96"/>
      <c r="CC1817" s="96"/>
      <c r="CD1817" s="96"/>
      <c r="CE1817" s="96"/>
      <c r="CF1817" s="96"/>
      <c r="CG1817" s="96"/>
      <c r="CH1817" s="96"/>
      <c r="CI1817" s="96"/>
      <c r="CJ1817" s="96"/>
      <c r="CK1817" s="96"/>
      <c r="CL1817" s="96"/>
      <c r="CM1817" s="96"/>
      <c r="CN1817" s="96"/>
      <c r="CO1817" s="96"/>
      <c r="CP1817" s="96"/>
      <c r="CQ1817" s="96"/>
      <c r="CR1817" s="96"/>
      <c r="CS1817" s="96"/>
      <c r="CT1817" s="96"/>
      <c r="CU1817" s="96"/>
      <c r="CV1817" s="96"/>
      <c r="CW1817" s="96"/>
      <c r="CX1817" s="96"/>
      <c r="CY1817" s="96"/>
      <c r="CZ1817" s="96"/>
      <c r="DA1817" s="96"/>
      <c r="DB1817" s="96"/>
      <c r="DC1817" s="96"/>
      <c r="DD1817" s="96"/>
      <c r="DE1817" s="96"/>
      <c r="DF1817" s="96"/>
      <c r="DG1817" s="96"/>
      <c r="DH1817" s="96"/>
      <c r="DI1817" s="96"/>
      <c r="DJ1817" s="96"/>
      <c r="DK1817" s="96"/>
      <c r="DL1817" s="96"/>
      <c r="DM1817" s="96"/>
      <c r="DN1817" s="96"/>
      <c r="DO1817" s="96"/>
      <c r="DP1817" s="96"/>
      <c r="DQ1817" s="96"/>
      <c r="DR1817" s="96"/>
      <c r="DS1817" s="96"/>
      <c r="DT1817" s="96"/>
      <c r="DU1817" s="96"/>
      <c r="DV1817" s="96"/>
      <c r="DW1817" s="96"/>
      <c r="DX1817" s="96"/>
      <c r="DY1817" s="96"/>
      <c r="DZ1817" s="96"/>
      <c r="EA1817" s="96"/>
      <c r="EB1817" s="96"/>
      <c r="EC1817" s="96"/>
      <c r="ED1817" s="96"/>
      <c r="EE1817" s="96"/>
      <c r="EF1817" s="96"/>
      <c r="EG1817" s="96"/>
      <c r="EH1817" s="96"/>
      <c r="EI1817" s="96"/>
      <c r="EJ1817" s="96"/>
      <c r="EK1817" s="96"/>
      <c r="EL1817" s="96"/>
      <c r="EM1817" s="96"/>
      <c r="EN1817" s="96"/>
      <c r="EO1817" s="96"/>
      <c r="EP1817" s="96"/>
      <c r="EQ1817" s="96"/>
      <c r="ER1817" s="96"/>
      <c r="ES1817" s="96"/>
      <c r="ET1817" s="96"/>
      <c r="EU1817" s="96"/>
      <c r="EV1817" s="96"/>
      <c r="EW1817" s="96"/>
      <c r="EX1817" s="96"/>
      <c r="EY1817" s="96"/>
      <c r="EZ1817" s="96"/>
      <c r="FA1817" s="96"/>
      <c r="FB1817" s="96"/>
      <c r="FC1817" s="96"/>
      <c r="FD1817" s="96"/>
      <c r="FE1817" s="96"/>
      <c r="FF1817" s="96"/>
      <c r="FG1817" s="96"/>
      <c r="FH1817" s="96"/>
      <c r="FI1817" s="96"/>
      <c r="FJ1817" s="96"/>
      <c r="FK1817" s="96"/>
      <c r="FL1817" s="96"/>
      <c r="FM1817" s="96"/>
      <c r="FN1817" s="96"/>
      <c r="FO1817" s="96"/>
      <c r="FP1817" s="96"/>
      <c r="FQ1817" s="96"/>
      <c r="FR1817" s="96"/>
      <c r="FS1817" s="96"/>
      <c r="FT1817" s="96"/>
      <c r="FU1817" s="96"/>
      <c r="FV1817" s="96"/>
      <c r="FW1817" s="96"/>
      <c r="FX1817" s="96"/>
      <c r="FY1817" s="96"/>
      <c r="FZ1817" s="96"/>
      <c r="GA1817" s="102"/>
    </row>
    <row r="1818" spans="1:43" s="126" customFormat="1" ht="15.75" customHeight="1">
      <c r="A1818" s="119"/>
      <c r="B1818" s="120" t="s">
        <v>689</v>
      </c>
      <c r="C1818" s="121"/>
      <c r="D1818" s="122">
        <f t="shared" si="72"/>
        <v>1</v>
      </c>
      <c r="E1818" s="122">
        <f t="shared" si="72"/>
        <v>1</v>
      </c>
      <c r="F1818" s="122">
        <f t="shared" si="72"/>
        <v>1</v>
      </c>
      <c r="G1818" s="122">
        <f t="shared" si="72"/>
        <v>1</v>
      </c>
      <c r="H1818" s="123"/>
      <c r="I1818" s="123"/>
      <c r="J1818" s="123"/>
      <c r="K1818" s="124"/>
      <c r="L1818" s="125"/>
      <c r="M1818" s="118">
        <f t="shared" si="69"/>
        <v>4</v>
      </c>
      <c r="N1818" s="125"/>
      <c r="O1818" s="125"/>
      <c r="P1818" s="125"/>
      <c r="Q1818" s="125"/>
      <c r="R1818" s="125"/>
      <c r="S1818" s="125"/>
      <c r="T1818" s="125"/>
      <c r="U1818" s="125"/>
      <c r="V1818" s="125"/>
      <c r="W1818" s="125"/>
      <c r="X1818" s="125"/>
      <c r="Y1818" s="125"/>
      <c r="Z1818" s="125"/>
      <c r="AA1818" s="125"/>
      <c r="AB1818" s="125"/>
      <c r="AC1818" s="125"/>
      <c r="AD1818" s="125"/>
      <c r="AE1818" s="125"/>
      <c r="AF1818" s="125"/>
      <c r="AG1818" s="125"/>
      <c r="AH1818" s="125"/>
      <c r="AI1818" s="125"/>
      <c r="AJ1818" s="125"/>
      <c r="AK1818" s="125"/>
      <c r="AL1818" s="125"/>
      <c r="AM1818" s="125"/>
      <c r="AN1818" s="125"/>
      <c r="AO1818" s="125"/>
      <c r="AP1818" s="125"/>
      <c r="AQ1818" s="125"/>
    </row>
    <row r="1819" spans="1:43" s="133" customFormat="1" ht="15.75" customHeight="1">
      <c r="A1819" s="127"/>
      <c r="B1819" s="128" t="s">
        <v>442</v>
      </c>
      <c r="C1819" s="138" t="s">
        <v>443</v>
      </c>
      <c r="D1819" s="129">
        <v>1</v>
      </c>
      <c r="E1819" s="129">
        <v>1</v>
      </c>
      <c r="F1819" s="129">
        <v>1</v>
      </c>
      <c r="G1819" s="129">
        <v>1</v>
      </c>
      <c r="H1819" s="137"/>
      <c r="I1819" s="137"/>
      <c r="J1819" s="137"/>
      <c r="K1819" s="131"/>
      <c r="L1819" s="132"/>
      <c r="M1819" s="118">
        <f t="shared" si="69"/>
        <v>4</v>
      </c>
      <c r="N1819" s="132"/>
      <c r="O1819" s="132"/>
      <c r="P1819" s="132"/>
      <c r="Q1819" s="132"/>
      <c r="R1819" s="132"/>
      <c r="S1819" s="132"/>
      <c r="T1819" s="132"/>
      <c r="U1819" s="132"/>
      <c r="V1819" s="132"/>
      <c r="W1819" s="132"/>
      <c r="X1819" s="132"/>
      <c r="Y1819" s="132"/>
      <c r="Z1819" s="132"/>
      <c r="AA1819" s="132"/>
      <c r="AB1819" s="132"/>
      <c r="AC1819" s="132"/>
      <c r="AD1819" s="132"/>
      <c r="AE1819" s="132"/>
      <c r="AF1819" s="132"/>
      <c r="AG1819" s="132"/>
      <c r="AH1819" s="132"/>
      <c r="AI1819" s="132"/>
      <c r="AJ1819" s="132"/>
      <c r="AK1819" s="132"/>
      <c r="AL1819" s="132"/>
      <c r="AM1819" s="132"/>
      <c r="AN1819" s="132"/>
      <c r="AO1819" s="132"/>
      <c r="AP1819" s="132"/>
      <c r="AQ1819" s="132"/>
    </row>
    <row r="1820" spans="1:183" s="208" customFormat="1" ht="15.75" customHeight="1">
      <c r="A1820" s="112">
        <v>20</v>
      </c>
      <c r="B1820" s="175" t="s">
        <v>340</v>
      </c>
      <c r="C1820" s="114"/>
      <c r="D1820" s="115">
        <f aca="true" t="shared" si="73" ref="D1820:G1821">D1821</f>
        <v>1</v>
      </c>
      <c r="E1820" s="115" t="str">
        <f t="shared" si="73"/>
        <v> -</v>
      </c>
      <c r="F1820" s="115" t="str">
        <f t="shared" si="73"/>
        <v> -</v>
      </c>
      <c r="G1820" s="115" t="str">
        <f t="shared" si="73"/>
        <v> -</v>
      </c>
      <c r="H1820" s="134" t="s">
        <v>665</v>
      </c>
      <c r="I1820" s="134">
        <v>1</v>
      </c>
      <c r="J1820" s="135" t="s">
        <v>585</v>
      </c>
      <c r="K1820" s="79" t="s">
        <v>322</v>
      </c>
      <c r="L1820" s="136"/>
      <c r="M1820" s="118">
        <f t="shared" si="69"/>
        <v>1</v>
      </c>
      <c r="N1820" s="96"/>
      <c r="O1820" s="96"/>
      <c r="P1820" s="96"/>
      <c r="Q1820" s="96"/>
      <c r="R1820" s="96"/>
      <c r="S1820" s="96"/>
      <c r="T1820" s="96"/>
      <c r="U1820" s="96"/>
      <c r="V1820" s="96"/>
      <c r="W1820" s="96"/>
      <c r="X1820" s="96"/>
      <c r="Y1820" s="96"/>
      <c r="Z1820" s="96"/>
      <c r="AA1820" s="96"/>
      <c r="AB1820" s="96"/>
      <c r="AC1820" s="96"/>
      <c r="AD1820" s="96"/>
      <c r="AE1820" s="96"/>
      <c r="AF1820" s="96"/>
      <c r="AG1820" s="96"/>
      <c r="AH1820" s="96"/>
      <c r="AI1820" s="96"/>
      <c r="AJ1820" s="96"/>
      <c r="AK1820" s="96"/>
      <c r="AL1820" s="96"/>
      <c r="AM1820" s="96"/>
      <c r="AN1820" s="96"/>
      <c r="AO1820" s="96"/>
      <c r="AP1820" s="96"/>
      <c r="AQ1820" s="96"/>
      <c r="AR1820" s="96"/>
      <c r="AS1820" s="96"/>
      <c r="AT1820" s="96"/>
      <c r="AU1820" s="96"/>
      <c r="AV1820" s="96"/>
      <c r="AW1820" s="96"/>
      <c r="AX1820" s="96"/>
      <c r="AY1820" s="96"/>
      <c r="AZ1820" s="96"/>
      <c r="BA1820" s="96"/>
      <c r="BB1820" s="96"/>
      <c r="BC1820" s="96"/>
      <c r="BD1820" s="96"/>
      <c r="BE1820" s="96"/>
      <c r="BF1820" s="96"/>
      <c r="BG1820" s="96"/>
      <c r="BH1820" s="96"/>
      <c r="BI1820" s="96"/>
      <c r="BJ1820" s="96"/>
      <c r="BK1820" s="96"/>
      <c r="BL1820" s="96"/>
      <c r="BM1820" s="96"/>
      <c r="BN1820" s="96"/>
      <c r="BO1820" s="96"/>
      <c r="BP1820" s="96"/>
      <c r="BQ1820" s="96"/>
      <c r="BR1820" s="96"/>
      <c r="BS1820" s="96"/>
      <c r="BT1820" s="96"/>
      <c r="BU1820" s="96"/>
      <c r="BV1820" s="96"/>
      <c r="BW1820" s="96"/>
      <c r="BX1820" s="96"/>
      <c r="BY1820" s="96"/>
      <c r="BZ1820" s="96"/>
      <c r="CA1820" s="96"/>
      <c r="CB1820" s="96"/>
      <c r="CC1820" s="96"/>
      <c r="CD1820" s="96"/>
      <c r="CE1820" s="96"/>
      <c r="CF1820" s="96"/>
      <c r="CG1820" s="96"/>
      <c r="CH1820" s="96"/>
      <c r="CI1820" s="96"/>
      <c r="CJ1820" s="96"/>
      <c r="CK1820" s="96"/>
      <c r="CL1820" s="96"/>
      <c r="CM1820" s="96"/>
      <c r="CN1820" s="96"/>
      <c r="CO1820" s="96"/>
      <c r="CP1820" s="96"/>
      <c r="CQ1820" s="96"/>
      <c r="CR1820" s="96"/>
      <c r="CS1820" s="96"/>
      <c r="CT1820" s="96"/>
      <c r="CU1820" s="96"/>
      <c r="CV1820" s="96"/>
      <c r="CW1820" s="96"/>
      <c r="CX1820" s="96"/>
      <c r="CY1820" s="96"/>
      <c r="CZ1820" s="96"/>
      <c r="DA1820" s="96"/>
      <c r="DB1820" s="96"/>
      <c r="DC1820" s="96"/>
      <c r="DD1820" s="96"/>
      <c r="DE1820" s="96"/>
      <c r="DF1820" s="96"/>
      <c r="DG1820" s="96"/>
      <c r="DH1820" s="96"/>
      <c r="DI1820" s="96"/>
      <c r="DJ1820" s="96"/>
      <c r="DK1820" s="96"/>
      <c r="DL1820" s="96"/>
      <c r="DM1820" s="96"/>
      <c r="DN1820" s="96"/>
      <c r="DO1820" s="96"/>
      <c r="DP1820" s="96"/>
      <c r="DQ1820" s="96"/>
      <c r="DR1820" s="96"/>
      <c r="DS1820" s="96"/>
      <c r="DT1820" s="96"/>
      <c r="DU1820" s="96"/>
      <c r="DV1820" s="96"/>
      <c r="DW1820" s="96"/>
      <c r="DX1820" s="96"/>
      <c r="DY1820" s="96"/>
      <c r="DZ1820" s="96"/>
      <c r="EA1820" s="96"/>
      <c r="EB1820" s="96"/>
      <c r="EC1820" s="96"/>
      <c r="ED1820" s="96"/>
      <c r="EE1820" s="96"/>
      <c r="EF1820" s="96"/>
      <c r="EG1820" s="96"/>
      <c r="EH1820" s="96"/>
      <c r="EI1820" s="96"/>
      <c r="EJ1820" s="96"/>
      <c r="EK1820" s="96"/>
      <c r="EL1820" s="96"/>
      <c r="EM1820" s="96"/>
      <c r="EN1820" s="96"/>
      <c r="EO1820" s="96"/>
      <c r="EP1820" s="96"/>
      <c r="EQ1820" s="96"/>
      <c r="ER1820" s="96"/>
      <c r="ES1820" s="96"/>
      <c r="ET1820" s="96"/>
      <c r="EU1820" s="96"/>
      <c r="EV1820" s="96"/>
      <c r="EW1820" s="96"/>
      <c r="EX1820" s="96"/>
      <c r="EY1820" s="96"/>
      <c r="EZ1820" s="96"/>
      <c r="FA1820" s="96"/>
      <c r="FB1820" s="96"/>
      <c r="FC1820" s="96"/>
      <c r="FD1820" s="96"/>
      <c r="FE1820" s="96"/>
      <c r="FF1820" s="96"/>
      <c r="FG1820" s="96"/>
      <c r="FH1820" s="96"/>
      <c r="FI1820" s="96"/>
      <c r="FJ1820" s="96"/>
      <c r="FK1820" s="96"/>
      <c r="FL1820" s="96"/>
      <c r="FM1820" s="96"/>
      <c r="FN1820" s="96"/>
      <c r="FO1820" s="96"/>
      <c r="FP1820" s="96"/>
      <c r="FQ1820" s="96"/>
      <c r="FR1820" s="96"/>
      <c r="FS1820" s="96"/>
      <c r="FT1820" s="96"/>
      <c r="FU1820" s="96"/>
      <c r="FV1820" s="96"/>
      <c r="FW1820" s="96"/>
      <c r="FX1820" s="96"/>
      <c r="FY1820" s="96"/>
      <c r="FZ1820" s="96"/>
      <c r="GA1820" s="96"/>
    </row>
    <row r="1821" spans="1:43" s="126" customFormat="1" ht="15.75" customHeight="1">
      <c r="A1821" s="119"/>
      <c r="B1821" s="120" t="s">
        <v>690</v>
      </c>
      <c r="C1821" s="121"/>
      <c r="D1821" s="122">
        <f t="shared" si="73"/>
        <v>1</v>
      </c>
      <c r="E1821" s="122" t="str">
        <f t="shared" si="73"/>
        <v> -</v>
      </c>
      <c r="F1821" s="122" t="str">
        <f t="shared" si="73"/>
        <v> -</v>
      </c>
      <c r="G1821" s="122" t="str">
        <f t="shared" si="73"/>
        <v> -</v>
      </c>
      <c r="H1821" s="123"/>
      <c r="I1821" s="123"/>
      <c r="J1821" s="123"/>
      <c r="K1821" s="124"/>
      <c r="L1821" s="125"/>
      <c r="M1821" s="118">
        <f t="shared" si="69"/>
        <v>1</v>
      </c>
      <c r="N1821" s="125"/>
      <c r="O1821" s="125"/>
      <c r="P1821" s="125"/>
      <c r="Q1821" s="125"/>
      <c r="R1821" s="125"/>
      <c r="S1821" s="125"/>
      <c r="T1821" s="125"/>
      <c r="U1821" s="125"/>
      <c r="V1821" s="125"/>
      <c r="W1821" s="125"/>
      <c r="X1821" s="125"/>
      <c r="Y1821" s="125"/>
      <c r="Z1821" s="125"/>
      <c r="AA1821" s="125"/>
      <c r="AB1821" s="125"/>
      <c r="AC1821" s="125"/>
      <c r="AD1821" s="125"/>
      <c r="AE1821" s="125"/>
      <c r="AF1821" s="125"/>
      <c r="AG1821" s="125"/>
      <c r="AH1821" s="125"/>
      <c r="AI1821" s="125"/>
      <c r="AJ1821" s="125"/>
      <c r="AK1821" s="125"/>
      <c r="AL1821" s="125"/>
      <c r="AM1821" s="125"/>
      <c r="AN1821" s="125"/>
      <c r="AO1821" s="125"/>
      <c r="AP1821" s="125"/>
      <c r="AQ1821" s="125"/>
    </row>
    <row r="1822" spans="1:183" ht="15.75" customHeight="1">
      <c r="A1822" s="127"/>
      <c r="B1822" s="172" t="s">
        <v>566</v>
      </c>
      <c r="C1822" s="138" t="s">
        <v>957</v>
      </c>
      <c r="D1822" s="103">
        <v>1</v>
      </c>
      <c r="E1822" s="103" t="s">
        <v>562</v>
      </c>
      <c r="F1822" s="103" t="s">
        <v>562</v>
      </c>
      <c r="G1822" s="103" t="s">
        <v>562</v>
      </c>
      <c r="H1822" s="116"/>
      <c r="I1822" s="116"/>
      <c r="J1822" s="117"/>
      <c r="K1822" s="79"/>
      <c r="L1822" s="191"/>
      <c r="M1822" s="118">
        <f t="shared" si="69"/>
        <v>1</v>
      </c>
      <c r="GA1822" s="95"/>
    </row>
    <row r="1823" spans="1:183" s="208" customFormat="1" ht="15.75" customHeight="1">
      <c r="A1823" s="112">
        <v>21</v>
      </c>
      <c r="B1823" s="175" t="s">
        <v>341</v>
      </c>
      <c r="C1823" s="114"/>
      <c r="D1823" s="115" t="str">
        <f aca="true" t="shared" si="74" ref="D1823:G1824">D1824</f>
        <v> -</v>
      </c>
      <c r="E1823" s="115" t="str">
        <f t="shared" si="74"/>
        <v> -</v>
      </c>
      <c r="F1823" s="115">
        <f t="shared" si="74"/>
        <v>1</v>
      </c>
      <c r="G1823" s="115" t="str">
        <f t="shared" si="74"/>
        <v> -</v>
      </c>
      <c r="H1823" s="134" t="s">
        <v>665</v>
      </c>
      <c r="I1823" s="134">
        <v>1</v>
      </c>
      <c r="J1823" s="135" t="s">
        <v>586</v>
      </c>
      <c r="K1823" s="79" t="s">
        <v>322</v>
      </c>
      <c r="L1823" s="136"/>
      <c r="M1823" s="118">
        <f t="shared" si="69"/>
        <v>1</v>
      </c>
      <c r="N1823" s="96"/>
      <c r="O1823" s="96"/>
      <c r="P1823" s="96"/>
      <c r="Q1823" s="96"/>
      <c r="R1823" s="96"/>
      <c r="S1823" s="96"/>
      <c r="T1823" s="96"/>
      <c r="U1823" s="96"/>
      <c r="V1823" s="96"/>
      <c r="W1823" s="96"/>
      <c r="X1823" s="96"/>
      <c r="Y1823" s="96"/>
      <c r="Z1823" s="96"/>
      <c r="AA1823" s="96"/>
      <c r="AB1823" s="96"/>
      <c r="AC1823" s="96"/>
      <c r="AD1823" s="96"/>
      <c r="AE1823" s="96"/>
      <c r="AF1823" s="96"/>
      <c r="AG1823" s="96"/>
      <c r="AH1823" s="96"/>
      <c r="AI1823" s="96"/>
      <c r="AJ1823" s="96"/>
      <c r="AK1823" s="96"/>
      <c r="AL1823" s="96"/>
      <c r="AM1823" s="96"/>
      <c r="AN1823" s="96"/>
      <c r="AO1823" s="96"/>
      <c r="AP1823" s="96"/>
      <c r="AQ1823" s="96"/>
      <c r="AR1823" s="96"/>
      <c r="AS1823" s="96"/>
      <c r="AT1823" s="96"/>
      <c r="AU1823" s="96"/>
      <c r="AV1823" s="96"/>
      <c r="AW1823" s="96"/>
      <c r="AX1823" s="96"/>
      <c r="AY1823" s="96"/>
      <c r="AZ1823" s="96"/>
      <c r="BA1823" s="96"/>
      <c r="BB1823" s="96"/>
      <c r="BC1823" s="96"/>
      <c r="BD1823" s="96"/>
      <c r="BE1823" s="96"/>
      <c r="BF1823" s="96"/>
      <c r="BG1823" s="96"/>
      <c r="BH1823" s="96"/>
      <c r="BI1823" s="96"/>
      <c r="BJ1823" s="96"/>
      <c r="BK1823" s="96"/>
      <c r="BL1823" s="96"/>
      <c r="BM1823" s="96"/>
      <c r="BN1823" s="96"/>
      <c r="BO1823" s="96"/>
      <c r="BP1823" s="96"/>
      <c r="BQ1823" s="96"/>
      <c r="BR1823" s="96"/>
      <c r="BS1823" s="96"/>
      <c r="BT1823" s="96"/>
      <c r="BU1823" s="96"/>
      <c r="BV1823" s="96"/>
      <c r="BW1823" s="96"/>
      <c r="BX1823" s="96"/>
      <c r="BY1823" s="96"/>
      <c r="BZ1823" s="96"/>
      <c r="CA1823" s="96"/>
      <c r="CB1823" s="96"/>
      <c r="CC1823" s="96"/>
      <c r="CD1823" s="96"/>
      <c r="CE1823" s="96"/>
      <c r="CF1823" s="96"/>
      <c r="CG1823" s="96"/>
      <c r="CH1823" s="96"/>
      <c r="CI1823" s="96"/>
      <c r="CJ1823" s="96"/>
      <c r="CK1823" s="96"/>
      <c r="CL1823" s="96"/>
      <c r="CM1823" s="96"/>
      <c r="CN1823" s="96"/>
      <c r="CO1823" s="96"/>
      <c r="CP1823" s="96"/>
      <c r="CQ1823" s="96"/>
      <c r="CR1823" s="96"/>
      <c r="CS1823" s="96"/>
      <c r="CT1823" s="96"/>
      <c r="CU1823" s="96"/>
      <c r="CV1823" s="96"/>
      <c r="CW1823" s="96"/>
      <c r="CX1823" s="96"/>
      <c r="CY1823" s="96"/>
      <c r="CZ1823" s="96"/>
      <c r="DA1823" s="96"/>
      <c r="DB1823" s="96"/>
      <c r="DC1823" s="96"/>
      <c r="DD1823" s="96"/>
      <c r="DE1823" s="96"/>
      <c r="DF1823" s="96"/>
      <c r="DG1823" s="96"/>
      <c r="DH1823" s="96"/>
      <c r="DI1823" s="96"/>
      <c r="DJ1823" s="96"/>
      <c r="DK1823" s="96"/>
      <c r="DL1823" s="96"/>
      <c r="DM1823" s="96"/>
      <c r="DN1823" s="96"/>
      <c r="DO1823" s="96"/>
      <c r="DP1823" s="96"/>
      <c r="DQ1823" s="96"/>
      <c r="DR1823" s="96"/>
      <c r="DS1823" s="96"/>
      <c r="DT1823" s="96"/>
      <c r="DU1823" s="96"/>
      <c r="DV1823" s="96"/>
      <c r="DW1823" s="96"/>
      <c r="DX1823" s="96"/>
      <c r="DY1823" s="96"/>
      <c r="DZ1823" s="96"/>
      <c r="EA1823" s="96"/>
      <c r="EB1823" s="96"/>
      <c r="EC1823" s="96"/>
      <c r="ED1823" s="96"/>
      <c r="EE1823" s="96"/>
      <c r="EF1823" s="96"/>
      <c r="EG1823" s="96"/>
      <c r="EH1823" s="96"/>
      <c r="EI1823" s="96"/>
      <c r="EJ1823" s="96"/>
      <c r="EK1823" s="96"/>
      <c r="EL1823" s="96"/>
      <c r="EM1823" s="96"/>
      <c r="EN1823" s="96"/>
      <c r="EO1823" s="96"/>
      <c r="EP1823" s="96"/>
      <c r="EQ1823" s="96"/>
      <c r="ER1823" s="96"/>
      <c r="ES1823" s="96"/>
      <c r="ET1823" s="96"/>
      <c r="EU1823" s="96"/>
      <c r="EV1823" s="96"/>
      <c r="EW1823" s="96"/>
      <c r="EX1823" s="96"/>
      <c r="EY1823" s="96"/>
      <c r="EZ1823" s="96"/>
      <c r="FA1823" s="96"/>
      <c r="FB1823" s="96"/>
      <c r="FC1823" s="96"/>
      <c r="FD1823" s="96"/>
      <c r="FE1823" s="96"/>
      <c r="FF1823" s="96"/>
      <c r="FG1823" s="96"/>
      <c r="FH1823" s="96"/>
      <c r="FI1823" s="96"/>
      <c r="FJ1823" s="96"/>
      <c r="FK1823" s="96"/>
      <c r="FL1823" s="96"/>
      <c r="FM1823" s="96"/>
      <c r="FN1823" s="96"/>
      <c r="FO1823" s="96"/>
      <c r="FP1823" s="96"/>
      <c r="FQ1823" s="96"/>
      <c r="FR1823" s="96"/>
      <c r="FS1823" s="96"/>
      <c r="FT1823" s="96"/>
      <c r="FU1823" s="96"/>
      <c r="FV1823" s="96"/>
      <c r="FW1823" s="96"/>
      <c r="FX1823" s="96"/>
      <c r="FY1823" s="96"/>
      <c r="FZ1823" s="96"/>
      <c r="GA1823" s="96"/>
    </row>
    <row r="1824" spans="1:43" s="126" customFormat="1" ht="15.75" customHeight="1">
      <c r="A1824" s="119"/>
      <c r="B1824" s="120" t="s">
        <v>689</v>
      </c>
      <c r="C1824" s="121"/>
      <c r="D1824" s="122" t="str">
        <f t="shared" si="74"/>
        <v> -</v>
      </c>
      <c r="E1824" s="122" t="str">
        <f t="shared" si="74"/>
        <v> -</v>
      </c>
      <c r="F1824" s="122">
        <f t="shared" si="74"/>
        <v>1</v>
      </c>
      <c r="G1824" s="122" t="str">
        <f t="shared" si="74"/>
        <v> -</v>
      </c>
      <c r="H1824" s="123"/>
      <c r="I1824" s="123"/>
      <c r="J1824" s="123"/>
      <c r="K1824" s="124"/>
      <c r="L1824" s="125"/>
      <c r="M1824" s="118">
        <f t="shared" si="69"/>
        <v>1</v>
      </c>
      <c r="N1824" s="125"/>
      <c r="O1824" s="125"/>
      <c r="P1824" s="125"/>
      <c r="Q1824" s="125"/>
      <c r="R1824" s="125"/>
      <c r="S1824" s="125"/>
      <c r="T1824" s="125"/>
      <c r="U1824" s="125"/>
      <c r="V1824" s="125"/>
      <c r="W1824" s="125"/>
      <c r="X1824" s="125"/>
      <c r="Y1824" s="125"/>
      <c r="Z1824" s="125"/>
      <c r="AA1824" s="125"/>
      <c r="AB1824" s="125"/>
      <c r="AC1824" s="125"/>
      <c r="AD1824" s="125"/>
      <c r="AE1824" s="125"/>
      <c r="AF1824" s="125"/>
      <c r="AG1824" s="125"/>
      <c r="AH1824" s="125"/>
      <c r="AI1824" s="125"/>
      <c r="AJ1824" s="125"/>
      <c r="AK1824" s="125"/>
      <c r="AL1824" s="125"/>
      <c r="AM1824" s="125"/>
      <c r="AN1824" s="125"/>
      <c r="AO1824" s="125"/>
      <c r="AP1824" s="125"/>
      <c r="AQ1824" s="125"/>
    </row>
    <row r="1825" spans="1:43" s="133" customFormat="1" ht="15.75" customHeight="1">
      <c r="A1825" s="127"/>
      <c r="B1825" s="128" t="s">
        <v>563</v>
      </c>
      <c r="C1825" s="80" t="s">
        <v>511</v>
      </c>
      <c r="D1825" s="129" t="s">
        <v>562</v>
      </c>
      <c r="E1825" s="129" t="s">
        <v>562</v>
      </c>
      <c r="F1825" s="129">
        <v>1</v>
      </c>
      <c r="G1825" s="129" t="s">
        <v>562</v>
      </c>
      <c r="H1825" s="137"/>
      <c r="I1825" s="137"/>
      <c r="J1825" s="137"/>
      <c r="K1825" s="131"/>
      <c r="L1825" s="132"/>
      <c r="M1825" s="118">
        <f t="shared" si="69"/>
        <v>1</v>
      </c>
      <c r="N1825" s="132"/>
      <c r="O1825" s="132"/>
      <c r="P1825" s="132"/>
      <c r="Q1825" s="132"/>
      <c r="R1825" s="132"/>
      <c r="S1825" s="132"/>
      <c r="T1825" s="132"/>
      <c r="U1825" s="132"/>
      <c r="V1825" s="132"/>
      <c r="W1825" s="132"/>
      <c r="X1825" s="132"/>
      <c r="Y1825" s="132"/>
      <c r="Z1825" s="132"/>
      <c r="AA1825" s="132"/>
      <c r="AB1825" s="132"/>
      <c r="AC1825" s="132"/>
      <c r="AD1825" s="132"/>
      <c r="AE1825" s="132"/>
      <c r="AF1825" s="132"/>
      <c r="AG1825" s="132"/>
      <c r="AH1825" s="132"/>
      <c r="AI1825" s="132"/>
      <c r="AJ1825" s="132"/>
      <c r="AK1825" s="132"/>
      <c r="AL1825" s="132"/>
      <c r="AM1825" s="132"/>
      <c r="AN1825" s="132"/>
      <c r="AO1825" s="132"/>
      <c r="AP1825" s="132"/>
      <c r="AQ1825" s="132"/>
    </row>
    <row r="1826" spans="1:183" s="208" customFormat="1" ht="15.75" customHeight="1">
      <c r="A1826" s="112">
        <v>22</v>
      </c>
      <c r="B1826" s="175" t="s">
        <v>342</v>
      </c>
      <c r="C1826" s="114"/>
      <c r="D1826" s="115">
        <v>6</v>
      </c>
      <c r="E1826" s="115">
        <v>6</v>
      </c>
      <c r="F1826" s="115">
        <v>6</v>
      </c>
      <c r="G1826" s="115">
        <v>6</v>
      </c>
      <c r="H1826" s="134" t="s">
        <v>665</v>
      </c>
      <c r="I1826" s="134">
        <v>1</v>
      </c>
      <c r="J1826" s="135" t="s">
        <v>587</v>
      </c>
      <c r="K1826" s="79" t="s">
        <v>322</v>
      </c>
      <c r="L1826" s="136"/>
      <c r="M1826" s="118">
        <f t="shared" si="69"/>
        <v>24</v>
      </c>
      <c r="N1826" s="96"/>
      <c r="O1826" s="96"/>
      <c r="P1826" s="96"/>
      <c r="Q1826" s="96"/>
      <c r="R1826" s="96"/>
      <c r="S1826" s="96"/>
      <c r="T1826" s="96"/>
      <c r="U1826" s="96"/>
      <c r="V1826" s="96"/>
      <c r="W1826" s="96"/>
      <c r="X1826" s="96"/>
      <c r="Y1826" s="96"/>
      <c r="Z1826" s="96"/>
      <c r="AA1826" s="96"/>
      <c r="AB1826" s="96"/>
      <c r="AC1826" s="96"/>
      <c r="AD1826" s="96"/>
      <c r="AE1826" s="96"/>
      <c r="AF1826" s="96"/>
      <c r="AG1826" s="96"/>
      <c r="AH1826" s="96"/>
      <c r="AI1826" s="96"/>
      <c r="AJ1826" s="96"/>
      <c r="AK1826" s="96"/>
      <c r="AL1826" s="96"/>
      <c r="AM1826" s="96"/>
      <c r="AN1826" s="96"/>
      <c r="AO1826" s="96"/>
      <c r="AP1826" s="96"/>
      <c r="AQ1826" s="96"/>
      <c r="AR1826" s="96"/>
      <c r="AS1826" s="96"/>
      <c r="AT1826" s="96"/>
      <c r="AU1826" s="96"/>
      <c r="AV1826" s="96"/>
      <c r="AW1826" s="96"/>
      <c r="AX1826" s="96"/>
      <c r="AY1826" s="96"/>
      <c r="AZ1826" s="96"/>
      <c r="BA1826" s="96"/>
      <c r="BB1826" s="96"/>
      <c r="BC1826" s="96"/>
      <c r="BD1826" s="96"/>
      <c r="BE1826" s="96"/>
      <c r="BF1826" s="96"/>
      <c r="BG1826" s="96"/>
      <c r="BH1826" s="96"/>
      <c r="BI1826" s="96"/>
      <c r="BJ1826" s="96"/>
      <c r="BK1826" s="96"/>
      <c r="BL1826" s="96"/>
      <c r="BM1826" s="96"/>
      <c r="BN1826" s="96"/>
      <c r="BO1826" s="96"/>
      <c r="BP1826" s="96"/>
      <c r="BQ1826" s="96"/>
      <c r="BR1826" s="96"/>
      <c r="BS1826" s="96"/>
      <c r="BT1826" s="96"/>
      <c r="BU1826" s="96"/>
      <c r="BV1826" s="96"/>
      <c r="BW1826" s="96"/>
      <c r="BX1826" s="96"/>
      <c r="BY1826" s="96"/>
      <c r="BZ1826" s="96"/>
      <c r="CA1826" s="96"/>
      <c r="CB1826" s="96"/>
      <c r="CC1826" s="96"/>
      <c r="CD1826" s="96"/>
      <c r="CE1826" s="96"/>
      <c r="CF1826" s="96"/>
      <c r="CG1826" s="96"/>
      <c r="CH1826" s="96"/>
      <c r="CI1826" s="96"/>
      <c r="CJ1826" s="96"/>
      <c r="CK1826" s="96"/>
      <c r="CL1826" s="96"/>
      <c r="CM1826" s="96"/>
      <c r="CN1826" s="96"/>
      <c r="CO1826" s="96"/>
      <c r="CP1826" s="96"/>
      <c r="CQ1826" s="96"/>
      <c r="CR1826" s="96"/>
      <c r="CS1826" s="96"/>
      <c r="CT1826" s="96"/>
      <c r="CU1826" s="96"/>
      <c r="CV1826" s="96"/>
      <c r="CW1826" s="96"/>
      <c r="CX1826" s="96"/>
      <c r="CY1826" s="96"/>
      <c r="CZ1826" s="96"/>
      <c r="DA1826" s="96"/>
      <c r="DB1826" s="96"/>
      <c r="DC1826" s="96"/>
      <c r="DD1826" s="96"/>
      <c r="DE1826" s="96"/>
      <c r="DF1826" s="96"/>
      <c r="DG1826" s="96"/>
      <c r="DH1826" s="96"/>
      <c r="DI1826" s="96"/>
      <c r="DJ1826" s="96"/>
      <c r="DK1826" s="96"/>
      <c r="DL1826" s="96"/>
      <c r="DM1826" s="96"/>
      <c r="DN1826" s="96"/>
      <c r="DO1826" s="96"/>
      <c r="DP1826" s="96"/>
      <c r="DQ1826" s="96"/>
      <c r="DR1826" s="96"/>
      <c r="DS1826" s="96"/>
      <c r="DT1826" s="96"/>
      <c r="DU1826" s="96"/>
      <c r="DV1826" s="96"/>
      <c r="DW1826" s="96"/>
      <c r="DX1826" s="96"/>
      <c r="DY1826" s="96"/>
      <c r="DZ1826" s="96"/>
      <c r="EA1826" s="96"/>
      <c r="EB1826" s="96"/>
      <c r="EC1826" s="96"/>
      <c r="ED1826" s="96"/>
      <c r="EE1826" s="96"/>
      <c r="EF1826" s="96"/>
      <c r="EG1826" s="96"/>
      <c r="EH1826" s="96"/>
      <c r="EI1826" s="96"/>
      <c r="EJ1826" s="96"/>
      <c r="EK1826" s="96"/>
      <c r="EL1826" s="96"/>
      <c r="EM1826" s="96"/>
      <c r="EN1826" s="96"/>
      <c r="EO1826" s="96"/>
      <c r="EP1826" s="96"/>
      <c r="EQ1826" s="96"/>
      <c r="ER1826" s="96"/>
      <c r="ES1826" s="96"/>
      <c r="ET1826" s="96"/>
      <c r="EU1826" s="96"/>
      <c r="EV1826" s="96"/>
      <c r="EW1826" s="96"/>
      <c r="EX1826" s="96"/>
      <c r="EY1826" s="96"/>
      <c r="EZ1826" s="96"/>
      <c r="FA1826" s="96"/>
      <c r="FB1826" s="96"/>
      <c r="FC1826" s="96"/>
      <c r="FD1826" s="96"/>
      <c r="FE1826" s="96"/>
      <c r="FF1826" s="96"/>
      <c r="FG1826" s="96"/>
      <c r="FH1826" s="96"/>
      <c r="FI1826" s="96"/>
      <c r="FJ1826" s="96"/>
      <c r="FK1826" s="96"/>
      <c r="FL1826" s="96"/>
      <c r="FM1826" s="96"/>
      <c r="FN1826" s="96"/>
      <c r="FO1826" s="96"/>
      <c r="FP1826" s="96"/>
      <c r="FQ1826" s="96"/>
      <c r="FR1826" s="96"/>
      <c r="FS1826" s="96"/>
      <c r="FT1826" s="96"/>
      <c r="FU1826" s="96"/>
      <c r="FV1826" s="96"/>
      <c r="FW1826" s="96"/>
      <c r="FX1826" s="96"/>
      <c r="FY1826" s="96"/>
      <c r="FZ1826" s="96"/>
      <c r="GA1826" s="96"/>
    </row>
    <row r="1827" spans="1:43" s="126" customFormat="1" ht="15.75" customHeight="1">
      <c r="A1827" s="119"/>
      <c r="B1827" s="120" t="s">
        <v>689</v>
      </c>
      <c r="C1827" s="121"/>
      <c r="D1827" s="122">
        <v>5</v>
      </c>
      <c r="E1827" s="122">
        <v>5</v>
      </c>
      <c r="F1827" s="122">
        <v>5</v>
      </c>
      <c r="G1827" s="122">
        <v>5</v>
      </c>
      <c r="H1827" s="123"/>
      <c r="I1827" s="123"/>
      <c r="J1827" s="123"/>
      <c r="K1827" s="124"/>
      <c r="L1827" s="125"/>
      <c r="M1827" s="118">
        <f t="shared" si="69"/>
        <v>20</v>
      </c>
      <c r="N1827" s="125"/>
      <c r="O1827" s="125"/>
      <c r="P1827" s="125"/>
      <c r="Q1827" s="125"/>
      <c r="R1827" s="125"/>
      <c r="S1827" s="125"/>
      <c r="T1827" s="125"/>
      <c r="U1827" s="125"/>
      <c r="V1827" s="125"/>
      <c r="W1827" s="125"/>
      <c r="X1827" s="125"/>
      <c r="Y1827" s="125"/>
      <c r="Z1827" s="125"/>
      <c r="AA1827" s="125"/>
      <c r="AB1827" s="125"/>
      <c r="AC1827" s="125"/>
      <c r="AD1827" s="125"/>
      <c r="AE1827" s="125"/>
      <c r="AF1827" s="125"/>
      <c r="AG1827" s="125"/>
      <c r="AH1827" s="125"/>
      <c r="AI1827" s="125"/>
      <c r="AJ1827" s="125"/>
      <c r="AK1827" s="125"/>
      <c r="AL1827" s="125"/>
      <c r="AM1827" s="125"/>
      <c r="AN1827" s="125"/>
      <c r="AO1827" s="125"/>
      <c r="AP1827" s="125"/>
      <c r="AQ1827" s="125"/>
    </row>
    <row r="1828" spans="1:43" s="133" customFormat="1" ht="15.75" customHeight="1">
      <c r="A1828" s="127"/>
      <c r="B1828" s="128" t="s">
        <v>565</v>
      </c>
      <c r="C1828" s="80" t="s">
        <v>1063</v>
      </c>
      <c r="D1828" s="129">
        <v>2</v>
      </c>
      <c r="E1828" s="129">
        <v>2</v>
      </c>
      <c r="F1828" s="129">
        <v>2</v>
      </c>
      <c r="G1828" s="129">
        <v>2</v>
      </c>
      <c r="H1828" s="137"/>
      <c r="I1828" s="137"/>
      <c r="J1828" s="137"/>
      <c r="K1828" s="131"/>
      <c r="L1828" s="132"/>
      <c r="M1828" s="118">
        <f t="shared" si="69"/>
        <v>8</v>
      </c>
      <c r="N1828" s="132"/>
      <c r="O1828" s="132"/>
      <c r="P1828" s="132"/>
      <c r="Q1828" s="132"/>
      <c r="R1828" s="132"/>
      <c r="S1828" s="132"/>
      <c r="T1828" s="132"/>
      <c r="U1828" s="132"/>
      <c r="V1828" s="132"/>
      <c r="W1828" s="132"/>
      <c r="X1828" s="132"/>
      <c r="Y1828" s="132"/>
      <c r="Z1828" s="132"/>
      <c r="AA1828" s="132"/>
      <c r="AB1828" s="132"/>
      <c r="AC1828" s="132"/>
      <c r="AD1828" s="132"/>
      <c r="AE1828" s="132"/>
      <c r="AF1828" s="132"/>
      <c r="AG1828" s="132"/>
      <c r="AH1828" s="132"/>
      <c r="AI1828" s="132"/>
      <c r="AJ1828" s="132"/>
      <c r="AK1828" s="132"/>
      <c r="AL1828" s="132"/>
      <c r="AM1828" s="132"/>
      <c r="AN1828" s="132"/>
      <c r="AO1828" s="132"/>
      <c r="AP1828" s="132"/>
      <c r="AQ1828" s="132"/>
    </row>
    <row r="1829" spans="1:43" s="133" customFormat="1" ht="15.75" customHeight="1">
      <c r="A1829" s="127"/>
      <c r="B1829" s="128" t="s">
        <v>563</v>
      </c>
      <c r="C1829" s="80" t="s">
        <v>511</v>
      </c>
      <c r="D1829" s="129">
        <v>1</v>
      </c>
      <c r="E1829" s="129">
        <v>1</v>
      </c>
      <c r="F1829" s="129">
        <v>1</v>
      </c>
      <c r="G1829" s="129">
        <v>1</v>
      </c>
      <c r="H1829" s="137"/>
      <c r="I1829" s="137"/>
      <c r="J1829" s="137"/>
      <c r="K1829" s="131"/>
      <c r="L1829" s="132"/>
      <c r="M1829" s="118">
        <f t="shared" si="69"/>
        <v>4</v>
      </c>
      <c r="N1829" s="132"/>
      <c r="O1829" s="132"/>
      <c r="P1829" s="132"/>
      <c r="Q1829" s="132"/>
      <c r="R1829" s="132"/>
      <c r="S1829" s="132"/>
      <c r="T1829" s="132"/>
      <c r="U1829" s="132"/>
      <c r="V1829" s="132"/>
      <c r="W1829" s="132"/>
      <c r="X1829" s="132"/>
      <c r="Y1829" s="132"/>
      <c r="Z1829" s="132"/>
      <c r="AA1829" s="132"/>
      <c r="AB1829" s="132"/>
      <c r="AC1829" s="132"/>
      <c r="AD1829" s="132"/>
      <c r="AE1829" s="132"/>
      <c r="AF1829" s="132"/>
      <c r="AG1829" s="132"/>
      <c r="AH1829" s="132"/>
      <c r="AI1829" s="132"/>
      <c r="AJ1829" s="132"/>
      <c r="AK1829" s="132"/>
      <c r="AL1829" s="132"/>
      <c r="AM1829" s="132"/>
      <c r="AN1829" s="132"/>
      <c r="AO1829" s="132"/>
      <c r="AP1829" s="132"/>
      <c r="AQ1829" s="132"/>
    </row>
    <row r="1830" spans="1:43" s="133" customFormat="1" ht="15.75" customHeight="1">
      <c r="A1830" s="127"/>
      <c r="B1830" s="128" t="s">
        <v>564</v>
      </c>
      <c r="C1830" s="80" t="s">
        <v>569</v>
      </c>
      <c r="D1830" s="129">
        <v>2</v>
      </c>
      <c r="E1830" s="129">
        <v>2</v>
      </c>
      <c r="F1830" s="129">
        <v>2</v>
      </c>
      <c r="G1830" s="129">
        <v>2</v>
      </c>
      <c r="H1830" s="137"/>
      <c r="I1830" s="137"/>
      <c r="J1830" s="137"/>
      <c r="K1830" s="131"/>
      <c r="L1830" s="132"/>
      <c r="M1830" s="118">
        <f t="shared" si="69"/>
        <v>8</v>
      </c>
      <c r="N1830" s="132"/>
      <c r="O1830" s="132"/>
      <c r="P1830" s="132"/>
      <c r="Q1830" s="132"/>
      <c r="R1830" s="132"/>
      <c r="S1830" s="132"/>
      <c r="T1830" s="132"/>
      <c r="U1830" s="132"/>
      <c r="V1830" s="132"/>
      <c r="W1830" s="132"/>
      <c r="X1830" s="132"/>
      <c r="Y1830" s="132"/>
      <c r="Z1830" s="132"/>
      <c r="AA1830" s="132"/>
      <c r="AB1830" s="132"/>
      <c r="AC1830" s="132"/>
      <c r="AD1830" s="132"/>
      <c r="AE1830" s="132"/>
      <c r="AF1830" s="132"/>
      <c r="AG1830" s="132"/>
      <c r="AH1830" s="132"/>
      <c r="AI1830" s="132"/>
      <c r="AJ1830" s="132"/>
      <c r="AK1830" s="132"/>
      <c r="AL1830" s="132"/>
      <c r="AM1830" s="132"/>
      <c r="AN1830" s="132"/>
      <c r="AO1830" s="132"/>
      <c r="AP1830" s="132"/>
      <c r="AQ1830" s="132"/>
    </row>
    <row r="1831" spans="1:43" s="126" customFormat="1" ht="15.75" customHeight="1">
      <c r="A1831" s="119"/>
      <c r="B1831" s="120" t="s">
        <v>690</v>
      </c>
      <c r="C1831" s="121"/>
      <c r="D1831" s="122">
        <v>1</v>
      </c>
      <c r="E1831" s="122">
        <v>1</v>
      </c>
      <c r="F1831" s="122">
        <v>1</v>
      </c>
      <c r="G1831" s="122">
        <v>1</v>
      </c>
      <c r="H1831" s="123"/>
      <c r="I1831" s="123"/>
      <c r="J1831" s="123"/>
      <c r="K1831" s="124"/>
      <c r="L1831" s="125"/>
      <c r="M1831" s="118">
        <f t="shared" si="69"/>
        <v>4</v>
      </c>
      <c r="N1831" s="125"/>
      <c r="O1831" s="125"/>
      <c r="P1831" s="125"/>
      <c r="Q1831" s="125"/>
      <c r="R1831" s="125"/>
      <c r="S1831" s="125"/>
      <c r="T1831" s="125"/>
      <c r="U1831" s="125"/>
      <c r="V1831" s="125"/>
      <c r="W1831" s="125"/>
      <c r="X1831" s="125"/>
      <c r="Y1831" s="125"/>
      <c r="Z1831" s="125"/>
      <c r="AA1831" s="125"/>
      <c r="AB1831" s="125"/>
      <c r="AC1831" s="125"/>
      <c r="AD1831" s="125"/>
      <c r="AE1831" s="125"/>
      <c r="AF1831" s="125"/>
      <c r="AG1831" s="125"/>
      <c r="AH1831" s="125"/>
      <c r="AI1831" s="125"/>
      <c r="AJ1831" s="125"/>
      <c r="AK1831" s="125"/>
      <c r="AL1831" s="125"/>
      <c r="AM1831" s="125"/>
      <c r="AN1831" s="125"/>
      <c r="AO1831" s="125"/>
      <c r="AP1831" s="125"/>
      <c r="AQ1831" s="125"/>
    </row>
    <row r="1832" spans="1:43" s="133" customFormat="1" ht="15.75" customHeight="1">
      <c r="A1832" s="127"/>
      <c r="B1832" s="128" t="s">
        <v>566</v>
      </c>
      <c r="C1832" s="80" t="s">
        <v>957</v>
      </c>
      <c r="D1832" s="129">
        <v>1</v>
      </c>
      <c r="E1832" s="129">
        <v>1</v>
      </c>
      <c r="F1832" s="129">
        <v>1</v>
      </c>
      <c r="G1832" s="129">
        <v>1</v>
      </c>
      <c r="H1832" s="130">
        <v>1</v>
      </c>
      <c r="I1832" s="130">
        <v>1</v>
      </c>
      <c r="J1832" s="130">
        <v>1</v>
      </c>
      <c r="K1832" s="131"/>
      <c r="L1832" s="132"/>
      <c r="M1832" s="118">
        <f aca="true" t="shared" si="75" ref="M1832:M1895">SUM(D1832:G1832)</f>
        <v>4</v>
      </c>
      <c r="N1832" s="132"/>
      <c r="O1832" s="132"/>
      <c r="P1832" s="132"/>
      <c r="Q1832" s="132"/>
      <c r="R1832" s="132"/>
      <c r="S1832" s="132"/>
      <c r="T1832" s="132"/>
      <c r="U1832" s="132"/>
      <c r="V1832" s="132"/>
      <c r="W1832" s="132"/>
      <c r="X1832" s="132"/>
      <c r="Y1832" s="132"/>
      <c r="Z1832" s="132"/>
      <c r="AA1832" s="132"/>
      <c r="AB1832" s="132"/>
      <c r="AC1832" s="132"/>
      <c r="AD1832" s="132"/>
      <c r="AE1832" s="132"/>
      <c r="AF1832" s="132"/>
      <c r="AG1832" s="132"/>
      <c r="AH1832" s="132"/>
      <c r="AI1832" s="132"/>
      <c r="AJ1832" s="132"/>
      <c r="AK1832" s="132"/>
      <c r="AL1832" s="132"/>
      <c r="AM1832" s="132"/>
      <c r="AN1832" s="132"/>
      <c r="AO1832" s="132"/>
      <c r="AP1832" s="132"/>
      <c r="AQ1832" s="132"/>
    </row>
    <row r="1833" spans="1:183" s="102" customFormat="1" ht="15.75" customHeight="1">
      <c r="A1833" s="112">
        <v>23</v>
      </c>
      <c r="B1833" s="113" t="s">
        <v>343</v>
      </c>
      <c r="C1833" s="114"/>
      <c r="D1833" s="115" t="s">
        <v>562</v>
      </c>
      <c r="E1833" s="115">
        <v>1</v>
      </c>
      <c r="F1833" s="115">
        <v>1</v>
      </c>
      <c r="G1833" s="115">
        <v>1</v>
      </c>
      <c r="H1833" s="134" t="s">
        <v>665</v>
      </c>
      <c r="I1833" s="134">
        <v>1</v>
      </c>
      <c r="J1833" s="135" t="s">
        <v>687</v>
      </c>
      <c r="K1833" s="79" t="s">
        <v>197</v>
      </c>
      <c r="L1833" s="136"/>
      <c r="M1833" s="118">
        <f t="shared" si="75"/>
        <v>3</v>
      </c>
      <c r="N1833" s="96"/>
      <c r="O1833" s="96"/>
      <c r="P1833" s="96"/>
      <c r="Q1833" s="96"/>
      <c r="R1833" s="96"/>
      <c r="S1833" s="96"/>
      <c r="T1833" s="96"/>
      <c r="U1833" s="96"/>
      <c r="V1833" s="96"/>
      <c r="W1833" s="96"/>
      <c r="X1833" s="96"/>
      <c r="Y1833" s="96"/>
      <c r="Z1833" s="96"/>
      <c r="AA1833" s="96"/>
      <c r="AB1833" s="96"/>
      <c r="AC1833" s="96"/>
      <c r="AD1833" s="96"/>
      <c r="AE1833" s="96"/>
      <c r="AF1833" s="96"/>
      <c r="AG1833" s="96"/>
      <c r="AH1833" s="96"/>
      <c r="AI1833" s="96"/>
      <c r="AJ1833" s="96"/>
      <c r="AK1833" s="96"/>
      <c r="AL1833" s="96"/>
      <c r="AM1833" s="96"/>
      <c r="AN1833" s="96"/>
      <c r="AO1833" s="96"/>
      <c r="AP1833" s="96"/>
      <c r="AQ1833" s="96"/>
      <c r="AR1833" s="96"/>
      <c r="AS1833" s="96"/>
      <c r="AT1833" s="96"/>
      <c r="AU1833" s="96"/>
      <c r="AV1833" s="96"/>
      <c r="AW1833" s="96"/>
      <c r="AX1833" s="96"/>
      <c r="AY1833" s="96"/>
      <c r="AZ1833" s="96"/>
      <c r="BA1833" s="96"/>
      <c r="BB1833" s="96"/>
      <c r="BC1833" s="96"/>
      <c r="BD1833" s="96"/>
      <c r="BE1833" s="96"/>
      <c r="BF1833" s="96"/>
      <c r="BG1833" s="96"/>
      <c r="BH1833" s="96"/>
      <c r="BI1833" s="96"/>
      <c r="BJ1833" s="96"/>
      <c r="BK1833" s="96"/>
      <c r="BL1833" s="96"/>
      <c r="BM1833" s="96"/>
      <c r="BN1833" s="96"/>
      <c r="BO1833" s="96"/>
      <c r="BP1833" s="96"/>
      <c r="BQ1833" s="96"/>
      <c r="BR1833" s="96"/>
      <c r="BS1833" s="96"/>
      <c r="BT1833" s="96"/>
      <c r="BU1833" s="96"/>
      <c r="BV1833" s="96"/>
      <c r="BW1833" s="96"/>
      <c r="BX1833" s="96"/>
      <c r="BY1833" s="96"/>
      <c r="BZ1833" s="96"/>
      <c r="CA1833" s="96"/>
      <c r="CB1833" s="96"/>
      <c r="CC1833" s="96"/>
      <c r="CD1833" s="96"/>
      <c r="CE1833" s="96"/>
      <c r="CF1833" s="96"/>
      <c r="CG1833" s="96"/>
      <c r="CH1833" s="96"/>
      <c r="CI1833" s="96"/>
      <c r="CJ1833" s="96"/>
      <c r="CK1833" s="96"/>
      <c r="CL1833" s="96"/>
      <c r="CM1833" s="96"/>
      <c r="CN1833" s="96"/>
      <c r="CO1833" s="96"/>
      <c r="CP1833" s="96"/>
      <c r="CQ1833" s="96"/>
      <c r="CR1833" s="96"/>
      <c r="CS1833" s="96"/>
      <c r="CT1833" s="96"/>
      <c r="CU1833" s="96"/>
      <c r="CV1833" s="96"/>
      <c r="CW1833" s="96"/>
      <c r="CX1833" s="96"/>
      <c r="CY1833" s="96"/>
      <c r="CZ1833" s="96"/>
      <c r="DA1833" s="96"/>
      <c r="DB1833" s="96"/>
      <c r="DC1833" s="96"/>
      <c r="DD1833" s="96"/>
      <c r="DE1833" s="96"/>
      <c r="DF1833" s="96"/>
      <c r="DG1833" s="96"/>
      <c r="DH1833" s="96"/>
      <c r="DI1833" s="96"/>
      <c r="DJ1833" s="96"/>
      <c r="DK1833" s="96"/>
      <c r="DL1833" s="96"/>
      <c r="DM1833" s="96"/>
      <c r="DN1833" s="96"/>
      <c r="DO1833" s="96"/>
      <c r="DP1833" s="96"/>
      <c r="DQ1833" s="96"/>
      <c r="DR1833" s="96"/>
      <c r="DS1833" s="96"/>
      <c r="DT1833" s="96"/>
      <c r="DU1833" s="96"/>
      <c r="DV1833" s="96"/>
      <c r="DW1833" s="96"/>
      <c r="DX1833" s="96"/>
      <c r="DY1833" s="96"/>
      <c r="DZ1833" s="96"/>
      <c r="EA1833" s="96"/>
      <c r="EB1833" s="96"/>
      <c r="EC1833" s="96"/>
      <c r="ED1833" s="96"/>
      <c r="EE1833" s="96"/>
      <c r="EF1833" s="96"/>
      <c r="EG1833" s="96"/>
      <c r="EH1833" s="96"/>
      <c r="EI1833" s="96"/>
      <c r="EJ1833" s="96"/>
      <c r="EK1833" s="96"/>
      <c r="EL1833" s="96"/>
      <c r="EM1833" s="96"/>
      <c r="EN1833" s="96"/>
      <c r="EO1833" s="96"/>
      <c r="EP1833" s="96"/>
      <c r="EQ1833" s="96"/>
      <c r="ER1833" s="96"/>
      <c r="ES1833" s="96"/>
      <c r="ET1833" s="96"/>
      <c r="EU1833" s="96"/>
      <c r="EV1833" s="96"/>
      <c r="EW1833" s="96"/>
      <c r="EX1833" s="96"/>
      <c r="EY1833" s="96"/>
      <c r="EZ1833" s="96"/>
      <c r="FA1833" s="96"/>
      <c r="FB1833" s="96"/>
      <c r="FC1833" s="96"/>
      <c r="FD1833" s="96"/>
      <c r="FE1833" s="96"/>
      <c r="FF1833" s="96"/>
      <c r="FG1833" s="96"/>
      <c r="FH1833" s="96"/>
      <c r="FI1833" s="96"/>
      <c r="FJ1833" s="96"/>
      <c r="FK1833" s="96"/>
      <c r="FL1833" s="96"/>
      <c r="FM1833" s="96"/>
      <c r="FN1833" s="96"/>
      <c r="FO1833" s="96"/>
      <c r="FP1833" s="96"/>
      <c r="FQ1833" s="96"/>
      <c r="FR1833" s="96"/>
      <c r="FS1833" s="96"/>
      <c r="FT1833" s="96"/>
      <c r="FU1833" s="96"/>
      <c r="FV1833" s="96"/>
      <c r="FW1833" s="96"/>
      <c r="FX1833" s="96"/>
      <c r="FY1833" s="96"/>
      <c r="FZ1833" s="96"/>
      <c r="GA1833" s="96"/>
    </row>
    <row r="1834" spans="1:43" s="126" customFormat="1" ht="15.75" customHeight="1">
      <c r="A1834" s="119"/>
      <c r="B1834" s="120" t="s">
        <v>34</v>
      </c>
      <c r="C1834" s="121"/>
      <c r="D1834" s="122" t="str">
        <f>D1835</f>
        <v> -</v>
      </c>
      <c r="E1834" s="122">
        <f>E1835</f>
        <v>1</v>
      </c>
      <c r="F1834" s="122">
        <f>F1835</f>
        <v>1</v>
      </c>
      <c r="G1834" s="122">
        <f>G1835</f>
        <v>1</v>
      </c>
      <c r="H1834" s="123"/>
      <c r="I1834" s="123"/>
      <c r="J1834" s="123"/>
      <c r="K1834" s="124"/>
      <c r="L1834" s="125"/>
      <c r="M1834" s="118">
        <f t="shared" si="75"/>
        <v>3</v>
      </c>
      <c r="N1834" s="125"/>
      <c r="O1834" s="125"/>
      <c r="P1834" s="125"/>
      <c r="Q1834" s="125"/>
      <c r="R1834" s="125"/>
      <c r="S1834" s="125"/>
      <c r="T1834" s="125"/>
      <c r="U1834" s="125"/>
      <c r="V1834" s="125"/>
      <c r="W1834" s="125"/>
      <c r="X1834" s="125"/>
      <c r="Y1834" s="125"/>
      <c r="Z1834" s="125"/>
      <c r="AA1834" s="125"/>
      <c r="AB1834" s="125"/>
      <c r="AC1834" s="125"/>
      <c r="AD1834" s="125"/>
      <c r="AE1834" s="125"/>
      <c r="AF1834" s="125"/>
      <c r="AG1834" s="125"/>
      <c r="AH1834" s="125"/>
      <c r="AI1834" s="125"/>
      <c r="AJ1834" s="125"/>
      <c r="AK1834" s="125"/>
      <c r="AL1834" s="125"/>
      <c r="AM1834" s="125"/>
      <c r="AN1834" s="125"/>
      <c r="AO1834" s="125"/>
      <c r="AP1834" s="125"/>
      <c r="AQ1834" s="125"/>
    </row>
    <row r="1835" spans="1:183" ht="15.75" customHeight="1">
      <c r="A1835" s="127"/>
      <c r="B1835" s="172" t="s">
        <v>1049</v>
      </c>
      <c r="C1835" s="138" t="s">
        <v>1050</v>
      </c>
      <c r="D1835" s="103" t="s">
        <v>562</v>
      </c>
      <c r="E1835" s="103">
        <v>1</v>
      </c>
      <c r="F1835" s="103">
        <v>1</v>
      </c>
      <c r="G1835" s="103">
        <v>1</v>
      </c>
      <c r="H1835" s="116"/>
      <c r="I1835" s="116"/>
      <c r="J1835" s="117"/>
      <c r="K1835" s="79"/>
      <c r="L1835" s="191"/>
      <c r="M1835" s="118">
        <f t="shared" si="75"/>
        <v>3</v>
      </c>
      <c r="GA1835" s="95"/>
    </row>
    <row r="1836" spans="1:183" s="102" customFormat="1" ht="15.75" customHeight="1">
      <c r="A1836" s="112">
        <v>24</v>
      </c>
      <c r="B1836" s="113" t="s">
        <v>344</v>
      </c>
      <c r="C1836" s="114"/>
      <c r="D1836" s="115">
        <f>D1837</f>
        <v>3</v>
      </c>
      <c r="E1836" s="115">
        <f>E1837</f>
        <v>0</v>
      </c>
      <c r="F1836" s="115">
        <f>F1837</f>
        <v>0</v>
      </c>
      <c r="G1836" s="115">
        <f>G1837</f>
        <v>0</v>
      </c>
      <c r="H1836" s="134" t="s">
        <v>665</v>
      </c>
      <c r="I1836" s="134">
        <v>7</v>
      </c>
      <c r="J1836" s="135" t="s">
        <v>593</v>
      </c>
      <c r="K1836" s="79" t="s">
        <v>32</v>
      </c>
      <c r="L1836" s="136"/>
      <c r="M1836" s="118">
        <f t="shared" si="75"/>
        <v>3</v>
      </c>
      <c r="N1836" s="96"/>
      <c r="O1836" s="96"/>
      <c r="P1836" s="96"/>
      <c r="Q1836" s="96"/>
      <c r="R1836" s="96"/>
      <c r="S1836" s="96"/>
      <c r="T1836" s="96"/>
      <c r="U1836" s="96"/>
      <c r="V1836" s="96"/>
      <c r="W1836" s="96"/>
      <c r="X1836" s="96"/>
      <c r="Y1836" s="96"/>
      <c r="Z1836" s="96"/>
      <c r="AA1836" s="96"/>
      <c r="AB1836" s="96"/>
      <c r="AC1836" s="96"/>
      <c r="AD1836" s="96"/>
      <c r="AE1836" s="96"/>
      <c r="AF1836" s="96"/>
      <c r="AG1836" s="96"/>
      <c r="AH1836" s="96"/>
      <c r="AI1836" s="96"/>
      <c r="AJ1836" s="96"/>
      <c r="AK1836" s="96"/>
      <c r="AL1836" s="96"/>
      <c r="AM1836" s="96"/>
      <c r="AN1836" s="96"/>
      <c r="AO1836" s="96"/>
      <c r="AP1836" s="96"/>
      <c r="AQ1836" s="96"/>
      <c r="AR1836" s="96"/>
      <c r="AS1836" s="96"/>
      <c r="AT1836" s="96"/>
      <c r="AU1836" s="96"/>
      <c r="AV1836" s="96"/>
      <c r="AW1836" s="96"/>
      <c r="AX1836" s="96"/>
      <c r="AY1836" s="96"/>
      <c r="AZ1836" s="96"/>
      <c r="BA1836" s="96"/>
      <c r="BB1836" s="96"/>
      <c r="BC1836" s="96"/>
      <c r="BD1836" s="96"/>
      <c r="BE1836" s="96"/>
      <c r="BF1836" s="96"/>
      <c r="BG1836" s="96"/>
      <c r="BH1836" s="96"/>
      <c r="BI1836" s="96"/>
      <c r="BJ1836" s="96"/>
      <c r="BK1836" s="96"/>
      <c r="BL1836" s="96"/>
      <c r="BM1836" s="96"/>
      <c r="BN1836" s="96"/>
      <c r="BO1836" s="96"/>
      <c r="BP1836" s="96"/>
      <c r="BQ1836" s="96"/>
      <c r="BR1836" s="96"/>
      <c r="BS1836" s="96"/>
      <c r="BT1836" s="96"/>
      <c r="BU1836" s="96"/>
      <c r="BV1836" s="96"/>
      <c r="BW1836" s="96"/>
      <c r="BX1836" s="96"/>
      <c r="BY1836" s="96"/>
      <c r="BZ1836" s="96"/>
      <c r="CA1836" s="96"/>
      <c r="CB1836" s="96"/>
      <c r="CC1836" s="96"/>
      <c r="CD1836" s="96"/>
      <c r="CE1836" s="96"/>
      <c r="CF1836" s="96"/>
      <c r="CG1836" s="96"/>
      <c r="CH1836" s="96"/>
      <c r="CI1836" s="96"/>
      <c r="CJ1836" s="96"/>
      <c r="CK1836" s="96"/>
      <c r="CL1836" s="96"/>
      <c r="CM1836" s="96"/>
      <c r="CN1836" s="96"/>
      <c r="CO1836" s="96"/>
      <c r="CP1836" s="96"/>
      <c r="CQ1836" s="96"/>
      <c r="CR1836" s="96"/>
      <c r="CS1836" s="96"/>
      <c r="CT1836" s="96"/>
      <c r="CU1836" s="96"/>
      <c r="CV1836" s="96"/>
      <c r="CW1836" s="96"/>
      <c r="CX1836" s="96"/>
      <c r="CY1836" s="96"/>
      <c r="CZ1836" s="96"/>
      <c r="DA1836" s="96"/>
      <c r="DB1836" s="96"/>
      <c r="DC1836" s="96"/>
      <c r="DD1836" s="96"/>
      <c r="DE1836" s="96"/>
      <c r="DF1836" s="96"/>
      <c r="DG1836" s="96"/>
      <c r="DH1836" s="96"/>
      <c r="DI1836" s="96"/>
      <c r="DJ1836" s="96"/>
      <c r="DK1836" s="96"/>
      <c r="DL1836" s="96"/>
      <c r="DM1836" s="96"/>
      <c r="DN1836" s="96"/>
      <c r="DO1836" s="96"/>
      <c r="DP1836" s="96"/>
      <c r="DQ1836" s="96"/>
      <c r="DR1836" s="96"/>
      <c r="DS1836" s="96"/>
      <c r="DT1836" s="96"/>
      <c r="DU1836" s="96"/>
      <c r="DV1836" s="96"/>
      <c r="DW1836" s="96"/>
      <c r="DX1836" s="96"/>
      <c r="DY1836" s="96"/>
      <c r="DZ1836" s="96"/>
      <c r="EA1836" s="96"/>
      <c r="EB1836" s="96"/>
      <c r="EC1836" s="96"/>
      <c r="ED1836" s="96"/>
      <c r="EE1836" s="96"/>
      <c r="EF1836" s="96"/>
      <c r="EG1836" s="96"/>
      <c r="EH1836" s="96"/>
      <c r="EI1836" s="96"/>
      <c r="EJ1836" s="96"/>
      <c r="EK1836" s="96"/>
      <c r="EL1836" s="96"/>
      <c r="EM1836" s="96"/>
      <c r="EN1836" s="96"/>
      <c r="EO1836" s="96"/>
      <c r="EP1836" s="96"/>
      <c r="EQ1836" s="96"/>
      <c r="ER1836" s="96"/>
      <c r="ES1836" s="96"/>
      <c r="ET1836" s="96"/>
      <c r="EU1836" s="96"/>
      <c r="EV1836" s="96"/>
      <c r="EW1836" s="96"/>
      <c r="EX1836" s="96"/>
      <c r="EY1836" s="96"/>
      <c r="EZ1836" s="96"/>
      <c r="FA1836" s="96"/>
      <c r="FB1836" s="96"/>
      <c r="FC1836" s="96"/>
      <c r="FD1836" s="96"/>
      <c r="FE1836" s="96"/>
      <c r="FF1836" s="96"/>
      <c r="FG1836" s="96"/>
      <c r="FH1836" s="96"/>
      <c r="FI1836" s="96"/>
      <c r="FJ1836" s="96"/>
      <c r="FK1836" s="96"/>
      <c r="FL1836" s="96"/>
      <c r="FM1836" s="96"/>
      <c r="FN1836" s="96"/>
      <c r="FO1836" s="96"/>
      <c r="FP1836" s="96"/>
      <c r="FQ1836" s="96"/>
      <c r="FR1836" s="96"/>
      <c r="FS1836" s="96"/>
      <c r="FT1836" s="96"/>
      <c r="FU1836" s="96"/>
      <c r="FV1836" s="96"/>
      <c r="FW1836" s="96"/>
      <c r="FX1836" s="96"/>
      <c r="FY1836" s="96"/>
      <c r="FZ1836" s="96"/>
      <c r="GA1836" s="96"/>
    </row>
    <row r="1837" spans="1:43" s="126" customFormat="1" ht="15.75" customHeight="1">
      <c r="A1837" s="119"/>
      <c r="B1837" s="120" t="s">
        <v>689</v>
      </c>
      <c r="C1837" s="121"/>
      <c r="D1837" s="122">
        <f>SUM(D1838:D1838)</f>
        <v>3</v>
      </c>
      <c r="E1837" s="122">
        <f>SUM(E1838:E1838)</f>
        <v>0</v>
      </c>
      <c r="F1837" s="122">
        <f>SUM(F1838:F1838)</f>
        <v>0</v>
      </c>
      <c r="G1837" s="122">
        <f>SUM(G1838:G1838)</f>
        <v>0</v>
      </c>
      <c r="H1837" s="123"/>
      <c r="I1837" s="123"/>
      <c r="J1837" s="123"/>
      <c r="K1837" s="124"/>
      <c r="L1837" s="125"/>
      <c r="M1837" s="118">
        <f t="shared" si="75"/>
        <v>3</v>
      </c>
      <c r="N1837" s="125"/>
      <c r="O1837" s="125"/>
      <c r="P1837" s="125"/>
      <c r="Q1837" s="125"/>
      <c r="R1837" s="125"/>
      <c r="S1837" s="125"/>
      <c r="T1837" s="125"/>
      <c r="U1837" s="125"/>
      <c r="V1837" s="125"/>
      <c r="W1837" s="125"/>
      <c r="X1837" s="125"/>
      <c r="Y1837" s="125"/>
      <c r="Z1837" s="125"/>
      <c r="AA1837" s="125"/>
      <c r="AB1837" s="125"/>
      <c r="AC1837" s="125"/>
      <c r="AD1837" s="125"/>
      <c r="AE1837" s="125"/>
      <c r="AF1837" s="125"/>
      <c r="AG1837" s="125"/>
      <c r="AH1837" s="125"/>
      <c r="AI1837" s="125"/>
      <c r="AJ1837" s="125"/>
      <c r="AK1837" s="125"/>
      <c r="AL1837" s="125"/>
      <c r="AM1837" s="125"/>
      <c r="AN1837" s="125"/>
      <c r="AO1837" s="125"/>
      <c r="AP1837" s="125"/>
      <c r="AQ1837" s="125"/>
    </row>
    <row r="1838" spans="1:43" s="126" customFormat="1" ht="15.75" customHeight="1">
      <c r="A1838" s="119"/>
      <c r="B1838" s="128" t="s">
        <v>442</v>
      </c>
      <c r="C1838" s="138" t="s">
        <v>443</v>
      </c>
      <c r="D1838" s="103">
        <v>3</v>
      </c>
      <c r="E1838" s="103" t="s">
        <v>562</v>
      </c>
      <c r="F1838" s="103" t="s">
        <v>562</v>
      </c>
      <c r="G1838" s="103" t="s">
        <v>562</v>
      </c>
      <c r="H1838" s="140"/>
      <c r="I1838" s="140"/>
      <c r="J1838" s="140"/>
      <c r="K1838" s="141"/>
      <c r="L1838" s="125"/>
      <c r="M1838" s="118">
        <f t="shared" si="75"/>
        <v>3</v>
      </c>
      <c r="N1838" s="125"/>
      <c r="O1838" s="125"/>
      <c r="P1838" s="125"/>
      <c r="Q1838" s="125"/>
      <c r="R1838" s="125"/>
      <c r="S1838" s="125"/>
      <c r="T1838" s="125"/>
      <c r="U1838" s="125"/>
      <c r="V1838" s="125"/>
      <c r="W1838" s="125"/>
      <c r="X1838" s="125"/>
      <c r="Y1838" s="125"/>
      <c r="Z1838" s="125"/>
      <c r="AA1838" s="125"/>
      <c r="AB1838" s="125"/>
      <c r="AC1838" s="125"/>
      <c r="AD1838" s="125"/>
      <c r="AE1838" s="125"/>
      <c r="AF1838" s="125"/>
      <c r="AG1838" s="125"/>
      <c r="AH1838" s="125"/>
      <c r="AI1838" s="125"/>
      <c r="AJ1838" s="125"/>
      <c r="AK1838" s="125"/>
      <c r="AL1838" s="125"/>
      <c r="AM1838" s="125"/>
      <c r="AN1838" s="125"/>
      <c r="AO1838" s="125"/>
      <c r="AP1838" s="125"/>
      <c r="AQ1838" s="125"/>
    </row>
    <row r="1839" spans="1:183" s="102" customFormat="1" ht="15.75" customHeight="1">
      <c r="A1839" s="112">
        <v>25</v>
      </c>
      <c r="B1839" s="113" t="s">
        <v>345</v>
      </c>
      <c r="C1839" s="114"/>
      <c r="D1839" s="115">
        <f aca="true" t="shared" si="76" ref="D1839:G1840">D1840</f>
        <v>1</v>
      </c>
      <c r="E1839" s="115">
        <f t="shared" si="76"/>
        <v>1</v>
      </c>
      <c r="F1839" s="115">
        <f t="shared" si="76"/>
        <v>1</v>
      </c>
      <c r="G1839" s="115">
        <f t="shared" si="76"/>
        <v>1</v>
      </c>
      <c r="H1839" s="134" t="s">
        <v>665</v>
      </c>
      <c r="I1839" s="134">
        <v>7</v>
      </c>
      <c r="J1839" s="135" t="s">
        <v>593</v>
      </c>
      <c r="K1839" s="79" t="s">
        <v>32</v>
      </c>
      <c r="L1839" s="136"/>
      <c r="M1839" s="118">
        <f t="shared" si="75"/>
        <v>4</v>
      </c>
      <c r="N1839" s="96"/>
      <c r="O1839" s="96"/>
      <c r="P1839" s="96"/>
      <c r="Q1839" s="96"/>
      <c r="R1839" s="96"/>
      <c r="S1839" s="96"/>
      <c r="T1839" s="96"/>
      <c r="U1839" s="96"/>
      <c r="V1839" s="96"/>
      <c r="W1839" s="96"/>
      <c r="X1839" s="96"/>
      <c r="Y1839" s="96"/>
      <c r="Z1839" s="96"/>
      <c r="AA1839" s="96"/>
      <c r="AB1839" s="96"/>
      <c r="AC1839" s="96"/>
      <c r="AD1839" s="96"/>
      <c r="AE1839" s="96"/>
      <c r="AF1839" s="96"/>
      <c r="AG1839" s="96"/>
      <c r="AH1839" s="96"/>
      <c r="AI1839" s="96"/>
      <c r="AJ1839" s="96"/>
      <c r="AK1839" s="96"/>
      <c r="AL1839" s="96"/>
      <c r="AM1839" s="96"/>
      <c r="AN1839" s="96"/>
      <c r="AO1839" s="96"/>
      <c r="AP1839" s="96"/>
      <c r="AQ1839" s="96"/>
      <c r="AR1839" s="96"/>
      <c r="AS1839" s="96"/>
      <c r="AT1839" s="96"/>
      <c r="AU1839" s="96"/>
      <c r="AV1839" s="96"/>
      <c r="AW1839" s="96"/>
      <c r="AX1839" s="96"/>
      <c r="AY1839" s="96"/>
      <c r="AZ1839" s="96"/>
      <c r="BA1839" s="96"/>
      <c r="BB1839" s="96"/>
      <c r="BC1839" s="96"/>
      <c r="BD1839" s="96"/>
      <c r="BE1839" s="96"/>
      <c r="BF1839" s="96"/>
      <c r="BG1839" s="96"/>
      <c r="BH1839" s="96"/>
      <c r="BI1839" s="96"/>
      <c r="BJ1839" s="96"/>
      <c r="BK1839" s="96"/>
      <c r="BL1839" s="96"/>
      <c r="BM1839" s="96"/>
      <c r="BN1839" s="96"/>
      <c r="BO1839" s="96"/>
      <c r="BP1839" s="96"/>
      <c r="BQ1839" s="96"/>
      <c r="BR1839" s="96"/>
      <c r="BS1839" s="96"/>
      <c r="BT1839" s="96"/>
      <c r="BU1839" s="96"/>
      <c r="BV1839" s="96"/>
      <c r="BW1839" s="96"/>
      <c r="BX1839" s="96"/>
      <c r="BY1839" s="96"/>
      <c r="BZ1839" s="96"/>
      <c r="CA1839" s="96"/>
      <c r="CB1839" s="96"/>
      <c r="CC1839" s="96"/>
      <c r="CD1839" s="96"/>
      <c r="CE1839" s="96"/>
      <c r="CF1839" s="96"/>
      <c r="CG1839" s="96"/>
      <c r="CH1839" s="96"/>
      <c r="CI1839" s="96"/>
      <c r="CJ1839" s="96"/>
      <c r="CK1839" s="96"/>
      <c r="CL1839" s="96"/>
      <c r="CM1839" s="96"/>
      <c r="CN1839" s="96"/>
      <c r="CO1839" s="96"/>
      <c r="CP1839" s="96"/>
      <c r="CQ1839" s="96"/>
      <c r="CR1839" s="96"/>
      <c r="CS1839" s="96"/>
      <c r="CT1839" s="96"/>
      <c r="CU1839" s="96"/>
      <c r="CV1839" s="96"/>
      <c r="CW1839" s="96"/>
      <c r="CX1839" s="96"/>
      <c r="CY1839" s="96"/>
      <c r="CZ1839" s="96"/>
      <c r="DA1839" s="96"/>
      <c r="DB1839" s="96"/>
      <c r="DC1839" s="96"/>
      <c r="DD1839" s="96"/>
      <c r="DE1839" s="96"/>
      <c r="DF1839" s="96"/>
      <c r="DG1839" s="96"/>
      <c r="DH1839" s="96"/>
      <c r="DI1839" s="96"/>
      <c r="DJ1839" s="96"/>
      <c r="DK1839" s="96"/>
      <c r="DL1839" s="96"/>
      <c r="DM1839" s="96"/>
      <c r="DN1839" s="96"/>
      <c r="DO1839" s="96"/>
      <c r="DP1839" s="96"/>
      <c r="DQ1839" s="96"/>
      <c r="DR1839" s="96"/>
      <c r="DS1839" s="96"/>
      <c r="DT1839" s="96"/>
      <c r="DU1839" s="96"/>
      <c r="DV1839" s="96"/>
      <c r="DW1839" s="96"/>
      <c r="DX1839" s="96"/>
      <c r="DY1839" s="96"/>
      <c r="DZ1839" s="96"/>
      <c r="EA1839" s="96"/>
      <c r="EB1839" s="96"/>
      <c r="EC1839" s="96"/>
      <c r="ED1839" s="96"/>
      <c r="EE1839" s="96"/>
      <c r="EF1839" s="96"/>
      <c r="EG1839" s="96"/>
      <c r="EH1839" s="96"/>
      <c r="EI1839" s="96"/>
      <c r="EJ1839" s="96"/>
      <c r="EK1839" s="96"/>
      <c r="EL1839" s="96"/>
      <c r="EM1839" s="96"/>
      <c r="EN1839" s="96"/>
      <c r="EO1839" s="96"/>
      <c r="EP1839" s="96"/>
      <c r="EQ1839" s="96"/>
      <c r="ER1839" s="96"/>
      <c r="ES1839" s="96"/>
      <c r="ET1839" s="96"/>
      <c r="EU1839" s="96"/>
      <c r="EV1839" s="96"/>
      <c r="EW1839" s="96"/>
      <c r="EX1839" s="96"/>
      <c r="EY1839" s="96"/>
      <c r="EZ1839" s="96"/>
      <c r="FA1839" s="96"/>
      <c r="FB1839" s="96"/>
      <c r="FC1839" s="96"/>
      <c r="FD1839" s="96"/>
      <c r="FE1839" s="96"/>
      <c r="FF1839" s="96"/>
      <c r="FG1839" s="96"/>
      <c r="FH1839" s="96"/>
      <c r="FI1839" s="96"/>
      <c r="FJ1839" s="96"/>
      <c r="FK1839" s="96"/>
      <c r="FL1839" s="96"/>
      <c r="FM1839" s="96"/>
      <c r="FN1839" s="96"/>
      <c r="FO1839" s="96"/>
      <c r="FP1839" s="96"/>
      <c r="FQ1839" s="96"/>
      <c r="FR1839" s="96"/>
      <c r="FS1839" s="96"/>
      <c r="FT1839" s="96"/>
      <c r="FU1839" s="96"/>
      <c r="FV1839" s="96"/>
      <c r="FW1839" s="96"/>
      <c r="FX1839" s="96"/>
      <c r="FY1839" s="96"/>
      <c r="FZ1839" s="96"/>
      <c r="GA1839" s="96"/>
    </row>
    <row r="1840" spans="1:43" s="126" customFormat="1" ht="15.75" customHeight="1">
      <c r="A1840" s="119"/>
      <c r="B1840" s="120" t="s">
        <v>689</v>
      </c>
      <c r="C1840" s="121"/>
      <c r="D1840" s="122">
        <f t="shared" si="76"/>
        <v>1</v>
      </c>
      <c r="E1840" s="122">
        <f t="shared" si="76"/>
        <v>1</v>
      </c>
      <c r="F1840" s="122">
        <f t="shared" si="76"/>
        <v>1</v>
      </c>
      <c r="G1840" s="122">
        <f t="shared" si="76"/>
        <v>1</v>
      </c>
      <c r="H1840" s="123"/>
      <c r="I1840" s="123"/>
      <c r="J1840" s="123"/>
      <c r="K1840" s="124"/>
      <c r="L1840" s="125"/>
      <c r="M1840" s="118">
        <f t="shared" si="75"/>
        <v>4</v>
      </c>
      <c r="N1840" s="125"/>
      <c r="O1840" s="125"/>
      <c r="P1840" s="125"/>
      <c r="Q1840" s="125"/>
      <c r="R1840" s="125"/>
      <c r="S1840" s="125"/>
      <c r="T1840" s="125"/>
      <c r="U1840" s="125"/>
      <c r="V1840" s="125"/>
      <c r="W1840" s="125"/>
      <c r="X1840" s="125"/>
      <c r="Y1840" s="125"/>
      <c r="Z1840" s="125"/>
      <c r="AA1840" s="125"/>
      <c r="AB1840" s="125"/>
      <c r="AC1840" s="125"/>
      <c r="AD1840" s="125"/>
      <c r="AE1840" s="125"/>
      <c r="AF1840" s="125"/>
      <c r="AG1840" s="125"/>
      <c r="AH1840" s="125"/>
      <c r="AI1840" s="125"/>
      <c r="AJ1840" s="125"/>
      <c r="AK1840" s="125"/>
      <c r="AL1840" s="125"/>
      <c r="AM1840" s="125"/>
      <c r="AN1840" s="125"/>
      <c r="AO1840" s="125"/>
      <c r="AP1840" s="125"/>
      <c r="AQ1840" s="125"/>
    </row>
    <row r="1841" spans="1:43" s="126" customFormat="1" ht="15.75" customHeight="1">
      <c r="A1841" s="119"/>
      <c r="B1841" s="128" t="s">
        <v>532</v>
      </c>
      <c r="C1841" s="80" t="s">
        <v>533</v>
      </c>
      <c r="D1841" s="103">
        <v>1</v>
      </c>
      <c r="E1841" s="103">
        <v>1</v>
      </c>
      <c r="F1841" s="103">
        <v>1</v>
      </c>
      <c r="G1841" s="103">
        <v>1</v>
      </c>
      <c r="H1841" s="140"/>
      <c r="I1841" s="140"/>
      <c r="J1841" s="140"/>
      <c r="K1841" s="141"/>
      <c r="L1841" s="125"/>
      <c r="M1841" s="118">
        <f t="shared" si="75"/>
        <v>4</v>
      </c>
      <c r="N1841" s="125"/>
      <c r="O1841" s="125"/>
      <c r="P1841" s="125"/>
      <c r="Q1841" s="125"/>
      <c r="R1841" s="125"/>
      <c r="S1841" s="125"/>
      <c r="T1841" s="125"/>
      <c r="U1841" s="125"/>
      <c r="V1841" s="125"/>
      <c r="W1841" s="125"/>
      <c r="X1841" s="125"/>
      <c r="Y1841" s="125"/>
      <c r="Z1841" s="125"/>
      <c r="AA1841" s="125"/>
      <c r="AB1841" s="125"/>
      <c r="AC1841" s="125"/>
      <c r="AD1841" s="125"/>
      <c r="AE1841" s="125"/>
      <c r="AF1841" s="125"/>
      <c r="AG1841" s="125"/>
      <c r="AH1841" s="125"/>
      <c r="AI1841" s="125"/>
      <c r="AJ1841" s="125"/>
      <c r="AK1841" s="125"/>
      <c r="AL1841" s="125"/>
      <c r="AM1841" s="125"/>
      <c r="AN1841" s="125"/>
      <c r="AO1841" s="125"/>
      <c r="AP1841" s="125"/>
      <c r="AQ1841" s="125"/>
    </row>
    <row r="1842" spans="1:183" s="102" customFormat="1" ht="15.75" customHeight="1">
      <c r="A1842" s="112">
        <v>26</v>
      </c>
      <c r="B1842" s="113" t="s">
        <v>346</v>
      </c>
      <c r="C1842" s="114"/>
      <c r="D1842" s="115">
        <f>SUM(D1843,D1846)</f>
        <v>4</v>
      </c>
      <c r="E1842" s="115">
        <f>SUM(E1843,E1846)</f>
        <v>7</v>
      </c>
      <c r="F1842" s="115">
        <f>SUM(F1843,F1846)</f>
        <v>3</v>
      </c>
      <c r="G1842" s="115">
        <f>SUM(G1843,G1846)</f>
        <v>3</v>
      </c>
      <c r="H1842" s="134" t="s">
        <v>665</v>
      </c>
      <c r="I1842" s="134">
        <v>7</v>
      </c>
      <c r="J1842" s="135" t="s">
        <v>593</v>
      </c>
      <c r="K1842" s="79" t="s">
        <v>32</v>
      </c>
      <c r="L1842" s="136"/>
      <c r="M1842" s="118">
        <f t="shared" si="75"/>
        <v>17</v>
      </c>
      <c r="N1842" s="96"/>
      <c r="O1842" s="96"/>
      <c r="P1842" s="96"/>
      <c r="Q1842" s="96"/>
      <c r="R1842" s="96"/>
      <c r="S1842" s="96"/>
      <c r="T1842" s="96"/>
      <c r="U1842" s="96"/>
      <c r="V1842" s="96"/>
      <c r="W1842" s="96"/>
      <c r="X1842" s="96"/>
      <c r="Y1842" s="96"/>
      <c r="Z1842" s="96"/>
      <c r="AA1842" s="96"/>
      <c r="AB1842" s="96"/>
      <c r="AC1842" s="96"/>
      <c r="AD1842" s="96"/>
      <c r="AE1842" s="96"/>
      <c r="AF1842" s="96"/>
      <c r="AG1842" s="96"/>
      <c r="AH1842" s="96"/>
      <c r="AI1842" s="96"/>
      <c r="AJ1842" s="96"/>
      <c r="AK1842" s="96"/>
      <c r="AL1842" s="96"/>
      <c r="AM1842" s="96"/>
      <c r="AN1842" s="96"/>
      <c r="AO1842" s="96"/>
      <c r="AP1842" s="96"/>
      <c r="AQ1842" s="96"/>
      <c r="AR1842" s="96"/>
      <c r="AS1842" s="96"/>
      <c r="AT1842" s="96"/>
      <c r="AU1842" s="96"/>
      <c r="AV1842" s="96"/>
      <c r="AW1842" s="96"/>
      <c r="AX1842" s="96"/>
      <c r="AY1842" s="96"/>
      <c r="AZ1842" s="96"/>
      <c r="BA1842" s="96"/>
      <c r="BB1842" s="96"/>
      <c r="BC1842" s="96"/>
      <c r="BD1842" s="96"/>
      <c r="BE1842" s="96"/>
      <c r="BF1842" s="96"/>
      <c r="BG1842" s="96"/>
      <c r="BH1842" s="96"/>
      <c r="BI1842" s="96"/>
      <c r="BJ1842" s="96"/>
      <c r="BK1842" s="96"/>
      <c r="BL1842" s="96"/>
      <c r="BM1842" s="96"/>
      <c r="BN1842" s="96"/>
      <c r="BO1842" s="96"/>
      <c r="BP1842" s="96"/>
      <c r="BQ1842" s="96"/>
      <c r="BR1842" s="96"/>
      <c r="BS1842" s="96"/>
      <c r="BT1842" s="96"/>
      <c r="BU1842" s="96"/>
      <c r="BV1842" s="96"/>
      <c r="BW1842" s="96"/>
      <c r="BX1842" s="96"/>
      <c r="BY1842" s="96"/>
      <c r="BZ1842" s="96"/>
      <c r="CA1842" s="96"/>
      <c r="CB1842" s="96"/>
      <c r="CC1842" s="96"/>
      <c r="CD1842" s="96"/>
      <c r="CE1842" s="96"/>
      <c r="CF1842" s="96"/>
      <c r="CG1842" s="96"/>
      <c r="CH1842" s="96"/>
      <c r="CI1842" s="96"/>
      <c r="CJ1842" s="96"/>
      <c r="CK1842" s="96"/>
      <c r="CL1842" s="96"/>
      <c r="CM1842" s="96"/>
      <c r="CN1842" s="96"/>
      <c r="CO1842" s="96"/>
      <c r="CP1842" s="96"/>
      <c r="CQ1842" s="96"/>
      <c r="CR1842" s="96"/>
      <c r="CS1842" s="96"/>
      <c r="CT1842" s="96"/>
      <c r="CU1842" s="96"/>
      <c r="CV1842" s="96"/>
      <c r="CW1842" s="96"/>
      <c r="CX1842" s="96"/>
      <c r="CY1842" s="96"/>
      <c r="CZ1842" s="96"/>
      <c r="DA1842" s="96"/>
      <c r="DB1842" s="96"/>
      <c r="DC1842" s="96"/>
      <c r="DD1842" s="96"/>
      <c r="DE1842" s="96"/>
      <c r="DF1842" s="96"/>
      <c r="DG1842" s="96"/>
      <c r="DH1842" s="96"/>
      <c r="DI1842" s="96"/>
      <c r="DJ1842" s="96"/>
      <c r="DK1842" s="96"/>
      <c r="DL1842" s="96"/>
      <c r="DM1842" s="96"/>
      <c r="DN1842" s="96"/>
      <c r="DO1842" s="96"/>
      <c r="DP1842" s="96"/>
      <c r="DQ1842" s="96"/>
      <c r="DR1842" s="96"/>
      <c r="DS1842" s="96"/>
      <c r="DT1842" s="96"/>
      <c r="DU1842" s="96"/>
      <c r="DV1842" s="96"/>
      <c r="DW1842" s="96"/>
      <c r="DX1842" s="96"/>
      <c r="DY1842" s="96"/>
      <c r="DZ1842" s="96"/>
      <c r="EA1842" s="96"/>
      <c r="EB1842" s="96"/>
      <c r="EC1842" s="96"/>
      <c r="ED1842" s="96"/>
      <c r="EE1842" s="96"/>
      <c r="EF1842" s="96"/>
      <c r="EG1842" s="96"/>
      <c r="EH1842" s="96"/>
      <c r="EI1842" s="96"/>
      <c r="EJ1842" s="96"/>
      <c r="EK1842" s="96"/>
      <c r="EL1842" s="96"/>
      <c r="EM1842" s="96"/>
      <c r="EN1842" s="96"/>
      <c r="EO1842" s="96"/>
      <c r="EP1842" s="96"/>
      <c r="EQ1842" s="96"/>
      <c r="ER1842" s="96"/>
      <c r="ES1842" s="96"/>
      <c r="ET1842" s="96"/>
      <c r="EU1842" s="96"/>
      <c r="EV1842" s="96"/>
      <c r="EW1842" s="96"/>
      <c r="EX1842" s="96"/>
      <c r="EY1842" s="96"/>
      <c r="EZ1842" s="96"/>
      <c r="FA1842" s="96"/>
      <c r="FB1842" s="96"/>
      <c r="FC1842" s="96"/>
      <c r="FD1842" s="96"/>
      <c r="FE1842" s="96"/>
      <c r="FF1842" s="96"/>
      <c r="FG1842" s="96"/>
      <c r="FH1842" s="96"/>
      <c r="FI1842" s="96"/>
      <c r="FJ1842" s="96"/>
      <c r="FK1842" s="96"/>
      <c r="FL1842" s="96"/>
      <c r="FM1842" s="96"/>
      <c r="FN1842" s="96"/>
      <c r="FO1842" s="96"/>
      <c r="FP1842" s="96"/>
      <c r="FQ1842" s="96"/>
      <c r="FR1842" s="96"/>
      <c r="FS1842" s="96"/>
      <c r="FT1842" s="96"/>
      <c r="FU1842" s="96"/>
      <c r="FV1842" s="96"/>
      <c r="FW1842" s="96"/>
      <c r="FX1842" s="96"/>
      <c r="FY1842" s="96"/>
      <c r="FZ1842" s="96"/>
      <c r="GA1842" s="96"/>
    </row>
    <row r="1843" spans="1:43" s="126" customFormat="1" ht="15.75" customHeight="1">
      <c r="A1843" s="119"/>
      <c r="B1843" s="120" t="s">
        <v>689</v>
      </c>
      <c r="C1843" s="121"/>
      <c r="D1843" s="122">
        <f>SUM(D1844:D1845)</f>
        <v>2</v>
      </c>
      <c r="E1843" s="122">
        <f>SUM(E1844:E1845)</f>
        <v>4</v>
      </c>
      <c r="F1843" s="122" t="s">
        <v>562</v>
      </c>
      <c r="G1843" s="122" t="s">
        <v>562</v>
      </c>
      <c r="H1843" s="123"/>
      <c r="I1843" s="123"/>
      <c r="J1843" s="123"/>
      <c r="K1843" s="124"/>
      <c r="L1843" s="125"/>
      <c r="M1843" s="118">
        <f t="shared" si="75"/>
        <v>6</v>
      </c>
      <c r="N1843" s="125"/>
      <c r="O1843" s="125"/>
      <c r="P1843" s="125"/>
      <c r="Q1843" s="125"/>
      <c r="R1843" s="125"/>
      <c r="S1843" s="125"/>
      <c r="T1843" s="125"/>
      <c r="U1843" s="125"/>
      <c r="V1843" s="125"/>
      <c r="W1843" s="125"/>
      <c r="X1843" s="125"/>
      <c r="Y1843" s="125"/>
      <c r="Z1843" s="125"/>
      <c r="AA1843" s="125"/>
      <c r="AB1843" s="125"/>
      <c r="AC1843" s="125"/>
      <c r="AD1843" s="125"/>
      <c r="AE1843" s="125"/>
      <c r="AF1843" s="125"/>
      <c r="AG1843" s="125"/>
      <c r="AH1843" s="125"/>
      <c r="AI1843" s="125"/>
      <c r="AJ1843" s="125"/>
      <c r="AK1843" s="125"/>
      <c r="AL1843" s="125"/>
      <c r="AM1843" s="125"/>
      <c r="AN1843" s="125"/>
      <c r="AO1843" s="125"/>
      <c r="AP1843" s="125"/>
      <c r="AQ1843" s="125"/>
    </row>
    <row r="1844" spans="1:43" s="126" customFormat="1" ht="15.75" customHeight="1">
      <c r="A1844" s="119"/>
      <c r="B1844" s="128" t="s">
        <v>532</v>
      </c>
      <c r="C1844" s="80" t="s">
        <v>533</v>
      </c>
      <c r="D1844" s="103">
        <v>1</v>
      </c>
      <c r="E1844" s="103">
        <v>2</v>
      </c>
      <c r="F1844" s="103" t="s">
        <v>562</v>
      </c>
      <c r="G1844" s="103" t="s">
        <v>562</v>
      </c>
      <c r="H1844" s="140"/>
      <c r="I1844" s="140"/>
      <c r="J1844" s="140"/>
      <c r="K1844" s="141"/>
      <c r="L1844" s="125"/>
      <c r="M1844" s="118">
        <f t="shared" si="75"/>
        <v>3</v>
      </c>
      <c r="N1844" s="125"/>
      <c r="O1844" s="125"/>
      <c r="P1844" s="125"/>
      <c r="Q1844" s="125"/>
      <c r="R1844" s="125"/>
      <c r="S1844" s="125"/>
      <c r="T1844" s="125"/>
      <c r="U1844" s="125"/>
      <c r="V1844" s="125"/>
      <c r="W1844" s="125"/>
      <c r="X1844" s="125"/>
      <c r="Y1844" s="125"/>
      <c r="Z1844" s="125"/>
      <c r="AA1844" s="125"/>
      <c r="AB1844" s="125"/>
      <c r="AC1844" s="125"/>
      <c r="AD1844" s="125"/>
      <c r="AE1844" s="125"/>
      <c r="AF1844" s="125"/>
      <c r="AG1844" s="125"/>
      <c r="AH1844" s="125"/>
      <c r="AI1844" s="125"/>
      <c r="AJ1844" s="125"/>
      <c r="AK1844" s="125"/>
      <c r="AL1844" s="125"/>
      <c r="AM1844" s="125"/>
      <c r="AN1844" s="125"/>
      <c r="AO1844" s="125"/>
      <c r="AP1844" s="125"/>
      <c r="AQ1844" s="125"/>
    </row>
    <row r="1845" spans="1:43" s="126" customFormat="1" ht="15.75" customHeight="1">
      <c r="A1845" s="119"/>
      <c r="B1845" s="128" t="s">
        <v>530</v>
      </c>
      <c r="C1845" s="80" t="s">
        <v>531</v>
      </c>
      <c r="D1845" s="103">
        <v>1</v>
      </c>
      <c r="E1845" s="103">
        <v>2</v>
      </c>
      <c r="F1845" s="103" t="s">
        <v>562</v>
      </c>
      <c r="G1845" s="103" t="s">
        <v>562</v>
      </c>
      <c r="H1845" s="140"/>
      <c r="I1845" s="140"/>
      <c r="J1845" s="140"/>
      <c r="K1845" s="141"/>
      <c r="L1845" s="125"/>
      <c r="M1845" s="118">
        <f t="shared" si="75"/>
        <v>3</v>
      </c>
      <c r="N1845" s="125"/>
      <c r="O1845" s="125"/>
      <c r="P1845" s="125"/>
      <c r="Q1845" s="125"/>
      <c r="R1845" s="125"/>
      <c r="S1845" s="125"/>
      <c r="T1845" s="125"/>
      <c r="U1845" s="125"/>
      <c r="V1845" s="125"/>
      <c r="W1845" s="125"/>
      <c r="X1845" s="125"/>
      <c r="Y1845" s="125"/>
      <c r="Z1845" s="125"/>
      <c r="AA1845" s="125"/>
      <c r="AB1845" s="125"/>
      <c r="AC1845" s="125"/>
      <c r="AD1845" s="125"/>
      <c r="AE1845" s="125"/>
      <c r="AF1845" s="125"/>
      <c r="AG1845" s="125"/>
      <c r="AH1845" s="125"/>
      <c r="AI1845" s="125"/>
      <c r="AJ1845" s="125"/>
      <c r="AK1845" s="125"/>
      <c r="AL1845" s="125"/>
      <c r="AM1845" s="125"/>
      <c r="AN1845" s="125"/>
      <c r="AO1845" s="125"/>
      <c r="AP1845" s="125"/>
      <c r="AQ1845" s="125"/>
    </row>
    <row r="1846" spans="1:43" s="126" customFormat="1" ht="15.75" customHeight="1">
      <c r="A1846" s="119"/>
      <c r="B1846" s="120" t="s">
        <v>690</v>
      </c>
      <c r="C1846" s="121"/>
      <c r="D1846" s="122">
        <f>D1847</f>
        <v>2</v>
      </c>
      <c r="E1846" s="122">
        <f>E1847</f>
        <v>3</v>
      </c>
      <c r="F1846" s="122">
        <f>F1847</f>
        <v>3</v>
      </c>
      <c r="G1846" s="122">
        <f>G1847</f>
        <v>3</v>
      </c>
      <c r="H1846" s="123"/>
      <c r="I1846" s="123"/>
      <c r="J1846" s="123"/>
      <c r="K1846" s="124"/>
      <c r="L1846" s="125"/>
      <c r="M1846" s="118">
        <f t="shared" si="75"/>
        <v>11</v>
      </c>
      <c r="N1846" s="125"/>
      <c r="O1846" s="125"/>
      <c r="P1846" s="125"/>
      <c r="Q1846" s="125"/>
      <c r="R1846" s="125"/>
      <c r="S1846" s="125"/>
      <c r="T1846" s="125"/>
      <c r="U1846" s="125"/>
      <c r="V1846" s="125"/>
      <c r="W1846" s="125"/>
      <c r="X1846" s="125"/>
      <c r="Y1846" s="125"/>
      <c r="Z1846" s="125"/>
      <c r="AA1846" s="125"/>
      <c r="AB1846" s="125"/>
      <c r="AC1846" s="125"/>
      <c r="AD1846" s="125"/>
      <c r="AE1846" s="125"/>
      <c r="AF1846" s="125"/>
      <c r="AG1846" s="125"/>
      <c r="AH1846" s="125"/>
      <c r="AI1846" s="125"/>
      <c r="AJ1846" s="125"/>
      <c r="AK1846" s="125"/>
      <c r="AL1846" s="125"/>
      <c r="AM1846" s="125"/>
      <c r="AN1846" s="125"/>
      <c r="AO1846" s="125"/>
      <c r="AP1846" s="125"/>
      <c r="AQ1846" s="125"/>
    </row>
    <row r="1847" spans="1:43" s="126" customFormat="1" ht="15.75" customHeight="1">
      <c r="A1847" s="119"/>
      <c r="B1847" s="128" t="s">
        <v>71</v>
      </c>
      <c r="C1847" s="80" t="s">
        <v>72</v>
      </c>
      <c r="D1847" s="103">
        <v>2</v>
      </c>
      <c r="E1847" s="103">
        <v>3</v>
      </c>
      <c r="F1847" s="103">
        <v>3</v>
      </c>
      <c r="G1847" s="103">
        <v>3</v>
      </c>
      <c r="H1847" s="140"/>
      <c r="I1847" s="140"/>
      <c r="J1847" s="140"/>
      <c r="K1847" s="141"/>
      <c r="L1847" s="125"/>
      <c r="M1847" s="118">
        <f t="shared" si="75"/>
        <v>11</v>
      </c>
      <c r="N1847" s="125"/>
      <c r="O1847" s="125"/>
      <c r="P1847" s="125"/>
      <c r="Q1847" s="125"/>
      <c r="R1847" s="125"/>
      <c r="S1847" s="125"/>
      <c r="T1847" s="125"/>
      <c r="U1847" s="125"/>
      <c r="V1847" s="125"/>
      <c r="W1847" s="125"/>
      <c r="X1847" s="125"/>
      <c r="Y1847" s="125"/>
      <c r="Z1847" s="125"/>
      <c r="AA1847" s="125"/>
      <c r="AB1847" s="125"/>
      <c r="AC1847" s="125"/>
      <c r="AD1847" s="125"/>
      <c r="AE1847" s="125"/>
      <c r="AF1847" s="125"/>
      <c r="AG1847" s="125"/>
      <c r="AH1847" s="125"/>
      <c r="AI1847" s="125"/>
      <c r="AJ1847" s="125"/>
      <c r="AK1847" s="125"/>
      <c r="AL1847" s="125"/>
      <c r="AM1847" s="125"/>
      <c r="AN1847" s="125"/>
      <c r="AO1847" s="125"/>
      <c r="AP1847" s="125"/>
      <c r="AQ1847" s="125"/>
    </row>
    <row r="1848" spans="1:183" s="102" customFormat="1" ht="15.75" customHeight="1">
      <c r="A1848" s="112">
        <v>27</v>
      </c>
      <c r="B1848" s="113" t="s">
        <v>347</v>
      </c>
      <c r="C1848" s="114"/>
      <c r="D1848" s="115">
        <f>SUM(D1849,D1852)</f>
        <v>6</v>
      </c>
      <c r="E1848" s="115">
        <f>SUM(E1849,E1852)</f>
        <v>6</v>
      </c>
      <c r="F1848" s="115">
        <f>SUM(F1849,F1852)</f>
        <v>2</v>
      </c>
      <c r="G1848" s="115">
        <f>SUM(G1849,G1852)</f>
        <v>2</v>
      </c>
      <c r="H1848" s="134" t="s">
        <v>665</v>
      </c>
      <c r="I1848" s="134">
        <v>7</v>
      </c>
      <c r="J1848" s="135" t="s">
        <v>593</v>
      </c>
      <c r="K1848" s="79" t="s">
        <v>32</v>
      </c>
      <c r="L1848" s="136"/>
      <c r="M1848" s="118">
        <f t="shared" si="75"/>
        <v>16</v>
      </c>
      <c r="N1848" s="96"/>
      <c r="O1848" s="96"/>
      <c r="P1848" s="96"/>
      <c r="Q1848" s="96"/>
      <c r="R1848" s="96"/>
      <c r="S1848" s="96"/>
      <c r="T1848" s="96"/>
      <c r="U1848" s="96"/>
      <c r="V1848" s="96"/>
      <c r="W1848" s="96"/>
      <c r="X1848" s="96"/>
      <c r="Y1848" s="96"/>
      <c r="Z1848" s="96"/>
      <c r="AA1848" s="96"/>
      <c r="AB1848" s="96"/>
      <c r="AC1848" s="96"/>
      <c r="AD1848" s="96"/>
      <c r="AE1848" s="96"/>
      <c r="AF1848" s="96"/>
      <c r="AG1848" s="96"/>
      <c r="AH1848" s="96"/>
      <c r="AI1848" s="96"/>
      <c r="AJ1848" s="96"/>
      <c r="AK1848" s="96"/>
      <c r="AL1848" s="96"/>
      <c r="AM1848" s="96"/>
      <c r="AN1848" s="96"/>
      <c r="AO1848" s="96"/>
      <c r="AP1848" s="96"/>
      <c r="AQ1848" s="96"/>
      <c r="AR1848" s="96"/>
      <c r="AS1848" s="96"/>
      <c r="AT1848" s="96"/>
      <c r="AU1848" s="96"/>
      <c r="AV1848" s="96"/>
      <c r="AW1848" s="96"/>
      <c r="AX1848" s="96"/>
      <c r="AY1848" s="96"/>
      <c r="AZ1848" s="96"/>
      <c r="BA1848" s="96"/>
      <c r="BB1848" s="96"/>
      <c r="BC1848" s="96"/>
      <c r="BD1848" s="96"/>
      <c r="BE1848" s="96"/>
      <c r="BF1848" s="96"/>
      <c r="BG1848" s="96"/>
      <c r="BH1848" s="96"/>
      <c r="BI1848" s="96"/>
      <c r="BJ1848" s="96"/>
      <c r="BK1848" s="96"/>
      <c r="BL1848" s="96"/>
      <c r="BM1848" s="96"/>
      <c r="BN1848" s="96"/>
      <c r="BO1848" s="96"/>
      <c r="BP1848" s="96"/>
      <c r="BQ1848" s="96"/>
      <c r="BR1848" s="96"/>
      <c r="BS1848" s="96"/>
      <c r="BT1848" s="96"/>
      <c r="BU1848" s="96"/>
      <c r="BV1848" s="96"/>
      <c r="BW1848" s="96"/>
      <c r="BX1848" s="96"/>
      <c r="BY1848" s="96"/>
      <c r="BZ1848" s="96"/>
      <c r="CA1848" s="96"/>
      <c r="CB1848" s="96"/>
      <c r="CC1848" s="96"/>
      <c r="CD1848" s="96"/>
      <c r="CE1848" s="96"/>
      <c r="CF1848" s="96"/>
      <c r="CG1848" s="96"/>
      <c r="CH1848" s="96"/>
      <c r="CI1848" s="96"/>
      <c r="CJ1848" s="96"/>
      <c r="CK1848" s="96"/>
      <c r="CL1848" s="96"/>
      <c r="CM1848" s="96"/>
      <c r="CN1848" s="96"/>
      <c r="CO1848" s="96"/>
      <c r="CP1848" s="96"/>
      <c r="CQ1848" s="96"/>
      <c r="CR1848" s="96"/>
      <c r="CS1848" s="96"/>
      <c r="CT1848" s="96"/>
      <c r="CU1848" s="96"/>
      <c r="CV1848" s="96"/>
      <c r="CW1848" s="96"/>
      <c r="CX1848" s="96"/>
      <c r="CY1848" s="96"/>
      <c r="CZ1848" s="96"/>
      <c r="DA1848" s="96"/>
      <c r="DB1848" s="96"/>
      <c r="DC1848" s="96"/>
      <c r="DD1848" s="96"/>
      <c r="DE1848" s="96"/>
      <c r="DF1848" s="96"/>
      <c r="DG1848" s="96"/>
      <c r="DH1848" s="96"/>
      <c r="DI1848" s="96"/>
      <c r="DJ1848" s="96"/>
      <c r="DK1848" s="96"/>
      <c r="DL1848" s="96"/>
      <c r="DM1848" s="96"/>
      <c r="DN1848" s="96"/>
      <c r="DO1848" s="96"/>
      <c r="DP1848" s="96"/>
      <c r="DQ1848" s="96"/>
      <c r="DR1848" s="96"/>
      <c r="DS1848" s="96"/>
      <c r="DT1848" s="96"/>
      <c r="DU1848" s="96"/>
      <c r="DV1848" s="96"/>
      <c r="DW1848" s="96"/>
      <c r="DX1848" s="96"/>
      <c r="DY1848" s="96"/>
      <c r="DZ1848" s="96"/>
      <c r="EA1848" s="96"/>
      <c r="EB1848" s="96"/>
      <c r="EC1848" s="96"/>
      <c r="ED1848" s="96"/>
      <c r="EE1848" s="96"/>
      <c r="EF1848" s="96"/>
      <c r="EG1848" s="96"/>
      <c r="EH1848" s="96"/>
      <c r="EI1848" s="96"/>
      <c r="EJ1848" s="96"/>
      <c r="EK1848" s="96"/>
      <c r="EL1848" s="96"/>
      <c r="EM1848" s="96"/>
      <c r="EN1848" s="96"/>
      <c r="EO1848" s="96"/>
      <c r="EP1848" s="96"/>
      <c r="EQ1848" s="96"/>
      <c r="ER1848" s="96"/>
      <c r="ES1848" s="96"/>
      <c r="ET1848" s="96"/>
      <c r="EU1848" s="96"/>
      <c r="EV1848" s="96"/>
      <c r="EW1848" s="96"/>
      <c r="EX1848" s="96"/>
      <c r="EY1848" s="96"/>
      <c r="EZ1848" s="96"/>
      <c r="FA1848" s="96"/>
      <c r="FB1848" s="96"/>
      <c r="FC1848" s="96"/>
      <c r="FD1848" s="96"/>
      <c r="FE1848" s="96"/>
      <c r="FF1848" s="96"/>
      <c r="FG1848" s="96"/>
      <c r="FH1848" s="96"/>
      <c r="FI1848" s="96"/>
      <c r="FJ1848" s="96"/>
      <c r="FK1848" s="96"/>
      <c r="FL1848" s="96"/>
      <c r="FM1848" s="96"/>
      <c r="FN1848" s="96"/>
      <c r="FO1848" s="96"/>
      <c r="FP1848" s="96"/>
      <c r="FQ1848" s="96"/>
      <c r="FR1848" s="96"/>
      <c r="FS1848" s="96"/>
      <c r="FT1848" s="96"/>
      <c r="FU1848" s="96"/>
      <c r="FV1848" s="96"/>
      <c r="FW1848" s="96"/>
      <c r="FX1848" s="96"/>
      <c r="FY1848" s="96"/>
      <c r="FZ1848" s="96"/>
      <c r="GA1848" s="96"/>
    </row>
    <row r="1849" spans="1:43" s="126" customFormat="1" ht="15.75" customHeight="1">
      <c r="A1849" s="119"/>
      <c r="B1849" s="120" t="s">
        <v>689</v>
      </c>
      <c r="C1849" s="121"/>
      <c r="D1849" s="122">
        <f>SUM(D1850:D1851)</f>
        <v>4</v>
      </c>
      <c r="E1849" s="122">
        <f>SUM(E1850:E1851)</f>
        <v>4</v>
      </c>
      <c r="F1849" s="122" t="s">
        <v>562</v>
      </c>
      <c r="G1849" s="122" t="s">
        <v>562</v>
      </c>
      <c r="H1849" s="123"/>
      <c r="I1849" s="123"/>
      <c r="J1849" s="123"/>
      <c r="K1849" s="124"/>
      <c r="L1849" s="125"/>
      <c r="M1849" s="118">
        <f t="shared" si="75"/>
        <v>8</v>
      </c>
      <c r="N1849" s="125"/>
      <c r="O1849" s="125"/>
      <c r="P1849" s="125"/>
      <c r="Q1849" s="125"/>
      <c r="R1849" s="125"/>
      <c r="S1849" s="125"/>
      <c r="T1849" s="125"/>
      <c r="U1849" s="125"/>
      <c r="V1849" s="125"/>
      <c r="W1849" s="125"/>
      <c r="X1849" s="125"/>
      <c r="Y1849" s="125"/>
      <c r="Z1849" s="125"/>
      <c r="AA1849" s="125"/>
      <c r="AB1849" s="125"/>
      <c r="AC1849" s="125"/>
      <c r="AD1849" s="125"/>
      <c r="AE1849" s="125"/>
      <c r="AF1849" s="125"/>
      <c r="AG1849" s="125"/>
      <c r="AH1849" s="125"/>
      <c r="AI1849" s="125"/>
      <c r="AJ1849" s="125"/>
      <c r="AK1849" s="125"/>
      <c r="AL1849" s="125"/>
      <c r="AM1849" s="125"/>
      <c r="AN1849" s="125"/>
      <c r="AO1849" s="125"/>
      <c r="AP1849" s="125"/>
      <c r="AQ1849" s="125"/>
    </row>
    <row r="1850" spans="1:43" s="126" customFormat="1" ht="15.75" customHeight="1">
      <c r="A1850" s="119"/>
      <c r="B1850" s="128" t="s">
        <v>532</v>
      </c>
      <c r="C1850" s="80" t="s">
        <v>533</v>
      </c>
      <c r="D1850" s="103">
        <v>2</v>
      </c>
      <c r="E1850" s="103">
        <v>2</v>
      </c>
      <c r="F1850" s="103" t="s">
        <v>562</v>
      </c>
      <c r="G1850" s="103" t="s">
        <v>562</v>
      </c>
      <c r="H1850" s="140"/>
      <c r="I1850" s="140"/>
      <c r="J1850" s="140"/>
      <c r="K1850" s="141"/>
      <c r="L1850" s="125"/>
      <c r="M1850" s="118">
        <f t="shared" si="75"/>
        <v>4</v>
      </c>
      <c r="N1850" s="125"/>
      <c r="O1850" s="125"/>
      <c r="P1850" s="125"/>
      <c r="Q1850" s="125"/>
      <c r="R1850" s="125"/>
      <c r="S1850" s="125"/>
      <c r="T1850" s="125"/>
      <c r="U1850" s="125"/>
      <c r="V1850" s="125"/>
      <c r="W1850" s="125"/>
      <c r="X1850" s="125"/>
      <c r="Y1850" s="125"/>
      <c r="Z1850" s="125"/>
      <c r="AA1850" s="125"/>
      <c r="AB1850" s="125"/>
      <c r="AC1850" s="125"/>
      <c r="AD1850" s="125"/>
      <c r="AE1850" s="125"/>
      <c r="AF1850" s="125"/>
      <c r="AG1850" s="125"/>
      <c r="AH1850" s="125"/>
      <c r="AI1850" s="125"/>
      <c r="AJ1850" s="125"/>
      <c r="AK1850" s="125"/>
      <c r="AL1850" s="125"/>
      <c r="AM1850" s="125"/>
      <c r="AN1850" s="125"/>
      <c r="AO1850" s="125"/>
      <c r="AP1850" s="125"/>
      <c r="AQ1850" s="125"/>
    </row>
    <row r="1851" spans="1:43" s="126" customFormat="1" ht="15.75" customHeight="1">
      <c r="A1851" s="119"/>
      <c r="B1851" s="128" t="s">
        <v>530</v>
      </c>
      <c r="C1851" s="80" t="s">
        <v>531</v>
      </c>
      <c r="D1851" s="103">
        <v>2</v>
      </c>
      <c r="E1851" s="103">
        <v>2</v>
      </c>
      <c r="F1851" s="103" t="s">
        <v>562</v>
      </c>
      <c r="G1851" s="103" t="s">
        <v>562</v>
      </c>
      <c r="H1851" s="140"/>
      <c r="I1851" s="140"/>
      <c r="J1851" s="140"/>
      <c r="K1851" s="141"/>
      <c r="L1851" s="125"/>
      <c r="M1851" s="118">
        <f t="shared" si="75"/>
        <v>4</v>
      </c>
      <c r="N1851" s="125"/>
      <c r="O1851" s="125"/>
      <c r="P1851" s="125"/>
      <c r="Q1851" s="125"/>
      <c r="R1851" s="125"/>
      <c r="S1851" s="125"/>
      <c r="T1851" s="125"/>
      <c r="U1851" s="125"/>
      <c r="V1851" s="125"/>
      <c r="W1851" s="125"/>
      <c r="X1851" s="125"/>
      <c r="Y1851" s="125"/>
      <c r="Z1851" s="125"/>
      <c r="AA1851" s="125"/>
      <c r="AB1851" s="125"/>
      <c r="AC1851" s="125"/>
      <c r="AD1851" s="125"/>
      <c r="AE1851" s="125"/>
      <c r="AF1851" s="125"/>
      <c r="AG1851" s="125"/>
      <c r="AH1851" s="125"/>
      <c r="AI1851" s="125"/>
      <c r="AJ1851" s="125"/>
      <c r="AK1851" s="125"/>
      <c r="AL1851" s="125"/>
      <c r="AM1851" s="125"/>
      <c r="AN1851" s="125"/>
      <c r="AO1851" s="125"/>
      <c r="AP1851" s="125"/>
      <c r="AQ1851" s="125"/>
    </row>
    <row r="1852" spans="1:43" s="126" customFormat="1" ht="15.75" customHeight="1">
      <c r="A1852" s="119"/>
      <c r="B1852" s="120" t="s">
        <v>690</v>
      </c>
      <c r="C1852" s="121"/>
      <c r="D1852" s="122">
        <f>D1853</f>
        <v>2</v>
      </c>
      <c r="E1852" s="122">
        <f>E1853</f>
        <v>2</v>
      </c>
      <c r="F1852" s="122">
        <f>F1853</f>
        <v>2</v>
      </c>
      <c r="G1852" s="122">
        <f>G1853</f>
        <v>2</v>
      </c>
      <c r="H1852" s="123"/>
      <c r="I1852" s="123"/>
      <c r="J1852" s="123"/>
      <c r="K1852" s="124"/>
      <c r="L1852" s="125"/>
      <c r="M1852" s="118">
        <f t="shared" si="75"/>
        <v>8</v>
      </c>
      <c r="N1852" s="125"/>
      <c r="O1852" s="125"/>
      <c r="P1852" s="125"/>
      <c r="Q1852" s="125"/>
      <c r="R1852" s="125"/>
      <c r="S1852" s="125"/>
      <c r="T1852" s="125"/>
      <c r="U1852" s="125"/>
      <c r="V1852" s="125"/>
      <c r="W1852" s="125"/>
      <c r="X1852" s="125"/>
      <c r="Y1852" s="125"/>
      <c r="Z1852" s="125"/>
      <c r="AA1852" s="125"/>
      <c r="AB1852" s="125"/>
      <c r="AC1852" s="125"/>
      <c r="AD1852" s="125"/>
      <c r="AE1852" s="125"/>
      <c r="AF1852" s="125"/>
      <c r="AG1852" s="125"/>
      <c r="AH1852" s="125"/>
      <c r="AI1852" s="125"/>
      <c r="AJ1852" s="125"/>
      <c r="AK1852" s="125"/>
      <c r="AL1852" s="125"/>
      <c r="AM1852" s="125"/>
      <c r="AN1852" s="125"/>
      <c r="AO1852" s="125"/>
      <c r="AP1852" s="125"/>
      <c r="AQ1852" s="125"/>
    </row>
    <row r="1853" spans="1:43" s="126" customFormat="1" ht="15.75" customHeight="1">
      <c r="A1853" s="119"/>
      <c r="B1853" s="128" t="s">
        <v>71</v>
      </c>
      <c r="C1853" s="80" t="s">
        <v>72</v>
      </c>
      <c r="D1853" s="103">
        <v>2</v>
      </c>
      <c r="E1853" s="103">
        <v>2</v>
      </c>
      <c r="F1853" s="103">
        <v>2</v>
      </c>
      <c r="G1853" s="103">
        <v>2</v>
      </c>
      <c r="H1853" s="140"/>
      <c r="I1853" s="140"/>
      <c r="J1853" s="140"/>
      <c r="K1853" s="141"/>
      <c r="L1853" s="125"/>
      <c r="M1853" s="118">
        <f t="shared" si="75"/>
        <v>8</v>
      </c>
      <c r="N1853" s="125"/>
      <c r="O1853" s="125"/>
      <c r="P1853" s="125"/>
      <c r="Q1853" s="125"/>
      <c r="R1853" s="125"/>
      <c r="S1853" s="125"/>
      <c r="T1853" s="125"/>
      <c r="U1853" s="125"/>
      <c r="V1853" s="125"/>
      <c r="W1853" s="125"/>
      <c r="X1853" s="125"/>
      <c r="Y1853" s="125"/>
      <c r="Z1853" s="125"/>
      <c r="AA1853" s="125"/>
      <c r="AB1853" s="125"/>
      <c r="AC1853" s="125"/>
      <c r="AD1853" s="125"/>
      <c r="AE1853" s="125"/>
      <c r="AF1853" s="125"/>
      <c r="AG1853" s="125"/>
      <c r="AH1853" s="125"/>
      <c r="AI1853" s="125"/>
      <c r="AJ1853" s="125"/>
      <c r="AK1853" s="125"/>
      <c r="AL1853" s="125"/>
      <c r="AM1853" s="125"/>
      <c r="AN1853" s="125"/>
      <c r="AO1853" s="125"/>
      <c r="AP1853" s="125"/>
      <c r="AQ1853" s="125"/>
    </row>
    <row r="1854" spans="1:183" s="102" customFormat="1" ht="15.75" customHeight="1">
      <c r="A1854" s="112">
        <v>28</v>
      </c>
      <c r="B1854" s="113" t="s">
        <v>348</v>
      </c>
      <c r="C1854" s="114"/>
      <c r="D1854" s="115">
        <f>SUM(D1855,D1860)</f>
        <v>12</v>
      </c>
      <c r="E1854" s="115">
        <f>SUM(E1855,E1860)</f>
        <v>10</v>
      </c>
      <c r="F1854" s="115">
        <f>SUM(F1855,F1860)</f>
        <v>10</v>
      </c>
      <c r="G1854" s="115">
        <f>SUM(G1855,G1860)</f>
        <v>10</v>
      </c>
      <c r="H1854" s="134" t="s">
        <v>665</v>
      </c>
      <c r="I1854" s="134">
        <v>7</v>
      </c>
      <c r="J1854" s="135" t="s">
        <v>593</v>
      </c>
      <c r="K1854" s="79" t="s">
        <v>32</v>
      </c>
      <c r="L1854" s="136"/>
      <c r="M1854" s="118">
        <f t="shared" si="75"/>
        <v>42</v>
      </c>
      <c r="N1854" s="96"/>
      <c r="O1854" s="96"/>
      <c r="P1854" s="96"/>
      <c r="Q1854" s="96"/>
      <c r="R1854" s="96"/>
      <c r="S1854" s="96"/>
      <c r="T1854" s="96"/>
      <c r="U1854" s="96"/>
      <c r="V1854" s="96"/>
      <c r="W1854" s="96"/>
      <c r="X1854" s="96"/>
      <c r="Y1854" s="96"/>
      <c r="Z1854" s="96"/>
      <c r="AA1854" s="96"/>
      <c r="AB1854" s="96"/>
      <c r="AC1854" s="96"/>
      <c r="AD1854" s="96"/>
      <c r="AE1854" s="96"/>
      <c r="AF1854" s="96"/>
      <c r="AG1854" s="96"/>
      <c r="AH1854" s="96"/>
      <c r="AI1854" s="96"/>
      <c r="AJ1854" s="96"/>
      <c r="AK1854" s="96"/>
      <c r="AL1854" s="96"/>
      <c r="AM1854" s="96"/>
      <c r="AN1854" s="96"/>
      <c r="AO1854" s="96"/>
      <c r="AP1854" s="96"/>
      <c r="AQ1854" s="96"/>
      <c r="AR1854" s="96"/>
      <c r="AS1854" s="96"/>
      <c r="AT1854" s="96"/>
      <c r="AU1854" s="96"/>
      <c r="AV1854" s="96"/>
      <c r="AW1854" s="96"/>
      <c r="AX1854" s="96"/>
      <c r="AY1854" s="96"/>
      <c r="AZ1854" s="96"/>
      <c r="BA1854" s="96"/>
      <c r="BB1854" s="96"/>
      <c r="BC1854" s="96"/>
      <c r="BD1854" s="96"/>
      <c r="BE1854" s="96"/>
      <c r="BF1854" s="96"/>
      <c r="BG1854" s="96"/>
      <c r="BH1854" s="96"/>
      <c r="BI1854" s="96"/>
      <c r="BJ1854" s="96"/>
      <c r="BK1854" s="96"/>
      <c r="BL1854" s="96"/>
      <c r="BM1854" s="96"/>
      <c r="BN1854" s="96"/>
      <c r="BO1854" s="96"/>
      <c r="BP1854" s="96"/>
      <c r="BQ1854" s="96"/>
      <c r="BR1854" s="96"/>
      <c r="BS1854" s="96"/>
      <c r="BT1854" s="96"/>
      <c r="BU1854" s="96"/>
      <c r="BV1854" s="96"/>
      <c r="BW1854" s="96"/>
      <c r="BX1854" s="96"/>
      <c r="BY1854" s="96"/>
      <c r="BZ1854" s="96"/>
      <c r="CA1854" s="96"/>
      <c r="CB1854" s="96"/>
      <c r="CC1854" s="96"/>
      <c r="CD1854" s="96"/>
      <c r="CE1854" s="96"/>
      <c r="CF1854" s="96"/>
      <c r="CG1854" s="96"/>
      <c r="CH1854" s="96"/>
      <c r="CI1854" s="96"/>
      <c r="CJ1854" s="96"/>
      <c r="CK1854" s="96"/>
      <c r="CL1854" s="96"/>
      <c r="CM1854" s="96"/>
      <c r="CN1854" s="96"/>
      <c r="CO1854" s="96"/>
      <c r="CP1854" s="96"/>
      <c r="CQ1854" s="96"/>
      <c r="CR1854" s="96"/>
      <c r="CS1854" s="96"/>
      <c r="CT1854" s="96"/>
      <c r="CU1854" s="96"/>
      <c r="CV1854" s="96"/>
      <c r="CW1854" s="96"/>
      <c r="CX1854" s="96"/>
      <c r="CY1854" s="96"/>
      <c r="CZ1854" s="96"/>
      <c r="DA1854" s="96"/>
      <c r="DB1854" s="96"/>
      <c r="DC1854" s="96"/>
      <c r="DD1854" s="96"/>
      <c r="DE1854" s="96"/>
      <c r="DF1854" s="96"/>
      <c r="DG1854" s="96"/>
      <c r="DH1854" s="96"/>
      <c r="DI1854" s="96"/>
      <c r="DJ1854" s="96"/>
      <c r="DK1854" s="96"/>
      <c r="DL1854" s="96"/>
      <c r="DM1854" s="96"/>
      <c r="DN1854" s="96"/>
      <c r="DO1854" s="96"/>
      <c r="DP1854" s="96"/>
      <c r="DQ1854" s="96"/>
      <c r="DR1854" s="96"/>
      <c r="DS1854" s="96"/>
      <c r="DT1854" s="96"/>
      <c r="DU1854" s="96"/>
      <c r="DV1854" s="96"/>
      <c r="DW1854" s="96"/>
      <c r="DX1854" s="96"/>
      <c r="DY1854" s="96"/>
      <c r="DZ1854" s="96"/>
      <c r="EA1854" s="96"/>
      <c r="EB1854" s="96"/>
      <c r="EC1854" s="96"/>
      <c r="ED1854" s="96"/>
      <c r="EE1854" s="96"/>
      <c r="EF1854" s="96"/>
      <c r="EG1854" s="96"/>
      <c r="EH1854" s="96"/>
      <c r="EI1854" s="96"/>
      <c r="EJ1854" s="96"/>
      <c r="EK1854" s="96"/>
      <c r="EL1854" s="96"/>
      <c r="EM1854" s="96"/>
      <c r="EN1854" s="96"/>
      <c r="EO1854" s="96"/>
      <c r="EP1854" s="96"/>
      <c r="EQ1854" s="96"/>
      <c r="ER1854" s="96"/>
      <c r="ES1854" s="96"/>
      <c r="ET1854" s="96"/>
      <c r="EU1854" s="96"/>
      <c r="EV1854" s="96"/>
      <c r="EW1854" s="96"/>
      <c r="EX1854" s="96"/>
      <c r="EY1854" s="96"/>
      <c r="EZ1854" s="96"/>
      <c r="FA1854" s="96"/>
      <c r="FB1854" s="96"/>
      <c r="FC1854" s="96"/>
      <c r="FD1854" s="96"/>
      <c r="FE1854" s="96"/>
      <c r="FF1854" s="96"/>
      <c r="FG1854" s="96"/>
      <c r="FH1854" s="96"/>
      <c r="FI1854" s="96"/>
      <c r="FJ1854" s="96"/>
      <c r="FK1854" s="96"/>
      <c r="FL1854" s="96"/>
      <c r="FM1854" s="96"/>
      <c r="FN1854" s="96"/>
      <c r="FO1854" s="96"/>
      <c r="FP1854" s="96"/>
      <c r="FQ1854" s="96"/>
      <c r="FR1854" s="96"/>
      <c r="FS1854" s="96"/>
      <c r="FT1854" s="96"/>
      <c r="FU1854" s="96"/>
      <c r="FV1854" s="96"/>
      <c r="FW1854" s="96"/>
      <c r="FX1854" s="96"/>
      <c r="FY1854" s="96"/>
      <c r="FZ1854" s="96"/>
      <c r="GA1854" s="96"/>
    </row>
    <row r="1855" spans="1:43" s="126" customFormat="1" ht="15.75" customHeight="1">
      <c r="A1855" s="119"/>
      <c r="B1855" s="120" t="s">
        <v>689</v>
      </c>
      <c r="C1855" s="121"/>
      <c r="D1855" s="122">
        <f>SUM(D1856:D1859)</f>
        <v>8</v>
      </c>
      <c r="E1855" s="122">
        <f>SUM(E1856:E1859)</f>
        <v>5</v>
      </c>
      <c r="F1855" s="122">
        <f>SUM(F1856:F1859)</f>
        <v>5</v>
      </c>
      <c r="G1855" s="122">
        <f>SUM(G1856:G1859)</f>
        <v>5</v>
      </c>
      <c r="H1855" s="123"/>
      <c r="I1855" s="123"/>
      <c r="J1855" s="123"/>
      <c r="K1855" s="124"/>
      <c r="L1855" s="125"/>
      <c r="M1855" s="118">
        <f t="shared" si="75"/>
        <v>23</v>
      </c>
      <c r="N1855" s="125"/>
      <c r="O1855" s="125"/>
      <c r="P1855" s="125"/>
      <c r="Q1855" s="125"/>
      <c r="R1855" s="125"/>
      <c r="S1855" s="125"/>
      <c r="T1855" s="125"/>
      <c r="U1855" s="125"/>
      <c r="V1855" s="125"/>
      <c r="W1855" s="125"/>
      <c r="X1855" s="125"/>
      <c r="Y1855" s="125"/>
      <c r="Z1855" s="125"/>
      <c r="AA1855" s="125"/>
      <c r="AB1855" s="125"/>
      <c r="AC1855" s="125"/>
      <c r="AD1855" s="125"/>
      <c r="AE1855" s="125"/>
      <c r="AF1855" s="125"/>
      <c r="AG1855" s="125"/>
      <c r="AH1855" s="125"/>
      <c r="AI1855" s="125"/>
      <c r="AJ1855" s="125"/>
      <c r="AK1855" s="125"/>
      <c r="AL1855" s="125"/>
      <c r="AM1855" s="125"/>
      <c r="AN1855" s="125"/>
      <c r="AO1855" s="125"/>
      <c r="AP1855" s="125"/>
      <c r="AQ1855" s="125"/>
    </row>
    <row r="1856" spans="1:43" s="126" customFormat="1" ht="15.75" customHeight="1">
      <c r="A1856" s="119"/>
      <c r="B1856" s="128" t="s">
        <v>532</v>
      </c>
      <c r="C1856" s="80" t="s">
        <v>533</v>
      </c>
      <c r="D1856" s="103">
        <v>3</v>
      </c>
      <c r="E1856" s="103" t="s">
        <v>562</v>
      </c>
      <c r="F1856" s="103" t="s">
        <v>562</v>
      </c>
      <c r="G1856" s="103" t="s">
        <v>562</v>
      </c>
      <c r="H1856" s="140"/>
      <c r="I1856" s="140"/>
      <c r="J1856" s="140"/>
      <c r="K1856" s="141"/>
      <c r="L1856" s="125"/>
      <c r="M1856" s="118">
        <f t="shared" si="75"/>
        <v>3</v>
      </c>
      <c r="N1856" s="125"/>
      <c r="O1856" s="125"/>
      <c r="P1856" s="125"/>
      <c r="Q1856" s="125"/>
      <c r="R1856" s="125"/>
      <c r="S1856" s="125"/>
      <c r="T1856" s="125"/>
      <c r="U1856" s="125"/>
      <c r="V1856" s="125"/>
      <c r="W1856" s="125"/>
      <c r="X1856" s="125"/>
      <c r="Y1856" s="125"/>
      <c r="Z1856" s="125"/>
      <c r="AA1856" s="125"/>
      <c r="AB1856" s="125"/>
      <c r="AC1856" s="125"/>
      <c r="AD1856" s="125"/>
      <c r="AE1856" s="125"/>
      <c r="AF1856" s="125"/>
      <c r="AG1856" s="125"/>
      <c r="AH1856" s="125"/>
      <c r="AI1856" s="125"/>
      <c r="AJ1856" s="125"/>
      <c r="AK1856" s="125"/>
      <c r="AL1856" s="125"/>
      <c r="AM1856" s="125"/>
      <c r="AN1856" s="125"/>
      <c r="AO1856" s="125"/>
      <c r="AP1856" s="125"/>
      <c r="AQ1856" s="125"/>
    </row>
    <row r="1857" spans="1:43" s="126" customFormat="1" ht="15.75" customHeight="1">
      <c r="A1857" s="119"/>
      <c r="B1857" s="128" t="s">
        <v>984</v>
      </c>
      <c r="C1857" s="80" t="s">
        <v>985</v>
      </c>
      <c r="D1857" s="103">
        <v>4</v>
      </c>
      <c r="E1857" s="103">
        <v>5</v>
      </c>
      <c r="F1857" s="103">
        <v>5</v>
      </c>
      <c r="G1857" s="103">
        <v>5</v>
      </c>
      <c r="H1857" s="140"/>
      <c r="I1857" s="140"/>
      <c r="J1857" s="140"/>
      <c r="K1857" s="141"/>
      <c r="L1857" s="125"/>
      <c r="M1857" s="118">
        <f t="shared" si="75"/>
        <v>19</v>
      </c>
      <c r="N1857" s="125"/>
      <c r="O1857" s="125"/>
      <c r="P1857" s="125"/>
      <c r="Q1857" s="125"/>
      <c r="R1857" s="125"/>
      <c r="S1857" s="125"/>
      <c r="T1857" s="125"/>
      <c r="U1857" s="125"/>
      <c r="V1857" s="125"/>
      <c r="W1857" s="125"/>
      <c r="X1857" s="125"/>
      <c r="Y1857" s="125"/>
      <c r="Z1857" s="125"/>
      <c r="AA1857" s="125"/>
      <c r="AB1857" s="125"/>
      <c r="AC1857" s="125"/>
      <c r="AD1857" s="125"/>
      <c r="AE1857" s="125"/>
      <c r="AF1857" s="125"/>
      <c r="AG1857" s="125"/>
      <c r="AH1857" s="125"/>
      <c r="AI1857" s="125"/>
      <c r="AJ1857" s="125"/>
      <c r="AK1857" s="125"/>
      <c r="AL1857" s="125"/>
      <c r="AM1857" s="125"/>
      <c r="AN1857" s="125"/>
      <c r="AO1857" s="125"/>
      <c r="AP1857" s="125"/>
      <c r="AQ1857" s="125"/>
    </row>
    <row r="1858" spans="1:43" s="126" customFormat="1" ht="15.75" customHeight="1">
      <c r="A1858" s="119"/>
      <c r="B1858" s="128" t="s">
        <v>442</v>
      </c>
      <c r="C1858" s="138" t="s">
        <v>443</v>
      </c>
      <c r="D1858" s="103" t="s">
        <v>562</v>
      </c>
      <c r="E1858" s="103" t="s">
        <v>562</v>
      </c>
      <c r="F1858" s="103" t="s">
        <v>562</v>
      </c>
      <c r="G1858" s="103" t="s">
        <v>562</v>
      </c>
      <c r="H1858" s="140"/>
      <c r="I1858" s="140"/>
      <c r="J1858" s="140"/>
      <c r="K1858" s="141"/>
      <c r="L1858" s="125"/>
      <c r="M1858" s="118">
        <f t="shared" si="75"/>
        <v>0</v>
      </c>
      <c r="N1858" s="125"/>
      <c r="O1858" s="125"/>
      <c r="P1858" s="125"/>
      <c r="Q1858" s="125"/>
      <c r="R1858" s="125"/>
      <c r="S1858" s="125"/>
      <c r="T1858" s="125"/>
      <c r="U1858" s="125"/>
      <c r="V1858" s="125"/>
      <c r="W1858" s="125"/>
      <c r="X1858" s="125"/>
      <c r="Y1858" s="125"/>
      <c r="Z1858" s="125"/>
      <c r="AA1858" s="125"/>
      <c r="AB1858" s="125"/>
      <c r="AC1858" s="125"/>
      <c r="AD1858" s="125"/>
      <c r="AE1858" s="125"/>
      <c r="AF1858" s="125"/>
      <c r="AG1858" s="125"/>
      <c r="AH1858" s="125"/>
      <c r="AI1858" s="125"/>
      <c r="AJ1858" s="125"/>
      <c r="AK1858" s="125"/>
      <c r="AL1858" s="125"/>
      <c r="AM1858" s="125"/>
      <c r="AN1858" s="125"/>
      <c r="AO1858" s="125"/>
      <c r="AP1858" s="125"/>
      <c r="AQ1858" s="125"/>
    </row>
    <row r="1859" spans="1:43" s="126" customFormat="1" ht="15.75" customHeight="1">
      <c r="A1859" s="119"/>
      <c r="B1859" s="128" t="s">
        <v>505</v>
      </c>
      <c r="C1859" s="80" t="s">
        <v>506</v>
      </c>
      <c r="D1859" s="103">
        <v>1</v>
      </c>
      <c r="E1859" s="103" t="s">
        <v>562</v>
      </c>
      <c r="F1859" s="103" t="s">
        <v>562</v>
      </c>
      <c r="G1859" s="103" t="s">
        <v>562</v>
      </c>
      <c r="H1859" s="140"/>
      <c r="I1859" s="140"/>
      <c r="J1859" s="140"/>
      <c r="K1859" s="141"/>
      <c r="L1859" s="125"/>
      <c r="M1859" s="118">
        <f t="shared" si="75"/>
        <v>1</v>
      </c>
      <c r="N1859" s="125"/>
      <c r="O1859" s="125"/>
      <c r="P1859" s="125"/>
      <c r="Q1859" s="125"/>
      <c r="R1859" s="125"/>
      <c r="S1859" s="125"/>
      <c r="T1859" s="125"/>
      <c r="U1859" s="125"/>
      <c r="V1859" s="125"/>
      <c r="W1859" s="125"/>
      <c r="X1859" s="125"/>
      <c r="Y1859" s="125"/>
      <c r="Z1859" s="125"/>
      <c r="AA1859" s="125"/>
      <c r="AB1859" s="125"/>
      <c r="AC1859" s="125"/>
      <c r="AD1859" s="125"/>
      <c r="AE1859" s="125"/>
      <c r="AF1859" s="125"/>
      <c r="AG1859" s="125"/>
      <c r="AH1859" s="125"/>
      <c r="AI1859" s="125"/>
      <c r="AJ1859" s="125"/>
      <c r="AK1859" s="125"/>
      <c r="AL1859" s="125"/>
      <c r="AM1859" s="125"/>
      <c r="AN1859" s="125"/>
      <c r="AO1859" s="125"/>
      <c r="AP1859" s="125"/>
      <c r="AQ1859" s="125"/>
    </row>
    <row r="1860" spans="1:43" s="126" customFormat="1" ht="15.75" customHeight="1">
      <c r="A1860" s="119"/>
      <c r="B1860" s="120" t="s">
        <v>690</v>
      </c>
      <c r="C1860" s="121"/>
      <c r="D1860" s="122">
        <f>SUM(D1861:D1862)</f>
        <v>4</v>
      </c>
      <c r="E1860" s="122">
        <f>SUM(E1861:E1862)</f>
        <v>5</v>
      </c>
      <c r="F1860" s="122">
        <f>SUM(F1861:F1862)</f>
        <v>5</v>
      </c>
      <c r="G1860" s="122">
        <f>SUM(G1861:G1862)</f>
        <v>5</v>
      </c>
      <c r="H1860" s="123"/>
      <c r="I1860" s="123"/>
      <c r="J1860" s="123"/>
      <c r="K1860" s="124"/>
      <c r="L1860" s="125"/>
      <c r="M1860" s="118">
        <f t="shared" si="75"/>
        <v>19</v>
      </c>
      <c r="N1860" s="125"/>
      <c r="O1860" s="125"/>
      <c r="P1860" s="125"/>
      <c r="Q1860" s="125"/>
      <c r="R1860" s="125"/>
      <c r="S1860" s="125"/>
      <c r="T1860" s="125"/>
      <c r="U1860" s="125"/>
      <c r="V1860" s="125"/>
      <c r="W1860" s="125"/>
      <c r="X1860" s="125"/>
      <c r="Y1860" s="125"/>
      <c r="Z1860" s="125"/>
      <c r="AA1860" s="125"/>
      <c r="AB1860" s="125"/>
      <c r="AC1860" s="125"/>
      <c r="AD1860" s="125"/>
      <c r="AE1860" s="125"/>
      <c r="AF1860" s="125"/>
      <c r="AG1860" s="125"/>
      <c r="AH1860" s="125"/>
      <c r="AI1860" s="125"/>
      <c r="AJ1860" s="125"/>
      <c r="AK1860" s="125"/>
      <c r="AL1860" s="125"/>
      <c r="AM1860" s="125"/>
      <c r="AN1860" s="125"/>
      <c r="AO1860" s="125"/>
      <c r="AP1860" s="125"/>
      <c r="AQ1860" s="125"/>
    </row>
    <row r="1861" spans="1:43" s="126" customFormat="1" ht="15.75" customHeight="1">
      <c r="A1861" s="119"/>
      <c r="B1861" s="128" t="s">
        <v>71</v>
      </c>
      <c r="C1861" s="80" t="s">
        <v>72</v>
      </c>
      <c r="D1861" s="103">
        <v>3</v>
      </c>
      <c r="E1861" s="103">
        <v>3</v>
      </c>
      <c r="F1861" s="103">
        <v>3</v>
      </c>
      <c r="G1861" s="103">
        <v>3</v>
      </c>
      <c r="H1861" s="140"/>
      <c r="I1861" s="140"/>
      <c r="J1861" s="140"/>
      <c r="K1861" s="141"/>
      <c r="L1861" s="125"/>
      <c r="M1861" s="118">
        <f t="shared" si="75"/>
        <v>12</v>
      </c>
      <c r="N1861" s="125"/>
      <c r="O1861" s="125"/>
      <c r="P1861" s="125"/>
      <c r="Q1861" s="125"/>
      <c r="R1861" s="125"/>
      <c r="S1861" s="125"/>
      <c r="T1861" s="125"/>
      <c r="U1861" s="125"/>
      <c r="V1861" s="125"/>
      <c r="W1861" s="125"/>
      <c r="X1861" s="125"/>
      <c r="Y1861" s="125"/>
      <c r="Z1861" s="125"/>
      <c r="AA1861" s="125"/>
      <c r="AB1861" s="125"/>
      <c r="AC1861" s="125"/>
      <c r="AD1861" s="125"/>
      <c r="AE1861" s="125"/>
      <c r="AF1861" s="125"/>
      <c r="AG1861" s="125"/>
      <c r="AH1861" s="125"/>
      <c r="AI1861" s="125"/>
      <c r="AJ1861" s="125"/>
      <c r="AK1861" s="125"/>
      <c r="AL1861" s="125"/>
      <c r="AM1861" s="125"/>
      <c r="AN1861" s="125"/>
      <c r="AO1861" s="125"/>
      <c r="AP1861" s="125"/>
      <c r="AQ1861" s="125"/>
    </row>
    <row r="1862" spans="1:43" s="126" customFormat="1" ht="15.75" customHeight="1">
      <c r="A1862" s="119"/>
      <c r="B1862" s="128" t="s">
        <v>431</v>
      </c>
      <c r="C1862" s="80" t="s">
        <v>432</v>
      </c>
      <c r="D1862" s="103">
        <v>1</v>
      </c>
      <c r="E1862" s="103">
        <v>2</v>
      </c>
      <c r="F1862" s="103">
        <v>2</v>
      </c>
      <c r="G1862" s="103">
        <v>2</v>
      </c>
      <c r="H1862" s="140"/>
      <c r="I1862" s="140"/>
      <c r="J1862" s="140"/>
      <c r="K1862" s="141"/>
      <c r="L1862" s="125"/>
      <c r="M1862" s="118">
        <f t="shared" si="75"/>
        <v>7</v>
      </c>
      <c r="N1862" s="125"/>
      <c r="O1862" s="125"/>
      <c r="P1862" s="125"/>
      <c r="Q1862" s="125"/>
      <c r="R1862" s="125"/>
      <c r="S1862" s="125"/>
      <c r="T1862" s="125"/>
      <c r="U1862" s="125"/>
      <c r="V1862" s="125"/>
      <c r="W1862" s="125"/>
      <c r="X1862" s="125"/>
      <c r="Y1862" s="125"/>
      <c r="Z1862" s="125"/>
      <c r="AA1862" s="125"/>
      <c r="AB1862" s="125"/>
      <c r="AC1862" s="125"/>
      <c r="AD1862" s="125"/>
      <c r="AE1862" s="125"/>
      <c r="AF1862" s="125"/>
      <c r="AG1862" s="125"/>
      <c r="AH1862" s="125"/>
      <c r="AI1862" s="125"/>
      <c r="AJ1862" s="125"/>
      <c r="AK1862" s="125"/>
      <c r="AL1862" s="125"/>
      <c r="AM1862" s="125"/>
      <c r="AN1862" s="125"/>
      <c r="AO1862" s="125"/>
      <c r="AP1862" s="125"/>
      <c r="AQ1862" s="125"/>
    </row>
    <row r="1863" spans="1:183" s="102" customFormat="1" ht="15.75" customHeight="1">
      <c r="A1863" s="112">
        <v>29</v>
      </c>
      <c r="B1863" s="113" t="s">
        <v>349</v>
      </c>
      <c r="C1863" s="114"/>
      <c r="D1863" s="115">
        <f>D1864</f>
        <v>1</v>
      </c>
      <c r="E1863" s="115" t="str">
        <f>E1864</f>
        <v> -</v>
      </c>
      <c r="F1863" s="115" t="str">
        <f>F1864</f>
        <v> -</v>
      </c>
      <c r="G1863" s="115" t="str">
        <f>G1864</f>
        <v> -</v>
      </c>
      <c r="H1863" s="134" t="s">
        <v>665</v>
      </c>
      <c r="I1863" s="134">
        <v>7</v>
      </c>
      <c r="J1863" s="135" t="s">
        <v>593</v>
      </c>
      <c r="K1863" s="79" t="s">
        <v>32</v>
      </c>
      <c r="L1863" s="136"/>
      <c r="M1863" s="118">
        <f t="shared" si="75"/>
        <v>1</v>
      </c>
      <c r="N1863" s="96"/>
      <c r="O1863" s="96"/>
      <c r="P1863" s="96"/>
      <c r="Q1863" s="96"/>
      <c r="R1863" s="96"/>
      <c r="S1863" s="96"/>
      <c r="T1863" s="96"/>
      <c r="U1863" s="96"/>
      <c r="V1863" s="96"/>
      <c r="W1863" s="96"/>
      <c r="X1863" s="96"/>
      <c r="Y1863" s="96"/>
      <c r="Z1863" s="96"/>
      <c r="AA1863" s="96"/>
      <c r="AB1863" s="96"/>
      <c r="AC1863" s="96"/>
      <c r="AD1863" s="96"/>
      <c r="AE1863" s="96"/>
      <c r="AF1863" s="96"/>
      <c r="AG1863" s="96"/>
      <c r="AH1863" s="96"/>
      <c r="AI1863" s="96"/>
      <c r="AJ1863" s="96"/>
      <c r="AK1863" s="96"/>
      <c r="AL1863" s="96"/>
      <c r="AM1863" s="96"/>
      <c r="AN1863" s="96"/>
      <c r="AO1863" s="96"/>
      <c r="AP1863" s="96"/>
      <c r="AQ1863" s="96"/>
      <c r="AR1863" s="96"/>
      <c r="AS1863" s="96"/>
      <c r="AT1863" s="96"/>
      <c r="AU1863" s="96"/>
      <c r="AV1863" s="96"/>
      <c r="AW1863" s="96"/>
      <c r="AX1863" s="96"/>
      <c r="AY1863" s="96"/>
      <c r="AZ1863" s="96"/>
      <c r="BA1863" s="96"/>
      <c r="BB1863" s="96"/>
      <c r="BC1863" s="96"/>
      <c r="BD1863" s="96"/>
      <c r="BE1863" s="96"/>
      <c r="BF1863" s="96"/>
      <c r="BG1863" s="96"/>
      <c r="BH1863" s="96"/>
      <c r="BI1863" s="96"/>
      <c r="BJ1863" s="96"/>
      <c r="BK1863" s="96"/>
      <c r="BL1863" s="96"/>
      <c r="BM1863" s="96"/>
      <c r="BN1863" s="96"/>
      <c r="BO1863" s="96"/>
      <c r="BP1863" s="96"/>
      <c r="BQ1863" s="96"/>
      <c r="BR1863" s="96"/>
      <c r="BS1863" s="96"/>
      <c r="BT1863" s="96"/>
      <c r="BU1863" s="96"/>
      <c r="BV1863" s="96"/>
      <c r="BW1863" s="96"/>
      <c r="BX1863" s="96"/>
      <c r="BY1863" s="96"/>
      <c r="BZ1863" s="96"/>
      <c r="CA1863" s="96"/>
      <c r="CB1863" s="96"/>
      <c r="CC1863" s="96"/>
      <c r="CD1863" s="96"/>
      <c r="CE1863" s="96"/>
      <c r="CF1863" s="96"/>
      <c r="CG1863" s="96"/>
      <c r="CH1863" s="96"/>
      <c r="CI1863" s="96"/>
      <c r="CJ1863" s="96"/>
      <c r="CK1863" s="96"/>
      <c r="CL1863" s="96"/>
      <c r="CM1863" s="96"/>
      <c r="CN1863" s="96"/>
      <c r="CO1863" s="96"/>
      <c r="CP1863" s="96"/>
      <c r="CQ1863" s="96"/>
      <c r="CR1863" s="96"/>
      <c r="CS1863" s="96"/>
      <c r="CT1863" s="96"/>
      <c r="CU1863" s="96"/>
      <c r="CV1863" s="96"/>
      <c r="CW1863" s="96"/>
      <c r="CX1863" s="96"/>
      <c r="CY1863" s="96"/>
      <c r="CZ1863" s="96"/>
      <c r="DA1863" s="96"/>
      <c r="DB1863" s="96"/>
      <c r="DC1863" s="96"/>
      <c r="DD1863" s="96"/>
      <c r="DE1863" s="96"/>
      <c r="DF1863" s="96"/>
      <c r="DG1863" s="96"/>
      <c r="DH1863" s="96"/>
      <c r="DI1863" s="96"/>
      <c r="DJ1863" s="96"/>
      <c r="DK1863" s="96"/>
      <c r="DL1863" s="96"/>
      <c r="DM1863" s="96"/>
      <c r="DN1863" s="96"/>
      <c r="DO1863" s="96"/>
      <c r="DP1863" s="96"/>
      <c r="DQ1863" s="96"/>
      <c r="DR1863" s="96"/>
      <c r="DS1863" s="96"/>
      <c r="DT1863" s="96"/>
      <c r="DU1863" s="96"/>
      <c r="DV1863" s="96"/>
      <c r="DW1863" s="96"/>
      <c r="DX1863" s="96"/>
      <c r="DY1863" s="96"/>
      <c r="DZ1863" s="96"/>
      <c r="EA1863" s="96"/>
      <c r="EB1863" s="96"/>
      <c r="EC1863" s="96"/>
      <c r="ED1863" s="96"/>
      <c r="EE1863" s="96"/>
      <c r="EF1863" s="96"/>
      <c r="EG1863" s="96"/>
      <c r="EH1863" s="96"/>
      <c r="EI1863" s="96"/>
      <c r="EJ1863" s="96"/>
      <c r="EK1863" s="96"/>
      <c r="EL1863" s="96"/>
      <c r="EM1863" s="96"/>
      <c r="EN1863" s="96"/>
      <c r="EO1863" s="96"/>
      <c r="EP1863" s="96"/>
      <c r="EQ1863" s="96"/>
      <c r="ER1863" s="96"/>
      <c r="ES1863" s="96"/>
      <c r="ET1863" s="96"/>
      <c r="EU1863" s="96"/>
      <c r="EV1863" s="96"/>
      <c r="EW1863" s="96"/>
      <c r="EX1863" s="96"/>
      <c r="EY1863" s="96"/>
      <c r="EZ1863" s="96"/>
      <c r="FA1863" s="96"/>
      <c r="FB1863" s="96"/>
      <c r="FC1863" s="96"/>
      <c r="FD1863" s="96"/>
      <c r="FE1863" s="96"/>
      <c r="FF1863" s="96"/>
      <c r="FG1863" s="96"/>
      <c r="FH1863" s="96"/>
      <c r="FI1863" s="96"/>
      <c r="FJ1863" s="96"/>
      <c r="FK1863" s="96"/>
      <c r="FL1863" s="96"/>
      <c r="FM1863" s="96"/>
      <c r="FN1863" s="96"/>
      <c r="FO1863" s="96"/>
      <c r="FP1863" s="96"/>
      <c r="FQ1863" s="96"/>
      <c r="FR1863" s="96"/>
      <c r="FS1863" s="96"/>
      <c r="FT1863" s="96"/>
      <c r="FU1863" s="96"/>
      <c r="FV1863" s="96"/>
      <c r="FW1863" s="96"/>
      <c r="FX1863" s="96"/>
      <c r="FY1863" s="96"/>
      <c r="FZ1863" s="96"/>
      <c r="GA1863" s="96"/>
    </row>
    <row r="1864" spans="1:43" s="126" customFormat="1" ht="15.75" customHeight="1">
      <c r="A1864" s="119"/>
      <c r="B1864" s="120" t="s">
        <v>34</v>
      </c>
      <c r="C1864" s="121"/>
      <c r="D1864" s="122">
        <f>D1865</f>
        <v>1</v>
      </c>
      <c r="E1864" s="122" t="s">
        <v>562</v>
      </c>
      <c r="F1864" s="122" t="s">
        <v>562</v>
      </c>
      <c r="G1864" s="122" t="s">
        <v>562</v>
      </c>
      <c r="H1864" s="123"/>
      <c r="I1864" s="123"/>
      <c r="J1864" s="123"/>
      <c r="K1864" s="124"/>
      <c r="L1864" s="125"/>
      <c r="M1864" s="118">
        <f t="shared" si="75"/>
        <v>1</v>
      </c>
      <c r="N1864" s="125"/>
      <c r="O1864" s="125"/>
      <c r="P1864" s="125"/>
      <c r="Q1864" s="125"/>
      <c r="R1864" s="125"/>
      <c r="S1864" s="125"/>
      <c r="T1864" s="125"/>
      <c r="U1864" s="125"/>
      <c r="V1864" s="125"/>
      <c r="W1864" s="125"/>
      <c r="X1864" s="125"/>
      <c r="Y1864" s="125"/>
      <c r="Z1864" s="125"/>
      <c r="AA1864" s="125"/>
      <c r="AB1864" s="125"/>
      <c r="AC1864" s="125"/>
      <c r="AD1864" s="125"/>
      <c r="AE1864" s="125"/>
      <c r="AF1864" s="125"/>
      <c r="AG1864" s="125"/>
      <c r="AH1864" s="125"/>
      <c r="AI1864" s="125"/>
      <c r="AJ1864" s="125"/>
      <c r="AK1864" s="125"/>
      <c r="AL1864" s="125"/>
      <c r="AM1864" s="125"/>
      <c r="AN1864" s="125"/>
      <c r="AO1864" s="125"/>
      <c r="AP1864" s="125"/>
      <c r="AQ1864" s="125"/>
    </row>
    <row r="1865" spans="1:43" s="126" customFormat="1" ht="15.75" customHeight="1">
      <c r="A1865" s="119"/>
      <c r="B1865" s="128" t="s">
        <v>35</v>
      </c>
      <c r="C1865" s="146" t="s">
        <v>516</v>
      </c>
      <c r="D1865" s="103">
        <v>1</v>
      </c>
      <c r="E1865" s="103" t="s">
        <v>562</v>
      </c>
      <c r="F1865" s="103" t="s">
        <v>562</v>
      </c>
      <c r="G1865" s="103" t="s">
        <v>562</v>
      </c>
      <c r="H1865" s="140"/>
      <c r="I1865" s="140"/>
      <c r="J1865" s="140"/>
      <c r="K1865" s="141"/>
      <c r="L1865" s="125"/>
      <c r="M1865" s="118">
        <f t="shared" si="75"/>
        <v>1</v>
      </c>
      <c r="N1865" s="125"/>
      <c r="O1865" s="125"/>
      <c r="P1865" s="125"/>
      <c r="Q1865" s="125"/>
      <c r="R1865" s="125"/>
      <c r="S1865" s="125"/>
      <c r="T1865" s="125"/>
      <c r="U1865" s="125"/>
      <c r="V1865" s="125"/>
      <c r="W1865" s="125"/>
      <c r="X1865" s="125"/>
      <c r="Y1865" s="125"/>
      <c r="Z1865" s="125"/>
      <c r="AA1865" s="125"/>
      <c r="AB1865" s="125"/>
      <c r="AC1865" s="125"/>
      <c r="AD1865" s="125"/>
      <c r="AE1865" s="125"/>
      <c r="AF1865" s="125"/>
      <c r="AG1865" s="125"/>
      <c r="AH1865" s="125"/>
      <c r="AI1865" s="125"/>
      <c r="AJ1865" s="125"/>
      <c r="AK1865" s="125"/>
      <c r="AL1865" s="125"/>
      <c r="AM1865" s="125"/>
      <c r="AN1865" s="125"/>
      <c r="AO1865" s="125"/>
      <c r="AP1865" s="125"/>
      <c r="AQ1865" s="125"/>
    </row>
    <row r="1866" spans="1:183" s="102" customFormat="1" ht="15.75" customHeight="1">
      <c r="A1866" s="112">
        <v>30</v>
      </c>
      <c r="B1866" s="113" t="s">
        <v>350</v>
      </c>
      <c r="C1866" s="114"/>
      <c r="D1866" s="115">
        <f>D1867</f>
        <v>1</v>
      </c>
      <c r="E1866" s="115" t="str">
        <f>E1867</f>
        <v> -</v>
      </c>
      <c r="F1866" s="115" t="str">
        <f>F1867</f>
        <v> -</v>
      </c>
      <c r="G1866" s="115" t="str">
        <f>G1867</f>
        <v> -</v>
      </c>
      <c r="H1866" s="134" t="s">
        <v>665</v>
      </c>
      <c r="I1866" s="134">
        <v>7</v>
      </c>
      <c r="J1866" s="135" t="s">
        <v>593</v>
      </c>
      <c r="K1866" s="79" t="s">
        <v>32</v>
      </c>
      <c r="L1866" s="136"/>
      <c r="M1866" s="118">
        <f t="shared" si="75"/>
        <v>1</v>
      </c>
      <c r="N1866" s="96"/>
      <c r="O1866" s="96"/>
      <c r="P1866" s="96"/>
      <c r="Q1866" s="96"/>
      <c r="R1866" s="96"/>
      <c r="S1866" s="96"/>
      <c r="T1866" s="96"/>
      <c r="U1866" s="96"/>
      <c r="V1866" s="96"/>
      <c r="W1866" s="96"/>
      <c r="X1866" s="96"/>
      <c r="Y1866" s="96"/>
      <c r="Z1866" s="96"/>
      <c r="AA1866" s="96"/>
      <c r="AB1866" s="96"/>
      <c r="AC1866" s="96"/>
      <c r="AD1866" s="96"/>
      <c r="AE1866" s="96"/>
      <c r="AF1866" s="96"/>
      <c r="AG1866" s="96"/>
      <c r="AH1866" s="96"/>
      <c r="AI1866" s="96"/>
      <c r="AJ1866" s="96"/>
      <c r="AK1866" s="96"/>
      <c r="AL1866" s="96"/>
      <c r="AM1866" s="96"/>
      <c r="AN1866" s="96"/>
      <c r="AO1866" s="96"/>
      <c r="AP1866" s="96"/>
      <c r="AQ1866" s="96"/>
      <c r="AR1866" s="96"/>
      <c r="AS1866" s="96"/>
      <c r="AT1866" s="96"/>
      <c r="AU1866" s="96"/>
      <c r="AV1866" s="96"/>
      <c r="AW1866" s="96"/>
      <c r="AX1866" s="96"/>
      <c r="AY1866" s="96"/>
      <c r="AZ1866" s="96"/>
      <c r="BA1866" s="96"/>
      <c r="BB1866" s="96"/>
      <c r="BC1866" s="96"/>
      <c r="BD1866" s="96"/>
      <c r="BE1866" s="96"/>
      <c r="BF1866" s="96"/>
      <c r="BG1866" s="96"/>
      <c r="BH1866" s="96"/>
      <c r="BI1866" s="96"/>
      <c r="BJ1866" s="96"/>
      <c r="BK1866" s="96"/>
      <c r="BL1866" s="96"/>
      <c r="BM1866" s="96"/>
      <c r="BN1866" s="96"/>
      <c r="BO1866" s="96"/>
      <c r="BP1866" s="96"/>
      <c r="BQ1866" s="96"/>
      <c r="BR1866" s="96"/>
      <c r="BS1866" s="96"/>
      <c r="BT1866" s="96"/>
      <c r="BU1866" s="96"/>
      <c r="BV1866" s="96"/>
      <c r="BW1866" s="96"/>
      <c r="BX1866" s="96"/>
      <c r="BY1866" s="96"/>
      <c r="BZ1866" s="96"/>
      <c r="CA1866" s="96"/>
      <c r="CB1866" s="96"/>
      <c r="CC1866" s="96"/>
      <c r="CD1866" s="96"/>
      <c r="CE1866" s="96"/>
      <c r="CF1866" s="96"/>
      <c r="CG1866" s="96"/>
      <c r="CH1866" s="96"/>
      <c r="CI1866" s="96"/>
      <c r="CJ1866" s="96"/>
      <c r="CK1866" s="96"/>
      <c r="CL1866" s="96"/>
      <c r="CM1866" s="96"/>
      <c r="CN1866" s="96"/>
      <c r="CO1866" s="96"/>
      <c r="CP1866" s="96"/>
      <c r="CQ1866" s="96"/>
      <c r="CR1866" s="96"/>
      <c r="CS1866" s="96"/>
      <c r="CT1866" s="96"/>
      <c r="CU1866" s="96"/>
      <c r="CV1866" s="96"/>
      <c r="CW1866" s="96"/>
      <c r="CX1866" s="96"/>
      <c r="CY1866" s="96"/>
      <c r="CZ1866" s="96"/>
      <c r="DA1866" s="96"/>
      <c r="DB1866" s="96"/>
      <c r="DC1866" s="96"/>
      <c r="DD1866" s="96"/>
      <c r="DE1866" s="96"/>
      <c r="DF1866" s="96"/>
      <c r="DG1866" s="96"/>
      <c r="DH1866" s="96"/>
      <c r="DI1866" s="96"/>
      <c r="DJ1866" s="96"/>
      <c r="DK1866" s="96"/>
      <c r="DL1866" s="96"/>
      <c r="DM1866" s="96"/>
      <c r="DN1866" s="96"/>
      <c r="DO1866" s="96"/>
      <c r="DP1866" s="96"/>
      <c r="DQ1866" s="96"/>
      <c r="DR1866" s="96"/>
      <c r="DS1866" s="96"/>
      <c r="DT1866" s="96"/>
      <c r="DU1866" s="96"/>
      <c r="DV1866" s="96"/>
      <c r="DW1866" s="96"/>
      <c r="DX1866" s="96"/>
      <c r="DY1866" s="96"/>
      <c r="DZ1866" s="96"/>
      <c r="EA1866" s="96"/>
      <c r="EB1866" s="96"/>
      <c r="EC1866" s="96"/>
      <c r="ED1866" s="96"/>
      <c r="EE1866" s="96"/>
      <c r="EF1866" s="96"/>
      <c r="EG1866" s="96"/>
      <c r="EH1866" s="96"/>
      <c r="EI1866" s="96"/>
      <c r="EJ1866" s="96"/>
      <c r="EK1866" s="96"/>
      <c r="EL1866" s="96"/>
      <c r="EM1866" s="96"/>
      <c r="EN1866" s="96"/>
      <c r="EO1866" s="96"/>
      <c r="EP1866" s="96"/>
      <c r="EQ1866" s="96"/>
      <c r="ER1866" s="96"/>
      <c r="ES1866" s="96"/>
      <c r="ET1866" s="96"/>
      <c r="EU1866" s="96"/>
      <c r="EV1866" s="96"/>
      <c r="EW1866" s="96"/>
      <c r="EX1866" s="96"/>
      <c r="EY1866" s="96"/>
      <c r="EZ1866" s="96"/>
      <c r="FA1866" s="96"/>
      <c r="FB1866" s="96"/>
      <c r="FC1866" s="96"/>
      <c r="FD1866" s="96"/>
      <c r="FE1866" s="96"/>
      <c r="FF1866" s="96"/>
      <c r="FG1866" s="96"/>
      <c r="FH1866" s="96"/>
      <c r="FI1866" s="96"/>
      <c r="FJ1866" s="96"/>
      <c r="FK1866" s="96"/>
      <c r="FL1866" s="96"/>
      <c r="FM1866" s="96"/>
      <c r="FN1866" s="96"/>
      <c r="FO1866" s="96"/>
      <c r="FP1866" s="96"/>
      <c r="FQ1866" s="96"/>
      <c r="FR1866" s="96"/>
      <c r="FS1866" s="96"/>
      <c r="FT1866" s="96"/>
      <c r="FU1866" s="96"/>
      <c r="FV1866" s="96"/>
      <c r="FW1866" s="96"/>
      <c r="FX1866" s="96"/>
      <c r="FY1866" s="96"/>
      <c r="FZ1866" s="96"/>
      <c r="GA1866" s="96"/>
    </row>
    <row r="1867" spans="1:43" s="126" customFormat="1" ht="15.75" customHeight="1">
      <c r="A1867" s="119"/>
      <c r="B1867" s="120" t="s">
        <v>34</v>
      </c>
      <c r="C1867" s="121"/>
      <c r="D1867" s="122">
        <f>D1868</f>
        <v>1</v>
      </c>
      <c r="E1867" s="122" t="s">
        <v>562</v>
      </c>
      <c r="F1867" s="122" t="s">
        <v>562</v>
      </c>
      <c r="G1867" s="122" t="s">
        <v>562</v>
      </c>
      <c r="H1867" s="123"/>
      <c r="I1867" s="123"/>
      <c r="J1867" s="123"/>
      <c r="K1867" s="124"/>
      <c r="L1867" s="125"/>
      <c r="M1867" s="118">
        <f t="shared" si="75"/>
        <v>1</v>
      </c>
      <c r="N1867" s="125"/>
      <c r="O1867" s="125"/>
      <c r="P1867" s="125"/>
      <c r="Q1867" s="125"/>
      <c r="R1867" s="125"/>
      <c r="S1867" s="125"/>
      <c r="T1867" s="125"/>
      <c r="U1867" s="125"/>
      <c r="V1867" s="125"/>
      <c r="W1867" s="125"/>
      <c r="X1867" s="125"/>
      <c r="Y1867" s="125"/>
      <c r="Z1867" s="125"/>
      <c r="AA1867" s="125"/>
      <c r="AB1867" s="125"/>
      <c r="AC1867" s="125"/>
      <c r="AD1867" s="125"/>
      <c r="AE1867" s="125"/>
      <c r="AF1867" s="125"/>
      <c r="AG1867" s="125"/>
      <c r="AH1867" s="125"/>
      <c r="AI1867" s="125"/>
      <c r="AJ1867" s="125"/>
      <c r="AK1867" s="125"/>
      <c r="AL1867" s="125"/>
      <c r="AM1867" s="125"/>
      <c r="AN1867" s="125"/>
      <c r="AO1867" s="125"/>
      <c r="AP1867" s="125"/>
      <c r="AQ1867" s="125"/>
    </row>
    <row r="1868" spans="1:43" s="126" customFormat="1" ht="15.75" customHeight="1">
      <c r="A1868" s="119"/>
      <c r="B1868" s="196" t="s">
        <v>51</v>
      </c>
      <c r="C1868" s="146" t="s">
        <v>40</v>
      </c>
      <c r="D1868" s="103">
        <v>1</v>
      </c>
      <c r="E1868" s="103" t="s">
        <v>562</v>
      </c>
      <c r="F1868" s="103" t="s">
        <v>562</v>
      </c>
      <c r="G1868" s="103" t="s">
        <v>562</v>
      </c>
      <c r="H1868" s="140"/>
      <c r="I1868" s="140"/>
      <c r="J1868" s="140"/>
      <c r="K1868" s="141"/>
      <c r="L1868" s="125"/>
      <c r="M1868" s="118">
        <f t="shared" si="75"/>
        <v>1</v>
      </c>
      <c r="N1868" s="125"/>
      <c r="O1868" s="125"/>
      <c r="P1868" s="125"/>
      <c r="Q1868" s="125"/>
      <c r="R1868" s="125"/>
      <c r="S1868" s="125"/>
      <c r="T1868" s="125"/>
      <c r="U1868" s="125"/>
      <c r="V1868" s="125"/>
      <c r="W1868" s="125"/>
      <c r="X1868" s="125"/>
      <c r="Y1868" s="125"/>
      <c r="Z1868" s="125"/>
      <c r="AA1868" s="125"/>
      <c r="AB1868" s="125"/>
      <c r="AC1868" s="125"/>
      <c r="AD1868" s="125"/>
      <c r="AE1868" s="125"/>
      <c r="AF1868" s="125"/>
      <c r="AG1868" s="125"/>
      <c r="AH1868" s="125"/>
      <c r="AI1868" s="125"/>
      <c r="AJ1868" s="125"/>
      <c r="AK1868" s="125"/>
      <c r="AL1868" s="125"/>
      <c r="AM1868" s="125"/>
      <c r="AN1868" s="125"/>
      <c r="AO1868" s="125"/>
      <c r="AP1868" s="125"/>
      <c r="AQ1868" s="125"/>
    </row>
    <row r="1869" spans="1:183" s="102" customFormat="1" ht="15.75" customHeight="1">
      <c r="A1869" s="112">
        <v>31</v>
      </c>
      <c r="B1869" s="113" t="s">
        <v>351</v>
      </c>
      <c r="C1869" s="114"/>
      <c r="D1869" s="115">
        <f aca="true" t="shared" si="77" ref="D1869:G1870">D1870</f>
        <v>1</v>
      </c>
      <c r="E1869" s="115">
        <f t="shared" si="77"/>
        <v>1</v>
      </c>
      <c r="F1869" s="115">
        <f t="shared" si="77"/>
        <v>1</v>
      </c>
      <c r="G1869" s="115">
        <f t="shared" si="77"/>
        <v>1</v>
      </c>
      <c r="H1869" s="134" t="s">
        <v>665</v>
      </c>
      <c r="I1869" s="134">
        <v>7</v>
      </c>
      <c r="J1869" s="135" t="s">
        <v>593</v>
      </c>
      <c r="K1869" s="79" t="s">
        <v>32</v>
      </c>
      <c r="L1869" s="136"/>
      <c r="M1869" s="118">
        <f t="shared" si="75"/>
        <v>4</v>
      </c>
      <c r="N1869" s="96"/>
      <c r="O1869" s="96"/>
      <c r="P1869" s="96"/>
      <c r="Q1869" s="96"/>
      <c r="R1869" s="96"/>
      <c r="S1869" s="96"/>
      <c r="T1869" s="96"/>
      <c r="U1869" s="96"/>
      <c r="V1869" s="96"/>
      <c r="W1869" s="96"/>
      <c r="X1869" s="96"/>
      <c r="Y1869" s="96"/>
      <c r="Z1869" s="96"/>
      <c r="AA1869" s="96"/>
      <c r="AB1869" s="96"/>
      <c r="AC1869" s="96"/>
      <c r="AD1869" s="96"/>
      <c r="AE1869" s="96"/>
      <c r="AF1869" s="96"/>
      <c r="AG1869" s="96"/>
      <c r="AH1869" s="96"/>
      <c r="AI1869" s="96"/>
      <c r="AJ1869" s="96"/>
      <c r="AK1869" s="96"/>
      <c r="AL1869" s="96"/>
      <c r="AM1869" s="96"/>
      <c r="AN1869" s="96"/>
      <c r="AO1869" s="96"/>
      <c r="AP1869" s="96"/>
      <c r="AQ1869" s="96"/>
      <c r="AR1869" s="96"/>
      <c r="AS1869" s="96"/>
      <c r="AT1869" s="96"/>
      <c r="AU1869" s="96"/>
      <c r="AV1869" s="96"/>
      <c r="AW1869" s="96"/>
      <c r="AX1869" s="96"/>
      <c r="AY1869" s="96"/>
      <c r="AZ1869" s="96"/>
      <c r="BA1869" s="96"/>
      <c r="BB1869" s="96"/>
      <c r="BC1869" s="96"/>
      <c r="BD1869" s="96"/>
      <c r="BE1869" s="96"/>
      <c r="BF1869" s="96"/>
      <c r="BG1869" s="96"/>
      <c r="BH1869" s="96"/>
      <c r="BI1869" s="96"/>
      <c r="BJ1869" s="96"/>
      <c r="BK1869" s="96"/>
      <c r="BL1869" s="96"/>
      <c r="BM1869" s="96"/>
      <c r="BN1869" s="96"/>
      <c r="BO1869" s="96"/>
      <c r="BP1869" s="96"/>
      <c r="BQ1869" s="96"/>
      <c r="BR1869" s="96"/>
      <c r="BS1869" s="96"/>
      <c r="BT1869" s="96"/>
      <c r="BU1869" s="96"/>
      <c r="BV1869" s="96"/>
      <c r="BW1869" s="96"/>
      <c r="BX1869" s="96"/>
      <c r="BY1869" s="96"/>
      <c r="BZ1869" s="96"/>
      <c r="CA1869" s="96"/>
      <c r="CB1869" s="96"/>
      <c r="CC1869" s="96"/>
      <c r="CD1869" s="96"/>
      <c r="CE1869" s="96"/>
      <c r="CF1869" s="96"/>
      <c r="CG1869" s="96"/>
      <c r="CH1869" s="96"/>
      <c r="CI1869" s="96"/>
      <c r="CJ1869" s="96"/>
      <c r="CK1869" s="96"/>
      <c r="CL1869" s="96"/>
      <c r="CM1869" s="96"/>
      <c r="CN1869" s="96"/>
      <c r="CO1869" s="96"/>
      <c r="CP1869" s="96"/>
      <c r="CQ1869" s="96"/>
      <c r="CR1869" s="96"/>
      <c r="CS1869" s="96"/>
      <c r="CT1869" s="96"/>
      <c r="CU1869" s="96"/>
      <c r="CV1869" s="96"/>
      <c r="CW1869" s="96"/>
      <c r="CX1869" s="96"/>
      <c r="CY1869" s="96"/>
      <c r="CZ1869" s="96"/>
      <c r="DA1869" s="96"/>
      <c r="DB1869" s="96"/>
      <c r="DC1869" s="96"/>
      <c r="DD1869" s="96"/>
      <c r="DE1869" s="96"/>
      <c r="DF1869" s="96"/>
      <c r="DG1869" s="96"/>
      <c r="DH1869" s="96"/>
      <c r="DI1869" s="96"/>
      <c r="DJ1869" s="96"/>
      <c r="DK1869" s="96"/>
      <c r="DL1869" s="96"/>
      <c r="DM1869" s="96"/>
      <c r="DN1869" s="96"/>
      <c r="DO1869" s="96"/>
      <c r="DP1869" s="96"/>
      <c r="DQ1869" s="96"/>
      <c r="DR1869" s="96"/>
      <c r="DS1869" s="96"/>
      <c r="DT1869" s="96"/>
      <c r="DU1869" s="96"/>
      <c r="DV1869" s="96"/>
      <c r="DW1869" s="96"/>
      <c r="DX1869" s="96"/>
      <c r="DY1869" s="96"/>
      <c r="DZ1869" s="96"/>
      <c r="EA1869" s="96"/>
      <c r="EB1869" s="96"/>
      <c r="EC1869" s="96"/>
      <c r="ED1869" s="96"/>
      <c r="EE1869" s="96"/>
      <c r="EF1869" s="96"/>
      <c r="EG1869" s="96"/>
      <c r="EH1869" s="96"/>
      <c r="EI1869" s="96"/>
      <c r="EJ1869" s="96"/>
      <c r="EK1869" s="96"/>
      <c r="EL1869" s="96"/>
      <c r="EM1869" s="96"/>
      <c r="EN1869" s="96"/>
      <c r="EO1869" s="96"/>
      <c r="EP1869" s="96"/>
      <c r="EQ1869" s="96"/>
      <c r="ER1869" s="96"/>
      <c r="ES1869" s="96"/>
      <c r="ET1869" s="96"/>
      <c r="EU1869" s="96"/>
      <c r="EV1869" s="96"/>
      <c r="EW1869" s="96"/>
      <c r="EX1869" s="96"/>
      <c r="EY1869" s="96"/>
      <c r="EZ1869" s="96"/>
      <c r="FA1869" s="96"/>
      <c r="FB1869" s="96"/>
      <c r="FC1869" s="96"/>
      <c r="FD1869" s="96"/>
      <c r="FE1869" s="96"/>
      <c r="FF1869" s="96"/>
      <c r="FG1869" s="96"/>
      <c r="FH1869" s="96"/>
      <c r="FI1869" s="96"/>
      <c r="FJ1869" s="96"/>
      <c r="FK1869" s="96"/>
      <c r="FL1869" s="96"/>
      <c r="FM1869" s="96"/>
      <c r="FN1869" s="96"/>
      <c r="FO1869" s="96"/>
      <c r="FP1869" s="96"/>
      <c r="FQ1869" s="96"/>
      <c r="FR1869" s="96"/>
      <c r="FS1869" s="96"/>
      <c r="FT1869" s="96"/>
      <c r="FU1869" s="96"/>
      <c r="FV1869" s="96"/>
      <c r="FW1869" s="96"/>
      <c r="FX1869" s="96"/>
      <c r="FY1869" s="96"/>
      <c r="FZ1869" s="96"/>
      <c r="GA1869" s="96"/>
    </row>
    <row r="1870" spans="1:43" s="126" customFormat="1" ht="15.75" customHeight="1">
      <c r="A1870" s="119"/>
      <c r="B1870" s="120" t="s">
        <v>34</v>
      </c>
      <c r="C1870" s="121"/>
      <c r="D1870" s="122">
        <f t="shared" si="77"/>
        <v>1</v>
      </c>
      <c r="E1870" s="122">
        <f t="shared" si="77"/>
        <v>1</v>
      </c>
      <c r="F1870" s="122">
        <f t="shared" si="77"/>
        <v>1</v>
      </c>
      <c r="G1870" s="122">
        <f t="shared" si="77"/>
        <v>1</v>
      </c>
      <c r="H1870" s="123"/>
      <c r="I1870" s="123"/>
      <c r="J1870" s="123"/>
      <c r="K1870" s="124"/>
      <c r="L1870" s="125"/>
      <c r="M1870" s="118">
        <f t="shared" si="75"/>
        <v>4</v>
      </c>
      <c r="N1870" s="125"/>
      <c r="O1870" s="125"/>
      <c r="P1870" s="125"/>
      <c r="Q1870" s="125"/>
      <c r="R1870" s="125"/>
      <c r="S1870" s="125"/>
      <c r="T1870" s="125"/>
      <c r="U1870" s="125"/>
      <c r="V1870" s="125"/>
      <c r="W1870" s="125"/>
      <c r="X1870" s="125"/>
      <c r="Y1870" s="125"/>
      <c r="Z1870" s="125"/>
      <c r="AA1870" s="125"/>
      <c r="AB1870" s="125"/>
      <c r="AC1870" s="125"/>
      <c r="AD1870" s="125"/>
      <c r="AE1870" s="125"/>
      <c r="AF1870" s="125"/>
      <c r="AG1870" s="125"/>
      <c r="AH1870" s="125"/>
      <c r="AI1870" s="125"/>
      <c r="AJ1870" s="125"/>
      <c r="AK1870" s="125"/>
      <c r="AL1870" s="125"/>
      <c r="AM1870" s="125"/>
      <c r="AN1870" s="125"/>
      <c r="AO1870" s="125"/>
      <c r="AP1870" s="125"/>
      <c r="AQ1870" s="125"/>
    </row>
    <row r="1871" spans="1:43" s="126" customFormat="1" ht="15.75" customHeight="1">
      <c r="A1871" s="119"/>
      <c r="B1871" s="196" t="s">
        <v>51</v>
      </c>
      <c r="C1871" s="146" t="s">
        <v>40</v>
      </c>
      <c r="D1871" s="103">
        <v>1</v>
      </c>
      <c r="E1871" s="103">
        <v>1</v>
      </c>
      <c r="F1871" s="103">
        <v>1</v>
      </c>
      <c r="G1871" s="103">
        <v>1</v>
      </c>
      <c r="H1871" s="140"/>
      <c r="I1871" s="140"/>
      <c r="J1871" s="140"/>
      <c r="K1871" s="141"/>
      <c r="L1871" s="125"/>
      <c r="M1871" s="118">
        <f t="shared" si="75"/>
        <v>4</v>
      </c>
      <c r="N1871" s="125"/>
      <c r="O1871" s="125"/>
      <c r="P1871" s="125"/>
      <c r="Q1871" s="125"/>
      <c r="R1871" s="125"/>
      <c r="S1871" s="125"/>
      <c r="T1871" s="125"/>
      <c r="U1871" s="125"/>
      <c r="V1871" s="125"/>
      <c r="W1871" s="125"/>
      <c r="X1871" s="125"/>
      <c r="Y1871" s="125"/>
      <c r="Z1871" s="125"/>
      <c r="AA1871" s="125"/>
      <c r="AB1871" s="125"/>
      <c r="AC1871" s="125"/>
      <c r="AD1871" s="125"/>
      <c r="AE1871" s="125"/>
      <c r="AF1871" s="125"/>
      <c r="AG1871" s="125"/>
      <c r="AH1871" s="125"/>
      <c r="AI1871" s="125"/>
      <c r="AJ1871" s="125"/>
      <c r="AK1871" s="125"/>
      <c r="AL1871" s="125"/>
      <c r="AM1871" s="125"/>
      <c r="AN1871" s="125"/>
      <c r="AO1871" s="125"/>
      <c r="AP1871" s="125"/>
      <c r="AQ1871" s="125"/>
    </row>
    <row r="1872" spans="1:183" s="102" customFormat="1" ht="15.75" customHeight="1">
      <c r="A1872" s="112">
        <v>32</v>
      </c>
      <c r="B1872" s="113" t="s">
        <v>352</v>
      </c>
      <c r="C1872" s="114"/>
      <c r="D1872" s="115">
        <f aca="true" t="shared" si="78" ref="D1872:G1873">D1873</f>
        <v>2</v>
      </c>
      <c r="E1872" s="115" t="str">
        <f t="shared" si="78"/>
        <v> -</v>
      </c>
      <c r="F1872" s="115" t="str">
        <f t="shared" si="78"/>
        <v> -</v>
      </c>
      <c r="G1872" s="115" t="str">
        <f t="shared" si="78"/>
        <v> -</v>
      </c>
      <c r="H1872" s="134" t="s">
        <v>665</v>
      </c>
      <c r="I1872" s="134">
        <v>7</v>
      </c>
      <c r="J1872" s="135" t="s">
        <v>593</v>
      </c>
      <c r="K1872" s="79" t="s">
        <v>32</v>
      </c>
      <c r="L1872" s="136"/>
      <c r="M1872" s="118">
        <f t="shared" si="75"/>
        <v>2</v>
      </c>
      <c r="N1872" s="96"/>
      <c r="O1872" s="96"/>
      <c r="P1872" s="96"/>
      <c r="Q1872" s="96"/>
      <c r="R1872" s="96"/>
      <c r="S1872" s="96"/>
      <c r="T1872" s="96"/>
      <c r="U1872" s="96"/>
      <c r="V1872" s="96"/>
      <c r="W1872" s="96"/>
      <c r="X1872" s="96"/>
      <c r="Y1872" s="96"/>
      <c r="Z1872" s="96"/>
      <c r="AA1872" s="96"/>
      <c r="AB1872" s="96"/>
      <c r="AC1872" s="96"/>
      <c r="AD1872" s="96"/>
      <c r="AE1872" s="96"/>
      <c r="AF1872" s="96"/>
      <c r="AG1872" s="96"/>
      <c r="AH1872" s="96"/>
      <c r="AI1872" s="96"/>
      <c r="AJ1872" s="96"/>
      <c r="AK1872" s="96"/>
      <c r="AL1872" s="96"/>
      <c r="AM1872" s="96"/>
      <c r="AN1872" s="96"/>
      <c r="AO1872" s="96"/>
      <c r="AP1872" s="96"/>
      <c r="AQ1872" s="96"/>
      <c r="AR1872" s="96"/>
      <c r="AS1872" s="96"/>
      <c r="AT1872" s="96"/>
      <c r="AU1872" s="96"/>
      <c r="AV1872" s="96"/>
      <c r="AW1872" s="96"/>
      <c r="AX1872" s="96"/>
      <c r="AY1872" s="96"/>
      <c r="AZ1872" s="96"/>
      <c r="BA1872" s="96"/>
      <c r="BB1872" s="96"/>
      <c r="BC1872" s="96"/>
      <c r="BD1872" s="96"/>
      <c r="BE1872" s="96"/>
      <c r="BF1872" s="96"/>
      <c r="BG1872" s="96"/>
      <c r="BH1872" s="96"/>
      <c r="BI1872" s="96"/>
      <c r="BJ1872" s="96"/>
      <c r="BK1872" s="96"/>
      <c r="BL1872" s="96"/>
      <c r="BM1872" s="96"/>
      <c r="BN1872" s="96"/>
      <c r="BO1872" s="96"/>
      <c r="BP1872" s="96"/>
      <c r="BQ1872" s="96"/>
      <c r="BR1872" s="96"/>
      <c r="BS1872" s="96"/>
      <c r="BT1872" s="96"/>
      <c r="BU1872" s="96"/>
      <c r="BV1872" s="96"/>
      <c r="BW1872" s="96"/>
      <c r="BX1872" s="96"/>
      <c r="BY1872" s="96"/>
      <c r="BZ1872" s="96"/>
      <c r="CA1872" s="96"/>
      <c r="CB1872" s="96"/>
      <c r="CC1872" s="96"/>
      <c r="CD1872" s="96"/>
      <c r="CE1872" s="96"/>
      <c r="CF1872" s="96"/>
      <c r="CG1872" s="96"/>
      <c r="CH1872" s="96"/>
      <c r="CI1872" s="96"/>
      <c r="CJ1872" s="96"/>
      <c r="CK1872" s="96"/>
      <c r="CL1872" s="96"/>
      <c r="CM1872" s="96"/>
      <c r="CN1872" s="96"/>
      <c r="CO1872" s="96"/>
      <c r="CP1872" s="96"/>
      <c r="CQ1872" s="96"/>
      <c r="CR1872" s="96"/>
      <c r="CS1872" s="96"/>
      <c r="CT1872" s="96"/>
      <c r="CU1872" s="96"/>
      <c r="CV1872" s="96"/>
      <c r="CW1872" s="96"/>
      <c r="CX1872" s="96"/>
      <c r="CY1872" s="96"/>
      <c r="CZ1872" s="96"/>
      <c r="DA1872" s="96"/>
      <c r="DB1872" s="96"/>
      <c r="DC1872" s="96"/>
      <c r="DD1872" s="96"/>
      <c r="DE1872" s="96"/>
      <c r="DF1872" s="96"/>
      <c r="DG1872" s="96"/>
      <c r="DH1872" s="96"/>
      <c r="DI1872" s="96"/>
      <c r="DJ1872" s="96"/>
      <c r="DK1872" s="96"/>
      <c r="DL1872" s="96"/>
      <c r="DM1872" s="96"/>
      <c r="DN1872" s="96"/>
      <c r="DO1872" s="96"/>
      <c r="DP1872" s="96"/>
      <c r="DQ1872" s="96"/>
      <c r="DR1872" s="96"/>
      <c r="DS1872" s="96"/>
      <c r="DT1872" s="96"/>
      <c r="DU1872" s="96"/>
      <c r="DV1872" s="96"/>
      <c r="DW1872" s="96"/>
      <c r="DX1872" s="96"/>
      <c r="DY1872" s="96"/>
      <c r="DZ1872" s="96"/>
      <c r="EA1872" s="96"/>
      <c r="EB1872" s="96"/>
      <c r="EC1872" s="96"/>
      <c r="ED1872" s="96"/>
      <c r="EE1872" s="96"/>
      <c r="EF1872" s="96"/>
      <c r="EG1872" s="96"/>
      <c r="EH1872" s="96"/>
      <c r="EI1872" s="96"/>
      <c r="EJ1872" s="96"/>
      <c r="EK1872" s="96"/>
      <c r="EL1872" s="96"/>
      <c r="EM1872" s="96"/>
      <c r="EN1872" s="96"/>
      <c r="EO1872" s="96"/>
      <c r="EP1872" s="96"/>
      <c r="EQ1872" s="96"/>
      <c r="ER1872" s="96"/>
      <c r="ES1872" s="96"/>
      <c r="ET1872" s="96"/>
      <c r="EU1872" s="96"/>
      <c r="EV1872" s="96"/>
      <c r="EW1872" s="96"/>
      <c r="EX1872" s="96"/>
      <c r="EY1872" s="96"/>
      <c r="EZ1872" s="96"/>
      <c r="FA1872" s="96"/>
      <c r="FB1872" s="96"/>
      <c r="FC1872" s="96"/>
      <c r="FD1872" s="96"/>
      <c r="FE1872" s="96"/>
      <c r="FF1872" s="96"/>
      <c r="FG1872" s="96"/>
      <c r="FH1872" s="96"/>
      <c r="FI1872" s="96"/>
      <c r="FJ1872" s="96"/>
      <c r="FK1872" s="96"/>
      <c r="FL1872" s="96"/>
      <c r="FM1872" s="96"/>
      <c r="FN1872" s="96"/>
      <c r="FO1872" s="96"/>
      <c r="FP1872" s="96"/>
      <c r="FQ1872" s="96"/>
      <c r="FR1872" s="96"/>
      <c r="FS1872" s="96"/>
      <c r="FT1872" s="96"/>
      <c r="FU1872" s="96"/>
      <c r="FV1872" s="96"/>
      <c r="FW1872" s="96"/>
      <c r="FX1872" s="96"/>
      <c r="FY1872" s="96"/>
      <c r="FZ1872" s="96"/>
      <c r="GA1872" s="96"/>
    </row>
    <row r="1873" spans="1:43" s="126" customFormat="1" ht="15.75" customHeight="1">
      <c r="A1873" s="119"/>
      <c r="B1873" s="120" t="s">
        <v>34</v>
      </c>
      <c r="C1873" s="121"/>
      <c r="D1873" s="122">
        <f t="shared" si="78"/>
        <v>2</v>
      </c>
      <c r="E1873" s="122" t="str">
        <f t="shared" si="78"/>
        <v> -</v>
      </c>
      <c r="F1873" s="122" t="str">
        <f t="shared" si="78"/>
        <v> -</v>
      </c>
      <c r="G1873" s="122" t="str">
        <f t="shared" si="78"/>
        <v> -</v>
      </c>
      <c r="H1873" s="123"/>
      <c r="I1873" s="123"/>
      <c r="J1873" s="123"/>
      <c r="K1873" s="124"/>
      <c r="L1873" s="125"/>
      <c r="M1873" s="118">
        <f t="shared" si="75"/>
        <v>2</v>
      </c>
      <c r="N1873" s="125"/>
      <c r="O1873" s="125"/>
      <c r="P1873" s="125"/>
      <c r="Q1873" s="125"/>
      <c r="R1873" s="125"/>
      <c r="S1873" s="125"/>
      <c r="T1873" s="125"/>
      <c r="U1873" s="125"/>
      <c r="V1873" s="125"/>
      <c r="W1873" s="125"/>
      <c r="X1873" s="125"/>
      <c r="Y1873" s="125"/>
      <c r="Z1873" s="125"/>
      <c r="AA1873" s="125"/>
      <c r="AB1873" s="125"/>
      <c r="AC1873" s="125"/>
      <c r="AD1873" s="125"/>
      <c r="AE1873" s="125"/>
      <c r="AF1873" s="125"/>
      <c r="AG1873" s="125"/>
      <c r="AH1873" s="125"/>
      <c r="AI1873" s="125"/>
      <c r="AJ1873" s="125"/>
      <c r="AK1873" s="125"/>
      <c r="AL1873" s="125"/>
      <c r="AM1873" s="125"/>
      <c r="AN1873" s="125"/>
      <c r="AO1873" s="125"/>
      <c r="AP1873" s="125"/>
      <c r="AQ1873" s="125"/>
    </row>
    <row r="1874" spans="1:43" s="126" customFormat="1" ht="15.75" customHeight="1">
      <c r="A1874" s="119"/>
      <c r="B1874" s="145" t="s">
        <v>39</v>
      </c>
      <c r="C1874" s="146" t="s">
        <v>38</v>
      </c>
      <c r="D1874" s="103">
        <v>2</v>
      </c>
      <c r="E1874" s="103" t="s">
        <v>562</v>
      </c>
      <c r="F1874" s="103" t="s">
        <v>562</v>
      </c>
      <c r="G1874" s="103" t="s">
        <v>562</v>
      </c>
      <c r="H1874" s="140"/>
      <c r="I1874" s="140"/>
      <c r="J1874" s="140"/>
      <c r="K1874" s="141"/>
      <c r="L1874" s="125"/>
      <c r="M1874" s="118">
        <f t="shared" si="75"/>
        <v>2</v>
      </c>
      <c r="N1874" s="125"/>
      <c r="O1874" s="125"/>
      <c r="P1874" s="125"/>
      <c r="Q1874" s="125"/>
      <c r="R1874" s="125"/>
      <c r="S1874" s="125"/>
      <c r="T1874" s="125"/>
      <c r="U1874" s="125"/>
      <c r="V1874" s="125"/>
      <c r="W1874" s="125"/>
      <c r="X1874" s="125"/>
      <c r="Y1874" s="125"/>
      <c r="Z1874" s="125"/>
      <c r="AA1874" s="125"/>
      <c r="AB1874" s="125"/>
      <c r="AC1874" s="125"/>
      <c r="AD1874" s="125"/>
      <c r="AE1874" s="125"/>
      <c r="AF1874" s="125"/>
      <c r="AG1874" s="125"/>
      <c r="AH1874" s="125"/>
      <c r="AI1874" s="125"/>
      <c r="AJ1874" s="125"/>
      <c r="AK1874" s="125"/>
      <c r="AL1874" s="125"/>
      <c r="AM1874" s="125"/>
      <c r="AN1874" s="125"/>
      <c r="AO1874" s="125"/>
      <c r="AP1874" s="125"/>
      <c r="AQ1874" s="125"/>
    </row>
    <row r="1875" spans="1:183" s="102" customFormat="1" ht="15.75" customHeight="1">
      <c r="A1875" s="112">
        <v>33</v>
      </c>
      <c r="B1875" s="113" t="s">
        <v>353</v>
      </c>
      <c r="C1875" s="114"/>
      <c r="D1875" s="115">
        <f aca="true" t="shared" si="79" ref="D1875:G1876">D1876</f>
        <v>1</v>
      </c>
      <c r="E1875" s="115">
        <f t="shared" si="79"/>
        <v>2</v>
      </c>
      <c r="F1875" s="115" t="str">
        <f t="shared" si="79"/>
        <v> -</v>
      </c>
      <c r="G1875" s="115">
        <f t="shared" si="79"/>
        <v>1</v>
      </c>
      <c r="H1875" s="134" t="s">
        <v>665</v>
      </c>
      <c r="I1875" s="134">
        <v>7</v>
      </c>
      <c r="J1875" s="135" t="s">
        <v>593</v>
      </c>
      <c r="K1875" s="79" t="s">
        <v>32</v>
      </c>
      <c r="L1875" s="136"/>
      <c r="M1875" s="118">
        <f t="shared" si="75"/>
        <v>4</v>
      </c>
      <c r="N1875" s="96"/>
      <c r="O1875" s="96"/>
      <c r="P1875" s="96"/>
      <c r="Q1875" s="96"/>
      <c r="R1875" s="96"/>
      <c r="S1875" s="96"/>
      <c r="T1875" s="96"/>
      <c r="U1875" s="96"/>
      <c r="V1875" s="96"/>
      <c r="W1875" s="96"/>
      <c r="X1875" s="96"/>
      <c r="Y1875" s="96"/>
      <c r="Z1875" s="96"/>
      <c r="AA1875" s="96"/>
      <c r="AB1875" s="96"/>
      <c r="AC1875" s="96"/>
      <c r="AD1875" s="96"/>
      <c r="AE1875" s="96"/>
      <c r="AF1875" s="96"/>
      <c r="AG1875" s="96"/>
      <c r="AH1875" s="96"/>
      <c r="AI1875" s="96"/>
      <c r="AJ1875" s="96"/>
      <c r="AK1875" s="96"/>
      <c r="AL1875" s="96"/>
      <c r="AM1875" s="96"/>
      <c r="AN1875" s="96"/>
      <c r="AO1875" s="96"/>
      <c r="AP1875" s="96"/>
      <c r="AQ1875" s="96"/>
      <c r="AR1875" s="96"/>
      <c r="AS1875" s="96"/>
      <c r="AT1875" s="96"/>
      <c r="AU1875" s="96"/>
      <c r="AV1875" s="96"/>
      <c r="AW1875" s="96"/>
      <c r="AX1875" s="96"/>
      <c r="AY1875" s="96"/>
      <c r="AZ1875" s="96"/>
      <c r="BA1875" s="96"/>
      <c r="BB1875" s="96"/>
      <c r="BC1875" s="96"/>
      <c r="BD1875" s="96"/>
      <c r="BE1875" s="96"/>
      <c r="BF1875" s="96"/>
      <c r="BG1875" s="96"/>
      <c r="BH1875" s="96"/>
      <c r="BI1875" s="96"/>
      <c r="BJ1875" s="96"/>
      <c r="BK1875" s="96"/>
      <c r="BL1875" s="96"/>
      <c r="BM1875" s="96"/>
      <c r="BN1875" s="96"/>
      <c r="BO1875" s="96"/>
      <c r="BP1875" s="96"/>
      <c r="BQ1875" s="96"/>
      <c r="BR1875" s="96"/>
      <c r="BS1875" s="96"/>
      <c r="BT1875" s="96"/>
      <c r="BU1875" s="96"/>
      <c r="BV1875" s="96"/>
      <c r="BW1875" s="96"/>
      <c r="BX1875" s="96"/>
      <c r="BY1875" s="96"/>
      <c r="BZ1875" s="96"/>
      <c r="CA1875" s="96"/>
      <c r="CB1875" s="96"/>
      <c r="CC1875" s="96"/>
      <c r="CD1875" s="96"/>
      <c r="CE1875" s="96"/>
      <c r="CF1875" s="96"/>
      <c r="CG1875" s="96"/>
      <c r="CH1875" s="96"/>
      <c r="CI1875" s="96"/>
      <c r="CJ1875" s="96"/>
      <c r="CK1875" s="96"/>
      <c r="CL1875" s="96"/>
      <c r="CM1875" s="96"/>
      <c r="CN1875" s="96"/>
      <c r="CO1875" s="96"/>
      <c r="CP1875" s="96"/>
      <c r="CQ1875" s="96"/>
      <c r="CR1875" s="96"/>
      <c r="CS1875" s="96"/>
      <c r="CT1875" s="96"/>
      <c r="CU1875" s="96"/>
      <c r="CV1875" s="96"/>
      <c r="CW1875" s="96"/>
      <c r="CX1875" s="96"/>
      <c r="CY1875" s="96"/>
      <c r="CZ1875" s="96"/>
      <c r="DA1875" s="96"/>
      <c r="DB1875" s="96"/>
      <c r="DC1875" s="96"/>
      <c r="DD1875" s="96"/>
      <c r="DE1875" s="96"/>
      <c r="DF1875" s="96"/>
      <c r="DG1875" s="96"/>
      <c r="DH1875" s="96"/>
      <c r="DI1875" s="96"/>
      <c r="DJ1875" s="96"/>
      <c r="DK1875" s="96"/>
      <c r="DL1875" s="96"/>
      <c r="DM1875" s="96"/>
      <c r="DN1875" s="96"/>
      <c r="DO1875" s="96"/>
      <c r="DP1875" s="96"/>
      <c r="DQ1875" s="96"/>
      <c r="DR1875" s="96"/>
      <c r="DS1875" s="96"/>
      <c r="DT1875" s="96"/>
      <c r="DU1875" s="96"/>
      <c r="DV1875" s="96"/>
      <c r="DW1875" s="96"/>
      <c r="DX1875" s="96"/>
      <c r="DY1875" s="96"/>
      <c r="DZ1875" s="96"/>
      <c r="EA1875" s="96"/>
      <c r="EB1875" s="96"/>
      <c r="EC1875" s="96"/>
      <c r="ED1875" s="96"/>
      <c r="EE1875" s="96"/>
      <c r="EF1875" s="96"/>
      <c r="EG1875" s="96"/>
      <c r="EH1875" s="96"/>
      <c r="EI1875" s="96"/>
      <c r="EJ1875" s="96"/>
      <c r="EK1875" s="96"/>
      <c r="EL1875" s="96"/>
      <c r="EM1875" s="96"/>
      <c r="EN1875" s="96"/>
      <c r="EO1875" s="96"/>
      <c r="EP1875" s="96"/>
      <c r="EQ1875" s="96"/>
      <c r="ER1875" s="96"/>
      <c r="ES1875" s="96"/>
      <c r="ET1875" s="96"/>
      <c r="EU1875" s="96"/>
      <c r="EV1875" s="96"/>
      <c r="EW1875" s="96"/>
      <c r="EX1875" s="96"/>
      <c r="EY1875" s="96"/>
      <c r="EZ1875" s="96"/>
      <c r="FA1875" s="96"/>
      <c r="FB1875" s="96"/>
      <c r="FC1875" s="96"/>
      <c r="FD1875" s="96"/>
      <c r="FE1875" s="96"/>
      <c r="FF1875" s="96"/>
      <c r="FG1875" s="96"/>
      <c r="FH1875" s="96"/>
      <c r="FI1875" s="96"/>
      <c r="FJ1875" s="96"/>
      <c r="FK1875" s="96"/>
      <c r="FL1875" s="96"/>
      <c r="FM1875" s="96"/>
      <c r="FN1875" s="96"/>
      <c r="FO1875" s="96"/>
      <c r="FP1875" s="96"/>
      <c r="FQ1875" s="96"/>
      <c r="FR1875" s="96"/>
      <c r="FS1875" s="96"/>
      <c r="FT1875" s="96"/>
      <c r="FU1875" s="96"/>
      <c r="FV1875" s="96"/>
      <c r="FW1875" s="96"/>
      <c r="FX1875" s="96"/>
      <c r="FY1875" s="96"/>
      <c r="FZ1875" s="96"/>
      <c r="GA1875" s="96"/>
    </row>
    <row r="1876" spans="1:43" s="126" customFormat="1" ht="15.75" customHeight="1">
      <c r="A1876" s="119"/>
      <c r="B1876" s="120" t="s">
        <v>690</v>
      </c>
      <c r="C1876" s="121"/>
      <c r="D1876" s="122">
        <f t="shared" si="79"/>
        <v>1</v>
      </c>
      <c r="E1876" s="122">
        <f t="shared" si="79"/>
        <v>2</v>
      </c>
      <c r="F1876" s="122" t="str">
        <f t="shared" si="79"/>
        <v> -</v>
      </c>
      <c r="G1876" s="122">
        <f t="shared" si="79"/>
        <v>1</v>
      </c>
      <c r="H1876" s="123"/>
      <c r="I1876" s="123"/>
      <c r="J1876" s="123"/>
      <c r="K1876" s="124"/>
      <c r="L1876" s="125"/>
      <c r="M1876" s="118">
        <f t="shared" si="75"/>
        <v>4</v>
      </c>
      <c r="N1876" s="125"/>
      <c r="O1876" s="125"/>
      <c r="P1876" s="125"/>
      <c r="Q1876" s="125"/>
      <c r="R1876" s="125"/>
      <c r="S1876" s="125"/>
      <c r="T1876" s="125"/>
      <c r="U1876" s="125"/>
      <c r="V1876" s="125"/>
      <c r="W1876" s="125"/>
      <c r="X1876" s="125"/>
      <c r="Y1876" s="125"/>
      <c r="Z1876" s="125"/>
      <c r="AA1876" s="125"/>
      <c r="AB1876" s="125"/>
      <c r="AC1876" s="125"/>
      <c r="AD1876" s="125"/>
      <c r="AE1876" s="125"/>
      <c r="AF1876" s="125"/>
      <c r="AG1876" s="125"/>
      <c r="AH1876" s="125"/>
      <c r="AI1876" s="125"/>
      <c r="AJ1876" s="125"/>
      <c r="AK1876" s="125"/>
      <c r="AL1876" s="125"/>
      <c r="AM1876" s="125"/>
      <c r="AN1876" s="125"/>
      <c r="AO1876" s="125"/>
      <c r="AP1876" s="125"/>
      <c r="AQ1876" s="125"/>
    </row>
    <row r="1877" spans="1:43" s="133" customFormat="1" ht="15.75" customHeight="1">
      <c r="A1877" s="127"/>
      <c r="B1877" s="145" t="s">
        <v>71</v>
      </c>
      <c r="C1877" s="146" t="s">
        <v>72</v>
      </c>
      <c r="D1877" s="103">
        <v>1</v>
      </c>
      <c r="E1877" s="103">
        <v>2</v>
      </c>
      <c r="F1877" s="103" t="s">
        <v>562</v>
      </c>
      <c r="G1877" s="103">
        <v>1</v>
      </c>
      <c r="H1877" s="137"/>
      <c r="I1877" s="137"/>
      <c r="J1877" s="137"/>
      <c r="K1877" s="131"/>
      <c r="L1877" s="132"/>
      <c r="M1877" s="118">
        <f t="shared" si="75"/>
        <v>4</v>
      </c>
      <c r="N1877" s="132"/>
      <c r="O1877" s="132"/>
      <c r="P1877" s="132"/>
      <c r="Q1877" s="132"/>
      <c r="R1877" s="132"/>
      <c r="S1877" s="132"/>
      <c r="T1877" s="132"/>
      <c r="U1877" s="132"/>
      <c r="V1877" s="132"/>
      <c r="W1877" s="132"/>
      <c r="X1877" s="132"/>
      <c r="Y1877" s="132"/>
      <c r="Z1877" s="132"/>
      <c r="AA1877" s="132"/>
      <c r="AB1877" s="132"/>
      <c r="AC1877" s="132"/>
      <c r="AD1877" s="132"/>
      <c r="AE1877" s="132"/>
      <c r="AF1877" s="132"/>
      <c r="AG1877" s="132"/>
      <c r="AH1877" s="132"/>
      <c r="AI1877" s="132"/>
      <c r="AJ1877" s="132"/>
      <c r="AK1877" s="132"/>
      <c r="AL1877" s="132"/>
      <c r="AM1877" s="132"/>
      <c r="AN1877" s="132"/>
      <c r="AO1877" s="132"/>
      <c r="AP1877" s="132"/>
      <c r="AQ1877" s="132"/>
    </row>
    <row r="1878" spans="1:183" s="102" customFormat="1" ht="15.75" customHeight="1">
      <c r="A1878" s="112">
        <v>34</v>
      </c>
      <c r="B1878" s="113" t="s">
        <v>354</v>
      </c>
      <c r="C1878" s="114"/>
      <c r="D1878" s="115" t="str">
        <f>D1879</f>
        <v> -</v>
      </c>
      <c r="E1878" s="115">
        <f>E1879</f>
        <v>1</v>
      </c>
      <c r="F1878" s="115">
        <f>F1879</f>
        <v>2</v>
      </c>
      <c r="G1878" s="115">
        <f>G1879</f>
        <v>2</v>
      </c>
      <c r="H1878" s="134" t="s">
        <v>665</v>
      </c>
      <c r="I1878" s="134">
        <v>7</v>
      </c>
      <c r="J1878" s="135" t="s">
        <v>593</v>
      </c>
      <c r="K1878" s="79" t="s">
        <v>32</v>
      </c>
      <c r="L1878" s="136"/>
      <c r="M1878" s="118">
        <f t="shared" si="75"/>
        <v>5</v>
      </c>
      <c r="N1878" s="96"/>
      <c r="O1878" s="96"/>
      <c r="P1878" s="96"/>
      <c r="Q1878" s="96"/>
      <c r="R1878" s="96"/>
      <c r="S1878" s="96"/>
      <c r="T1878" s="96"/>
      <c r="U1878" s="96"/>
      <c r="V1878" s="96"/>
      <c r="W1878" s="96"/>
      <c r="X1878" s="96"/>
      <c r="Y1878" s="96"/>
      <c r="Z1878" s="96"/>
      <c r="AA1878" s="96"/>
      <c r="AB1878" s="96"/>
      <c r="AC1878" s="96"/>
      <c r="AD1878" s="96"/>
      <c r="AE1878" s="96"/>
      <c r="AF1878" s="96"/>
      <c r="AG1878" s="96"/>
      <c r="AH1878" s="96"/>
      <c r="AI1878" s="96"/>
      <c r="AJ1878" s="96"/>
      <c r="AK1878" s="96"/>
      <c r="AL1878" s="96"/>
      <c r="AM1878" s="96"/>
      <c r="AN1878" s="96"/>
      <c r="AO1878" s="96"/>
      <c r="AP1878" s="96"/>
      <c r="AQ1878" s="96"/>
      <c r="AR1878" s="96"/>
      <c r="AS1878" s="96"/>
      <c r="AT1878" s="96"/>
      <c r="AU1878" s="96"/>
      <c r="AV1878" s="96"/>
      <c r="AW1878" s="96"/>
      <c r="AX1878" s="96"/>
      <c r="AY1878" s="96"/>
      <c r="AZ1878" s="96"/>
      <c r="BA1878" s="96"/>
      <c r="BB1878" s="96"/>
      <c r="BC1878" s="96"/>
      <c r="BD1878" s="96"/>
      <c r="BE1878" s="96"/>
      <c r="BF1878" s="96"/>
      <c r="BG1878" s="96"/>
      <c r="BH1878" s="96"/>
      <c r="BI1878" s="96"/>
      <c r="BJ1878" s="96"/>
      <c r="BK1878" s="96"/>
      <c r="BL1878" s="96"/>
      <c r="BM1878" s="96"/>
      <c r="BN1878" s="96"/>
      <c r="BO1878" s="96"/>
      <c r="BP1878" s="96"/>
      <c r="BQ1878" s="96"/>
      <c r="BR1878" s="96"/>
      <c r="BS1878" s="96"/>
      <c r="BT1878" s="96"/>
      <c r="BU1878" s="96"/>
      <c r="BV1878" s="96"/>
      <c r="BW1878" s="96"/>
      <c r="BX1878" s="96"/>
      <c r="BY1878" s="96"/>
      <c r="BZ1878" s="96"/>
      <c r="CA1878" s="96"/>
      <c r="CB1878" s="96"/>
      <c r="CC1878" s="96"/>
      <c r="CD1878" s="96"/>
      <c r="CE1878" s="96"/>
      <c r="CF1878" s="96"/>
      <c r="CG1878" s="96"/>
      <c r="CH1878" s="96"/>
      <c r="CI1878" s="96"/>
      <c r="CJ1878" s="96"/>
      <c r="CK1878" s="96"/>
      <c r="CL1878" s="96"/>
      <c r="CM1878" s="96"/>
      <c r="CN1878" s="96"/>
      <c r="CO1878" s="96"/>
      <c r="CP1878" s="96"/>
      <c r="CQ1878" s="96"/>
      <c r="CR1878" s="96"/>
      <c r="CS1878" s="96"/>
      <c r="CT1878" s="96"/>
      <c r="CU1878" s="96"/>
      <c r="CV1878" s="96"/>
      <c r="CW1878" s="96"/>
      <c r="CX1878" s="96"/>
      <c r="CY1878" s="96"/>
      <c r="CZ1878" s="96"/>
      <c r="DA1878" s="96"/>
      <c r="DB1878" s="96"/>
      <c r="DC1878" s="96"/>
      <c r="DD1878" s="96"/>
      <c r="DE1878" s="96"/>
      <c r="DF1878" s="96"/>
      <c r="DG1878" s="96"/>
      <c r="DH1878" s="96"/>
      <c r="DI1878" s="96"/>
      <c r="DJ1878" s="96"/>
      <c r="DK1878" s="96"/>
      <c r="DL1878" s="96"/>
      <c r="DM1878" s="96"/>
      <c r="DN1878" s="96"/>
      <c r="DO1878" s="96"/>
      <c r="DP1878" s="96"/>
      <c r="DQ1878" s="96"/>
      <c r="DR1878" s="96"/>
      <c r="DS1878" s="96"/>
      <c r="DT1878" s="96"/>
      <c r="DU1878" s="96"/>
      <c r="DV1878" s="96"/>
      <c r="DW1878" s="96"/>
      <c r="DX1878" s="96"/>
      <c r="DY1878" s="96"/>
      <c r="DZ1878" s="96"/>
      <c r="EA1878" s="96"/>
      <c r="EB1878" s="96"/>
      <c r="EC1878" s="96"/>
      <c r="ED1878" s="96"/>
      <c r="EE1878" s="96"/>
      <c r="EF1878" s="96"/>
      <c r="EG1878" s="96"/>
      <c r="EH1878" s="96"/>
      <c r="EI1878" s="96"/>
      <c r="EJ1878" s="96"/>
      <c r="EK1878" s="96"/>
      <c r="EL1878" s="96"/>
      <c r="EM1878" s="96"/>
      <c r="EN1878" s="96"/>
      <c r="EO1878" s="96"/>
      <c r="EP1878" s="96"/>
      <c r="EQ1878" s="96"/>
      <c r="ER1878" s="96"/>
      <c r="ES1878" s="96"/>
      <c r="ET1878" s="96"/>
      <c r="EU1878" s="96"/>
      <c r="EV1878" s="96"/>
      <c r="EW1878" s="96"/>
      <c r="EX1878" s="96"/>
      <c r="EY1878" s="96"/>
      <c r="EZ1878" s="96"/>
      <c r="FA1878" s="96"/>
      <c r="FB1878" s="96"/>
      <c r="FC1878" s="96"/>
      <c r="FD1878" s="96"/>
      <c r="FE1878" s="96"/>
      <c r="FF1878" s="96"/>
      <c r="FG1878" s="96"/>
      <c r="FH1878" s="96"/>
      <c r="FI1878" s="96"/>
      <c r="FJ1878" s="96"/>
      <c r="FK1878" s="96"/>
      <c r="FL1878" s="96"/>
      <c r="FM1878" s="96"/>
      <c r="FN1878" s="96"/>
      <c r="FO1878" s="96"/>
      <c r="FP1878" s="96"/>
      <c r="FQ1878" s="96"/>
      <c r="FR1878" s="96"/>
      <c r="FS1878" s="96"/>
      <c r="FT1878" s="96"/>
      <c r="FU1878" s="96"/>
      <c r="FV1878" s="96"/>
      <c r="FW1878" s="96"/>
      <c r="FX1878" s="96"/>
      <c r="FY1878" s="96"/>
      <c r="FZ1878" s="96"/>
      <c r="GA1878" s="96"/>
    </row>
    <row r="1879" spans="1:43" s="126" customFormat="1" ht="15.75" customHeight="1">
      <c r="A1879" s="119"/>
      <c r="B1879" s="120" t="s">
        <v>690</v>
      </c>
      <c r="C1879" s="121"/>
      <c r="D1879" s="122" t="str">
        <f>D1881</f>
        <v> -</v>
      </c>
      <c r="E1879" s="122">
        <f>SUM(E1880:E1881)</f>
        <v>1</v>
      </c>
      <c r="F1879" s="122">
        <f>SUM(F1880:F1881)</f>
        <v>2</v>
      </c>
      <c r="G1879" s="122">
        <f>SUM(G1880:G1881)</f>
        <v>2</v>
      </c>
      <c r="H1879" s="123"/>
      <c r="I1879" s="123"/>
      <c r="J1879" s="123"/>
      <c r="K1879" s="124"/>
      <c r="L1879" s="125"/>
      <c r="M1879" s="118">
        <f t="shared" si="75"/>
        <v>5</v>
      </c>
      <c r="N1879" s="125"/>
      <c r="O1879" s="125"/>
      <c r="P1879" s="125"/>
      <c r="Q1879" s="125"/>
      <c r="R1879" s="125"/>
      <c r="S1879" s="125"/>
      <c r="T1879" s="125"/>
      <c r="U1879" s="125"/>
      <c r="V1879" s="125"/>
      <c r="W1879" s="125"/>
      <c r="X1879" s="125"/>
      <c r="Y1879" s="125"/>
      <c r="Z1879" s="125"/>
      <c r="AA1879" s="125"/>
      <c r="AB1879" s="125"/>
      <c r="AC1879" s="125"/>
      <c r="AD1879" s="125"/>
      <c r="AE1879" s="125"/>
      <c r="AF1879" s="125"/>
      <c r="AG1879" s="125"/>
      <c r="AH1879" s="125"/>
      <c r="AI1879" s="125"/>
      <c r="AJ1879" s="125"/>
      <c r="AK1879" s="125"/>
      <c r="AL1879" s="125"/>
      <c r="AM1879" s="125"/>
      <c r="AN1879" s="125"/>
      <c r="AO1879" s="125"/>
      <c r="AP1879" s="125"/>
      <c r="AQ1879" s="125"/>
    </row>
    <row r="1880" spans="1:43" s="133" customFormat="1" ht="15.75" customHeight="1">
      <c r="A1880" s="127"/>
      <c r="B1880" s="128" t="s">
        <v>434</v>
      </c>
      <c r="C1880" s="80" t="s">
        <v>435</v>
      </c>
      <c r="D1880" s="129" t="s">
        <v>562</v>
      </c>
      <c r="E1880" s="129" t="s">
        <v>562</v>
      </c>
      <c r="F1880" s="129">
        <v>1</v>
      </c>
      <c r="G1880" s="129">
        <v>1</v>
      </c>
      <c r="H1880" s="137"/>
      <c r="I1880" s="137"/>
      <c r="J1880" s="137"/>
      <c r="K1880" s="131"/>
      <c r="L1880" s="132"/>
      <c r="M1880" s="118">
        <f t="shared" si="75"/>
        <v>2</v>
      </c>
      <c r="N1880" s="132"/>
      <c r="O1880" s="132"/>
      <c r="P1880" s="132"/>
      <c r="Q1880" s="132"/>
      <c r="R1880" s="132"/>
      <c r="S1880" s="132"/>
      <c r="T1880" s="132"/>
      <c r="U1880" s="132"/>
      <c r="V1880" s="132"/>
      <c r="W1880" s="132"/>
      <c r="X1880" s="132"/>
      <c r="Y1880" s="132"/>
      <c r="Z1880" s="132"/>
      <c r="AA1880" s="132"/>
      <c r="AB1880" s="132"/>
      <c r="AC1880" s="132"/>
      <c r="AD1880" s="132"/>
      <c r="AE1880" s="132"/>
      <c r="AF1880" s="132"/>
      <c r="AG1880" s="132"/>
      <c r="AH1880" s="132"/>
      <c r="AI1880" s="132"/>
      <c r="AJ1880" s="132"/>
      <c r="AK1880" s="132"/>
      <c r="AL1880" s="132"/>
      <c r="AM1880" s="132"/>
      <c r="AN1880" s="132"/>
      <c r="AO1880" s="132"/>
      <c r="AP1880" s="132"/>
      <c r="AQ1880" s="132"/>
    </row>
    <row r="1881" spans="1:43" s="133" customFormat="1" ht="15.75" customHeight="1">
      <c r="A1881" s="127"/>
      <c r="B1881" s="145" t="s">
        <v>431</v>
      </c>
      <c r="C1881" s="139" t="s">
        <v>432</v>
      </c>
      <c r="D1881" s="103" t="s">
        <v>562</v>
      </c>
      <c r="E1881" s="103">
        <v>1</v>
      </c>
      <c r="F1881" s="103">
        <v>1</v>
      </c>
      <c r="G1881" s="103">
        <v>1</v>
      </c>
      <c r="H1881" s="137"/>
      <c r="I1881" s="137"/>
      <c r="J1881" s="137"/>
      <c r="K1881" s="131"/>
      <c r="L1881" s="132"/>
      <c r="M1881" s="118">
        <f t="shared" si="75"/>
        <v>3</v>
      </c>
      <c r="N1881" s="132"/>
      <c r="O1881" s="132"/>
      <c r="P1881" s="132"/>
      <c r="Q1881" s="132"/>
      <c r="R1881" s="132"/>
      <c r="S1881" s="132"/>
      <c r="T1881" s="132"/>
      <c r="U1881" s="132"/>
      <c r="V1881" s="132"/>
      <c r="W1881" s="132"/>
      <c r="X1881" s="132"/>
      <c r="Y1881" s="132"/>
      <c r="Z1881" s="132"/>
      <c r="AA1881" s="132"/>
      <c r="AB1881" s="132"/>
      <c r="AC1881" s="132"/>
      <c r="AD1881" s="132"/>
      <c r="AE1881" s="132"/>
      <c r="AF1881" s="132"/>
      <c r="AG1881" s="132"/>
      <c r="AH1881" s="132"/>
      <c r="AI1881" s="132"/>
      <c r="AJ1881" s="132"/>
      <c r="AK1881" s="132"/>
      <c r="AL1881" s="132"/>
      <c r="AM1881" s="132"/>
      <c r="AN1881" s="132"/>
      <c r="AO1881" s="132"/>
      <c r="AP1881" s="132"/>
      <c r="AQ1881" s="132"/>
    </row>
    <row r="1882" spans="1:183" s="102" customFormat="1" ht="15.75" customHeight="1">
      <c r="A1882" s="112">
        <v>35</v>
      </c>
      <c r="B1882" s="113" t="s">
        <v>355</v>
      </c>
      <c r="C1882" s="114"/>
      <c r="D1882" s="115">
        <f aca="true" t="shared" si="80" ref="D1882:G1883">D1883</f>
        <v>1</v>
      </c>
      <c r="E1882" s="115" t="str">
        <f t="shared" si="80"/>
        <v> -</v>
      </c>
      <c r="F1882" s="115" t="str">
        <f t="shared" si="80"/>
        <v> -</v>
      </c>
      <c r="G1882" s="115" t="str">
        <f t="shared" si="80"/>
        <v> -</v>
      </c>
      <c r="H1882" s="134" t="s">
        <v>665</v>
      </c>
      <c r="I1882" s="134">
        <v>7</v>
      </c>
      <c r="J1882" s="135" t="s">
        <v>593</v>
      </c>
      <c r="K1882" s="79" t="s">
        <v>32</v>
      </c>
      <c r="L1882" s="136"/>
      <c r="M1882" s="118">
        <f t="shared" si="75"/>
        <v>1</v>
      </c>
      <c r="N1882" s="96"/>
      <c r="O1882" s="96"/>
      <c r="P1882" s="96"/>
      <c r="Q1882" s="96"/>
      <c r="R1882" s="96"/>
      <c r="S1882" s="96"/>
      <c r="T1882" s="96"/>
      <c r="U1882" s="96"/>
      <c r="V1882" s="96"/>
      <c r="W1882" s="96"/>
      <c r="X1882" s="96"/>
      <c r="Y1882" s="96"/>
      <c r="Z1882" s="96"/>
      <c r="AA1882" s="96"/>
      <c r="AB1882" s="96"/>
      <c r="AC1882" s="96"/>
      <c r="AD1882" s="96"/>
      <c r="AE1882" s="96"/>
      <c r="AF1882" s="96"/>
      <c r="AG1882" s="96"/>
      <c r="AH1882" s="96"/>
      <c r="AI1882" s="96"/>
      <c r="AJ1882" s="96"/>
      <c r="AK1882" s="96"/>
      <c r="AL1882" s="96"/>
      <c r="AM1882" s="96"/>
      <c r="AN1882" s="96"/>
      <c r="AO1882" s="96"/>
      <c r="AP1882" s="96"/>
      <c r="AQ1882" s="96"/>
      <c r="AR1882" s="96"/>
      <c r="AS1882" s="96"/>
      <c r="AT1882" s="96"/>
      <c r="AU1882" s="96"/>
      <c r="AV1882" s="96"/>
      <c r="AW1882" s="96"/>
      <c r="AX1882" s="96"/>
      <c r="AY1882" s="96"/>
      <c r="AZ1882" s="96"/>
      <c r="BA1882" s="96"/>
      <c r="BB1882" s="96"/>
      <c r="BC1882" s="96"/>
      <c r="BD1882" s="96"/>
      <c r="BE1882" s="96"/>
      <c r="BF1882" s="96"/>
      <c r="BG1882" s="96"/>
      <c r="BH1882" s="96"/>
      <c r="BI1882" s="96"/>
      <c r="BJ1882" s="96"/>
      <c r="BK1882" s="96"/>
      <c r="BL1882" s="96"/>
      <c r="BM1882" s="96"/>
      <c r="BN1882" s="96"/>
      <c r="BO1882" s="96"/>
      <c r="BP1882" s="96"/>
      <c r="BQ1882" s="96"/>
      <c r="BR1882" s="96"/>
      <c r="BS1882" s="96"/>
      <c r="BT1882" s="96"/>
      <c r="BU1882" s="96"/>
      <c r="BV1882" s="96"/>
      <c r="BW1882" s="96"/>
      <c r="BX1882" s="96"/>
      <c r="BY1882" s="96"/>
      <c r="BZ1882" s="96"/>
      <c r="CA1882" s="96"/>
      <c r="CB1882" s="96"/>
      <c r="CC1882" s="96"/>
      <c r="CD1882" s="96"/>
      <c r="CE1882" s="96"/>
      <c r="CF1882" s="96"/>
      <c r="CG1882" s="96"/>
      <c r="CH1882" s="96"/>
      <c r="CI1882" s="96"/>
      <c r="CJ1882" s="96"/>
      <c r="CK1882" s="96"/>
      <c r="CL1882" s="96"/>
      <c r="CM1882" s="96"/>
      <c r="CN1882" s="96"/>
      <c r="CO1882" s="96"/>
      <c r="CP1882" s="96"/>
      <c r="CQ1882" s="96"/>
      <c r="CR1882" s="96"/>
      <c r="CS1882" s="96"/>
      <c r="CT1882" s="96"/>
      <c r="CU1882" s="96"/>
      <c r="CV1882" s="96"/>
      <c r="CW1882" s="96"/>
      <c r="CX1882" s="96"/>
      <c r="CY1882" s="96"/>
      <c r="CZ1882" s="96"/>
      <c r="DA1882" s="96"/>
      <c r="DB1882" s="96"/>
      <c r="DC1882" s="96"/>
      <c r="DD1882" s="96"/>
      <c r="DE1882" s="96"/>
      <c r="DF1882" s="96"/>
      <c r="DG1882" s="96"/>
      <c r="DH1882" s="96"/>
      <c r="DI1882" s="96"/>
      <c r="DJ1882" s="96"/>
      <c r="DK1882" s="96"/>
      <c r="DL1882" s="96"/>
      <c r="DM1882" s="96"/>
      <c r="DN1882" s="96"/>
      <c r="DO1882" s="96"/>
      <c r="DP1882" s="96"/>
      <c r="DQ1882" s="96"/>
      <c r="DR1882" s="96"/>
      <c r="DS1882" s="96"/>
      <c r="DT1882" s="96"/>
      <c r="DU1882" s="96"/>
      <c r="DV1882" s="96"/>
      <c r="DW1882" s="96"/>
      <c r="DX1882" s="96"/>
      <c r="DY1882" s="96"/>
      <c r="DZ1882" s="96"/>
      <c r="EA1882" s="96"/>
      <c r="EB1882" s="96"/>
      <c r="EC1882" s="96"/>
      <c r="ED1882" s="96"/>
      <c r="EE1882" s="96"/>
      <c r="EF1882" s="96"/>
      <c r="EG1882" s="96"/>
      <c r="EH1882" s="96"/>
      <c r="EI1882" s="96"/>
      <c r="EJ1882" s="96"/>
      <c r="EK1882" s="96"/>
      <c r="EL1882" s="96"/>
      <c r="EM1882" s="96"/>
      <c r="EN1882" s="96"/>
      <c r="EO1882" s="96"/>
      <c r="EP1882" s="96"/>
      <c r="EQ1882" s="96"/>
      <c r="ER1882" s="96"/>
      <c r="ES1882" s="96"/>
      <c r="ET1882" s="96"/>
      <c r="EU1882" s="96"/>
      <c r="EV1882" s="96"/>
      <c r="EW1882" s="96"/>
      <c r="EX1882" s="96"/>
      <c r="EY1882" s="96"/>
      <c r="EZ1882" s="96"/>
      <c r="FA1882" s="96"/>
      <c r="FB1882" s="96"/>
      <c r="FC1882" s="96"/>
      <c r="FD1882" s="96"/>
      <c r="FE1882" s="96"/>
      <c r="FF1882" s="96"/>
      <c r="FG1882" s="96"/>
      <c r="FH1882" s="96"/>
      <c r="FI1882" s="96"/>
      <c r="FJ1882" s="96"/>
      <c r="FK1882" s="96"/>
      <c r="FL1882" s="96"/>
      <c r="FM1882" s="96"/>
      <c r="FN1882" s="96"/>
      <c r="FO1882" s="96"/>
      <c r="FP1882" s="96"/>
      <c r="FQ1882" s="96"/>
      <c r="FR1882" s="96"/>
      <c r="FS1882" s="96"/>
      <c r="FT1882" s="96"/>
      <c r="FU1882" s="96"/>
      <c r="FV1882" s="96"/>
      <c r="FW1882" s="96"/>
      <c r="FX1882" s="96"/>
      <c r="FY1882" s="96"/>
      <c r="FZ1882" s="96"/>
      <c r="GA1882" s="96"/>
    </row>
    <row r="1883" spans="1:43" s="126" customFormat="1" ht="15.75" customHeight="1">
      <c r="A1883" s="119"/>
      <c r="B1883" s="120" t="s">
        <v>34</v>
      </c>
      <c r="C1883" s="121"/>
      <c r="D1883" s="122">
        <f t="shared" si="80"/>
        <v>1</v>
      </c>
      <c r="E1883" s="122" t="str">
        <f t="shared" si="80"/>
        <v> -</v>
      </c>
      <c r="F1883" s="122" t="str">
        <f t="shared" si="80"/>
        <v> -</v>
      </c>
      <c r="G1883" s="122" t="str">
        <f t="shared" si="80"/>
        <v> -</v>
      </c>
      <c r="H1883" s="123"/>
      <c r="I1883" s="123"/>
      <c r="J1883" s="123"/>
      <c r="K1883" s="124"/>
      <c r="L1883" s="125"/>
      <c r="M1883" s="118">
        <f t="shared" si="75"/>
        <v>1</v>
      </c>
      <c r="N1883" s="125"/>
      <c r="O1883" s="125"/>
      <c r="P1883" s="125"/>
      <c r="Q1883" s="125"/>
      <c r="R1883" s="125"/>
      <c r="S1883" s="125"/>
      <c r="T1883" s="125"/>
      <c r="U1883" s="125"/>
      <c r="V1883" s="125"/>
      <c r="W1883" s="125"/>
      <c r="X1883" s="125"/>
      <c r="Y1883" s="125"/>
      <c r="Z1883" s="125"/>
      <c r="AA1883" s="125"/>
      <c r="AB1883" s="125"/>
      <c r="AC1883" s="125"/>
      <c r="AD1883" s="125"/>
      <c r="AE1883" s="125"/>
      <c r="AF1883" s="125"/>
      <c r="AG1883" s="125"/>
      <c r="AH1883" s="125"/>
      <c r="AI1883" s="125"/>
      <c r="AJ1883" s="125"/>
      <c r="AK1883" s="125"/>
      <c r="AL1883" s="125"/>
      <c r="AM1883" s="125"/>
      <c r="AN1883" s="125"/>
      <c r="AO1883" s="125"/>
      <c r="AP1883" s="125"/>
      <c r="AQ1883" s="125"/>
    </row>
    <row r="1884" spans="1:43" s="126" customFormat="1" ht="15.75" customHeight="1">
      <c r="A1884" s="119"/>
      <c r="B1884" s="179" t="s">
        <v>70</v>
      </c>
      <c r="C1884" s="146" t="s">
        <v>69</v>
      </c>
      <c r="D1884" s="103">
        <v>1</v>
      </c>
      <c r="E1884" s="103" t="s">
        <v>562</v>
      </c>
      <c r="F1884" s="103" t="s">
        <v>562</v>
      </c>
      <c r="G1884" s="103" t="s">
        <v>562</v>
      </c>
      <c r="H1884" s="140"/>
      <c r="I1884" s="140"/>
      <c r="J1884" s="140"/>
      <c r="K1884" s="141"/>
      <c r="L1884" s="125"/>
      <c r="M1884" s="118">
        <f t="shared" si="75"/>
        <v>1</v>
      </c>
      <c r="N1884" s="125"/>
      <c r="O1884" s="125"/>
      <c r="P1884" s="125"/>
      <c r="Q1884" s="125"/>
      <c r="R1884" s="125"/>
      <c r="S1884" s="125"/>
      <c r="T1884" s="125"/>
      <c r="U1884" s="125"/>
      <c r="V1884" s="125"/>
      <c r="W1884" s="125"/>
      <c r="X1884" s="125"/>
      <c r="Y1884" s="125"/>
      <c r="Z1884" s="125"/>
      <c r="AA1884" s="125"/>
      <c r="AB1884" s="125"/>
      <c r="AC1884" s="125"/>
      <c r="AD1884" s="125"/>
      <c r="AE1884" s="125"/>
      <c r="AF1884" s="125"/>
      <c r="AG1884" s="125"/>
      <c r="AH1884" s="125"/>
      <c r="AI1884" s="125"/>
      <c r="AJ1884" s="125"/>
      <c r="AK1884" s="125"/>
      <c r="AL1884" s="125"/>
      <c r="AM1884" s="125"/>
      <c r="AN1884" s="125"/>
      <c r="AO1884" s="125"/>
      <c r="AP1884" s="125"/>
      <c r="AQ1884" s="125"/>
    </row>
    <row r="1885" spans="1:13" ht="15.75" customHeight="1">
      <c r="A1885" s="235" t="s">
        <v>682</v>
      </c>
      <c r="B1885" s="236"/>
      <c r="C1885" s="236"/>
      <c r="D1885" s="236"/>
      <c r="E1885" s="236"/>
      <c r="F1885" s="236"/>
      <c r="G1885" s="237"/>
      <c r="H1885" s="106"/>
      <c r="I1885" s="106"/>
      <c r="J1885" s="107"/>
      <c r="K1885" s="108"/>
      <c r="M1885" s="118">
        <f t="shared" si="75"/>
        <v>0</v>
      </c>
    </row>
    <row r="1886" spans="1:13" ht="15.75" customHeight="1">
      <c r="A1886" s="234" t="s">
        <v>699</v>
      </c>
      <c r="B1886" s="234"/>
      <c r="C1886" s="234"/>
      <c r="D1886" s="234"/>
      <c r="E1886" s="234"/>
      <c r="F1886" s="234"/>
      <c r="G1886" s="234"/>
      <c r="H1886" s="109"/>
      <c r="I1886" s="109"/>
      <c r="J1886" s="110"/>
      <c r="K1886" s="111"/>
      <c r="M1886" s="118">
        <f t="shared" si="75"/>
        <v>0</v>
      </c>
    </row>
    <row r="1887" spans="1:183" s="102" customFormat="1" ht="15.75" customHeight="1">
      <c r="A1887" s="112">
        <v>36</v>
      </c>
      <c r="B1887" s="113" t="s">
        <v>356</v>
      </c>
      <c r="C1887" s="114"/>
      <c r="D1887" s="115">
        <f aca="true" t="shared" si="81" ref="D1887:G1888">D1888</f>
        <v>2</v>
      </c>
      <c r="E1887" s="115">
        <f t="shared" si="81"/>
        <v>6</v>
      </c>
      <c r="F1887" s="115">
        <f t="shared" si="81"/>
        <v>5</v>
      </c>
      <c r="G1887" s="115">
        <f t="shared" si="81"/>
        <v>5</v>
      </c>
      <c r="H1887" s="134" t="s">
        <v>665</v>
      </c>
      <c r="I1887" s="134">
        <v>7</v>
      </c>
      <c r="J1887" s="135" t="s">
        <v>593</v>
      </c>
      <c r="K1887" s="79" t="s">
        <v>32</v>
      </c>
      <c r="L1887" s="136"/>
      <c r="M1887" s="118">
        <f t="shared" si="75"/>
        <v>18</v>
      </c>
      <c r="N1887" s="96"/>
      <c r="O1887" s="96"/>
      <c r="P1887" s="96"/>
      <c r="Q1887" s="96"/>
      <c r="R1887" s="96"/>
      <c r="S1887" s="96"/>
      <c r="T1887" s="96"/>
      <c r="U1887" s="96"/>
      <c r="V1887" s="96"/>
      <c r="W1887" s="96"/>
      <c r="X1887" s="96"/>
      <c r="Y1887" s="96"/>
      <c r="Z1887" s="96"/>
      <c r="AA1887" s="96"/>
      <c r="AB1887" s="96"/>
      <c r="AC1887" s="96"/>
      <c r="AD1887" s="96"/>
      <c r="AE1887" s="96"/>
      <c r="AF1887" s="96"/>
      <c r="AG1887" s="96"/>
      <c r="AH1887" s="96"/>
      <c r="AI1887" s="96"/>
      <c r="AJ1887" s="96"/>
      <c r="AK1887" s="96"/>
      <c r="AL1887" s="96"/>
      <c r="AM1887" s="96"/>
      <c r="AN1887" s="96"/>
      <c r="AO1887" s="96"/>
      <c r="AP1887" s="96"/>
      <c r="AQ1887" s="96"/>
      <c r="AR1887" s="96"/>
      <c r="AS1887" s="96"/>
      <c r="AT1887" s="96"/>
      <c r="AU1887" s="96"/>
      <c r="AV1887" s="96"/>
      <c r="AW1887" s="96"/>
      <c r="AX1887" s="96"/>
      <c r="AY1887" s="96"/>
      <c r="AZ1887" s="96"/>
      <c r="BA1887" s="96"/>
      <c r="BB1887" s="96"/>
      <c r="BC1887" s="96"/>
      <c r="BD1887" s="96"/>
      <c r="BE1887" s="96"/>
      <c r="BF1887" s="96"/>
      <c r="BG1887" s="96"/>
      <c r="BH1887" s="96"/>
      <c r="BI1887" s="96"/>
      <c r="BJ1887" s="96"/>
      <c r="BK1887" s="96"/>
      <c r="BL1887" s="96"/>
      <c r="BM1887" s="96"/>
      <c r="BN1887" s="96"/>
      <c r="BO1887" s="96"/>
      <c r="BP1887" s="96"/>
      <c r="BQ1887" s="96"/>
      <c r="BR1887" s="96"/>
      <c r="BS1887" s="96"/>
      <c r="BT1887" s="96"/>
      <c r="BU1887" s="96"/>
      <c r="BV1887" s="96"/>
      <c r="BW1887" s="96"/>
      <c r="BX1887" s="96"/>
      <c r="BY1887" s="96"/>
      <c r="BZ1887" s="96"/>
      <c r="CA1887" s="96"/>
      <c r="CB1887" s="96"/>
      <c r="CC1887" s="96"/>
      <c r="CD1887" s="96"/>
      <c r="CE1887" s="96"/>
      <c r="CF1887" s="96"/>
      <c r="CG1887" s="96"/>
      <c r="CH1887" s="96"/>
      <c r="CI1887" s="96"/>
      <c r="CJ1887" s="96"/>
      <c r="CK1887" s="96"/>
      <c r="CL1887" s="96"/>
      <c r="CM1887" s="96"/>
      <c r="CN1887" s="96"/>
      <c r="CO1887" s="96"/>
      <c r="CP1887" s="96"/>
      <c r="CQ1887" s="96"/>
      <c r="CR1887" s="96"/>
      <c r="CS1887" s="96"/>
      <c r="CT1887" s="96"/>
      <c r="CU1887" s="96"/>
      <c r="CV1887" s="96"/>
      <c r="CW1887" s="96"/>
      <c r="CX1887" s="96"/>
      <c r="CY1887" s="96"/>
      <c r="CZ1887" s="96"/>
      <c r="DA1887" s="96"/>
      <c r="DB1887" s="96"/>
      <c r="DC1887" s="96"/>
      <c r="DD1887" s="96"/>
      <c r="DE1887" s="96"/>
      <c r="DF1887" s="96"/>
      <c r="DG1887" s="96"/>
      <c r="DH1887" s="96"/>
      <c r="DI1887" s="96"/>
      <c r="DJ1887" s="96"/>
      <c r="DK1887" s="96"/>
      <c r="DL1887" s="96"/>
      <c r="DM1887" s="96"/>
      <c r="DN1887" s="96"/>
      <c r="DO1887" s="96"/>
      <c r="DP1887" s="96"/>
      <c r="DQ1887" s="96"/>
      <c r="DR1887" s="96"/>
      <c r="DS1887" s="96"/>
      <c r="DT1887" s="96"/>
      <c r="DU1887" s="96"/>
      <c r="DV1887" s="96"/>
      <c r="DW1887" s="96"/>
      <c r="DX1887" s="96"/>
      <c r="DY1887" s="96"/>
      <c r="DZ1887" s="96"/>
      <c r="EA1887" s="96"/>
      <c r="EB1887" s="96"/>
      <c r="EC1887" s="96"/>
      <c r="ED1887" s="96"/>
      <c r="EE1887" s="96"/>
      <c r="EF1887" s="96"/>
      <c r="EG1887" s="96"/>
      <c r="EH1887" s="96"/>
      <c r="EI1887" s="96"/>
      <c r="EJ1887" s="96"/>
      <c r="EK1887" s="96"/>
      <c r="EL1887" s="96"/>
      <c r="EM1887" s="96"/>
      <c r="EN1887" s="96"/>
      <c r="EO1887" s="96"/>
      <c r="EP1887" s="96"/>
      <c r="EQ1887" s="96"/>
      <c r="ER1887" s="96"/>
      <c r="ES1887" s="96"/>
      <c r="ET1887" s="96"/>
      <c r="EU1887" s="96"/>
      <c r="EV1887" s="96"/>
      <c r="EW1887" s="96"/>
      <c r="EX1887" s="96"/>
      <c r="EY1887" s="96"/>
      <c r="EZ1887" s="96"/>
      <c r="FA1887" s="96"/>
      <c r="FB1887" s="96"/>
      <c r="FC1887" s="96"/>
      <c r="FD1887" s="96"/>
      <c r="FE1887" s="96"/>
      <c r="FF1887" s="96"/>
      <c r="FG1887" s="96"/>
      <c r="FH1887" s="96"/>
      <c r="FI1887" s="96"/>
      <c r="FJ1887" s="96"/>
      <c r="FK1887" s="96"/>
      <c r="FL1887" s="96"/>
      <c r="FM1887" s="96"/>
      <c r="FN1887" s="96"/>
      <c r="FO1887" s="96"/>
      <c r="FP1887" s="96"/>
      <c r="FQ1887" s="96"/>
      <c r="FR1887" s="96"/>
      <c r="FS1887" s="96"/>
      <c r="FT1887" s="96"/>
      <c r="FU1887" s="96"/>
      <c r="FV1887" s="96"/>
      <c r="FW1887" s="96"/>
      <c r="FX1887" s="96"/>
      <c r="FY1887" s="96"/>
      <c r="FZ1887" s="96"/>
      <c r="GA1887" s="96"/>
    </row>
    <row r="1888" spans="1:43" s="126" customFormat="1" ht="15.75" customHeight="1">
      <c r="A1888" s="119"/>
      <c r="B1888" s="120" t="s">
        <v>34</v>
      </c>
      <c r="C1888" s="121"/>
      <c r="D1888" s="122">
        <f t="shared" si="81"/>
        <v>2</v>
      </c>
      <c r="E1888" s="122">
        <f t="shared" si="81"/>
        <v>6</v>
      </c>
      <c r="F1888" s="122">
        <f t="shared" si="81"/>
        <v>5</v>
      </c>
      <c r="G1888" s="122">
        <f t="shared" si="81"/>
        <v>5</v>
      </c>
      <c r="H1888" s="123"/>
      <c r="I1888" s="123"/>
      <c r="J1888" s="123"/>
      <c r="K1888" s="124"/>
      <c r="L1888" s="125"/>
      <c r="M1888" s="118">
        <f t="shared" si="75"/>
        <v>18</v>
      </c>
      <c r="N1888" s="125"/>
      <c r="O1888" s="125"/>
      <c r="P1888" s="125"/>
      <c r="Q1888" s="125"/>
      <c r="R1888" s="125"/>
      <c r="S1888" s="125"/>
      <c r="T1888" s="125"/>
      <c r="U1888" s="125"/>
      <c r="V1888" s="125"/>
      <c r="W1888" s="125"/>
      <c r="X1888" s="125"/>
      <c r="Y1888" s="125"/>
      <c r="Z1888" s="125"/>
      <c r="AA1888" s="125"/>
      <c r="AB1888" s="125"/>
      <c r="AC1888" s="125"/>
      <c r="AD1888" s="125"/>
      <c r="AE1888" s="125"/>
      <c r="AF1888" s="125"/>
      <c r="AG1888" s="125"/>
      <c r="AH1888" s="125"/>
      <c r="AI1888" s="125"/>
      <c r="AJ1888" s="125"/>
      <c r="AK1888" s="125"/>
      <c r="AL1888" s="125"/>
      <c r="AM1888" s="125"/>
      <c r="AN1888" s="125"/>
      <c r="AO1888" s="125"/>
      <c r="AP1888" s="125"/>
      <c r="AQ1888" s="125"/>
    </row>
    <row r="1889" spans="1:43" s="133" customFormat="1" ht="15.75" customHeight="1">
      <c r="A1889" s="127"/>
      <c r="B1889" s="145" t="s">
        <v>39</v>
      </c>
      <c r="C1889" s="146" t="s">
        <v>38</v>
      </c>
      <c r="D1889" s="103">
        <v>2</v>
      </c>
      <c r="E1889" s="103">
        <v>6</v>
      </c>
      <c r="F1889" s="103">
        <v>5</v>
      </c>
      <c r="G1889" s="103">
        <v>5</v>
      </c>
      <c r="H1889" s="137"/>
      <c r="I1889" s="137"/>
      <c r="J1889" s="137"/>
      <c r="K1889" s="131"/>
      <c r="L1889" s="132"/>
      <c r="M1889" s="118">
        <f t="shared" si="75"/>
        <v>18</v>
      </c>
      <c r="N1889" s="132"/>
      <c r="O1889" s="132"/>
      <c r="P1889" s="132"/>
      <c r="Q1889" s="132"/>
      <c r="R1889" s="132"/>
      <c r="S1889" s="132"/>
      <c r="T1889" s="132"/>
      <c r="U1889" s="132"/>
      <c r="V1889" s="132"/>
      <c r="W1889" s="132"/>
      <c r="X1889" s="132"/>
      <c r="Y1889" s="132"/>
      <c r="Z1889" s="132"/>
      <c r="AA1889" s="132"/>
      <c r="AB1889" s="132"/>
      <c r="AC1889" s="132"/>
      <c r="AD1889" s="132"/>
      <c r="AE1889" s="132"/>
      <c r="AF1889" s="132"/>
      <c r="AG1889" s="132"/>
      <c r="AH1889" s="132"/>
      <c r="AI1889" s="132"/>
      <c r="AJ1889" s="132"/>
      <c r="AK1889" s="132"/>
      <c r="AL1889" s="132"/>
      <c r="AM1889" s="132"/>
      <c r="AN1889" s="132"/>
      <c r="AO1889" s="132"/>
      <c r="AP1889" s="132"/>
      <c r="AQ1889" s="132"/>
    </row>
    <row r="1890" spans="1:13" ht="15.75" customHeight="1">
      <c r="A1890" s="234" t="s">
        <v>845</v>
      </c>
      <c r="B1890" s="234"/>
      <c r="C1890" s="234"/>
      <c r="D1890" s="234"/>
      <c r="E1890" s="234"/>
      <c r="F1890" s="234"/>
      <c r="G1890" s="234"/>
      <c r="H1890" s="109"/>
      <c r="I1890" s="109"/>
      <c r="J1890" s="110"/>
      <c r="K1890" s="111"/>
      <c r="M1890" s="118">
        <f t="shared" si="75"/>
        <v>0</v>
      </c>
    </row>
    <row r="1891" spans="1:183" s="102" customFormat="1" ht="15.75" customHeight="1">
      <c r="A1891" s="112">
        <v>37</v>
      </c>
      <c r="B1891" s="113" t="s">
        <v>357</v>
      </c>
      <c r="C1891" s="114"/>
      <c r="D1891" s="115">
        <f aca="true" t="shared" si="82" ref="D1891:G1892">D1892</f>
        <v>2</v>
      </c>
      <c r="E1891" s="115">
        <f t="shared" si="82"/>
        <v>2</v>
      </c>
      <c r="F1891" s="115">
        <f t="shared" si="82"/>
        <v>2</v>
      </c>
      <c r="G1891" s="115">
        <f t="shared" si="82"/>
        <v>2</v>
      </c>
      <c r="H1891" s="134" t="s">
        <v>665</v>
      </c>
      <c r="I1891" s="134">
        <v>7</v>
      </c>
      <c r="J1891" s="135" t="s">
        <v>593</v>
      </c>
      <c r="K1891" s="79" t="s">
        <v>32</v>
      </c>
      <c r="L1891" s="136"/>
      <c r="M1891" s="118">
        <f t="shared" si="75"/>
        <v>8</v>
      </c>
      <c r="N1891" s="96"/>
      <c r="O1891" s="96"/>
      <c r="P1891" s="96"/>
      <c r="Q1891" s="96"/>
      <c r="R1891" s="96"/>
      <c r="S1891" s="96"/>
      <c r="T1891" s="96"/>
      <c r="U1891" s="96"/>
      <c r="V1891" s="96"/>
      <c r="W1891" s="96"/>
      <c r="X1891" s="96"/>
      <c r="Y1891" s="96"/>
      <c r="Z1891" s="96"/>
      <c r="AA1891" s="96"/>
      <c r="AB1891" s="96"/>
      <c r="AC1891" s="96"/>
      <c r="AD1891" s="96"/>
      <c r="AE1891" s="96"/>
      <c r="AF1891" s="96"/>
      <c r="AG1891" s="96"/>
      <c r="AH1891" s="96"/>
      <c r="AI1891" s="96"/>
      <c r="AJ1891" s="96"/>
      <c r="AK1891" s="96"/>
      <c r="AL1891" s="96"/>
      <c r="AM1891" s="96"/>
      <c r="AN1891" s="96"/>
      <c r="AO1891" s="96"/>
      <c r="AP1891" s="96"/>
      <c r="AQ1891" s="96"/>
      <c r="AR1891" s="96"/>
      <c r="AS1891" s="96"/>
      <c r="AT1891" s="96"/>
      <c r="AU1891" s="96"/>
      <c r="AV1891" s="96"/>
      <c r="AW1891" s="96"/>
      <c r="AX1891" s="96"/>
      <c r="AY1891" s="96"/>
      <c r="AZ1891" s="96"/>
      <c r="BA1891" s="96"/>
      <c r="BB1891" s="96"/>
      <c r="BC1891" s="96"/>
      <c r="BD1891" s="96"/>
      <c r="BE1891" s="96"/>
      <c r="BF1891" s="96"/>
      <c r="BG1891" s="96"/>
      <c r="BH1891" s="96"/>
      <c r="BI1891" s="96"/>
      <c r="BJ1891" s="96"/>
      <c r="BK1891" s="96"/>
      <c r="BL1891" s="96"/>
      <c r="BM1891" s="96"/>
      <c r="BN1891" s="96"/>
      <c r="BO1891" s="96"/>
      <c r="BP1891" s="96"/>
      <c r="BQ1891" s="96"/>
      <c r="BR1891" s="96"/>
      <c r="BS1891" s="96"/>
      <c r="BT1891" s="96"/>
      <c r="BU1891" s="96"/>
      <c r="BV1891" s="96"/>
      <c r="BW1891" s="96"/>
      <c r="BX1891" s="96"/>
      <c r="BY1891" s="96"/>
      <c r="BZ1891" s="96"/>
      <c r="CA1891" s="96"/>
      <c r="CB1891" s="96"/>
      <c r="CC1891" s="96"/>
      <c r="CD1891" s="96"/>
      <c r="CE1891" s="96"/>
      <c r="CF1891" s="96"/>
      <c r="CG1891" s="96"/>
      <c r="CH1891" s="96"/>
      <c r="CI1891" s="96"/>
      <c r="CJ1891" s="96"/>
      <c r="CK1891" s="96"/>
      <c r="CL1891" s="96"/>
      <c r="CM1891" s="96"/>
      <c r="CN1891" s="96"/>
      <c r="CO1891" s="96"/>
      <c r="CP1891" s="96"/>
      <c r="CQ1891" s="96"/>
      <c r="CR1891" s="96"/>
      <c r="CS1891" s="96"/>
      <c r="CT1891" s="96"/>
      <c r="CU1891" s="96"/>
      <c r="CV1891" s="96"/>
      <c r="CW1891" s="96"/>
      <c r="CX1891" s="96"/>
      <c r="CY1891" s="96"/>
      <c r="CZ1891" s="96"/>
      <c r="DA1891" s="96"/>
      <c r="DB1891" s="96"/>
      <c r="DC1891" s="96"/>
      <c r="DD1891" s="96"/>
      <c r="DE1891" s="96"/>
      <c r="DF1891" s="96"/>
      <c r="DG1891" s="96"/>
      <c r="DH1891" s="96"/>
      <c r="DI1891" s="96"/>
      <c r="DJ1891" s="96"/>
      <c r="DK1891" s="96"/>
      <c r="DL1891" s="96"/>
      <c r="DM1891" s="96"/>
      <c r="DN1891" s="96"/>
      <c r="DO1891" s="96"/>
      <c r="DP1891" s="96"/>
      <c r="DQ1891" s="96"/>
      <c r="DR1891" s="96"/>
      <c r="DS1891" s="96"/>
      <c r="DT1891" s="96"/>
      <c r="DU1891" s="96"/>
      <c r="DV1891" s="96"/>
      <c r="DW1891" s="96"/>
      <c r="DX1891" s="96"/>
      <c r="DY1891" s="96"/>
      <c r="DZ1891" s="96"/>
      <c r="EA1891" s="96"/>
      <c r="EB1891" s="96"/>
      <c r="EC1891" s="96"/>
      <c r="ED1891" s="96"/>
      <c r="EE1891" s="96"/>
      <c r="EF1891" s="96"/>
      <c r="EG1891" s="96"/>
      <c r="EH1891" s="96"/>
      <c r="EI1891" s="96"/>
      <c r="EJ1891" s="96"/>
      <c r="EK1891" s="96"/>
      <c r="EL1891" s="96"/>
      <c r="EM1891" s="96"/>
      <c r="EN1891" s="96"/>
      <c r="EO1891" s="96"/>
      <c r="EP1891" s="96"/>
      <c r="EQ1891" s="96"/>
      <c r="ER1891" s="96"/>
      <c r="ES1891" s="96"/>
      <c r="ET1891" s="96"/>
      <c r="EU1891" s="96"/>
      <c r="EV1891" s="96"/>
      <c r="EW1891" s="96"/>
      <c r="EX1891" s="96"/>
      <c r="EY1891" s="96"/>
      <c r="EZ1891" s="96"/>
      <c r="FA1891" s="96"/>
      <c r="FB1891" s="96"/>
      <c r="FC1891" s="96"/>
      <c r="FD1891" s="96"/>
      <c r="FE1891" s="96"/>
      <c r="FF1891" s="96"/>
      <c r="FG1891" s="96"/>
      <c r="FH1891" s="96"/>
      <c r="FI1891" s="96"/>
      <c r="FJ1891" s="96"/>
      <c r="FK1891" s="96"/>
      <c r="FL1891" s="96"/>
      <c r="FM1891" s="96"/>
      <c r="FN1891" s="96"/>
      <c r="FO1891" s="96"/>
      <c r="FP1891" s="96"/>
      <c r="FQ1891" s="96"/>
      <c r="FR1891" s="96"/>
      <c r="FS1891" s="96"/>
      <c r="FT1891" s="96"/>
      <c r="FU1891" s="96"/>
      <c r="FV1891" s="96"/>
      <c r="FW1891" s="96"/>
      <c r="FX1891" s="96"/>
      <c r="FY1891" s="96"/>
      <c r="FZ1891" s="96"/>
      <c r="GA1891" s="96"/>
    </row>
    <row r="1892" spans="1:43" s="126" customFormat="1" ht="15.75" customHeight="1">
      <c r="A1892" s="119"/>
      <c r="B1892" s="120" t="s">
        <v>689</v>
      </c>
      <c r="C1892" s="121"/>
      <c r="D1892" s="122">
        <f t="shared" si="82"/>
        <v>2</v>
      </c>
      <c r="E1892" s="122">
        <f t="shared" si="82"/>
        <v>2</v>
      </c>
      <c r="F1892" s="122">
        <f t="shared" si="82"/>
        <v>2</v>
      </c>
      <c r="G1892" s="122">
        <f t="shared" si="82"/>
        <v>2</v>
      </c>
      <c r="H1892" s="123"/>
      <c r="I1892" s="123"/>
      <c r="J1892" s="123"/>
      <c r="K1892" s="124"/>
      <c r="L1892" s="125"/>
      <c r="M1892" s="118">
        <f t="shared" si="75"/>
        <v>8</v>
      </c>
      <c r="N1892" s="125"/>
      <c r="O1892" s="125"/>
      <c r="P1892" s="125"/>
      <c r="Q1892" s="125"/>
      <c r="R1892" s="125"/>
      <c r="S1892" s="125"/>
      <c r="T1892" s="125"/>
      <c r="U1892" s="125"/>
      <c r="V1892" s="125"/>
      <c r="W1892" s="125"/>
      <c r="X1892" s="125"/>
      <c r="Y1892" s="125"/>
      <c r="Z1892" s="125"/>
      <c r="AA1892" s="125"/>
      <c r="AB1892" s="125"/>
      <c r="AC1892" s="125"/>
      <c r="AD1892" s="125"/>
      <c r="AE1892" s="125"/>
      <c r="AF1892" s="125"/>
      <c r="AG1892" s="125"/>
      <c r="AH1892" s="125"/>
      <c r="AI1892" s="125"/>
      <c r="AJ1892" s="125"/>
      <c r="AK1892" s="125"/>
      <c r="AL1892" s="125"/>
      <c r="AM1892" s="125"/>
      <c r="AN1892" s="125"/>
      <c r="AO1892" s="125"/>
      <c r="AP1892" s="125"/>
      <c r="AQ1892" s="125"/>
    </row>
    <row r="1893" spans="1:43" s="133" customFormat="1" ht="15.75" customHeight="1">
      <c r="A1893" s="127"/>
      <c r="B1893" s="128" t="s">
        <v>563</v>
      </c>
      <c r="C1893" s="80" t="s">
        <v>511</v>
      </c>
      <c r="D1893" s="103">
        <v>2</v>
      </c>
      <c r="E1893" s="103">
        <v>2</v>
      </c>
      <c r="F1893" s="103">
        <v>2</v>
      </c>
      <c r="G1893" s="103">
        <v>2</v>
      </c>
      <c r="H1893" s="137"/>
      <c r="I1893" s="137"/>
      <c r="J1893" s="137"/>
      <c r="K1893" s="131"/>
      <c r="L1893" s="132"/>
      <c r="M1893" s="118">
        <f t="shared" si="75"/>
        <v>8</v>
      </c>
      <c r="N1893" s="132"/>
      <c r="O1893" s="132"/>
      <c r="P1893" s="132"/>
      <c r="Q1893" s="132"/>
      <c r="R1893" s="132"/>
      <c r="S1893" s="132"/>
      <c r="T1893" s="132"/>
      <c r="U1893" s="132"/>
      <c r="V1893" s="132"/>
      <c r="W1893" s="132"/>
      <c r="X1893" s="132"/>
      <c r="Y1893" s="132"/>
      <c r="Z1893" s="132"/>
      <c r="AA1893" s="132"/>
      <c r="AB1893" s="132"/>
      <c r="AC1893" s="132"/>
      <c r="AD1893" s="132"/>
      <c r="AE1893" s="132"/>
      <c r="AF1893" s="132"/>
      <c r="AG1893" s="132"/>
      <c r="AH1893" s="132"/>
      <c r="AI1893" s="132"/>
      <c r="AJ1893" s="132"/>
      <c r="AK1893" s="132"/>
      <c r="AL1893" s="132"/>
      <c r="AM1893" s="132"/>
      <c r="AN1893" s="132"/>
      <c r="AO1893" s="132"/>
      <c r="AP1893" s="132"/>
      <c r="AQ1893" s="132"/>
    </row>
    <row r="1894" spans="1:183" s="102" customFormat="1" ht="15.75" customHeight="1">
      <c r="A1894" s="112">
        <v>38</v>
      </c>
      <c r="B1894" s="113" t="s">
        <v>358</v>
      </c>
      <c r="C1894" s="114"/>
      <c r="D1894" s="115">
        <f>D1895+D1899</f>
        <v>22</v>
      </c>
      <c r="E1894" s="115">
        <f>E1895+E1899</f>
        <v>22</v>
      </c>
      <c r="F1894" s="115">
        <f>F1895+F1899</f>
        <v>22</v>
      </c>
      <c r="G1894" s="115">
        <f>G1895+G1899</f>
        <v>20</v>
      </c>
      <c r="H1894" s="134" t="s">
        <v>665</v>
      </c>
      <c r="I1894" s="134">
        <v>7</v>
      </c>
      <c r="J1894" s="135" t="s">
        <v>593</v>
      </c>
      <c r="K1894" s="79" t="s">
        <v>32</v>
      </c>
      <c r="L1894" s="136"/>
      <c r="M1894" s="118">
        <f t="shared" si="75"/>
        <v>86</v>
      </c>
      <c r="N1894" s="96"/>
      <c r="O1894" s="96"/>
      <c r="P1894" s="96"/>
      <c r="Q1894" s="96"/>
      <c r="R1894" s="96"/>
      <c r="S1894" s="96"/>
      <c r="T1894" s="96"/>
      <c r="U1894" s="96"/>
      <c r="V1894" s="96"/>
      <c r="W1894" s="96"/>
      <c r="X1894" s="96"/>
      <c r="Y1894" s="96"/>
      <c r="Z1894" s="96"/>
      <c r="AA1894" s="96"/>
      <c r="AB1894" s="96"/>
      <c r="AC1894" s="96"/>
      <c r="AD1894" s="96"/>
      <c r="AE1894" s="96"/>
      <c r="AF1894" s="96"/>
      <c r="AG1894" s="96"/>
      <c r="AH1894" s="96"/>
      <c r="AI1894" s="96"/>
      <c r="AJ1894" s="96"/>
      <c r="AK1894" s="96"/>
      <c r="AL1894" s="96"/>
      <c r="AM1894" s="96"/>
      <c r="AN1894" s="96"/>
      <c r="AO1894" s="96"/>
      <c r="AP1894" s="96"/>
      <c r="AQ1894" s="96"/>
      <c r="AR1894" s="96"/>
      <c r="AS1894" s="96"/>
      <c r="AT1894" s="96"/>
      <c r="AU1894" s="96"/>
      <c r="AV1894" s="96"/>
      <c r="AW1894" s="96"/>
      <c r="AX1894" s="96"/>
      <c r="AY1894" s="96"/>
      <c r="AZ1894" s="96"/>
      <c r="BA1894" s="96"/>
      <c r="BB1894" s="96"/>
      <c r="BC1894" s="96"/>
      <c r="BD1894" s="96"/>
      <c r="BE1894" s="96"/>
      <c r="BF1894" s="96"/>
      <c r="BG1894" s="96"/>
      <c r="BH1894" s="96"/>
      <c r="BI1894" s="96"/>
      <c r="BJ1894" s="96"/>
      <c r="BK1894" s="96"/>
      <c r="BL1894" s="96"/>
      <c r="BM1894" s="96"/>
      <c r="BN1894" s="96"/>
      <c r="BO1894" s="96"/>
      <c r="BP1894" s="96"/>
      <c r="BQ1894" s="96"/>
      <c r="BR1894" s="96"/>
      <c r="BS1894" s="96"/>
      <c r="BT1894" s="96"/>
      <c r="BU1894" s="96"/>
      <c r="BV1894" s="96"/>
      <c r="BW1894" s="96"/>
      <c r="BX1894" s="96"/>
      <c r="BY1894" s="96"/>
      <c r="BZ1894" s="96"/>
      <c r="CA1894" s="96"/>
      <c r="CB1894" s="96"/>
      <c r="CC1894" s="96"/>
      <c r="CD1894" s="96"/>
      <c r="CE1894" s="96"/>
      <c r="CF1894" s="96"/>
      <c r="CG1894" s="96"/>
      <c r="CH1894" s="96"/>
      <c r="CI1894" s="96"/>
      <c r="CJ1894" s="96"/>
      <c r="CK1894" s="96"/>
      <c r="CL1894" s="96"/>
      <c r="CM1894" s="96"/>
      <c r="CN1894" s="96"/>
      <c r="CO1894" s="96"/>
      <c r="CP1894" s="96"/>
      <c r="CQ1894" s="96"/>
      <c r="CR1894" s="96"/>
      <c r="CS1894" s="96"/>
      <c r="CT1894" s="96"/>
      <c r="CU1894" s="96"/>
      <c r="CV1894" s="96"/>
      <c r="CW1894" s="96"/>
      <c r="CX1894" s="96"/>
      <c r="CY1894" s="96"/>
      <c r="CZ1894" s="96"/>
      <c r="DA1894" s="96"/>
      <c r="DB1894" s="96"/>
      <c r="DC1894" s="96"/>
      <c r="DD1894" s="96"/>
      <c r="DE1894" s="96"/>
      <c r="DF1894" s="96"/>
      <c r="DG1894" s="96"/>
      <c r="DH1894" s="96"/>
      <c r="DI1894" s="96"/>
      <c r="DJ1894" s="96"/>
      <c r="DK1894" s="96"/>
      <c r="DL1894" s="96"/>
      <c r="DM1894" s="96"/>
      <c r="DN1894" s="96"/>
      <c r="DO1894" s="96"/>
      <c r="DP1894" s="96"/>
      <c r="DQ1894" s="96"/>
      <c r="DR1894" s="96"/>
      <c r="DS1894" s="96"/>
      <c r="DT1894" s="96"/>
      <c r="DU1894" s="96"/>
      <c r="DV1894" s="96"/>
      <c r="DW1894" s="96"/>
      <c r="DX1894" s="96"/>
      <c r="DY1894" s="96"/>
      <c r="DZ1894" s="96"/>
      <c r="EA1894" s="96"/>
      <c r="EB1894" s="96"/>
      <c r="EC1894" s="96"/>
      <c r="ED1894" s="96"/>
      <c r="EE1894" s="96"/>
      <c r="EF1894" s="96"/>
      <c r="EG1894" s="96"/>
      <c r="EH1894" s="96"/>
      <c r="EI1894" s="96"/>
      <c r="EJ1894" s="96"/>
      <c r="EK1894" s="96"/>
      <c r="EL1894" s="96"/>
      <c r="EM1894" s="96"/>
      <c r="EN1894" s="96"/>
      <c r="EO1894" s="96"/>
      <c r="EP1894" s="96"/>
      <c r="EQ1894" s="96"/>
      <c r="ER1894" s="96"/>
      <c r="ES1894" s="96"/>
      <c r="ET1894" s="96"/>
      <c r="EU1894" s="96"/>
      <c r="EV1894" s="96"/>
      <c r="EW1894" s="96"/>
      <c r="EX1894" s="96"/>
      <c r="EY1894" s="96"/>
      <c r="EZ1894" s="96"/>
      <c r="FA1894" s="96"/>
      <c r="FB1894" s="96"/>
      <c r="FC1894" s="96"/>
      <c r="FD1894" s="96"/>
      <c r="FE1894" s="96"/>
      <c r="FF1894" s="96"/>
      <c r="FG1894" s="96"/>
      <c r="FH1894" s="96"/>
      <c r="FI1894" s="96"/>
      <c r="FJ1894" s="96"/>
      <c r="FK1894" s="96"/>
      <c r="FL1894" s="96"/>
      <c r="FM1894" s="96"/>
      <c r="FN1894" s="96"/>
      <c r="FO1894" s="96"/>
      <c r="FP1894" s="96"/>
      <c r="FQ1894" s="96"/>
      <c r="FR1894" s="96"/>
      <c r="FS1894" s="96"/>
      <c r="FT1894" s="96"/>
      <c r="FU1894" s="96"/>
      <c r="FV1894" s="96"/>
      <c r="FW1894" s="96"/>
      <c r="FX1894" s="96"/>
      <c r="FY1894" s="96"/>
      <c r="FZ1894" s="96"/>
      <c r="GA1894" s="96"/>
    </row>
    <row r="1895" spans="1:43" s="126" customFormat="1" ht="15.75" customHeight="1">
      <c r="A1895" s="119"/>
      <c r="B1895" s="120" t="s">
        <v>689</v>
      </c>
      <c r="C1895" s="121"/>
      <c r="D1895" s="122">
        <f>SUM(D1896:D1898)</f>
        <v>15</v>
      </c>
      <c r="E1895" s="122">
        <f>SUM(E1896:E1898)</f>
        <v>15</v>
      </c>
      <c r="F1895" s="122">
        <f>SUM(F1896:F1898)</f>
        <v>15</v>
      </c>
      <c r="G1895" s="122">
        <f>SUM(G1896:G1898)</f>
        <v>13</v>
      </c>
      <c r="H1895" s="123"/>
      <c r="I1895" s="123"/>
      <c r="J1895" s="123"/>
      <c r="K1895" s="124"/>
      <c r="L1895" s="125"/>
      <c r="M1895" s="118">
        <f t="shared" si="75"/>
        <v>58</v>
      </c>
      <c r="N1895" s="125"/>
      <c r="O1895" s="125"/>
      <c r="P1895" s="125"/>
      <c r="Q1895" s="125"/>
      <c r="R1895" s="125"/>
      <c r="S1895" s="125"/>
      <c r="T1895" s="125"/>
      <c r="U1895" s="125"/>
      <c r="V1895" s="125"/>
      <c r="W1895" s="125"/>
      <c r="X1895" s="125"/>
      <c r="Y1895" s="125"/>
      <c r="Z1895" s="125"/>
      <c r="AA1895" s="125"/>
      <c r="AB1895" s="125"/>
      <c r="AC1895" s="125"/>
      <c r="AD1895" s="125"/>
      <c r="AE1895" s="125"/>
      <c r="AF1895" s="125"/>
      <c r="AG1895" s="125"/>
      <c r="AH1895" s="125"/>
      <c r="AI1895" s="125"/>
      <c r="AJ1895" s="125"/>
      <c r="AK1895" s="125"/>
      <c r="AL1895" s="125"/>
      <c r="AM1895" s="125"/>
      <c r="AN1895" s="125"/>
      <c r="AO1895" s="125"/>
      <c r="AP1895" s="125"/>
      <c r="AQ1895" s="125"/>
    </row>
    <row r="1896" spans="1:43" s="133" customFormat="1" ht="15.75" customHeight="1">
      <c r="A1896" s="127"/>
      <c r="B1896" s="128" t="s">
        <v>1061</v>
      </c>
      <c r="C1896" s="80" t="s">
        <v>1062</v>
      </c>
      <c r="D1896" s="103">
        <v>5</v>
      </c>
      <c r="E1896" s="103">
        <v>5</v>
      </c>
      <c r="F1896" s="103">
        <v>5</v>
      </c>
      <c r="G1896" s="103">
        <v>5</v>
      </c>
      <c r="H1896" s="137"/>
      <c r="I1896" s="137"/>
      <c r="J1896" s="137"/>
      <c r="K1896" s="131"/>
      <c r="L1896" s="132"/>
      <c r="M1896" s="118">
        <f aca="true" t="shared" si="83" ref="M1896:M1959">SUM(D1896:G1896)</f>
        <v>20</v>
      </c>
      <c r="N1896" s="132"/>
      <c r="O1896" s="132"/>
      <c r="P1896" s="132"/>
      <c r="Q1896" s="132"/>
      <c r="R1896" s="132"/>
      <c r="S1896" s="132"/>
      <c r="T1896" s="132"/>
      <c r="U1896" s="132"/>
      <c r="V1896" s="132"/>
      <c r="W1896" s="132"/>
      <c r="X1896" s="132"/>
      <c r="Y1896" s="132"/>
      <c r="Z1896" s="132"/>
      <c r="AA1896" s="132"/>
      <c r="AB1896" s="132"/>
      <c r="AC1896" s="132"/>
      <c r="AD1896" s="132"/>
      <c r="AE1896" s="132"/>
      <c r="AF1896" s="132"/>
      <c r="AG1896" s="132"/>
      <c r="AH1896" s="132"/>
      <c r="AI1896" s="132"/>
      <c r="AJ1896" s="132"/>
      <c r="AK1896" s="132"/>
      <c r="AL1896" s="132"/>
      <c r="AM1896" s="132"/>
      <c r="AN1896" s="132"/>
      <c r="AO1896" s="132"/>
      <c r="AP1896" s="132"/>
      <c r="AQ1896" s="132"/>
    </row>
    <row r="1897" spans="1:43" s="133" customFormat="1" ht="15.75" customHeight="1">
      <c r="A1897" s="127"/>
      <c r="B1897" s="128" t="s">
        <v>602</v>
      </c>
      <c r="C1897" s="138" t="s">
        <v>603</v>
      </c>
      <c r="D1897" s="103">
        <v>5</v>
      </c>
      <c r="E1897" s="103">
        <v>5</v>
      </c>
      <c r="F1897" s="103">
        <v>5</v>
      </c>
      <c r="G1897" s="103">
        <v>5</v>
      </c>
      <c r="H1897" s="137"/>
      <c r="I1897" s="137"/>
      <c r="J1897" s="137"/>
      <c r="K1897" s="131"/>
      <c r="L1897" s="132"/>
      <c r="M1897" s="118">
        <f t="shared" si="83"/>
        <v>20</v>
      </c>
      <c r="N1897" s="132"/>
      <c r="O1897" s="132"/>
      <c r="P1897" s="132"/>
      <c r="Q1897" s="132"/>
      <c r="R1897" s="132"/>
      <c r="S1897" s="132"/>
      <c r="T1897" s="132"/>
      <c r="U1897" s="132"/>
      <c r="V1897" s="132"/>
      <c r="W1897" s="132"/>
      <c r="X1897" s="132"/>
      <c r="Y1897" s="132"/>
      <c r="Z1897" s="132"/>
      <c r="AA1897" s="132"/>
      <c r="AB1897" s="132"/>
      <c r="AC1897" s="132"/>
      <c r="AD1897" s="132"/>
      <c r="AE1897" s="132"/>
      <c r="AF1897" s="132"/>
      <c r="AG1897" s="132"/>
      <c r="AH1897" s="132"/>
      <c r="AI1897" s="132"/>
      <c r="AJ1897" s="132"/>
      <c r="AK1897" s="132"/>
      <c r="AL1897" s="132"/>
      <c r="AM1897" s="132"/>
      <c r="AN1897" s="132"/>
      <c r="AO1897" s="132"/>
      <c r="AP1897" s="132"/>
      <c r="AQ1897" s="132"/>
    </row>
    <row r="1898" spans="1:43" s="133" customFormat="1" ht="15.75" customHeight="1">
      <c r="A1898" s="127"/>
      <c r="B1898" s="128" t="s">
        <v>877</v>
      </c>
      <c r="C1898" s="80" t="s">
        <v>878</v>
      </c>
      <c r="D1898" s="103">
        <v>5</v>
      </c>
      <c r="E1898" s="103">
        <v>5</v>
      </c>
      <c r="F1898" s="103">
        <v>5</v>
      </c>
      <c r="G1898" s="103">
        <v>3</v>
      </c>
      <c r="H1898" s="137"/>
      <c r="I1898" s="137"/>
      <c r="J1898" s="137"/>
      <c r="K1898" s="131"/>
      <c r="L1898" s="132"/>
      <c r="M1898" s="118">
        <f t="shared" si="83"/>
        <v>18</v>
      </c>
      <c r="N1898" s="132"/>
      <c r="O1898" s="132"/>
      <c r="P1898" s="132"/>
      <c r="Q1898" s="132"/>
      <c r="R1898" s="132"/>
      <c r="S1898" s="132"/>
      <c r="T1898" s="132"/>
      <c r="U1898" s="132"/>
      <c r="V1898" s="132"/>
      <c r="W1898" s="132"/>
      <c r="X1898" s="132"/>
      <c r="Y1898" s="132"/>
      <c r="Z1898" s="132"/>
      <c r="AA1898" s="132"/>
      <c r="AB1898" s="132"/>
      <c r="AC1898" s="132"/>
      <c r="AD1898" s="132"/>
      <c r="AE1898" s="132"/>
      <c r="AF1898" s="132"/>
      <c r="AG1898" s="132"/>
      <c r="AH1898" s="132"/>
      <c r="AI1898" s="132"/>
      <c r="AJ1898" s="132"/>
      <c r="AK1898" s="132"/>
      <c r="AL1898" s="132"/>
      <c r="AM1898" s="132"/>
      <c r="AN1898" s="132"/>
      <c r="AO1898" s="132"/>
      <c r="AP1898" s="132"/>
      <c r="AQ1898" s="132"/>
    </row>
    <row r="1899" spans="1:43" s="126" customFormat="1" ht="15.75" customHeight="1">
      <c r="A1899" s="119"/>
      <c r="B1899" s="120" t="s">
        <v>690</v>
      </c>
      <c r="C1899" s="121"/>
      <c r="D1899" s="122">
        <f>D1900</f>
        <v>7</v>
      </c>
      <c r="E1899" s="122">
        <f>E1900</f>
        <v>7</v>
      </c>
      <c r="F1899" s="122">
        <f>F1900</f>
        <v>7</v>
      </c>
      <c r="G1899" s="122">
        <f>G1900</f>
        <v>7</v>
      </c>
      <c r="H1899" s="123"/>
      <c r="I1899" s="123"/>
      <c r="J1899" s="123"/>
      <c r="K1899" s="124"/>
      <c r="L1899" s="125"/>
      <c r="M1899" s="118">
        <f t="shared" si="83"/>
        <v>28</v>
      </c>
      <c r="N1899" s="125"/>
      <c r="O1899" s="125"/>
      <c r="P1899" s="125"/>
      <c r="Q1899" s="125"/>
      <c r="R1899" s="125"/>
      <c r="S1899" s="125"/>
      <c r="T1899" s="125"/>
      <c r="U1899" s="125"/>
      <c r="V1899" s="125"/>
      <c r="W1899" s="125"/>
      <c r="X1899" s="125"/>
      <c r="Y1899" s="125"/>
      <c r="Z1899" s="125"/>
      <c r="AA1899" s="125"/>
      <c r="AB1899" s="125"/>
      <c r="AC1899" s="125"/>
      <c r="AD1899" s="125"/>
      <c r="AE1899" s="125"/>
      <c r="AF1899" s="125"/>
      <c r="AG1899" s="125"/>
      <c r="AH1899" s="125"/>
      <c r="AI1899" s="125"/>
      <c r="AJ1899" s="125"/>
      <c r="AK1899" s="125"/>
      <c r="AL1899" s="125"/>
      <c r="AM1899" s="125"/>
      <c r="AN1899" s="125"/>
      <c r="AO1899" s="125"/>
      <c r="AP1899" s="125"/>
      <c r="AQ1899" s="125"/>
    </row>
    <row r="1900" spans="1:183" ht="15.75" customHeight="1">
      <c r="A1900" s="127"/>
      <c r="B1900" s="172" t="s">
        <v>464</v>
      </c>
      <c r="C1900" s="138" t="s">
        <v>465</v>
      </c>
      <c r="D1900" s="103">
        <v>7</v>
      </c>
      <c r="E1900" s="103">
        <v>7</v>
      </c>
      <c r="F1900" s="103">
        <v>7</v>
      </c>
      <c r="G1900" s="103">
        <v>7</v>
      </c>
      <c r="H1900" s="116"/>
      <c r="I1900" s="116"/>
      <c r="J1900" s="117"/>
      <c r="K1900" s="79"/>
      <c r="L1900" s="191"/>
      <c r="M1900" s="118">
        <f t="shared" si="83"/>
        <v>28</v>
      </c>
      <c r="GA1900" s="95"/>
    </row>
    <row r="1901" spans="1:13" ht="15.75" customHeight="1">
      <c r="A1901" s="235" t="s">
        <v>444</v>
      </c>
      <c r="B1901" s="236"/>
      <c r="C1901" s="236"/>
      <c r="D1901" s="236"/>
      <c r="E1901" s="236"/>
      <c r="F1901" s="236"/>
      <c r="G1901" s="237"/>
      <c r="H1901" s="106"/>
      <c r="I1901" s="106"/>
      <c r="J1901" s="107"/>
      <c r="K1901" s="108"/>
      <c r="M1901" s="118">
        <f t="shared" si="83"/>
        <v>0</v>
      </c>
    </row>
    <row r="1902" spans="1:13" ht="15.75" customHeight="1">
      <c r="A1902" s="234" t="s">
        <v>845</v>
      </c>
      <c r="B1902" s="234"/>
      <c r="C1902" s="234"/>
      <c r="D1902" s="234"/>
      <c r="E1902" s="234"/>
      <c r="F1902" s="234"/>
      <c r="G1902" s="234"/>
      <c r="H1902" s="109"/>
      <c r="I1902" s="109"/>
      <c r="J1902" s="110"/>
      <c r="K1902" s="111"/>
      <c r="M1902" s="118">
        <f t="shared" si="83"/>
        <v>0</v>
      </c>
    </row>
    <row r="1903" spans="1:183" s="102" customFormat="1" ht="15.75" customHeight="1">
      <c r="A1903" s="112">
        <v>39</v>
      </c>
      <c r="B1903" s="113" t="s">
        <v>359</v>
      </c>
      <c r="C1903" s="114"/>
      <c r="D1903" s="115">
        <f aca="true" t="shared" si="84" ref="D1903:G1904">D1904</f>
        <v>3</v>
      </c>
      <c r="E1903" s="115">
        <f t="shared" si="84"/>
        <v>4</v>
      </c>
      <c r="F1903" s="115">
        <f t="shared" si="84"/>
        <v>4</v>
      </c>
      <c r="G1903" s="115">
        <f t="shared" si="84"/>
        <v>15</v>
      </c>
      <c r="H1903" s="134" t="s">
        <v>665</v>
      </c>
      <c r="I1903" s="134">
        <v>7</v>
      </c>
      <c r="J1903" s="135" t="s">
        <v>593</v>
      </c>
      <c r="K1903" s="79" t="s">
        <v>32</v>
      </c>
      <c r="L1903" s="136"/>
      <c r="M1903" s="118">
        <f t="shared" si="83"/>
        <v>26</v>
      </c>
      <c r="N1903" s="96"/>
      <c r="O1903" s="96"/>
      <c r="P1903" s="96"/>
      <c r="Q1903" s="96"/>
      <c r="R1903" s="96"/>
      <c r="S1903" s="96"/>
      <c r="T1903" s="96"/>
      <c r="U1903" s="96"/>
      <c r="V1903" s="96"/>
      <c r="W1903" s="96"/>
      <c r="X1903" s="96"/>
      <c r="Y1903" s="96"/>
      <c r="Z1903" s="96"/>
      <c r="AA1903" s="96"/>
      <c r="AB1903" s="96"/>
      <c r="AC1903" s="96"/>
      <c r="AD1903" s="96"/>
      <c r="AE1903" s="96"/>
      <c r="AF1903" s="96"/>
      <c r="AG1903" s="96"/>
      <c r="AH1903" s="96"/>
      <c r="AI1903" s="96"/>
      <c r="AJ1903" s="96"/>
      <c r="AK1903" s="96"/>
      <c r="AL1903" s="96"/>
      <c r="AM1903" s="96"/>
      <c r="AN1903" s="96"/>
      <c r="AO1903" s="96"/>
      <c r="AP1903" s="96"/>
      <c r="AQ1903" s="96"/>
      <c r="AR1903" s="96"/>
      <c r="AS1903" s="96"/>
      <c r="AT1903" s="96"/>
      <c r="AU1903" s="96"/>
      <c r="AV1903" s="96"/>
      <c r="AW1903" s="96"/>
      <c r="AX1903" s="96"/>
      <c r="AY1903" s="96"/>
      <c r="AZ1903" s="96"/>
      <c r="BA1903" s="96"/>
      <c r="BB1903" s="96"/>
      <c r="BC1903" s="96"/>
      <c r="BD1903" s="96"/>
      <c r="BE1903" s="96"/>
      <c r="BF1903" s="96"/>
      <c r="BG1903" s="96"/>
      <c r="BH1903" s="96"/>
      <c r="BI1903" s="96"/>
      <c r="BJ1903" s="96"/>
      <c r="BK1903" s="96"/>
      <c r="BL1903" s="96"/>
      <c r="BM1903" s="96"/>
      <c r="BN1903" s="96"/>
      <c r="BO1903" s="96"/>
      <c r="BP1903" s="96"/>
      <c r="BQ1903" s="96"/>
      <c r="BR1903" s="96"/>
      <c r="BS1903" s="96"/>
      <c r="BT1903" s="96"/>
      <c r="BU1903" s="96"/>
      <c r="BV1903" s="96"/>
      <c r="BW1903" s="96"/>
      <c r="BX1903" s="96"/>
      <c r="BY1903" s="96"/>
      <c r="BZ1903" s="96"/>
      <c r="CA1903" s="96"/>
      <c r="CB1903" s="96"/>
      <c r="CC1903" s="96"/>
      <c r="CD1903" s="96"/>
      <c r="CE1903" s="96"/>
      <c r="CF1903" s="96"/>
      <c r="CG1903" s="96"/>
      <c r="CH1903" s="96"/>
      <c r="CI1903" s="96"/>
      <c r="CJ1903" s="96"/>
      <c r="CK1903" s="96"/>
      <c r="CL1903" s="96"/>
      <c r="CM1903" s="96"/>
      <c r="CN1903" s="96"/>
      <c r="CO1903" s="96"/>
      <c r="CP1903" s="96"/>
      <c r="CQ1903" s="96"/>
      <c r="CR1903" s="96"/>
      <c r="CS1903" s="96"/>
      <c r="CT1903" s="96"/>
      <c r="CU1903" s="96"/>
      <c r="CV1903" s="96"/>
      <c r="CW1903" s="96"/>
      <c r="CX1903" s="96"/>
      <c r="CY1903" s="96"/>
      <c r="CZ1903" s="96"/>
      <c r="DA1903" s="96"/>
      <c r="DB1903" s="96"/>
      <c r="DC1903" s="96"/>
      <c r="DD1903" s="96"/>
      <c r="DE1903" s="96"/>
      <c r="DF1903" s="96"/>
      <c r="DG1903" s="96"/>
      <c r="DH1903" s="96"/>
      <c r="DI1903" s="96"/>
      <c r="DJ1903" s="96"/>
      <c r="DK1903" s="96"/>
      <c r="DL1903" s="96"/>
      <c r="DM1903" s="96"/>
      <c r="DN1903" s="96"/>
      <c r="DO1903" s="96"/>
      <c r="DP1903" s="96"/>
      <c r="DQ1903" s="96"/>
      <c r="DR1903" s="96"/>
      <c r="DS1903" s="96"/>
      <c r="DT1903" s="96"/>
      <c r="DU1903" s="96"/>
      <c r="DV1903" s="96"/>
      <c r="DW1903" s="96"/>
      <c r="DX1903" s="96"/>
      <c r="DY1903" s="96"/>
      <c r="DZ1903" s="96"/>
      <c r="EA1903" s="96"/>
      <c r="EB1903" s="96"/>
      <c r="EC1903" s="96"/>
      <c r="ED1903" s="96"/>
      <c r="EE1903" s="96"/>
      <c r="EF1903" s="96"/>
      <c r="EG1903" s="96"/>
      <c r="EH1903" s="96"/>
      <c r="EI1903" s="96"/>
      <c r="EJ1903" s="96"/>
      <c r="EK1903" s="96"/>
      <c r="EL1903" s="96"/>
      <c r="EM1903" s="96"/>
      <c r="EN1903" s="96"/>
      <c r="EO1903" s="96"/>
      <c r="EP1903" s="96"/>
      <c r="EQ1903" s="96"/>
      <c r="ER1903" s="96"/>
      <c r="ES1903" s="96"/>
      <c r="ET1903" s="96"/>
      <c r="EU1903" s="96"/>
      <c r="EV1903" s="96"/>
      <c r="EW1903" s="96"/>
      <c r="EX1903" s="96"/>
      <c r="EY1903" s="96"/>
      <c r="EZ1903" s="96"/>
      <c r="FA1903" s="96"/>
      <c r="FB1903" s="96"/>
      <c r="FC1903" s="96"/>
      <c r="FD1903" s="96"/>
      <c r="FE1903" s="96"/>
      <c r="FF1903" s="96"/>
      <c r="FG1903" s="96"/>
      <c r="FH1903" s="96"/>
      <c r="FI1903" s="96"/>
      <c r="FJ1903" s="96"/>
      <c r="FK1903" s="96"/>
      <c r="FL1903" s="96"/>
      <c r="FM1903" s="96"/>
      <c r="FN1903" s="96"/>
      <c r="FO1903" s="96"/>
      <c r="FP1903" s="96"/>
      <c r="FQ1903" s="96"/>
      <c r="FR1903" s="96"/>
      <c r="FS1903" s="96"/>
      <c r="FT1903" s="96"/>
      <c r="FU1903" s="96"/>
      <c r="FV1903" s="96"/>
      <c r="FW1903" s="96"/>
      <c r="FX1903" s="96"/>
      <c r="FY1903" s="96"/>
      <c r="FZ1903" s="96"/>
      <c r="GA1903" s="96"/>
    </row>
    <row r="1904" spans="1:43" s="126" customFormat="1" ht="15.75" customHeight="1">
      <c r="A1904" s="119"/>
      <c r="B1904" s="120" t="s">
        <v>689</v>
      </c>
      <c r="C1904" s="121"/>
      <c r="D1904" s="122">
        <f t="shared" si="84"/>
        <v>3</v>
      </c>
      <c r="E1904" s="122">
        <f t="shared" si="84"/>
        <v>4</v>
      </c>
      <c r="F1904" s="122">
        <f t="shared" si="84"/>
        <v>4</v>
      </c>
      <c r="G1904" s="122">
        <f t="shared" si="84"/>
        <v>15</v>
      </c>
      <c r="H1904" s="123"/>
      <c r="I1904" s="123"/>
      <c r="J1904" s="123"/>
      <c r="K1904" s="124"/>
      <c r="L1904" s="125"/>
      <c r="M1904" s="118">
        <f t="shared" si="83"/>
        <v>26</v>
      </c>
      <c r="N1904" s="125"/>
      <c r="O1904" s="125"/>
      <c r="P1904" s="125"/>
      <c r="Q1904" s="125"/>
      <c r="R1904" s="125"/>
      <c r="S1904" s="125"/>
      <c r="T1904" s="125"/>
      <c r="U1904" s="125"/>
      <c r="V1904" s="125"/>
      <c r="W1904" s="125"/>
      <c r="X1904" s="125"/>
      <c r="Y1904" s="125"/>
      <c r="Z1904" s="125"/>
      <c r="AA1904" s="125"/>
      <c r="AB1904" s="125"/>
      <c r="AC1904" s="125"/>
      <c r="AD1904" s="125"/>
      <c r="AE1904" s="125"/>
      <c r="AF1904" s="125"/>
      <c r="AG1904" s="125"/>
      <c r="AH1904" s="125"/>
      <c r="AI1904" s="125"/>
      <c r="AJ1904" s="125"/>
      <c r="AK1904" s="125"/>
      <c r="AL1904" s="125"/>
      <c r="AM1904" s="125"/>
      <c r="AN1904" s="125"/>
      <c r="AO1904" s="125"/>
      <c r="AP1904" s="125"/>
      <c r="AQ1904" s="125"/>
    </row>
    <row r="1905" spans="1:43" s="133" customFormat="1" ht="15.75" customHeight="1">
      <c r="A1905" s="127"/>
      <c r="B1905" s="128" t="s">
        <v>442</v>
      </c>
      <c r="C1905" s="138" t="s">
        <v>443</v>
      </c>
      <c r="D1905" s="103">
        <v>3</v>
      </c>
      <c r="E1905" s="103">
        <v>4</v>
      </c>
      <c r="F1905" s="103">
        <v>4</v>
      </c>
      <c r="G1905" s="103">
        <v>15</v>
      </c>
      <c r="H1905" s="137"/>
      <c r="I1905" s="137"/>
      <c r="J1905" s="137"/>
      <c r="K1905" s="131"/>
      <c r="L1905" s="132"/>
      <c r="M1905" s="118">
        <f t="shared" si="83"/>
        <v>26</v>
      </c>
      <c r="N1905" s="132"/>
      <c r="O1905" s="132"/>
      <c r="P1905" s="132"/>
      <c r="Q1905" s="132"/>
      <c r="R1905" s="132"/>
      <c r="S1905" s="132"/>
      <c r="T1905" s="132"/>
      <c r="U1905" s="132"/>
      <c r="V1905" s="132"/>
      <c r="W1905" s="132"/>
      <c r="X1905" s="132"/>
      <c r="Y1905" s="132"/>
      <c r="Z1905" s="132"/>
      <c r="AA1905" s="132"/>
      <c r="AB1905" s="132"/>
      <c r="AC1905" s="132"/>
      <c r="AD1905" s="132"/>
      <c r="AE1905" s="132"/>
      <c r="AF1905" s="132"/>
      <c r="AG1905" s="132"/>
      <c r="AH1905" s="132"/>
      <c r="AI1905" s="132"/>
      <c r="AJ1905" s="132"/>
      <c r="AK1905" s="132"/>
      <c r="AL1905" s="132"/>
      <c r="AM1905" s="132"/>
      <c r="AN1905" s="132"/>
      <c r="AO1905" s="132"/>
      <c r="AP1905" s="132"/>
      <c r="AQ1905" s="132"/>
    </row>
    <row r="1906" spans="1:13" ht="15.75" customHeight="1">
      <c r="A1906" s="235" t="s">
        <v>679</v>
      </c>
      <c r="B1906" s="236"/>
      <c r="C1906" s="236"/>
      <c r="D1906" s="236"/>
      <c r="E1906" s="236"/>
      <c r="F1906" s="236"/>
      <c r="G1906" s="237"/>
      <c r="H1906" s="106"/>
      <c r="I1906" s="106"/>
      <c r="J1906" s="107"/>
      <c r="K1906" s="108"/>
      <c r="M1906" s="118">
        <f t="shared" si="83"/>
        <v>0</v>
      </c>
    </row>
    <row r="1907" spans="1:13" ht="15.75" customHeight="1">
      <c r="A1907" s="234" t="s">
        <v>699</v>
      </c>
      <c r="B1907" s="234"/>
      <c r="C1907" s="234"/>
      <c r="D1907" s="234"/>
      <c r="E1907" s="234"/>
      <c r="F1907" s="234"/>
      <c r="G1907" s="234"/>
      <c r="H1907" s="109"/>
      <c r="I1907" s="109"/>
      <c r="J1907" s="110"/>
      <c r="K1907" s="111"/>
      <c r="M1907" s="118">
        <f t="shared" si="83"/>
        <v>0</v>
      </c>
    </row>
    <row r="1908" spans="1:183" s="102" customFormat="1" ht="15.75" customHeight="1">
      <c r="A1908" s="112">
        <v>40</v>
      </c>
      <c r="B1908" s="113" t="s">
        <v>360</v>
      </c>
      <c r="C1908" s="114"/>
      <c r="D1908" s="115">
        <f aca="true" t="shared" si="85" ref="D1908:G1909">D1909</f>
        <v>1</v>
      </c>
      <c r="E1908" s="115">
        <f t="shared" si="85"/>
        <v>1</v>
      </c>
      <c r="F1908" s="115" t="str">
        <f t="shared" si="85"/>
        <v> -</v>
      </c>
      <c r="G1908" s="115">
        <f t="shared" si="85"/>
        <v>1</v>
      </c>
      <c r="H1908" s="134" t="s">
        <v>665</v>
      </c>
      <c r="I1908" s="134">
        <v>7</v>
      </c>
      <c r="J1908" s="135" t="s">
        <v>593</v>
      </c>
      <c r="K1908" s="79" t="s">
        <v>32</v>
      </c>
      <c r="L1908" s="136"/>
      <c r="M1908" s="118">
        <f t="shared" si="83"/>
        <v>3</v>
      </c>
      <c r="N1908" s="96"/>
      <c r="O1908" s="96"/>
      <c r="P1908" s="96"/>
      <c r="Q1908" s="96"/>
      <c r="R1908" s="96"/>
      <c r="S1908" s="96"/>
      <c r="T1908" s="96"/>
      <c r="U1908" s="96"/>
      <c r="V1908" s="96"/>
      <c r="W1908" s="96"/>
      <c r="X1908" s="96"/>
      <c r="Y1908" s="96"/>
      <c r="Z1908" s="96"/>
      <c r="AA1908" s="96"/>
      <c r="AB1908" s="96"/>
      <c r="AC1908" s="96"/>
      <c r="AD1908" s="96"/>
      <c r="AE1908" s="96"/>
      <c r="AF1908" s="96"/>
      <c r="AG1908" s="96"/>
      <c r="AH1908" s="96"/>
      <c r="AI1908" s="96"/>
      <c r="AJ1908" s="96"/>
      <c r="AK1908" s="96"/>
      <c r="AL1908" s="96"/>
      <c r="AM1908" s="96"/>
      <c r="AN1908" s="96"/>
      <c r="AO1908" s="96"/>
      <c r="AP1908" s="96"/>
      <c r="AQ1908" s="96"/>
      <c r="AR1908" s="96"/>
      <c r="AS1908" s="96"/>
      <c r="AT1908" s="96"/>
      <c r="AU1908" s="96"/>
      <c r="AV1908" s="96"/>
      <c r="AW1908" s="96"/>
      <c r="AX1908" s="96"/>
      <c r="AY1908" s="96"/>
      <c r="AZ1908" s="96"/>
      <c r="BA1908" s="96"/>
      <c r="BB1908" s="96"/>
      <c r="BC1908" s="96"/>
      <c r="BD1908" s="96"/>
      <c r="BE1908" s="96"/>
      <c r="BF1908" s="96"/>
      <c r="BG1908" s="96"/>
      <c r="BH1908" s="96"/>
      <c r="BI1908" s="96"/>
      <c r="BJ1908" s="96"/>
      <c r="BK1908" s="96"/>
      <c r="BL1908" s="96"/>
      <c r="BM1908" s="96"/>
      <c r="BN1908" s="96"/>
      <c r="BO1908" s="96"/>
      <c r="BP1908" s="96"/>
      <c r="BQ1908" s="96"/>
      <c r="BR1908" s="96"/>
      <c r="BS1908" s="96"/>
      <c r="BT1908" s="96"/>
      <c r="BU1908" s="96"/>
      <c r="BV1908" s="96"/>
      <c r="BW1908" s="96"/>
      <c r="BX1908" s="96"/>
      <c r="BY1908" s="96"/>
      <c r="BZ1908" s="96"/>
      <c r="CA1908" s="96"/>
      <c r="CB1908" s="96"/>
      <c r="CC1908" s="96"/>
      <c r="CD1908" s="96"/>
      <c r="CE1908" s="96"/>
      <c r="CF1908" s="96"/>
      <c r="CG1908" s="96"/>
      <c r="CH1908" s="96"/>
      <c r="CI1908" s="96"/>
      <c r="CJ1908" s="96"/>
      <c r="CK1908" s="96"/>
      <c r="CL1908" s="96"/>
      <c r="CM1908" s="96"/>
      <c r="CN1908" s="96"/>
      <c r="CO1908" s="96"/>
      <c r="CP1908" s="96"/>
      <c r="CQ1908" s="96"/>
      <c r="CR1908" s="96"/>
      <c r="CS1908" s="96"/>
      <c r="CT1908" s="96"/>
      <c r="CU1908" s="96"/>
      <c r="CV1908" s="96"/>
      <c r="CW1908" s="96"/>
      <c r="CX1908" s="96"/>
      <c r="CY1908" s="96"/>
      <c r="CZ1908" s="96"/>
      <c r="DA1908" s="96"/>
      <c r="DB1908" s="96"/>
      <c r="DC1908" s="96"/>
      <c r="DD1908" s="96"/>
      <c r="DE1908" s="96"/>
      <c r="DF1908" s="96"/>
      <c r="DG1908" s="96"/>
      <c r="DH1908" s="96"/>
      <c r="DI1908" s="96"/>
      <c r="DJ1908" s="96"/>
      <c r="DK1908" s="96"/>
      <c r="DL1908" s="96"/>
      <c r="DM1908" s="96"/>
      <c r="DN1908" s="96"/>
      <c r="DO1908" s="96"/>
      <c r="DP1908" s="96"/>
      <c r="DQ1908" s="96"/>
      <c r="DR1908" s="96"/>
      <c r="DS1908" s="96"/>
      <c r="DT1908" s="96"/>
      <c r="DU1908" s="96"/>
      <c r="DV1908" s="96"/>
      <c r="DW1908" s="96"/>
      <c r="DX1908" s="96"/>
      <c r="DY1908" s="96"/>
      <c r="DZ1908" s="96"/>
      <c r="EA1908" s="96"/>
      <c r="EB1908" s="96"/>
      <c r="EC1908" s="96"/>
      <c r="ED1908" s="96"/>
      <c r="EE1908" s="96"/>
      <c r="EF1908" s="96"/>
      <c r="EG1908" s="96"/>
      <c r="EH1908" s="96"/>
      <c r="EI1908" s="96"/>
      <c r="EJ1908" s="96"/>
      <c r="EK1908" s="96"/>
      <c r="EL1908" s="96"/>
      <c r="EM1908" s="96"/>
      <c r="EN1908" s="96"/>
      <c r="EO1908" s="96"/>
      <c r="EP1908" s="96"/>
      <c r="EQ1908" s="96"/>
      <c r="ER1908" s="96"/>
      <c r="ES1908" s="96"/>
      <c r="ET1908" s="96"/>
      <c r="EU1908" s="96"/>
      <c r="EV1908" s="96"/>
      <c r="EW1908" s="96"/>
      <c r="EX1908" s="96"/>
      <c r="EY1908" s="96"/>
      <c r="EZ1908" s="96"/>
      <c r="FA1908" s="96"/>
      <c r="FB1908" s="96"/>
      <c r="FC1908" s="96"/>
      <c r="FD1908" s="96"/>
      <c r="FE1908" s="96"/>
      <c r="FF1908" s="96"/>
      <c r="FG1908" s="96"/>
      <c r="FH1908" s="96"/>
      <c r="FI1908" s="96"/>
      <c r="FJ1908" s="96"/>
      <c r="FK1908" s="96"/>
      <c r="FL1908" s="96"/>
      <c r="FM1908" s="96"/>
      <c r="FN1908" s="96"/>
      <c r="FO1908" s="96"/>
      <c r="FP1908" s="96"/>
      <c r="FQ1908" s="96"/>
      <c r="FR1908" s="96"/>
      <c r="FS1908" s="96"/>
      <c r="FT1908" s="96"/>
      <c r="FU1908" s="96"/>
      <c r="FV1908" s="96"/>
      <c r="FW1908" s="96"/>
      <c r="FX1908" s="96"/>
      <c r="FY1908" s="96"/>
      <c r="FZ1908" s="96"/>
      <c r="GA1908" s="96"/>
    </row>
    <row r="1909" spans="1:43" s="126" customFormat="1" ht="15.75" customHeight="1">
      <c r="A1909" s="119"/>
      <c r="B1909" s="120" t="s">
        <v>689</v>
      </c>
      <c r="C1909" s="121"/>
      <c r="D1909" s="122">
        <f t="shared" si="85"/>
        <v>1</v>
      </c>
      <c r="E1909" s="122">
        <f t="shared" si="85"/>
        <v>1</v>
      </c>
      <c r="F1909" s="122" t="str">
        <f t="shared" si="85"/>
        <v> -</v>
      </c>
      <c r="G1909" s="122">
        <f t="shared" si="85"/>
        <v>1</v>
      </c>
      <c r="H1909" s="123"/>
      <c r="I1909" s="123"/>
      <c r="J1909" s="123"/>
      <c r="K1909" s="124"/>
      <c r="L1909" s="125"/>
      <c r="M1909" s="118">
        <f t="shared" si="83"/>
        <v>3</v>
      </c>
      <c r="N1909" s="125"/>
      <c r="O1909" s="125"/>
      <c r="P1909" s="125"/>
      <c r="Q1909" s="125"/>
      <c r="R1909" s="125"/>
      <c r="S1909" s="125"/>
      <c r="T1909" s="125"/>
      <c r="U1909" s="125"/>
      <c r="V1909" s="125"/>
      <c r="W1909" s="125"/>
      <c r="X1909" s="125"/>
      <c r="Y1909" s="125"/>
      <c r="Z1909" s="125"/>
      <c r="AA1909" s="125"/>
      <c r="AB1909" s="125"/>
      <c r="AC1909" s="125"/>
      <c r="AD1909" s="125"/>
      <c r="AE1909" s="125"/>
      <c r="AF1909" s="125"/>
      <c r="AG1909" s="125"/>
      <c r="AH1909" s="125"/>
      <c r="AI1909" s="125"/>
      <c r="AJ1909" s="125"/>
      <c r="AK1909" s="125"/>
      <c r="AL1909" s="125"/>
      <c r="AM1909" s="125"/>
      <c r="AN1909" s="125"/>
      <c r="AO1909" s="125"/>
      <c r="AP1909" s="125"/>
      <c r="AQ1909" s="125"/>
    </row>
    <row r="1910" spans="1:43" s="133" customFormat="1" ht="15.75" customHeight="1">
      <c r="A1910" s="127"/>
      <c r="B1910" s="128" t="s">
        <v>442</v>
      </c>
      <c r="C1910" s="138" t="s">
        <v>443</v>
      </c>
      <c r="D1910" s="103">
        <v>1</v>
      </c>
      <c r="E1910" s="103">
        <v>1</v>
      </c>
      <c r="F1910" s="103" t="s">
        <v>562</v>
      </c>
      <c r="G1910" s="103">
        <v>1</v>
      </c>
      <c r="H1910" s="137"/>
      <c r="I1910" s="137"/>
      <c r="J1910" s="137"/>
      <c r="K1910" s="131"/>
      <c r="L1910" s="132"/>
      <c r="M1910" s="118">
        <f t="shared" si="83"/>
        <v>3</v>
      </c>
      <c r="N1910" s="132"/>
      <c r="O1910" s="132"/>
      <c r="P1910" s="132"/>
      <c r="Q1910" s="132"/>
      <c r="R1910" s="132"/>
      <c r="S1910" s="132"/>
      <c r="T1910" s="132"/>
      <c r="U1910" s="132"/>
      <c r="V1910" s="132"/>
      <c r="W1910" s="132"/>
      <c r="X1910" s="132"/>
      <c r="Y1910" s="132"/>
      <c r="Z1910" s="132"/>
      <c r="AA1910" s="132"/>
      <c r="AB1910" s="132"/>
      <c r="AC1910" s="132"/>
      <c r="AD1910" s="132"/>
      <c r="AE1910" s="132"/>
      <c r="AF1910" s="132"/>
      <c r="AG1910" s="132"/>
      <c r="AH1910" s="132"/>
      <c r="AI1910" s="132"/>
      <c r="AJ1910" s="132"/>
      <c r="AK1910" s="132"/>
      <c r="AL1910" s="132"/>
      <c r="AM1910" s="132"/>
      <c r="AN1910" s="132"/>
      <c r="AO1910" s="132"/>
      <c r="AP1910" s="132"/>
      <c r="AQ1910" s="132"/>
    </row>
    <row r="1911" spans="1:13" ht="15.75" customHeight="1">
      <c r="A1911" s="235" t="s">
        <v>678</v>
      </c>
      <c r="B1911" s="236"/>
      <c r="C1911" s="236"/>
      <c r="D1911" s="236"/>
      <c r="E1911" s="236"/>
      <c r="F1911" s="236"/>
      <c r="G1911" s="237"/>
      <c r="H1911" s="106"/>
      <c r="I1911" s="106"/>
      <c r="J1911" s="107"/>
      <c r="K1911" s="108"/>
      <c r="M1911" s="118">
        <f t="shared" si="83"/>
        <v>0</v>
      </c>
    </row>
    <row r="1912" spans="1:13" ht="15.75" customHeight="1">
      <c r="A1912" s="234" t="s">
        <v>699</v>
      </c>
      <c r="B1912" s="234"/>
      <c r="C1912" s="234"/>
      <c r="D1912" s="234"/>
      <c r="E1912" s="234"/>
      <c r="F1912" s="234"/>
      <c r="G1912" s="234"/>
      <c r="H1912" s="109"/>
      <c r="I1912" s="109"/>
      <c r="J1912" s="110"/>
      <c r="K1912" s="111"/>
      <c r="M1912" s="118">
        <f t="shared" si="83"/>
        <v>0</v>
      </c>
    </row>
    <row r="1913" spans="1:183" s="102" customFormat="1" ht="15.75" customHeight="1">
      <c r="A1913" s="112">
        <v>41</v>
      </c>
      <c r="B1913" s="113" t="s">
        <v>361</v>
      </c>
      <c r="C1913" s="114"/>
      <c r="D1913" s="115">
        <f>D1914</f>
        <v>21</v>
      </c>
      <c r="E1913" s="115">
        <f>E1914</f>
        <v>21</v>
      </c>
      <c r="F1913" s="115">
        <f>F1914</f>
        <v>21</v>
      </c>
      <c r="G1913" s="115">
        <f>G1914</f>
        <v>21</v>
      </c>
      <c r="H1913" s="134" t="s">
        <v>665</v>
      </c>
      <c r="I1913" s="134">
        <v>7</v>
      </c>
      <c r="J1913" s="135" t="s">
        <v>593</v>
      </c>
      <c r="K1913" s="79" t="s">
        <v>32</v>
      </c>
      <c r="L1913" s="136"/>
      <c r="M1913" s="118">
        <f t="shared" si="83"/>
        <v>84</v>
      </c>
      <c r="N1913" s="96"/>
      <c r="O1913" s="96"/>
      <c r="P1913" s="96"/>
      <c r="Q1913" s="96"/>
      <c r="R1913" s="96"/>
      <c r="S1913" s="96"/>
      <c r="T1913" s="96"/>
      <c r="U1913" s="96"/>
      <c r="V1913" s="96"/>
      <c r="W1913" s="96"/>
      <c r="X1913" s="96"/>
      <c r="Y1913" s="96"/>
      <c r="Z1913" s="96"/>
      <c r="AA1913" s="96"/>
      <c r="AB1913" s="96"/>
      <c r="AC1913" s="96"/>
      <c r="AD1913" s="96"/>
      <c r="AE1913" s="96"/>
      <c r="AF1913" s="96"/>
      <c r="AG1913" s="96"/>
      <c r="AH1913" s="96"/>
      <c r="AI1913" s="96"/>
      <c r="AJ1913" s="96"/>
      <c r="AK1913" s="96"/>
      <c r="AL1913" s="96"/>
      <c r="AM1913" s="96"/>
      <c r="AN1913" s="96"/>
      <c r="AO1913" s="96"/>
      <c r="AP1913" s="96"/>
      <c r="AQ1913" s="96"/>
      <c r="AR1913" s="96"/>
      <c r="AS1913" s="96"/>
      <c r="AT1913" s="96"/>
      <c r="AU1913" s="96"/>
      <c r="AV1913" s="96"/>
      <c r="AW1913" s="96"/>
      <c r="AX1913" s="96"/>
      <c r="AY1913" s="96"/>
      <c r="AZ1913" s="96"/>
      <c r="BA1913" s="96"/>
      <c r="BB1913" s="96"/>
      <c r="BC1913" s="96"/>
      <c r="BD1913" s="96"/>
      <c r="BE1913" s="96"/>
      <c r="BF1913" s="96"/>
      <c r="BG1913" s="96"/>
      <c r="BH1913" s="96"/>
      <c r="BI1913" s="96"/>
      <c r="BJ1913" s="96"/>
      <c r="BK1913" s="96"/>
      <c r="BL1913" s="96"/>
      <c r="BM1913" s="96"/>
      <c r="BN1913" s="96"/>
      <c r="BO1913" s="96"/>
      <c r="BP1913" s="96"/>
      <c r="BQ1913" s="96"/>
      <c r="BR1913" s="96"/>
      <c r="BS1913" s="96"/>
      <c r="BT1913" s="96"/>
      <c r="BU1913" s="96"/>
      <c r="BV1913" s="96"/>
      <c r="BW1913" s="96"/>
      <c r="BX1913" s="96"/>
      <c r="BY1913" s="96"/>
      <c r="BZ1913" s="96"/>
      <c r="CA1913" s="96"/>
      <c r="CB1913" s="96"/>
      <c r="CC1913" s="96"/>
      <c r="CD1913" s="96"/>
      <c r="CE1913" s="96"/>
      <c r="CF1913" s="96"/>
      <c r="CG1913" s="96"/>
      <c r="CH1913" s="96"/>
      <c r="CI1913" s="96"/>
      <c r="CJ1913" s="96"/>
      <c r="CK1913" s="96"/>
      <c r="CL1913" s="96"/>
      <c r="CM1913" s="96"/>
      <c r="CN1913" s="96"/>
      <c r="CO1913" s="96"/>
      <c r="CP1913" s="96"/>
      <c r="CQ1913" s="96"/>
      <c r="CR1913" s="96"/>
      <c r="CS1913" s="96"/>
      <c r="CT1913" s="96"/>
      <c r="CU1913" s="96"/>
      <c r="CV1913" s="96"/>
      <c r="CW1913" s="96"/>
      <c r="CX1913" s="96"/>
      <c r="CY1913" s="96"/>
      <c r="CZ1913" s="96"/>
      <c r="DA1913" s="96"/>
      <c r="DB1913" s="96"/>
      <c r="DC1913" s="96"/>
      <c r="DD1913" s="96"/>
      <c r="DE1913" s="96"/>
      <c r="DF1913" s="96"/>
      <c r="DG1913" s="96"/>
      <c r="DH1913" s="96"/>
      <c r="DI1913" s="96"/>
      <c r="DJ1913" s="96"/>
      <c r="DK1913" s="96"/>
      <c r="DL1913" s="96"/>
      <c r="DM1913" s="96"/>
      <c r="DN1913" s="96"/>
      <c r="DO1913" s="96"/>
      <c r="DP1913" s="96"/>
      <c r="DQ1913" s="96"/>
      <c r="DR1913" s="96"/>
      <c r="DS1913" s="96"/>
      <c r="DT1913" s="96"/>
      <c r="DU1913" s="96"/>
      <c r="DV1913" s="96"/>
      <c r="DW1913" s="96"/>
      <c r="DX1913" s="96"/>
      <c r="DY1913" s="96"/>
      <c r="DZ1913" s="96"/>
      <c r="EA1913" s="96"/>
      <c r="EB1913" s="96"/>
      <c r="EC1913" s="96"/>
      <c r="ED1913" s="96"/>
      <c r="EE1913" s="96"/>
      <c r="EF1913" s="96"/>
      <c r="EG1913" s="96"/>
      <c r="EH1913" s="96"/>
      <c r="EI1913" s="96"/>
      <c r="EJ1913" s="96"/>
      <c r="EK1913" s="96"/>
      <c r="EL1913" s="96"/>
      <c r="EM1913" s="96"/>
      <c r="EN1913" s="96"/>
      <c r="EO1913" s="96"/>
      <c r="EP1913" s="96"/>
      <c r="EQ1913" s="96"/>
      <c r="ER1913" s="96"/>
      <c r="ES1913" s="96"/>
      <c r="ET1913" s="96"/>
      <c r="EU1913" s="96"/>
      <c r="EV1913" s="96"/>
      <c r="EW1913" s="96"/>
      <c r="EX1913" s="96"/>
      <c r="EY1913" s="96"/>
      <c r="EZ1913" s="96"/>
      <c r="FA1913" s="96"/>
      <c r="FB1913" s="96"/>
      <c r="FC1913" s="96"/>
      <c r="FD1913" s="96"/>
      <c r="FE1913" s="96"/>
      <c r="FF1913" s="96"/>
      <c r="FG1913" s="96"/>
      <c r="FH1913" s="96"/>
      <c r="FI1913" s="96"/>
      <c r="FJ1913" s="96"/>
      <c r="FK1913" s="96"/>
      <c r="FL1913" s="96"/>
      <c r="FM1913" s="96"/>
      <c r="FN1913" s="96"/>
      <c r="FO1913" s="96"/>
      <c r="FP1913" s="96"/>
      <c r="FQ1913" s="96"/>
      <c r="FR1913" s="96"/>
      <c r="FS1913" s="96"/>
      <c r="FT1913" s="96"/>
      <c r="FU1913" s="96"/>
      <c r="FV1913" s="96"/>
      <c r="FW1913" s="96"/>
      <c r="FX1913" s="96"/>
      <c r="FY1913" s="96"/>
      <c r="FZ1913" s="96"/>
      <c r="GA1913" s="96"/>
    </row>
    <row r="1914" spans="1:43" s="126" customFormat="1" ht="15.75" customHeight="1">
      <c r="A1914" s="119"/>
      <c r="B1914" s="120" t="s">
        <v>689</v>
      </c>
      <c r="C1914" s="121"/>
      <c r="D1914" s="122">
        <f>SUM(D1915:D1917)</f>
        <v>21</v>
      </c>
      <c r="E1914" s="122">
        <f>SUM(E1915:E1917)</f>
        <v>21</v>
      </c>
      <c r="F1914" s="122">
        <f>SUM(F1915:F1917)</f>
        <v>21</v>
      </c>
      <c r="G1914" s="122">
        <f>SUM(G1915:G1917)</f>
        <v>21</v>
      </c>
      <c r="H1914" s="123"/>
      <c r="I1914" s="123"/>
      <c r="J1914" s="123"/>
      <c r="K1914" s="124"/>
      <c r="L1914" s="125"/>
      <c r="M1914" s="118">
        <f t="shared" si="83"/>
        <v>84</v>
      </c>
      <c r="N1914" s="125"/>
      <c r="O1914" s="125"/>
      <c r="P1914" s="125"/>
      <c r="Q1914" s="125"/>
      <c r="R1914" s="125"/>
      <c r="S1914" s="125"/>
      <c r="T1914" s="125"/>
      <c r="U1914" s="125"/>
      <c r="V1914" s="125"/>
      <c r="W1914" s="125"/>
      <c r="X1914" s="125"/>
      <c r="Y1914" s="125"/>
      <c r="Z1914" s="125"/>
      <c r="AA1914" s="125"/>
      <c r="AB1914" s="125"/>
      <c r="AC1914" s="125"/>
      <c r="AD1914" s="125"/>
      <c r="AE1914" s="125"/>
      <c r="AF1914" s="125"/>
      <c r="AG1914" s="125"/>
      <c r="AH1914" s="125"/>
      <c r="AI1914" s="125"/>
      <c r="AJ1914" s="125"/>
      <c r="AK1914" s="125"/>
      <c r="AL1914" s="125"/>
      <c r="AM1914" s="125"/>
      <c r="AN1914" s="125"/>
      <c r="AO1914" s="125"/>
      <c r="AP1914" s="125"/>
      <c r="AQ1914" s="125"/>
    </row>
    <row r="1915" spans="1:43" s="133" customFormat="1" ht="15.75" customHeight="1">
      <c r="A1915" s="127"/>
      <c r="B1915" s="128" t="s">
        <v>442</v>
      </c>
      <c r="C1915" s="138" t="s">
        <v>443</v>
      </c>
      <c r="D1915" s="103">
        <v>10</v>
      </c>
      <c r="E1915" s="103">
        <v>10</v>
      </c>
      <c r="F1915" s="103">
        <v>10</v>
      </c>
      <c r="G1915" s="103">
        <v>10</v>
      </c>
      <c r="H1915" s="137"/>
      <c r="I1915" s="137"/>
      <c r="J1915" s="137"/>
      <c r="K1915" s="131"/>
      <c r="L1915" s="132"/>
      <c r="M1915" s="118">
        <f t="shared" si="83"/>
        <v>40</v>
      </c>
      <c r="N1915" s="132"/>
      <c r="O1915" s="132"/>
      <c r="P1915" s="132"/>
      <c r="Q1915" s="132"/>
      <c r="R1915" s="132"/>
      <c r="S1915" s="132"/>
      <c r="T1915" s="132"/>
      <c r="U1915" s="132"/>
      <c r="V1915" s="132"/>
      <c r="W1915" s="132"/>
      <c r="X1915" s="132"/>
      <c r="Y1915" s="132"/>
      <c r="Z1915" s="132"/>
      <c r="AA1915" s="132"/>
      <c r="AB1915" s="132"/>
      <c r="AC1915" s="132"/>
      <c r="AD1915" s="132"/>
      <c r="AE1915" s="132"/>
      <c r="AF1915" s="132"/>
      <c r="AG1915" s="132"/>
      <c r="AH1915" s="132"/>
      <c r="AI1915" s="132"/>
      <c r="AJ1915" s="132"/>
      <c r="AK1915" s="132"/>
      <c r="AL1915" s="132"/>
      <c r="AM1915" s="132"/>
      <c r="AN1915" s="132"/>
      <c r="AO1915" s="132"/>
      <c r="AP1915" s="132"/>
      <c r="AQ1915" s="132"/>
    </row>
    <row r="1916" spans="1:43" s="133" customFormat="1" ht="15.75" customHeight="1">
      <c r="A1916" s="127"/>
      <c r="B1916" s="128" t="s">
        <v>602</v>
      </c>
      <c r="C1916" s="138" t="s">
        <v>603</v>
      </c>
      <c r="D1916" s="103">
        <v>1</v>
      </c>
      <c r="E1916" s="103">
        <v>1</v>
      </c>
      <c r="F1916" s="103">
        <v>1</v>
      </c>
      <c r="G1916" s="103">
        <v>1</v>
      </c>
      <c r="H1916" s="137"/>
      <c r="I1916" s="137"/>
      <c r="J1916" s="137"/>
      <c r="K1916" s="131"/>
      <c r="L1916" s="132"/>
      <c r="M1916" s="118">
        <f t="shared" si="83"/>
        <v>4</v>
      </c>
      <c r="N1916" s="132"/>
      <c r="O1916" s="132"/>
      <c r="P1916" s="132"/>
      <c r="Q1916" s="132"/>
      <c r="R1916" s="132"/>
      <c r="S1916" s="132"/>
      <c r="T1916" s="132"/>
      <c r="U1916" s="132"/>
      <c r="V1916" s="132"/>
      <c r="W1916" s="132"/>
      <c r="X1916" s="132"/>
      <c r="Y1916" s="132"/>
      <c r="Z1916" s="132"/>
      <c r="AA1916" s="132"/>
      <c r="AB1916" s="132"/>
      <c r="AC1916" s="132"/>
      <c r="AD1916" s="132"/>
      <c r="AE1916" s="132"/>
      <c r="AF1916" s="132"/>
      <c r="AG1916" s="132"/>
      <c r="AH1916" s="132"/>
      <c r="AI1916" s="132"/>
      <c r="AJ1916" s="132"/>
      <c r="AK1916" s="132"/>
      <c r="AL1916" s="132"/>
      <c r="AM1916" s="132"/>
      <c r="AN1916" s="132"/>
      <c r="AO1916" s="132"/>
      <c r="AP1916" s="132"/>
      <c r="AQ1916" s="132"/>
    </row>
    <row r="1917" spans="1:43" s="133" customFormat="1" ht="15.75" customHeight="1">
      <c r="A1917" s="127"/>
      <c r="B1917" s="128" t="s">
        <v>561</v>
      </c>
      <c r="C1917" s="138" t="s">
        <v>504</v>
      </c>
      <c r="D1917" s="103">
        <v>10</v>
      </c>
      <c r="E1917" s="103">
        <v>10</v>
      </c>
      <c r="F1917" s="103">
        <v>10</v>
      </c>
      <c r="G1917" s="103">
        <v>10</v>
      </c>
      <c r="H1917" s="137"/>
      <c r="I1917" s="137"/>
      <c r="J1917" s="137"/>
      <c r="K1917" s="131"/>
      <c r="L1917" s="132"/>
      <c r="M1917" s="118">
        <f t="shared" si="83"/>
        <v>40</v>
      </c>
      <c r="N1917" s="132"/>
      <c r="O1917" s="132"/>
      <c r="P1917" s="132"/>
      <c r="Q1917" s="132"/>
      <c r="R1917" s="132"/>
      <c r="S1917" s="132"/>
      <c r="T1917" s="132"/>
      <c r="U1917" s="132"/>
      <c r="V1917" s="132"/>
      <c r="W1917" s="132"/>
      <c r="X1917" s="132"/>
      <c r="Y1917" s="132"/>
      <c r="Z1917" s="132"/>
      <c r="AA1917" s="132"/>
      <c r="AB1917" s="132"/>
      <c r="AC1917" s="132"/>
      <c r="AD1917" s="132"/>
      <c r="AE1917" s="132"/>
      <c r="AF1917" s="132"/>
      <c r="AG1917" s="132"/>
      <c r="AH1917" s="132"/>
      <c r="AI1917" s="132"/>
      <c r="AJ1917" s="132"/>
      <c r="AK1917" s="132"/>
      <c r="AL1917" s="132"/>
      <c r="AM1917" s="132"/>
      <c r="AN1917" s="132"/>
      <c r="AO1917" s="132"/>
      <c r="AP1917" s="132"/>
      <c r="AQ1917" s="132"/>
    </row>
    <row r="1918" spans="1:183" s="102" customFormat="1" ht="15.75" customHeight="1">
      <c r="A1918" s="112">
        <v>42</v>
      </c>
      <c r="B1918" s="113" t="s">
        <v>362</v>
      </c>
      <c r="C1918" s="114"/>
      <c r="D1918" s="115">
        <f>D1919</f>
        <v>7</v>
      </c>
      <c r="E1918" s="115">
        <f>E1919</f>
        <v>8</v>
      </c>
      <c r="F1918" s="115">
        <f>F1919</f>
        <v>9</v>
      </c>
      <c r="G1918" s="115">
        <f>G1919</f>
        <v>9</v>
      </c>
      <c r="H1918" s="134" t="s">
        <v>665</v>
      </c>
      <c r="I1918" s="134">
        <v>7</v>
      </c>
      <c r="J1918" s="135" t="s">
        <v>593</v>
      </c>
      <c r="K1918" s="79" t="s">
        <v>32</v>
      </c>
      <c r="L1918" s="136"/>
      <c r="M1918" s="118">
        <f t="shared" si="83"/>
        <v>33</v>
      </c>
      <c r="N1918" s="96"/>
      <c r="O1918" s="96"/>
      <c r="P1918" s="96"/>
      <c r="Q1918" s="96"/>
      <c r="R1918" s="96"/>
      <c r="S1918" s="96"/>
      <c r="T1918" s="96"/>
      <c r="U1918" s="96"/>
      <c r="V1918" s="96"/>
      <c r="W1918" s="96"/>
      <c r="X1918" s="96"/>
      <c r="Y1918" s="96"/>
      <c r="Z1918" s="96"/>
      <c r="AA1918" s="96"/>
      <c r="AB1918" s="96"/>
      <c r="AC1918" s="96"/>
      <c r="AD1918" s="96"/>
      <c r="AE1918" s="96"/>
      <c r="AF1918" s="96"/>
      <c r="AG1918" s="96"/>
      <c r="AH1918" s="96"/>
      <c r="AI1918" s="96"/>
      <c r="AJ1918" s="96"/>
      <c r="AK1918" s="96"/>
      <c r="AL1918" s="96"/>
      <c r="AM1918" s="96"/>
      <c r="AN1918" s="96"/>
      <c r="AO1918" s="96"/>
      <c r="AP1918" s="96"/>
      <c r="AQ1918" s="96"/>
      <c r="AR1918" s="96"/>
      <c r="AS1918" s="96"/>
      <c r="AT1918" s="96"/>
      <c r="AU1918" s="96"/>
      <c r="AV1918" s="96"/>
      <c r="AW1918" s="96"/>
      <c r="AX1918" s="96"/>
      <c r="AY1918" s="96"/>
      <c r="AZ1918" s="96"/>
      <c r="BA1918" s="96"/>
      <c r="BB1918" s="96"/>
      <c r="BC1918" s="96"/>
      <c r="BD1918" s="96"/>
      <c r="BE1918" s="96"/>
      <c r="BF1918" s="96"/>
      <c r="BG1918" s="96"/>
      <c r="BH1918" s="96"/>
      <c r="BI1918" s="96"/>
      <c r="BJ1918" s="96"/>
      <c r="BK1918" s="96"/>
      <c r="BL1918" s="96"/>
      <c r="BM1918" s="96"/>
      <c r="BN1918" s="96"/>
      <c r="BO1918" s="96"/>
      <c r="BP1918" s="96"/>
      <c r="BQ1918" s="96"/>
      <c r="BR1918" s="96"/>
      <c r="BS1918" s="96"/>
      <c r="BT1918" s="96"/>
      <c r="BU1918" s="96"/>
      <c r="BV1918" s="96"/>
      <c r="BW1918" s="96"/>
      <c r="BX1918" s="96"/>
      <c r="BY1918" s="96"/>
      <c r="BZ1918" s="96"/>
      <c r="CA1918" s="96"/>
      <c r="CB1918" s="96"/>
      <c r="CC1918" s="96"/>
      <c r="CD1918" s="96"/>
      <c r="CE1918" s="96"/>
      <c r="CF1918" s="96"/>
      <c r="CG1918" s="96"/>
      <c r="CH1918" s="96"/>
      <c r="CI1918" s="96"/>
      <c r="CJ1918" s="96"/>
      <c r="CK1918" s="96"/>
      <c r="CL1918" s="96"/>
      <c r="CM1918" s="96"/>
      <c r="CN1918" s="96"/>
      <c r="CO1918" s="96"/>
      <c r="CP1918" s="96"/>
      <c r="CQ1918" s="96"/>
      <c r="CR1918" s="96"/>
      <c r="CS1918" s="96"/>
      <c r="CT1918" s="96"/>
      <c r="CU1918" s="96"/>
      <c r="CV1918" s="96"/>
      <c r="CW1918" s="96"/>
      <c r="CX1918" s="96"/>
      <c r="CY1918" s="96"/>
      <c r="CZ1918" s="96"/>
      <c r="DA1918" s="96"/>
      <c r="DB1918" s="96"/>
      <c r="DC1918" s="96"/>
      <c r="DD1918" s="96"/>
      <c r="DE1918" s="96"/>
      <c r="DF1918" s="96"/>
      <c r="DG1918" s="96"/>
      <c r="DH1918" s="96"/>
      <c r="DI1918" s="96"/>
      <c r="DJ1918" s="96"/>
      <c r="DK1918" s="96"/>
      <c r="DL1918" s="96"/>
      <c r="DM1918" s="96"/>
      <c r="DN1918" s="96"/>
      <c r="DO1918" s="96"/>
      <c r="DP1918" s="96"/>
      <c r="DQ1918" s="96"/>
      <c r="DR1918" s="96"/>
      <c r="DS1918" s="96"/>
      <c r="DT1918" s="96"/>
      <c r="DU1918" s="96"/>
      <c r="DV1918" s="96"/>
      <c r="DW1918" s="96"/>
      <c r="DX1918" s="96"/>
      <c r="DY1918" s="96"/>
      <c r="DZ1918" s="96"/>
      <c r="EA1918" s="96"/>
      <c r="EB1918" s="96"/>
      <c r="EC1918" s="96"/>
      <c r="ED1918" s="96"/>
      <c r="EE1918" s="96"/>
      <c r="EF1918" s="96"/>
      <c r="EG1918" s="96"/>
      <c r="EH1918" s="96"/>
      <c r="EI1918" s="96"/>
      <c r="EJ1918" s="96"/>
      <c r="EK1918" s="96"/>
      <c r="EL1918" s="96"/>
      <c r="EM1918" s="96"/>
      <c r="EN1918" s="96"/>
      <c r="EO1918" s="96"/>
      <c r="EP1918" s="96"/>
      <c r="EQ1918" s="96"/>
      <c r="ER1918" s="96"/>
      <c r="ES1918" s="96"/>
      <c r="ET1918" s="96"/>
      <c r="EU1918" s="96"/>
      <c r="EV1918" s="96"/>
      <c r="EW1918" s="96"/>
      <c r="EX1918" s="96"/>
      <c r="EY1918" s="96"/>
      <c r="EZ1918" s="96"/>
      <c r="FA1918" s="96"/>
      <c r="FB1918" s="96"/>
      <c r="FC1918" s="96"/>
      <c r="FD1918" s="96"/>
      <c r="FE1918" s="96"/>
      <c r="FF1918" s="96"/>
      <c r="FG1918" s="96"/>
      <c r="FH1918" s="96"/>
      <c r="FI1918" s="96"/>
      <c r="FJ1918" s="96"/>
      <c r="FK1918" s="96"/>
      <c r="FL1918" s="96"/>
      <c r="FM1918" s="96"/>
      <c r="FN1918" s="96"/>
      <c r="FO1918" s="96"/>
      <c r="FP1918" s="96"/>
      <c r="FQ1918" s="96"/>
      <c r="FR1918" s="96"/>
      <c r="FS1918" s="96"/>
      <c r="FT1918" s="96"/>
      <c r="FU1918" s="96"/>
      <c r="FV1918" s="96"/>
      <c r="FW1918" s="96"/>
      <c r="FX1918" s="96"/>
      <c r="FY1918" s="96"/>
      <c r="FZ1918" s="96"/>
      <c r="GA1918" s="96"/>
    </row>
    <row r="1919" spans="1:43" s="126" customFormat="1" ht="15.75" customHeight="1">
      <c r="A1919" s="119"/>
      <c r="B1919" s="120" t="s">
        <v>689</v>
      </c>
      <c r="C1919" s="121"/>
      <c r="D1919" s="122">
        <f>SUM(D1920:D1922)</f>
        <v>7</v>
      </c>
      <c r="E1919" s="122">
        <f>SUM(E1920:E1922)</f>
        <v>8</v>
      </c>
      <c r="F1919" s="122">
        <f>SUM(F1920:F1922)</f>
        <v>9</v>
      </c>
      <c r="G1919" s="122">
        <f>SUM(G1920:G1922)</f>
        <v>9</v>
      </c>
      <c r="H1919" s="123"/>
      <c r="I1919" s="123"/>
      <c r="J1919" s="123"/>
      <c r="K1919" s="124"/>
      <c r="L1919" s="125"/>
      <c r="M1919" s="118">
        <f t="shared" si="83"/>
        <v>33</v>
      </c>
      <c r="N1919" s="125"/>
      <c r="O1919" s="125"/>
      <c r="P1919" s="125"/>
      <c r="Q1919" s="125"/>
      <c r="R1919" s="125"/>
      <c r="S1919" s="125"/>
      <c r="T1919" s="125"/>
      <c r="U1919" s="125"/>
      <c r="V1919" s="125"/>
      <c r="W1919" s="125"/>
      <c r="X1919" s="125"/>
      <c r="Y1919" s="125"/>
      <c r="Z1919" s="125"/>
      <c r="AA1919" s="125"/>
      <c r="AB1919" s="125"/>
      <c r="AC1919" s="125"/>
      <c r="AD1919" s="125"/>
      <c r="AE1919" s="125"/>
      <c r="AF1919" s="125"/>
      <c r="AG1919" s="125"/>
      <c r="AH1919" s="125"/>
      <c r="AI1919" s="125"/>
      <c r="AJ1919" s="125"/>
      <c r="AK1919" s="125"/>
      <c r="AL1919" s="125"/>
      <c r="AM1919" s="125"/>
      <c r="AN1919" s="125"/>
      <c r="AO1919" s="125"/>
      <c r="AP1919" s="125"/>
      <c r="AQ1919" s="125"/>
    </row>
    <row r="1920" spans="1:43" s="133" customFormat="1" ht="15.75" customHeight="1">
      <c r="A1920" s="127"/>
      <c r="B1920" s="128" t="s">
        <v>442</v>
      </c>
      <c r="C1920" s="138" t="s">
        <v>443</v>
      </c>
      <c r="D1920" s="103">
        <v>2</v>
      </c>
      <c r="E1920" s="103">
        <v>2</v>
      </c>
      <c r="F1920" s="103">
        <v>2</v>
      </c>
      <c r="G1920" s="103">
        <v>2</v>
      </c>
      <c r="H1920" s="137"/>
      <c r="I1920" s="137"/>
      <c r="J1920" s="137"/>
      <c r="K1920" s="131"/>
      <c r="L1920" s="132"/>
      <c r="M1920" s="118">
        <f t="shared" si="83"/>
        <v>8</v>
      </c>
      <c r="N1920" s="132"/>
      <c r="O1920" s="132"/>
      <c r="P1920" s="132"/>
      <c r="Q1920" s="132"/>
      <c r="R1920" s="132"/>
      <c r="S1920" s="132"/>
      <c r="T1920" s="132"/>
      <c r="U1920" s="132"/>
      <c r="V1920" s="132"/>
      <c r="W1920" s="132"/>
      <c r="X1920" s="132"/>
      <c r="Y1920" s="132"/>
      <c r="Z1920" s="132"/>
      <c r="AA1920" s="132"/>
      <c r="AB1920" s="132"/>
      <c r="AC1920" s="132"/>
      <c r="AD1920" s="132"/>
      <c r="AE1920" s="132"/>
      <c r="AF1920" s="132"/>
      <c r="AG1920" s="132"/>
      <c r="AH1920" s="132"/>
      <c r="AI1920" s="132"/>
      <c r="AJ1920" s="132"/>
      <c r="AK1920" s="132"/>
      <c r="AL1920" s="132"/>
      <c r="AM1920" s="132"/>
      <c r="AN1920" s="132"/>
      <c r="AO1920" s="132"/>
      <c r="AP1920" s="132"/>
      <c r="AQ1920" s="132"/>
    </row>
    <row r="1921" spans="1:43" s="133" customFormat="1" ht="15.75" customHeight="1">
      <c r="A1921" s="127"/>
      <c r="B1921" s="128" t="s">
        <v>602</v>
      </c>
      <c r="C1921" s="138" t="s">
        <v>603</v>
      </c>
      <c r="D1921" s="103">
        <v>2</v>
      </c>
      <c r="E1921" s="103">
        <v>2</v>
      </c>
      <c r="F1921" s="103">
        <v>2</v>
      </c>
      <c r="G1921" s="103">
        <v>2</v>
      </c>
      <c r="H1921" s="137"/>
      <c r="I1921" s="137"/>
      <c r="J1921" s="137"/>
      <c r="K1921" s="131"/>
      <c r="L1921" s="132"/>
      <c r="M1921" s="118">
        <f t="shared" si="83"/>
        <v>8</v>
      </c>
      <c r="N1921" s="132"/>
      <c r="O1921" s="132"/>
      <c r="P1921" s="132"/>
      <c r="Q1921" s="132"/>
      <c r="R1921" s="132"/>
      <c r="S1921" s="132"/>
      <c r="T1921" s="132"/>
      <c r="U1921" s="132"/>
      <c r="V1921" s="132"/>
      <c r="W1921" s="132"/>
      <c r="X1921" s="132"/>
      <c r="Y1921" s="132"/>
      <c r="Z1921" s="132"/>
      <c r="AA1921" s="132"/>
      <c r="AB1921" s="132"/>
      <c r="AC1921" s="132"/>
      <c r="AD1921" s="132"/>
      <c r="AE1921" s="132"/>
      <c r="AF1921" s="132"/>
      <c r="AG1921" s="132"/>
      <c r="AH1921" s="132"/>
      <c r="AI1921" s="132"/>
      <c r="AJ1921" s="132"/>
      <c r="AK1921" s="132"/>
      <c r="AL1921" s="132"/>
      <c r="AM1921" s="132"/>
      <c r="AN1921" s="132"/>
      <c r="AO1921" s="132"/>
      <c r="AP1921" s="132"/>
      <c r="AQ1921" s="132"/>
    </row>
    <row r="1922" spans="1:43" s="133" customFormat="1" ht="15.75" customHeight="1">
      <c r="A1922" s="127"/>
      <c r="B1922" s="128" t="s">
        <v>561</v>
      </c>
      <c r="C1922" s="138" t="s">
        <v>504</v>
      </c>
      <c r="D1922" s="103">
        <v>3</v>
      </c>
      <c r="E1922" s="103">
        <v>4</v>
      </c>
      <c r="F1922" s="103">
        <v>5</v>
      </c>
      <c r="G1922" s="103">
        <v>5</v>
      </c>
      <c r="H1922" s="137"/>
      <c r="I1922" s="137"/>
      <c r="J1922" s="137"/>
      <c r="K1922" s="131"/>
      <c r="L1922" s="132"/>
      <c r="M1922" s="118">
        <f t="shared" si="83"/>
        <v>17</v>
      </c>
      <c r="N1922" s="132"/>
      <c r="O1922" s="132"/>
      <c r="P1922" s="132"/>
      <c r="Q1922" s="132"/>
      <c r="R1922" s="132"/>
      <c r="S1922" s="132"/>
      <c r="T1922" s="132"/>
      <c r="U1922" s="132"/>
      <c r="V1922" s="132"/>
      <c r="W1922" s="132"/>
      <c r="X1922" s="132"/>
      <c r="Y1922" s="132"/>
      <c r="Z1922" s="132"/>
      <c r="AA1922" s="132"/>
      <c r="AB1922" s="132"/>
      <c r="AC1922" s="132"/>
      <c r="AD1922" s="132"/>
      <c r="AE1922" s="132"/>
      <c r="AF1922" s="132"/>
      <c r="AG1922" s="132"/>
      <c r="AH1922" s="132"/>
      <c r="AI1922" s="132"/>
      <c r="AJ1922" s="132"/>
      <c r="AK1922" s="132"/>
      <c r="AL1922" s="132"/>
      <c r="AM1922" s="132"/>
      <c r="AN1922" s="132"/>
      <c r="AO1922" s="132"/>
      <c r="AP1922" s="132"/>
      <c r="AQ1922" s="132"/>
    </row>
    <row r="1923" spans="1:13" ht="15.75" customHeight="1">
      <c r="A1923" s="234" t="s">
        <v>845</v>
      </c>
      <c r="B1923" s="234"/>
      <c r="C1923" s="234"/>
      <c r="D1923" s="234"/>
      <c r="E1923" s="234"/>
      <c r="F1923" s="234"/>
      <c r="G1923" s="234"/>
      <c r="H1923" s="109"/>
      <c r="I1923" s="109"/>
      <c r="J1923" s="110"/>
      <c r="K1923" s="111"/>
      <c r="M1923" s="118">
        <f t="shared" si="83"/>
        <v>0</v>
      </c>
    </row>
    <row r="1924" spans="1:183" s="102" customFormat="1" ht="15.75" customHeight="1">
      <c r="A1924" s="112">
        <v>43</v>
      </c>
      <c r="B1924" s="113" t="s">
        <v>363</v>
      </c>
      <c r="C1924" s="114"/>
      <c r="D1924" s="115">
        <f aca="true" t="shared" si="86" ref="D1924:G1925">D1925</f>
        <v>15</v>
      </c>
      <c r="E1924" s="115">
        <f t="shared" si="86"/>
        <v>15</v>
      </c>
      <c r="F1924" s="115">
        <f t="shared" si="86"/>
        <v>15</v>
      </c>
      <c r="G1924" s="115">
        <f t="shared" si="86"/>
        <v>15</v>
      </c>
      <c r="H1924" s="134" t="s">
        <v>665</v>
      </c>
      <c r="I1924" s="134">
        <v>7</v>
      </c>
      <c r="J1924" s="135" t="s">
        <v>593</v>
      </c>
      <c r="K1924" s="79" t="s">
        <v>32</v>
      </c>
      <c r="L1924" s="136"/>
      <c r="M1924" s="118">
        <f t="shared" si="83"/>
        <v>60</v>
      </c>
      <c r="N1924" s="96"/>
      <c r="O1924" s="96"/>
      <c r="P1924" s="96"/>
      <c r="Q1924" s="96"/>
      <c r="R1924" s="96"/>
      <c r="S1924" s="96"/>
      <c r="T1924" s="96"/>
      <c r="U1924" s="96"/>
      <c r="V1924" s="96"/>
      <c r="W1924" s="96"/>
      <c r="X1924" s="96"/>
      <c r="Y1924" s="96"/>
      <c r="Z1924" s="96"/>
      <c r="AA1924" s="96"/>
      <c r="AB1924" s="96"/>
      <c r="AC1924" s="96"/>
      <c r="AD1924" s="96"/>
      <c r="AE1924" s="96"/>
      <c r="AF1924" s="96"/>
      <c r="AG1924" s="96"/>
      <c r="AH1924" s="96"/>
      <c r="AI1924" s="96"/>
      <c r="AJ1924" s="96"/>
      <c r="AK1924" s="96"/>
      <c r="AL1924" s="96"/>
      <c r="AM1924" s="96"/>
      <c r="AN1924" s="96"/>
      <c r="AO1924" s="96"/>
      <c r="AP1924" s="96"/>
      <c r="AQ1924" s="96"/>
      <c r="AR1924" s="96"/>
      <c r="AS1924" s="96"/>
      <c r="AT1924" s="96"/>
      <c r="AU1924" s="96"/>
      <c r="AV1924" s="96"/>
      <c r="AW1924" s="96"/>
      <c r="AX1924" s="96"/>
      <c r="AY1924" s="96"/>
      <c r="AZ1924" s="96"/>
      <c r="BA1924" s="96"/>
      <c r="BB1924" s="96"/>
      <c r="BC1924" s="96"/>
      <c r="BD1924" s="96"/>
      <c r="BE1924" s="96"/>
      <c r="BF1924" s="96"/>
      <c r="BG1924" s="96"/>
      <c r="BH1924" s="96"/>
      <c r="BI1924" s="96"/>
      <c r="BJ1924" s="96"/>
      <c r="BK1924" s="96"/>
      <c r="BL1924" s="96"/>
      <c r="BM1924" s="96"/>
      <c r="BN1924" s="96"/>
      <c r="BO1924" s="96"/>
      <c r="BP1924" s="96"/>
      <c r="BQ1924" s="96"/>
      <c r="BR1924" s="96"/>
      <c r="BS1924" s="96"/>
      <c r="BT1924" s="96"/>
      <c r="BU1924" s="96"/>
      <c r="BV1924" s="96"/>
      <c r="BW1924" s="96"/>
      <c r="BX1924" s="96"/>
      <c r="BY1924" s="96"/>
      <c r="BZ1924" s="96"/>
      <c r="CA1924" s="96"/>
      <c r="CB1924" s="96"/>
      <c r="CC1924" s="96"/>
      <c r="CD1924" s="96"/>
      <c r="CE1924" s="96"/>
      <c r="CF1924" s="96"/>
      <c r="CG1924" s="96"/>
      <c r="CH1924" s="96"/>
      <c r="CI1924" s="96"/>
      <c r="CJ1924" s="96"/>
      <c r="CK1924" s="96"/>
      <c r="CL1924" s="96"/>
      <c r="CM1924" s="96"/>
      <c r="CN1924" s="96"/>
      <c r="CO1924" s="96"/>
      <c r="CP1924" s="96"/>
      <c r="CQ1924" s="96"/>
      <c r="CR1924" s="96"/>
      <c r="CS1924" s="96"/>
      <c r="CT1924" s="96"/>
      <c r="CU1924" s="96"/>
      <c r="CV1924" s="96"/>
      <c r="CW1924" s="96"/>
      <c r="CX1924" s="96"/>
      <c r="CY1924" s="96"/>
      <c r="CZ1924" s="96"/>
      <c r="DA1924" s="96"/>
      <c r="DB1924" s="96"/>
      <c r="DC1924" s="96"/>
      <c r="DD1924" s="96"/>
      <c r="DE1924" s="96"/>
      <c r="DF1924" s="96"/>
      <c r="DG1924" s="96"/>
      <c r="DH1924" s="96"/>
      <c r="DI1924" s="96"/>
      <c r="DJ1924" s="96"/>
      <c r="DK1924" s="96"/>
      <c r="DL1924" s="96"/>
      <c r="DM1924" s="96"/>
      <c r="DN1924" s="96"/>
      <c r="DO1924" s="96"/>
      <c r="DP1924" s="96"/>
      <c r="DQ1924" s="96"/>
      <c r="DR1924" s="96"/>
      <c r="DS1924" s="96"/>
      <c r="DT1924" s="96"/>
      <c r="DU1924" s="96"/>
      <c r="DV1924" s="96"/>
      <c r="DW1924" s="96"/>
      <c r="DX1924" s="96"/>
      <c r="DY1924" s="96"/>
      <c r="DZ1924" s="96"/>
      <c r="EA1924" s="96"/>
      <c r="EB1924" s="96"/>
      <c r="EC1924" s="96"/>
      <c r="ED1924" s="96"/>
      <c r="EE1924" s="96"/>
      <c r="EF1924" s="96"/>
      <c r="EG1924" s="96"/>
      <c r="EH1924" s="96"/>
      <c r="EI1924" s="96"/>
      <c r="EJ1924" s="96"/>
      <c r="EK1924" s="96"/>
      <c r="EL1924" s="96"/>
      <c r="EM1924" s="96"/>
      <c r="EN1924" s="96"/>
      <c r="EO1924" s="96"/>
      <c r="EP1924" s="96"/>
      <c r="EQ1924" s="96"/>
      <c r="ER1924" s="96"/>
      <c r="ES1924" s="96"/>
      <c r="ET1924" s="96"/>
      <c r="EU1924" s="96"/>
      <c r="EV1924" s="96"/>
      <c r="EW1924" s="96"/>
      <c r="EX1924" s="96"/>
      <c r="EY1924" s="96"/>
      <c r="EZ1924" s="96"/>
      <c r="FA1924" s="96"/>
      <c r="FB1924" s="96"/>
      <c r="FC1924" s="96"/>
      <c r="FD1924" s="96"/>
      <c r="FE1924" s="96"/>
      <c r="FF1924" s="96"/>
      <c r="FG1924" s="96"/>
      <c r="FH1924" s="96"/>
      <c r="FI1924" s="96"/>
      <c r="FJ1924" s="96"/>
      <c r="FK1924" s="96"/>
      <c r="FL1924" s="96"/>
      <c r="FM1924" s="96"/>
      <c r="FN1924" s="96"/>
      <c r="FO1924" s="96"/>
      <c r="FP1924" s="96"/>
      <c r="FQ1924" s="96"/>
      <c r="FR1924" s="96"/>
      <c r="FS1924" s="96"/>
      <c r="FT1924" s="96"/>
      <c r="FU1924" s="96"/>
      <c r="FV1924" s="96"/>
      <c r="FW1924" s="96"/>
      <c r="FX1924" s="96"/>
      <c r="FY1924" s="96"/>
      <c r="FZ1924" s="96"/>
      <c r="GA1924" s="96"/>
    </row>
    <row r="1925" spans="1:43" s="126" customFormat="1" ht="15.75" customHeight="1">
      <c r="A1925" s="119"/>
      <c r="B1925" s="120" t="s">
        <v>689</v>
      </c>
      <c r="C1925" s="121"/>
      <c r="D1925" s="122">
        <f t="shared" si="86"/>
        <v>15</v>
      </c>
      <c r="E1925" s="122">
        <f t="shared" si="86"/>
        <v>15</v>
      </c>
      <c r="F1925" s="122">
        <f t="shared" si="86"/>
        <v>15</v>
      </c>
      <c r="G1925" s="122">
        <f t="shared" si="86"/>
        <v>15</v>
      </c>
      <c r="H1925" s="123"/>
      <c r="I1925" s="123"/>
      <c r="J1925" s="123"/>
      <c r="K1925" s="124"/>
      <c r="L1925" s="125"/>
      <c r="M1925" s="118">
        <f t="shared" si="83"/>
        <v>60</v>
      </c>
      <c r="N1925" s="125"/>
      <c r="O1925" s="125"/>
      <c r="P1925" s="125"/>
      <c r="Q1925" s="125"/>
      <c r="R1925" s="125"/>
      <c r="S1925" s="125"/>
      <c r="T1925" s="125"/>
      <c r="U1925" s="125"/>
      <c r="V1925" s="125"/>
      <c r="W1925" s="125"/>
      <c r="X1925" s="125"/>
      <c r="Y1925" s="125"/>
      <c r="Z1925" s="125"/>
      <c r="AA1925" s="125"/>
      <c r="AB1925" s="125"/>
      <c r="AC1925" s="125"/>
      <c r="AD1925" s="125"/>
      <c r="AE1925" s="125"/>
      <c r="AF1925" s="125"/>
      <c r="AG1925" s="125"/>
      <c r="AH1925" s="125"/>
      <c r="AI1925" s="125"/>
      <c r="AJ1925" s="125"/>
      <c r="AK1925" s="125"/>
      <c r="AL1925" s="125"/>
      <c r="AM1925" s="125"/>
      <c r="AN1925" s="125"/>
      <c r="AO1925" s="125"/>
      <c r="AP1925" s="125"/>
      <c r="AQ1925" s="125"/>
    </row>
    <row r="1926" spans="1:43" s="133" customFormat="1" ht="15.75" customHeight="1">
      <c r="A1926" s="127"/>
      <c r="B1926" s="128" t="s">
        <v>442</v>
      </c>
      <c r="C1926" s="80" t="s">
        <v>443</v>
      </c>
      <c r="D1926" s="103">
        <v>15</v>
      </c>
      <c r="E1926" s="103">
        <v>15</v>
      </c>
      <c r="F1926" s="103">
        <v>15</v>
      </c>
      <c r="G1926" s="103">
        <v>15</v>
      </c>
      <c r="H1926" s="137"/>
      <c r="I1926" s="137"/>
      <c r="J1926" s="137"/>
      <c r="K1926" s="131"/>
      <c r="L1926" s="132"/>
      <c r="M1926" s="118">
        <f t="shared" si="83"/>
        <v>60</v>
      </c>
      <c r="N1926" s="132"/>
      <c r="O1926" s="132"/>
      <c r="P1926" s="132"/>
      <c r="Q1926" s="132"/>
      <c r="R1926" s="132"/>
      <c r="S1926" s="132"/>
      <c r="T1926" s="132"/>
      <c r="U1926" s="132"/>
      <c r="V1926" s="132"/>
      <c r="W1926" s="132"/>
      <c r="X1926" s="132"/>
      <c r="Y1926" s="132"/>
      <c r="Z1926" s="132"/>
      <c r="AA1926" s="132"/>
      <c r="AB1926" s="132"/>
      <c r="AC1926" s="132"/>
      <c r="AD1926" s="132"/>
      <c r="AE1926" s="132"/>
      <c r="AF1926" s="132"/>
      <c r="AG1926" s="132"/>
      <c r="AH1926" s="132"/>
      <c r="AI1926" s="132"/>
      <c r="AJ1926" s="132"/>
      <c r="AK1926" s="132"/>
      <c r="AL1926" s="132"/>
      <c r="AM1926" s="132"/>
      <c r="AN1926" s="132"/>
      <c r="AO1926" s="132"/>
      <c r="AP1926" s="132"/>
      <c r="AQ1926" s="132"/>
    </row>
    <row r="1927" spans="1:183" s="102" customFormat="1" ht="15.75" customHeight="1">
      <c r="A1927" s="112">
        <v>44</v>
      </c>
      <c r="B1927" s="113" t="s">
        <v>364</v>
      </c>
      <c r="C1927" s="114"/>
      <c r="D1927" s="115">
        <f>D1928</f>
        <v>5</v>
      </c>
      <c r="E1927" s="129" t="s">
        <v>562</v>
      </c>
      <c r="F1927" s="129" t="s">
        <v>562</v>
      </c>
      <c r="G1927" s="129" t="s">
        <v>562</v>
      </c>
      <c r="H1927" s="134" t="s">
        <v>665</v>
      </c>
      <c r="I1927" s="134">
        <v>7</v>
      </c>
      <c r="J1927" s="135" t="s">
        <v>593</v>
      </c>
      <c r="K1927" s="79" t="s">
        <v>32</v>
      </c>
      <c r="L1927" s="136"/>
      <c r="M1927" s="118">
        <f t="shared" si="83"/>
        <v>5</v>
      </c>
      <c r="N1927" s="96"/>
      <c r="O1927" s="96"/>
      <c r="P1927" s="96"/>
      <c r="Q1927" s="96"/>
      <c r="R1927" s="96"/>
      <c r="S1927" s="96"/>
      <c r="T1927" s="96"/>
      <c r="U1927" s="96"/>
      <c r="V1927" s="96"/>
      <c r="W1927" s="96"/>
      <c r="X1927" s="96"/>
      <c r="Y1927" s="96"/>
      <c r="Z1927" s="96"/>
      <c r="AA1927" s="96"/>
      <c r="AB1927" s="96"/>
      <c r="AC1927" s="96"/>
      <c r="AD1927" s="96"/>
      <c r="AE1927" s="96"/>
      <c r="AF1927" s="96"/>
      <c r="AG1927" s="96"/>
      <c r="AH1927" s="96"/>
      <c r="AI1927" s="96"/>
      <c r="AJ1927" s="96"/>
      <c r="AK1927" s="96"/>
      <c r="AL1927" s="96"/>
      <c r="AM1927" s="96"/>
      <c r="AN1927" s="96"/>
      <c r="AO1927" s="96"/>
      <c r="AP1927" s="96"/>
      <c r="AQ1927" s="96"/>
      <c r="AR1927" s="96"/>
      <c r="AS1927" s="96"/>
      <c r="AT1927" s="96"/>
      <c r="AU1927" s="96"/>
      <c r="AV1927" s="96"/>
      <c r="AW1927" s="96"/>
      <c r="AX1927" s="96"/>
      <c r="AY1927" s="96"/>
      <c r="AZ1927" s="96"/>
      <c r="BA1927" s="96"/>
      <c r="BB1927" s="96"/>
      <c r="BC1927" s="96"/>
      <c r="BD1927" s="96"/>
      <c r="BE1927" s="96"/>
      <c r="BF1927" s="96"/>
      <c r="BG1927" s="96"/>
      <c r="BH1927" s="96"/>
      <c r="BI1927" s="96"/>
      <c r="BJ1927" s="96"/>
      <c r="BK1927" s="96"/>
      <c r="BL1927" s="96"/>
      <c r="BM1927" s="96"/>
      <c r="BN1927" s="96"/>
      <c r="BO1927" s="96"/>
      <c r="BP1927" s="96"/>
      <c r="BQ1927" s="96"/>
      <c r="BR1927" s="96"/>
      <c r="BS1927" s="96"/>
      <c r="BT1927" s="96"/>
      <c r="BU1927" s="96"/>
      <c r="BV1927" s="96"/>
      <c r="BW1927" s="96"/>
      <c r="BX1927" s="96"/>
      <c r="BY1927" s="96"/>
      <c r="BZ1927" s="96"/>
      <c r="CA1927" s="96"/>
      <c r="CB1927" s="96"/>
      <c r="CC1927" s="96"/>
      <c r="CD1927" s="96"/>
      <c r="CE1927" s="96"/>
      <c r="CF1927" s="96"/>
      <c r="CG1927" s="96"/>
      <c r="CH1927" s="96"/>
      <c r="CI1927" s="96"/>
      <c r="CJ1927" s="96"/>
      <c r="CK1927" s="96"/>
      <c r="CL1927" s="96"/>
      <c r="CM1927" s="96"/>
      <c r="CN1927" s="96"/>
      <c r="CO1927" s="96"/>
      <c r="CP1927" s="96"/>
      <c r="CQ1927" s="96"/>
      <c r="CR1927" s="96"/>
      <c r="CS1927" s="96"/>
      <c r="CT1927" s="96"/>
      <c r="CU1927" s="96"/>
      <c r="CV1927" s="96"/>
      <c r="CW1927" s="96"/>
      <c r="CX1927" s="96"/>
      <c r="CY1927" s="96"/>
      <c r="CZ1927" s="96"/>
      <c r="DA1927" s="96"/>
      <c r="DB1927" s="96"/>
      <c r="DC1927" s="96"/>
      <c r="DD1927" s="96"/>
      <c r="DE1927" s="96"/>
      <c r="DF1927" s="96"/>
      <c r="DG1927" s="96"/>
      <c r="DH1927" s="96"/>
      <c r="DI1927" s="96"/>
      <c r="DJ1927" s="96"/>
      <c r="DK1927" s="96"/>
      <c r="DL1927" s="96"/>
      <c r="DM1927" s="96"/>
      <c r="DN1927" s="96"/>
      <c r="DO1927" s="96"/>
      <c r="DP1927" s="96"/>
      <c r="DQ1927" s="96"/>
      <c r="DR1927" s="96"/>
      <c r="DS1927" s="96"/>
      <c r="DT1927" s="96"/>
      <c r="DU1927" s="96"/>
      <c r="DV1927" s="96"/>
      <c r="DW1927" s="96"/>
      <c r="DX1927" s="96"/>
      <c r="DY1927" s="96"/>
      <c r="DZ1927" s="96"/>
      <c r="EA1927" s="96"/>
      <c r="EB1927" s="96"/>
      <c r="EC1927" s="96"/>
      <c r="ED1927" s="96"/>
      <c r="EE1927" s="96"/>
      <c r="EF1927" s="96"/>
      <c r="EG1927" s="96"/>
      <c r="EH1927" s="96"/>
      <c r="EI1927" s="96"/>
      <c r="EJ1927" s="96"/>
      <c r="EK1927" s="96"/>
      <c r="EL1927" s="96"/>
      <c r="EM1927" s="96"/>
      <c r="EN1927" s="96"/>
      <c r="EO1927" s="96"/>
      <c r="EP1927" s="96"/>
      <c r="EQ1927" s="96"/>
      <c r="ER1927" s="96"/>
      <c r="ES1927" s="96"/>
      <c r="ET1927" s="96"/>
      <c r="EU1927" s="96"/>
      <c r="EV1927" s="96"/>
      <c r="EW1927" s="96"/>
      <c r="EX1927" s="96"/>
      <c r="EY1927" s="96"/>
      <c r="EZ1927" s="96"/>
      <c r="FA1927" s="96"/>
      <c r="FB1927" s="96"/>
      <c r="FC1927" s="96"/>
      <c r="FD1927" s="96"/>
      <c r="FE1927" s="96"/>
      <c r="FF1927" s="96"/>
      <c r="FG1927" s="96"/>
      <c r="FH1927" s="96"/>
      <c r="FI1927" s="96"/>
      <c r="FJ1927" s="96"/>
      <c r="FK1927" s="96"/>
      <c r="FL1927" s="96"/>
      <c r="FM1927" s="96"/>
      <c r="FN1927" s="96"/>
      <c r="FO1927" s="96"/>
      <c r="FP1927" s="96"/>
      <c r="FQ1927" s="96"/>
      <c r="FR1927" s="96"/>
      <c r="FS1927" s="96"/>
      <c r="FT1927" s="96"/>
      <c r="FU1927" s="96"/>
      <c r="FV1927" s="96"/>
      <c r="FW1927" s="96"/>
      <c r="FX1927" s="96"/>
      <c r="FY1927" s="96"/>
      <c r="FZ1927" s="96"/>
      <c r="GA1927" s="96"/>
    </row>
    <row r="1928" spans="1:43" s="126" customFormat="1" ht="15.75" customHeight="1">
      <c r="A1928" s="119"/>
      <c r="B1928" s="120" t="s">
        <v>689</v>
      </c>
      <c r="C1928" s="121"/>
      <c r="D1928" s="122">
        <f>SUM(D1929:D1931)</f>
        <v>5</v>
      </c>
      <c r="E1928" s="129" t="s">
        <v>562</v>
      </c>
      <c r="F1928" s="129" t="s">
        <v>562</v>
      </c>
      <c r="G1928" s="129" t="s">
        <v>562</v>
      </c>
      <c r="H1928" s="123"/>
      <c r="I1928" s="123"/>
      <c r="J1928" s="123"/>
      <c r="K1928" s="124"/>
      <c r="L1928" s="125"/>
      <c r="M1928" s="118">
        <f t="shared" si="83"/>
        <v>5</v>
      </c>
      <c r="N1928" s="125"/>
      <c r="O1928" s="125"/>
      <c r="P1928" s="125"/>
      <c r="Q1928" s="125"/>
      <c r="R1928" s="125"/>
      <c r="S1928" s="125"/>
      <c r="T1928" s="125"/>
      <c r="U1928" s="125"/>
      <c r="V1928" s="125"/>
      <c r="W1928" s="125"/>
      <c r="X1928" s="125"/>
      <c r="Y1928" s="125"/>
      <c r="Z1928" s="125"/>
      <c r="AA1928" s="125"/>
      <c r="AB1928" s="125"/>
      <c r="AC1928" s="125"/>
      <c r="AD1928" s="125"/>
      <c r="AE1928" s="125"/>
      <c r="AF1928" s="125"/>
      <c r="AG1928" s="125"/>
      <c r="AH1928" s="125"/>
      <c r="AI1928" s="125"/>
      <c r="AJ1928" s="125"/>
      <c r="AK1928" s="125"/>
      <c r="AL1928" s="125"/>
      <c r="AM1928" s="125"/>
      <c r="AN1928" s="125"/>
      <c r="AO1928" s="125"/>
      <c r="AP1928" s="125"/>
      <c r="AQ1928" s="125"/>
    </row>
    <row r="1929" spans="1:43" s="133" customFormat="1" ht="15.75" customHeight="1">
      <c r="A1929" s="127"/>
      <c r="B1929" s="128" t="s">
        <v>602</v>
      </c>
      <c r="C1929" s="80" t="s">
        <v>603</v>
      </c>
      <c r="D1929" s="129">
        <v>2</v>
      </c>
      <c r="E1929" s="129" t="s">
        <v>562</v>
      </c>
      <c r="F1929" s="129" t="s">
        <v>562</v>
      </c>
      <c r="G1929" s="129" t="s">
        <v>562</v>
      </c>
      <c r="H1929" s="137"/>
      <c r="I1929" s="137"/>
      <c r="J1929" s="137"/>
      <c r="K1929" s="131"/>
      <c r="L1929" s="132"/>
      <c r="M1929" s="118">
        <f t="shared" si="83"/>
        <v>2</v>
      </c>
      <c r="N1929" s="132"/>
      <c r="O1929" s="132"/>
      <c r="P1929" s="132"/>
      <c r="Q1929" s="132"/>
      <c r="R1929" s="132"/>
      <c r="S1929" s="132"/>
      <c r="T1929" s="132"/>
      <c r="U1929" s="132"/>
      <c r="V1929" s="132"/>
      <c r="W1929" s="132"/>
      <c r="X1929" s="132"/>
      <c r="Y1929" s="132"/>
      <c r="Z1929" s="132"/>
      <c r="AA1929" s="132"/>
      <c r="AB1929" s="132"/>
      <c r="AC1929" s="132"/>
      <c r="AD1929" s="132"/>
      <c r="AE1929" s="132"/>
      <c r="AF1929" s="132"/>
      <c r="AG1929" s="132"/>
      <c r="AH1929" s="132"/>
      <c r="AI1929" s="132"/>
      <c r="AJ1929" s="132"/>
      <c r="AK1929" s="132"/>
      <c r="AL1929" s="132"/>
      <c r="AM1929" s="132"/>
      <c r="AN1929" s="132"/>
      <c r="AO1929" s="132"/>
      <c r="AP1929" s="132"/>
      <c r="AQ1929" s="132"/>
    </row>
    <row r="1930" spans="1:43" s="133" customFormat="1" ht="15.75" customHeight="1">
      <c r="A1930" s="127"/>
      <c r="B1930" s="128" t="s">
        <v>570</v>
      </c>
      <c r="C1930" s="80" t="s">
        <v>571</v>
      </c>
      <c r="D1930" s="129">
        <v>2</v>
      </c>
      <c r="E1930" s="129" t="s">
        <v>562</v>
      </c>
      <c r="F1930" s="129" t="s">
        <v>562</v>
      </c>
      <c r="G1930" s="129" t="s">
        <v>562</v>
      </c>
      <c r="H1930" s="137"/>
      <c r="I1930" s="137"/>
      <c r="J1930" s="137"/>
      <c r="K1930" s="131"/>
      <c r="L1930" s="132"/>
      <c r="M1930" s="118">
        <f t="shared" si="83"/>
        <v>2</v>
      </c>
      <c r="N1930" s="132"/>
      <c r="O1930" s="132"/>
      <c r="P1930" s="132"/>
      <c r="Q1930" s="132"/>
      <c r="R1930" s="132"/>
      <c r="S1930" s="132"/>
      <c r="T1930" s="132"/>
      <c r="U1930" s="132"/>
      <c r="V1930" s="132"/>
      <c r="W1930" s="132"/>
      <c r="X1930" s="132"/>
      <c r="Y1930" s="132"/>
      <c r="Z1930" s="132"/>
      <c r="AA1930" s="132"/>
      <c r="AB1930" s="132"/>
      <c r="AC1930" s="132"/>
      <c r="AD1930" s="132"/>
      <c r="AE1930" s="132"/>
      <c r="AF1930" s="132"/>
      <c r="AG1930" s="132"/>
      <c r="AH1930" s="132"/>
      <c r="AI1930" s="132"/>
      <c r="AJ1930" s="132"/>
      <c r="AK1930" s="132"/>
      <c r="AL1930" s="132"/>
      <c r="AM1930" s="132"/>
      <c r="AN1930" s="132"/>
      <c r="AO1930" s="132"/>
      <c r="AP1930" s="132"/>
      <c r="AQ1930" s="132"/>
    </row>
    <row r="1931" spans="1:43" s="133" customFormat="1" ht="27" customHeight="1">
      <c r="A1931" s="127"/>
      <c r="B1931" s="128" t="s">
        <v>567</v>
      </c>
      <c r="C1931" s="80" t="s">
        <v>568</v>
      </c>
      <c r="D1931" s="103">
        <v>1</v>
      </c>
      <c r="E1931" s="129" t="s">
        <v>562</v>
      </c>
      <c r="F1931" s="129" t="s">
        <v>562</v>
      </c>
      <c r="G1931" s="129" t="s">
        <v>562</v>
      </c>
      <c r="H1931" s="137"/>
      <c r="I1931" s="137"/>
      <c r="J1931" s="137"/>
      <c r="K1931" s="131"/>
      <c r="L1931" s="132"/>
      <c r="M1931" s="118">
        <f t="shared" si="83"/>
        <v>1</v>
      </c>
      <c r="N1931" s="132"/>
      <c r="O1931" s="132"/>
      <c r="P1931" s="132"/>
      <c r="Q1931" s="132"/>
      <c r="R1931" s="132"/>
      <c r="S1931" s="132"/>
      <c r="T1931" s="132"/>
      <c r="U1931" s="132"/>
      <c r="V1931" s="132"/>
      <c r="W1931" s="132"/>
      <c r="X1931" s="132"/>
      <c r="Y1931" s="132"/>
      <c r="Z1931" s="132"/>
      <c r="AA1931" s="132"/>
      <c r="AB1931" s="132"/>
      <c r="AC1931" s="132"/>
      <c r="AD1931" s="132"/>
      <c r="AE1931" s="132"/>
      <c r="AF1931" s="132"/>
      <c r="AG1931" s="132"/>
      <c r="AH1931" s="132"/>
      <c r="AI1931" s="132"/>
      <c r="AJ1931" s="132"/>
      <c r="AK1931" s="132"/>
      <c r="AL1931" s="132"/>
      <c r="AM1931" s="132"/>
      <c r="AN1931" s="132"/>
      <c r="AO1931" s="132"/>
      <c r="AP1931" s="132"/>
      <c r="AQ1931" s="132"/>
    </row>
    <row r="1932" spans="1:183" s="102" customFormat="1" ht="15" customHeight="1">
      <c r="A1932" s="112">
        <v>45</v>
      </c>
      <c r="B1932" s="113" t="s">
        <v>365</v>
      </c>
      <c r="C1932" s="114"/>
      <c r="D1932" s="115">
        <f>D1933</f>
        <v>8</v>
      </c>
      <c r="E1932" s="115">
        <f>E1933</f>
        <v>9</v>
      </c>
      <c r="F1932" s="115">
        <f>F1933</f>
        <v>10</v>
      </c>
      <c r="G1932" s="115">
        <f>G1933</f>
        <v>11</v>
      </c>
      <c r="H1932" s="134" t="s">
        <v>665</v>
      </c>
      <c r="I1932" s="134">
        <v>7</v>
      </c>
      <c r="J1932" s="135" t="s">
        <v>593</v>
      </c>
      <c r="K1932" s="79" t="s">
        <v>32</v>
      </c>
      <c r="L1932" s="136"/>
      <c r="M1932" s="118">
        <f t="shared" si="83"/>
        <v>38</v>
      </c>
      <c r="N1932" s="96"/>
      <c r="O1932" s="96"/>
      <c r="P1932" s="96"/>
      <c r="Q1932" s="96"/>
      <c r="R1932" s="96"/>
      <c r="S1932" s="96"/>
      <c r="T1932" s="96"/>
      <c r="U1932" s="96"/>
      <c r="V1932" s="96"/>
      <c r="W1932" s="96"/>
      <c r="X1932" s="96"/>
      <c r="Y1932" s="96"/>
      <c r="Z1932" s="96"/>
      <c r="AA1932" s="96"/>
      <c r="AB1932" s="96"/>
      <c r="AC1932" s="96"/>
      <c r="AD1932" s="96"/>
      <c r="AE1932" s="96"/>
      <c r="AF1932" s="96"/>
      <c r="AG1932" s="96"/>
      <c r="AH1932" s="96"/>
      <c r="AI1932" s="96"/>
      <c r="AJ1932" s="96"/>
      <c r="AK1932" s="96"/>
      <c r="AL1932" s="96"/>
      <c r="AM1932" s="96"/>
      <c r="AN1932" s="96"/>
      <c r="AO1932" s="96"/>
      <c r="AP1932" s="96"/>
      <c r="AQ1932" s="96"/>
      <c r="AR1932" s="96"/>
      <c r="AS1932" s="96"/>
      <c r="AT1932" s="96"/>
      <c r="AU1932" s="96"/>
      <c r="AV1932" s="96"/>
      <c r="AW1932" s="96"/>
      <c r="AX1932" s="96"/>
      <c r="AY1932" s="96"/>
      <c r="AZ1932" s="96"/>
      <c r="BA1932" s="96"/>
      <c r="BB1932" s="96"/>
      <c r="BC1932" s="96"/>
      <c r="BD1932" s="96"/>
      <c r="BE1932" s="96"/>
      <c r="BF1932" s="96"/>
      <c r="BG1932" s="96"/>
      <c r="BH1932" s="96"/>
      <c r="BI1932" s="96"/>
      <c r="BJ1932" s="96"/>
      <c r="BK1932" s="96"/>
      <c r="BL1932" s="96"/>
      <c r="BM1932" s="96"/>
      <c r="BN1932" s="96"/>
      <c r="BO1932" s="96"/>
      <c r="BP1932" s="96"/>
      <c r="BQ1932" s="96"/>
      <c r="BR1932" s="96"/>
      <c r="BS1932" s="96"/>
      <c r="BT1932" s="96"/>
      <c r="BU1932" s="96"/>
      <c r="BV1932" s="96"/>
      <c r="BW1932" s="96"/>
      <c r="BX1932" s="96"/>
      <c r="BY1932" s="96"/>
      <c r="BZ1932" s="96"/>
      <c r="CA1932" s="96"/>
      <c r="CB1932" s="96"/>
      <c r="CC1932" s="96"/>
      <c r="CD1932" s="96"/>
      <c r="CE1932" s="96"/>
      <c r="CF1932" s="96"/>
      <c r="CG1932" s="96"/>
      <c r="CH1932" s="96"/>
      <c r="CI1932" s="96"/>
      <c r="CJ1932" s="96"/>
      <c r="CK1932" s="96"/>
      <c r="CL1932" s="96"/>
      <c r="CM1932" s="96"/>
      <c r="CN1932" s="96"/>
      <c r="CO1932" s="96"/>
      <c r="CP1932" s="96"/>
      <c r="CQ1932" s="96"/>
      <c r="CR1932" s="96"/>
      <c r="CS1932" s="96"/>
      <c r="CT1932" s="96"/>
      <c r="CU1932" s="96"/>
      <c r="CV1932" s="96"/>
      <c r="CW1932" s="96"/>
      <c r="CX1932" s="96"/>
      <c r="CY1932" s="96"/>
      <c r="CZ1932" s="96"/>
      <c r="DA1932" s="96"/>
      <c r="DB1932" s="96"/>
      <c r="DC1932" s="96"/>
      <c r="DD1932" s="96"/>
      <c r="DE1932" s="96"/>
      <c r="DF1932" s="96"/>
      <c r="DG1932" s="96"/>
      <c r="DH1932" s="96"/>
      <c r="DI1932" s="96"/>
      <c r="DJ1932" s="96"/>
      <c r="DK1932" s="96"/>
      <c r="DL1932" s="96"/>
      <c r="DM1932" s="96"/>
      <c r="DN1932" s="96"/>
      <c r="DO1932" s="96"/>
      <c r="DP1932" s="96"/>
      <c r="DQ1932" s="96"/>
      <c r="DR1932" s="96"/>
      <c r="DS1932" s="96"/>
      <c r="DT1932" s="96"/>
      <c r="DU1932" s="96"/>
      <c r="DV1932" s="96"/>
      <c r="DW1932" s="96"/>
      <c r="DX1932" s="96"/>
      <c r="DY1932" s="96"/>
      <c r="DZ1932" s="96"/>
      <c r="EA1932" s="96"/>
      <c r="EB1932" s="96"/>
      <c r="EC1932" s="96"/>
      <c r="ED1932" s="96"/>
      <c r="EE1932" s="96"/>
      <c r="EF1932" s="96"/>
      <c r="EG1932" s="96"/>
      <c r="EH1932" s="96"/>
      <c r="EI1932" s="96"/>
      <c r="EJ1932" s="96"/>
      <c r="EK1932" s="96"/>
      <c r="EL1932" s="96"/>
      <c r="EM1932" s="96"/>
      <c r="EN1932" s="96"/>
      <c r="EO1932" s="96"/>
      <c r="EP1932" s="96"/>
      <c r="EQ1932" s="96"/>
      <c r="ER1932" s="96"/>
      <c r="ES1932" s="96"/>
      <c r="ET1932" s="96"/>
      <c r="EU1932" s="96"/>
      <c r="EV1932" s="96"/>
      <c r="EW1932" s="96"/>
      <c r="EX1932" s="96"/>
      <c r="EY1932" s="96"/>
      <c r="EZ1932" s="96"/>
      <c r="FA1932" s="96"/>
      <c r="FB1932" s="96"/>
      <c r="FC1932" s="96"/>
      <c r="FD1932" s="96"/>
      <c r="FE1932" s="96"/>
      <c r="FF1932" s="96"/>
      <c r="FG1932" s="96"/>
      <c r="FH1932" s="96"/>
      <c r="FI1932" s="96"/>
      <c r="FJ1932" s="96"/>
      <c r="FK1932" s="96"/>
      <c r="FL1932" s="96"/>
      <c r="FM1932" s="96"/>
      <c r="FN1932" s="96"/>
      <c r="FO1932" s="96"/>
      <c r="FP1932" s="96"/>
      <c r="FQ1932" s="96"/>
      <c r="FR1932" s="96"/>
      <c r="FS1932" s="96"/>
      <c r="FT1932" s="96"/>
      <c r="FU1932" s="96"/>
      <c r="FV1932" s="96"/>
      <c r="FW1932" s="96"/>
      <c r="FX1932" s="96"/>
      <c r="FY1932" s="96"/>
      <c r="FZ1932" s="96"/>
      <c r="GA1932" s="96"/>
    </row>
    <row r="1933" spans="1:43" s="126" customFormat="1" ht="15" customHeight="1">
      <c r="A1933" s="119"/>
      <c r="B1933" s="120" t="s">
        <v>689</v>
      </c>
      <c r="C1933" s="121"/>
      <c r="D1933" s="122">
        <f>SUM(D1934:D1936)</f>
        <v>8</v>
      </c>
      <c r="E1933" s="122">
        <f>SUM(E1934:E1936)</f>
        <v>9</v>
      </c>
      <c r="F1933" s="122">
        <f>SUM(F1934:F1936)</f>
        <v>10</v>
      </c>
      <c r="G1933" s="122">
        <f>SUM(G1934:G1936)</f>
        <v>11</v>
      </c>
      <c r="H1933" s="123"/>
      <c r="I1933" s="123"/>
      <c r="J1933" s="123"/>
      <c r="K1933" s="124"/>
      <c r="L1933" s="125"/>
      <c r="M1933" s="118">
        <f t="shared" si="83"/>
        <v>38</v>
      </c>
      <c r="N1933" s="125"/>
      <c r="O1933" s="125"/>
      <c r="P1933" s="125"/>
      <c r="Q1933" s="125"/>
      <c r="R1933" s="125"/>
      <c r="S1933" s="125"/>
      <c r="T1933" s="125"/>
      <c r="U1933" s="125"/>
      <c r="V1933" s="125"/>
      <c r="W1933" s="125"/>
      <c r="X1933" s="125"/>
      <c r="Y1933" s="125"/>
      <c r="Z1933" s="125"/>
      <c r="AA1933" s="125"/>
      <c r="AB1933" s="125"/>
      <c r="AC1933" s="125"/>
      <c r="AD1933" s="125"/>
      <c r="AE1933" s="125"/>
      <c r="AF1933" s="125"/>
      <c r="AG1933" s="125"/>
      <c r="AH1933" s="125"/>
      <c r="AI1933" s="125"/>
      <c r="AJ1933" s="125"/>
      <c r="AK1933" s="125"/>
      <c r="AL1933" s="125"/>
      <c r="AM1933" s="125"/>
      <c r="AN1933" s="125"/>
      <c r="AO1933" s="125"/>
      <c r="AP1933" s="125"/>
      <c r="AQ1933" s="125"/>
    </row>
    <row r="1934" spans="1:43" s="133" customFormat="1" ht="15" customHeight="1">
      <c r="A1934" s="127"/>
      <c r="B1934" s="128" t="s">
        <v>442</v>
      </c>
      <c r="C1934" s="80" t="s">
        <v>443</v>
      </c>
      <c r="D1934" s="103">
        <v>5</v>
      </c>
      <c r="E1934" s="103">
        <v>6</v>
      </c>
      <c r="F1934" s="103">
        <v>7</v>
      </c>
      <c r="G1934" s="103">
        <v>8</v>
      </c>
      <c r="H1934" s="137"/>
      <c r="I1934" s="137"/>
      <c r="J1934" s="137"/>
      <c r="K1934" s="131"/>
      <c r="L1934" s="132"/>
      <c r="M1934" s="118">
        <f t="shared" si="83"/>
        <v>26</v>
      </c>
      <c r="N1934" s="132"/>
      <c r="O1934" s="132"/>
      <c r="P1934" s="132"/>
      <c r="Q1934" s="132"/>
      <c r="R1934" s="132"/>
      <c r="S1934" s="132"/>
      <c r="T1934" s="132"/>
      <c r="U1934" s="132"/>
      <c r="V1934" s="132"/>
      <c r="W1934" s="132"/>
      <c r="X1934" s="132"/>
      <c r="Y1934" s="132"/>
      <c r="Z1934" s="132"/>
      <c r="AA1934" s="132"/>
      <c r="AB1934" s="132"/>
      <c r="AC1934" s="132"/>
      <c r="AD1934" s="132"/>
      <c r="AE1934" s="132"/>
      <c r="AF1934" s="132"/>
      <c r="AG1934" s="132"/>
      <c r="AH1934" s="132"/>
      <c r="AI1934" s="132"/>
      <c r="AJ1934" s="132"/>
      <c r="AK1934" s="132"/>
      <c r="AL1934" s="132"/>
      <c r="AM1934" s="132"/>
      <c r="AN1934" s="132"/>
      <c r="AO1934" s="132"/>
      <c r="AP1934" s="132"/>
      <c r="AQ1934" s="132"/>
    </row>
    <row r="1935" spans="1:43" s="133" customFormat="1" ht="15" customHeight="1">
      <c r="A1935" s="127"/>
      <c r="B1935" s="128" t="s">
        <v>602</v>
      </c>
      <c r="C1935" s="138" t="s">
        <v>603</v>
      </c>
      <c r="D1935" s="103">
        <v>1</v>
      </c>
      <c r="E1935" s="103">
        <v>1</v>
      </c>
      <c r="F1935" s="103">
        <v>1</v>
      </c>
      <c r="G1935" s="103">
        <v>1</v>
      </c>
      <c r="H1935" s="137"/>
      <c r="I1935" s="137"/>
      <c r="J1935" s="137"/>
      <c r="K1935" s="131"/>
      <c r="L1935" s="132"/>
      <c r="M1935" s="118">
        <f t="shared" si="83"/>
        <v>4</v>
      </c>
      <c r="N1935" s="132"/>
      <c r="O1935" s="132"/>
      <c r="P1935" s="132"/>
      <c r="Q1935" s="132"/>
      <c r="R1935" s="132"/>
      <c r="S1935" s="132"/>
      <c r="T1935" s="132"/>
      <c r="U1935" s="132"/>
      <c r="V1935" s="132"/>
      <c r="W1935" s="132"/>
      <c r="X1935" s="132"/>
      <c r="Y1935" s="132"/>
      <c r="Z1935" s="132"/>
      <c r="AA1935" s="132"/>
      <c r="AB1935" s="132"/>
      <c r="AC1935" s="132"/>
      <c r="AD1935" s="132"/>
      <c r="AE1935" s="132"/>
      <c r="AF1935" s="132"/>
      <c r="AG1935" s="132"/>
      <c r="AH1935" s="132"/>
      <c r="AI1935" s="132"/>
      <c r="AJ1935" s="132"/>
      <c r="AK1935" s="132"/>
      <c r="AL1935" s="132"/>
      <c r="AM1935" s="132"/>
      <c r="AN1935" s="132"/>
      <c r="AO1935" s="132"/>
      <c r="AP1935" s="132"/>
      <c r="AQ1935" s="132"/>
    </row>
    <row r="1936" spans="1:43" s="133" customFormat="1" ht="25.5" customHeight="1">
      <c r="A1936" s="127"/>
      <c r="B1936" s="128" t="s">
        <v>567</v>
      </c>
      <c r="C1936" s="138" t="s">
        <v>568</v>
      </c>
      <c r="D1936" s="103">
        <v>2</v>
      </c>
      <c r="E1936" s="103">
        <v>2</v>
      </c>
      <c r="F1936" s="103">
        <v>2</v>
      </c>
      <c r="G1936" s="103">
        <v>2</v>
      </c>
      <c r="H1936" s="137"/>
      <c r="I1936" s="137"/>
      <c r="J1936" s="137"/>
      <c r="K1936" s="131"/>
      <c r="L1936" s="132"/>
      <c r="M1936" s="118">
        <f t="shared" si="83"/>
        <v>8</v>
      </c>
      <c r="N1936" s="132"/>
      <c r="O1936" s="132"/>
      <c r="P1936" s="132"/>
      <c r="Q1936" s="132"/>
      <c r="R1936" s="132"/>
      <c r="S1936" s="132"/>
      <c r="T1936" s="132"/>
      <c r="U1936" s="132"/>
      <c r="V1936" s="132"/>
      <c r="W1936" s="132"/>
      <c r="X1936" s="132"/>
      <c r="Y1936" s="132"/>
      <c r="Z1936" s="132"/>
      <c r="AA1936" s="132"/>
      <c r="AB1936" s="132"/>
      <c r="AC1936" s="132"/>
      <c r="AD1936" s="132"/>
      <c r="AE1936" s="132"/>
      <c r="AF1936" s="132"/>
      <c r="AG1936" s="132"/>
      <c r="AH1936" s="132"/>
      <c r="AI1936" s="132"/>
      <c r="AJ1936" s="132"/>
      <c r="AK1936" s="132"/>
      <c r="AL1936" s="132"/>
      <c r="AM1936" s="132"/>
      <c r="AN1936" s="132"/>
      <c r="AO1936" s="132"/>
      <c r="AP1936" s="132"/>
      <c r="AQ1936" s="132"/>
    </row>
    <row r="1937" spans="1:13" ht="15" customHeight="1">
      <c r="A1937" s="235" t="s">
        <v>677</v>
      </c>
      <c r="B1937" s="236"/>
      <c r="C1937" s="236"/>
      <c r="D1937" s="236"/>
      <c r="E1937" s="236"/>
      <c r="F1937" s="236"/>
      <c r="G1937" s="237"/>
      <c r="H1937" s="106"/>
      <c r="I1937" s="106"/>
      <c r="J1937" s="107"/>
      <c r="K1937" s="108"/>
      <c r="M1937" s="118">
        <f t="shared" si="83"/>
        <v>0</v>
      </c>
    </row>
    <row r="1938" spans="1:13" ht="13.5" customHeight="1">
      <c r="A1938" s="234" t="s">
        <v>845</v>
      </c>
      <c r="B1938" s="234"/>
      <c r="C1938" s="234"/>
      <c r="D1938" s="234"/>
      <c r="E1938" s="234"/>
      <c r="F1938" s="234"/>
      <c r="G1938" s="234"/>
      <c r="H1938" s="109"/>
      <c r="I1938" s="109"/>
      <c r="J1938" s="110"/>
      <c r="K1938" s="111"/>
      <c r="M1938" s="118">
        <f t="shared" si="83"/>
        <v>0</v>
      </c>
    </row>
    <row r="1939" spans="1:183" s="102" customFormat="1" ht="15.75" customHeight="1">
      <c r="A1939" s="112">
        <v>46</v>
      </c>
      <c r="B1939" s="113" t="s">
        <v>363</v>
      </c>
      <c r="C1939" s="114"/>
      <c r="D1939" s="115">
        <v>3</v>
      </c>
      <c r="E1939" s="115" t="s">
        <v>562</v>
      </c>
      <c r="F1939" s="115">
        <v>1</v>
      </c>
      <c r="G1939" s="115" t="s">
        <v>562</v>
      </c>
      <c r="H1939" s="134" t="s">
        <v>665</v>
      </c>
      <c r="I1939" s="134">
        <v>7</v>
      </c>
      <c r="J1939" s="135" t="s">
        <v>593</v>
      </c>
      <c r="K1939" s="79" t="s">
        <v>859</v>
      </c>
      <c r="L1939" s="136"/>
      <c r="M1939" s="118">
        <f t="shared" si="83"/>
        <v>4</v>
      </c>
      <c r="N1939" s="96"/>
      <c r="O1939" s="96"/>
      <c r="P1939" s="96"/>
      <c r="Q1939" s="96"/>
      <c r="R1939" s="96"/>
      <c r="S1939" s="96"/>
      <c r="T1939" s="96"/>
      <c r="U1939" s="96"/>
      <c r="V1939" s="96"/>
      <c r="W1939" s="96"/>
      <c r="X1939" s="96"/>
      <c r="Y1939" s="96"/>
      <c r="Z1939" s="96"/>
      <c r="AA1939" s="96"/>
      <c r="AB1939" s="96"/>
      <c r="AC1939" s="96"/>
      <c r="AD1939" s="96"/>
      <c r="AE1939" s="96"/>
      <c r="AF1939" s="96"/>
      <c r="AG1939" s="96"/>
      <c r="AH1939" s="96"/>
      <c r="AI1939" s="96"/>
      <c r="AJ1939" s="96"/>
      <c r="AK1939" s="96"/>
      <c r="AL1939" s="96"/>
      <c r="AM1939" s="96"/>
      <c r="AN1939" s="96"/>
      <c r="AO1939" s="96"/>
      <c r="AP1939" s="96"/>
      <c r="AQ1939" s="96"/>
      <c r="AR1939" s="96"/>
      <c r="AS1939" s="96"/>
      <c r="AT1939" s="96"/>
      <c r="AU1939" s="96"/>
      <c r="AV1939" s="96"/>
      <c r="AW1939" s="96"/>
      <c r="AX1939" s="96"/>
      <c r="AY1939" s="96"/>
      <c r="AZ1939" s="96"/>
      <c r="BA1939" s="96"/>
      <c r="BB1939" s="96"/>
      <c r="BC1939" s="96"/>
      <c r="BD1939" s="96"/>
      <c r="BE1939" s="96"/>
      <c r="BF1939" s="96"/>
      <c r="BG1939" s="96"/>
      <c r="BH1939" s="96"/>
      <c r="BI1939" s="96"/>
      <c r="BJ1939" s="96"/>
      <c r="BK1939" s="96"/>
      <c r="BL1939" s="96"/>
      <c r="BM1939" s="96"/>
      <c r="BN1939" s="96"/>
      <c r="BO1939" s="96"/>
      <c r="BP1939" s="96"/>
      <c r="BQ1939" s="96"/>
      <c r="BR1939" s="96"/>
      <c r="BS1939" s="96"/>
      <c r="BT1939" s="96"/>
      <c r="BU1939" s="96"/>
      <c r="BV1939" s="96"/>
      <c r="BW1939" s="96"/>
      <c r="BX1939" s="96"/>
      <c r="BY1939" s="96"/>
      <c r="BZ1939" s="96"/>
      <c r="CA1939" s="96"/>
      <c r="CB1939" s="96"/>
      <c r="CC1939" s="96"/>
      <c r="CD1939" s="96"/>
      <c r="CE1939" s="96"/>
      <c r="CF1939" s="96"/>
      <c r="CG1939" s="96"/>
      <c r="CH1939" s="96"/>
      <c r="CI1939" s="96"/>
      <c r="CJ1939" s="96"/>
      <c r="CK1939" s="96"/>
      <c r="CL1939" s="96"/>
      <c r="CM1939" s="96"/>
      <c r="CN1939" s="96"/>
      <c r="CO1939" s="96"/>
      <c r="CP1939" s="96"/>
      <c r="CQ1939" s="96"/>
      <c r="CR1939" s="96"/>
      <c r="CS1939" s="96"/>
      <c r="CT1939" s="96"/>
      <c r="CU1939" s="96"/>
      <c r="CV1939" s="96"/>
      <c r="CW1939" s="96"/>
      <c r="CX1939" s="96"/>
      <c r="CY1939" s="96"/>
      <c r="CZ1939" s="96"/>
      <c r="DA1939" s="96"/>
      <c r="DB1939" s="96"/>
      <c r="DC1939" s="96"/>
      <c r="DD1939" s="96"/>
      <c r="DE1939" s="96"/>
      <c r="DF1939" s="96"/>
      <c r="DG1939" s="96"/>
      <c r="DH1939" s="96"/>
      <c r="DI1939" s="96"/>
      <c r="DJ1939" s="96"/>
      <c r="DK1939" s="96"/>
      <c r="DL1939" s="96"/>
      <c r="DM1939" s="96"/>
      <c r="DN1939" s="96"/>
      <c r="DO1939" s="96"/>
      <c r="DP1939" s="96"/>
      <c r="DQ1939" s="96"/>
      <c r="DR1939" s="96"/>
      <c r="DS1939" s="96"/>
      <c r="DT1939" s="96"/>
      <c r="DU1939" s="96"/>
      <c r="DV1939" s="96"/>
      <c r="DW1939" s="96"/>
      <c r="DX1939" s="96"/>
      <c r="DY1939" s="96"/>
      <c r="DZ1939" s="96"/>
      <c r="EA1939" s="96"/>
      <c r="EB1939" s="96"/>
      <c r="EC1939" s="96"/>
      <c r="ED1939" s="96"/>
      <c r="EE1939" s="96"/>
      <c r="EF1939" s="96"/>
      <c r="EG1939" s="96"/>
      <c r="EH1939" s="96"/>
      <c r="EI1939" s="96"/>
      <c r="EJ1939" s="96"/>
      <c r="EK1939" s="96"/>
      <c r="EL1939" s="96"/>
      <c r="EM1939" s="96"/>
      <c r="EN1939" s="96"/>
      <c r="EO1939" s="96"/>
      <c r="EP1939" s="96"/>
      <c r="EQ1939" s="96"/>
      <c r="ER1939" s="96"/>
      <c r="ES1939" s="96"/>
      <c r="ET1939" s="96"/>
      <c r="EU1939" s="96"/>
      <c r="EV1939" s="96"/>
      <c r="EW1939" s="96"/>
      <c r="EX1939" s="96"/>
      <c r="EY1939" s="96"/>
      <c r="EZ1939" s="96"/>
      <c r="FA1939" s="96"/>
      <c r="FB1939" s="96"/>
      <c r="FC1939" s="96"/>
      <c r="FD1939" s="96"/>
      <c r="FE1939" s="96"/>
      <c r="FF1939" s="96"/>
      <c r="FG1939" s="96"/>
      <c r="FH1939" s="96"/>
      <c r="FI1939" s="96"/>
      <c r="FJ1939" s="96"/>
      <c r="FK1939" s="96"/>
      <c r="FL1939" s="96"/>
      <c r="FM1939" s="96"/>
      <c r="FN1939" s="96"/>
      <c r="FO1939" s="96"/>
      <c r="FP1939" s="96"/>
      <c r="FQ1939" s="96"/>
      <c r="FR1939" s="96"/>
      <c r="FS1939" s="96"/>
      <c r="FT1939" s="96"/>
      <c r="FU1939" s="96"/>
      <c r="FV1939" s="96"/>
      <c r="FW1939" s="96"/>
      <c r="FX1939" s="96"/>
      <c r="FY1939" s="96"/>
      <c r="FZ1939" s="96"/>
      <c r="GA1939" s="96"/>
    </row>
    <row r="1940" spans="1:43" s="126" customFormat="1" ht="15.75" customHeight="1">
      <c r="A1940" s="119"/>
      <c r="B1940" s="120" t="s">
        <v>689</v>
      </c>
      <c r="C1940" s="121"/>
      <c r="D1940" s="122">
        <v>3</v>
      </c>
      <c r="E1940" s="122" t="s">
        <v>562</v>
      </c>
      <c r="F1940" s="122">
        <v>1</v>
      </c>
      <c r="G1940" s="122" t="s">
        <v>562</v>
      </c>
      <c r="H1940" s="123"/>
      <c r="I1940" s="123"/>
      <c r="J1940" s="123"/>
      <c r="K1940" s="124"/>
      <c r="L1940" s="125"/>
      <c r="M1940" s="118">
        <f t="shared" si="83"/>
        <v>4</v>
      </c>
      <c r="N1940" s="125"/>
      <c r="O1940" s="125"/>
      <c r="P1940" s="125"/>
      <c r="Q1940" s="125"/>
      <c r="R1940" s="125"/>
      <c r="S1940" s="125"/>
      <c r="T1940" s="125"/>
      <c r="U1940" s="125"/>
      <c r="V1940" s="125"/>
      <c r="W1940" s="125"/>
      <c r="X1940" s="125"/>
      <c r="Y1940" s="125"/>
      <c r="Z1940" s="125"/>
      <c r="AA1940" s="125"/>
      <c r="AB1940" s="125"/>
      <c r="AC1940" s="125"/>
      <c r="AD1940" s="125"/>
      <c r="AE1940" s="125"/>
      <c r="AF1940" s="125"/>
      <c r="AG1940" s="125"/>
      <c r="AH1940" s="125"/>
      <c r="AI1940" s="125"/>
      <c r="AJ1940" s="125"/>
      <c r="AK1940" s="125"/>
      <c r="AL1940" s="125"/>
      <c r="AM1940" s="125"/>
      <c r="AN1940" s="125"/>
      <c r="AO1940" s="125"/>
      <c r="AP1940" s="125"/>
      <c r="AQ1940" s="125"/>
    </row>
    <row r="1941" spans="1:43" s="133" customFormat="1" ht="15.75" customHeight="1">
      <c r="A1941" s="127"/>
      <c r="B1941" s="128" t="s">
        <v>1058</v>
      </c>
      <c r="C1941" s="80" t="s">
        <v>1059</v>
      </c>
      <c r="D1941" s="103" t="s">
        <v>562</v>
      </c>
      <c r="E1941" s="103" t="s">
        <v>562</v>
      </c>
      <c r="F1941" s="103">
        <v>1</v>
      </c>
      <c r="G1941" s="103" t="s">
        <v>562</v>
      </c>
      <c r="H1941" s="137"/>
      <c r="I1941" s="137"/>
      <c r="J1941" s="137"/>
      <c r="K1941" s="131"/>
      <c r="L1941" s="132"/>
      <c r="M1941" s="118">
        <f t="shared" si="83"/>
        <v>1</v>
      </c>
      <c r="N1941" s="132"/>
      <c r="O1941" s="132"/>
      <c r="P1941" s="132"/>
      <c r="Q1941" s="132"/>
      <c r="R1941" s="132"/>
      <c r="S1941" s="132"/>
      <c r="T1941" s="132"/>
      <c r="U1941" s="132"/>
      <c r="V1941" s="132"/>
      <c r="W1941" s="132"/>
      <c r="X1941" s="132"/>
      <c r="Y1941" s="132"/>
      <c r="Z1941" s="132"/>
      <c r="AA1941" s="132"/>
      <c r="AB1941" s="132"/>
      <c r="AC1941" s="132"/>
      <c r="AD1941" s="132"/>
      <c r="AE1941" s="132"/>
      <c r="AF1941" s="132"/>
      <c r="AG1941" s="132"/>
      <c r="AH1941" s="132"/>
      <c r="AI1941" s="132"/>
      <c r="AJ1941" s="132"/>
      <c r="AK1941" s="132"/>
      <c r="AL1941" s="132"/>
      <c r="AM1941" s="132"/>
      <c r="AN1941" s="132"/>
      <c r="AO1941" s="132"/>
      <c r="AP1941" s="132"/>
      <c r="AQ1941" s="132"/>
    </row>
    <row r="1942" spans="1:43" s="133" customFormat="1" ht="15.75" customHeight="1">
      <c r="A1942" s="127"/>
      <c r="B1942" s="128" t="s">
        <v>561</v>
      </c>
      <c r="C1942" s="80" t="s">
        <v>504</v>
      </c>
      <c r="D1942" s="103">
        <v>3</v>
      </c>
      <c r="E1942" s="103" t="s">
        <v>562</v>
      </c>
      <c r="F1942" s="103" t="s">
        <v>562</v>
      </c>
      <c r="G1942" s="103" t="s">
        <v>562</v>
      </c>
      <c r="H1942" s="137"/>
      <c r="I1942" s="137"/>
      <c r="J1942" s="137"/>
      <c r="K1942" s="131"/>
      <c r="L1942" s="132"/>
      <c r="M1942" s="118">
        <f t="shared" si="83"/>
        <v>3</v>
      </c>
      <c r="N1942" s="132"/>
      <c r="O1942" s="132"/>
      <c r="P1942" s="132"/>
      <c r="Q1942" s="132"/>
      <c r="R1942" s="132"/>
      <c r="S1942" s="132"/>
      <c r="T1942" s="132"/>
      <c r="U1942" s="132"/>
      <c r="V1942" s="132"/>
      <c r="W1942" s="132"/>
      <c r="X1942" s="132"/>
      <c r="Y1942" s="132"/>
      <c r="Z1942" s="132"/>
      <c r="AA1942" s="132"/>
      <c r="AB1942" s="132"/>
      <c r="AC1942" s="132"/>
      <c r="AD1942" s="132"/>
      <c r="AE1942" s="132"/>
      <c r="AF1942" s="132"/>
      <c r="AG1942" s="132"/>
      <c r="AH1942" s="132"/>
      <c r="AI1942" s="132"/>
      <c r="AJ1942" s="132"/>
      <c r="AK1942" s="132"/>
      <c r="AL1942" s="132"/>
      <c r="AM1942" s="132"/>
      <c r="AN1942" s="132"/>
      <c r="AO1942" s="132"/>
      <c r="AP1942" s="132"/>
      <c r="AQ1942" s="132"/>
    </row>
    <row r="1943" spans="1:13" ht="15.75" customHeight="1">
      <c r="A1943" s="235" t="s">
        <v>676</v>
      </c>
      <c r="B1943" s="236"/>
      <c r="C1943" s="236"/>
      <c r="D1943" s="236"/>
      <c r="E1943" s="236"/>
      <c r="F1943" s="236"/>
      <c r="G1943" s="237"/>
      <c r="H1943" s="106"/>
      <c r="I1943" s="106"/>
      <c r="J1943" s="107"/>
      <c r="K1943" s="108"/>
      <c r="M1943" s="118">
        <f t="shared" si="83"/>
        <v>0</v>
      </c>
    </row>
    <row r="1944" spans="1:13" ht="15.75" customHeight="1">
      <c r="A1944" s="234" t="s">
        <v>845</v>
      </c>
      <c r="B1944" s="234"/>
      <c r="C1944" s="234"/>
      <c r="D1944" s="234"/>
      <c r="E1944" s="234"/>
      <c r="F1944" s="234"/>
      <c r="G1944" s="234"/>
      <c r="H1944" s="109"/>
      <c r="I1944" s="109"/>
      <c r="J1944" s="110"/>
      <c r="K1944" s="111"/>
      <c r="M1944" s="118">
        <f t="shared" si="83"/>
        <v>0</v>
      </c>
    </row>
    <row r="1945" spans="1:183" s="102" customFormat="1" ht="15.75" customHeight="1">
      <c r="A1945" s="112">
        <v>47</v>
      </c>
      <c r="B1945" s="113" t="s">
        <v>366</v>
      </c>
      <c r="C1945" s="114"/>
      <c r="D1945" s="115" t="s">
        <v>562</v>
      </c>
      <c r="E1945" s="115">
        <v>2</v>
      </c>
      <c r="F1945" s="115" t="s">
        <v>562</v>
      </c>
      <c r="G1945" s="115" t="s">
        <v>562</v>
      </c>
      <c r="H1945" s="134" t="s">
        <v>665</v>
      </c>
      <c r="I1945" s="134">
        <v>8</v>
      </c>
      <c r="J1945" s="135" t="s">
        <v>594</v>
      </c>
      <c r="K1945" s="79" t="s">
        <v>861</v>
      </c>
      <c r="L1945" s="136"/>
      <c r="M1945" s="118">
        <f t="shared" si="83"/>
        <v>2</v>
      </c>
      <c r="N1945" s="96"/>
      <c r="O1945" s="96"/>
      <c r="P1945" s="96"/>
      <c r="Q1945" s="96"/>
      <c r="R1945" s="96"/>
      <c r="S1945" s="96"/>
      <c r="T1945" s="96"/>
      <c r="U1945" s="96"/>
      <c r="V1945" s="96"/>
      <c r="W1945" s="96"/>
      <c r="X1945" s="96"/>
      <c r="Y1945" s="96"/>
      <c r="Z1945" s="96"/>
      <c r="AA1945" s="96"/>
      <c r="AB1945" s="96"/>
      <c r="AC1945" s="96"/>
      <c r="AD1945" s="96"/>
      <c r="AE1945" s="96"/>
      <c r="AF1945" s="96"/>
      <c r="AG1945" s="96"/>
      <c r="AH1945" s="96"/>
      <c r="AI1945" s="96"/>
      <c r="AJ1945" s="96"/>
      <c r="AK1945" s="96"/>
      <c r="AL1945" s="96"/>
      <c r="AM1945" s="96"/>
      <c r="AN1945" s="96"/>
      <c r="AO1945" s="96"/>
      <c r="AP1945" s="96"/>
      <c r="AQ1945" s="96"/>
      <c r="AR1945" s="96"/>
      <c r="AS1945" s="96"/>
      <c r="AT1945" s="96"/>
      <c r="AU1945" s="96"/>
      <c r="AV1945" s="96"/>
      <c r="AW1945" s="96"/>
      <c r="AX1945" s="96"/>
      <c r="AY1945" s="96"/>
      <c r="AZ1945" s="96"/>
      <c r="BA1945" s="96"/>
      <c r="BB1945" s="96"/>
      <c r="BC1945" s="96"/>
      <c r="BD1945" s="96"/>
      <c r="BE1945" s="96"/>
      <c r="BF1945" s="96"/>
      <c r="BG1945" s="96"/>
      <c r="BH1945" s="96"/>
      <c r="BI1945" s="96"/>
      <c r="BJ1945" s="96"/>
      <c r="BK1945" s="96"/>
      <c r="BL1945" s="96"/>
      <c r="BM1945" s="96"/>
      <c r="BN1945" s="96"/>
      <c r="BO1945" s="96"/>
      <c r="BP1945" s="96"/>
      <c r="BQ1945" s="96"/>
      <c r="BR1945" s="96"/>
      <c r="BS1945" s="96"/>
      <c r="BT1945" s="96"/>
      <c r="BU1945" s="96"/>
      <c r="BV1945" s="96"/>
      <c r="BW1945" s="96"/>
      <c r="BX1945" s="96"/>
      <c r="BY1945" s="96"/>
      <c r="BZ1945" s="96"/>
      <c r="CA1945" s="96"/>
      <c r="CB1945" s="96"/>
      <c r="CC1945" s="96"/>
      <c r="CD1945" s="96"/>
      <c r="CE1945" s="96"/>
      <c r="CF1945" s="96"/>
      <c r="CG1945" s="96"/>
      <c r="CH1945" s="96"/>
      <c r="CI1945" s="96"/>
      <c r="CJ1945" s="96"/>
      <c r="CK1945" s="96"/>
      <c r="CL1945" s="96"/>
      <c r="CM1945" s="96"/>
      <c r="CN1945" s="96"/>
      <c r="CO1945" s="96"/>
      <c r="CP1945" s="96"/>
      <c r="CQ1945" s="96"/>
      <c r="CR1945" s="96"/>
      <c r="CS1945" s="96"/>
      <c r="CT1945" s="96"/>
      <c r="CU1945" s="96"/>
      <c r="CV1945" s="96"/>
      <c r="CW1945" s="96"/>
      <c r="CX1945" s="96"/>
      <c r="CY1945" s="96"/>
      <c r="CZ1945" s="96"/>
      <c r="DA1945" s="96"/>
      <c r="DB1945" s="96"/>
      <c r="DC1945" s="96"/>
      <c r="DD1945" s="96"/>
      <c r="DE1945" s="96"/>
      <c r="DF1945" s="96"/>
      <c r="DG1945" s="96"/>
      <c r="DH1945" s="96"/>
      <c r="DI1945" s="96"/>
      <c r="DJ1945" s="96"/>
      <c r="DK1945" s="96"/>
      <c r="DL1945" s="96"/>
      <c r="DM1945" s="96"/>
      <c r="DN1945" s="96"/>
      <c r="DO1945" s="96"/>
      <c r="DP1945" s="96"/>
      <c r="DQ1945" s="96"/>
      <c r="DR1945" s="96"/>
      <c r="DS1945" s="96"/>
      <c r="DT1945" s="96"/>
      <c r="DU1945" s="96"/>
      <c r="DV1945" s="96"/>
      <c r="DW1945" s="96"/>
      <c r="DX1945" s="96"/>
      <c r="DY1945" s="96"/>
      <c r="DZ1945" s="96"/>
      <c r="EA1945" s="96"/>
      <c r="EB1945" s="96"/>
      <c r="EC1945" s="96"/>
      <c r="ED1945" s="96"/>
      <c r="EE1945" s="96"/>
      <c r="EF1945" s="96"/>
      <c r="EG1945" s="96"/>
      <c r="EH1945" s="96"/>
      <c r="EI1945" s="96"/>
      <c r="EJ1945" s="96"/>
      <c r="EK1945" s="96"/>
      <c r="EL1945" s="96"/>
      <c r="EM1945" s="96"/>
      <c r="EN1945" s="96"/>
      <c r="EO1945" s="96"/>
      <c r="EP1945" s="96"/>
      <c r="EQ1945" s="96"/>
      <c r="ER1945" s="96"/>
      <c r="ES1945" s="96"/>
      <c r="ET1945" s="96"/>
      <c r="EU1945" s="96"/>
      <c r="EV1945" s="96"/>
      <c r="EW1945" s="96"/>
      <c r="EX1945" s="96"/>
      <c r="EY1945" s="96"/>
      <c r="EZ1945" s="96"/>
      <c r="FA1945" s="96"/>
      <c r="FB1945" s="96"/>
      <c r="FC1945" s="96"/>
      <c r="FD1945" s="96"/>
      <c r="FE1945" s="96"/>
      <c r="FF1945" s="96"/>
      <c r="FG1945" s="96"/>
      <c r="FH1945" s="96"/>
      <c r="FI1945" s="96"/>
      <c r="FJ1945" s="96"/>
      <c r="FK1945" s="96"/>
      <c r="FL1945" s="96"/>
      <c r="FM1945" s="96"/>
      <c r="FN1945" s="96"/>
      <c r="FO1945" s="96"/>
      <c r="FP1945" s="96"/>
      <c r="FQ1945" s="96"/>
      <c r="FR1945" s="96"/>
      <c r="FS1945" s="96"/>
      <c r="FT1945" s="96"/>
      <c r="FU1945" s="96"/>
      <c r="FV1945" s="96"/>
      <c r="FW1945" s="96"/>
      <c r="FX1945" s="96"/>
      <c r="FY1945" s="96"/>
      <c r="FZ1945" s="96"/>
      <c r="GA1945" s="96"/>
    </row>
    <row r="1946" spans="1:43" s="126" customFormat="1" ht="15.75" customHeight="1">
      <c r="A1946" s="119"/>
      <c r="B1946" s="120" t="s">
        <v>689</v>
      </c>
      <c r="C1946" s="121"/>
      <c r="D1946" s="122" t="s">
        <v>562</v>
      </c>
      <c r="E1946" s="122">
        <v>1</v>
      </c>
      <c r="F1946" s="122" t="s">
        <v>562</v>
      </c>
      <c r="G1946" s="122" t="s">
        <v>562</v>
      </c>
      <c r="H1946" s="123"/>
      <c r="I1946" s="123"/>
      <c r="J1946" s="123"/>
      <c r="K1946" s="124"/>
      <c r="L1946" s="125"/>
      <c r="M1946" s="118">
        <f t="shared" si="83"/>
        <v>1</v>
      </c>
      <c r="N1946" s="125"/>
      <c r="O1946" s="125"/>
      <c r="P1946" s="125"/>
      <c r="Q1946" s="125"/>
      <c r="R1946" s="125"/>
      <c r="S1946" s="125"/>
      <c r="T1946" s="125"/>
      <c r="U1946" s="125"/>
      <c r="V1946" s="125"/>
      <c r="W1946" s="125"/>
      <c r="X1946" s="125"/>
      <c r="Y1946" s="125"/>
      <c r="Z1946" s="125"/>
      <c r="AA1946" s="125"/>
      <c r="AB1946" s="125"/>
      <c r="AC1946" s="125"/>
      <c r="AD1946" s="125"/>
      <c r="AE1946" s="125"/>
      <c r="AF1946" s="125"/>
      <c r="AG1946" s="125"/>
      <c r="AH1946" s="125"/>
      <c r="AI1946" s="125"/>
      <c r="AJ1946" s="125"/>
      <c r="AK1946" s="125"/>
      <c r="AL1946" s="125"/>
      <c r="AM1946" s="125"/>
      <c r="AN1946" s="125"/>
      <c r="AO1946" s="125"/>
      <c r="AP1946" s="125"/>
      <c r="AQ1946" s="125"/>
    </row>
    <row r="1947" spans="1:43" s="133" customFormat="1" ht="15.75" customHeight="1">
      <c r="A1947" s="127"/>
      <c r="B1947" s="128" t="s">
        <v>714</v>
      </c>
      <c r="C1947" s="80" t="s">
        <v>443</v>
      </c>
      <c r="D1947" s="129" t="s">
        <v>562</v>
      </c>
      <c r="E1947" s="129">
        <v>1</v>
      </c>
      <c r="F1947" s="129" t="s">
        <v>562</v>
      </c>
      <c r="G1947" s="129" t="s">
        <v>562</v>
      </c>
      <c r="H1947" s="137"/>
      <c r="I1947" s="137"/>
      <c r="J1947" s="137"/>
      <c r="K1947" s="131"/>
      <c r="L1947" s="132"/>
      <c r="M1947" s="118">
        <f t="shared" si="83"/>
        <v>1</v>
      </c>
      <c r="N1947" s="132"/>
      <c r="O1947" s="132"/>
      <c r="P1947" s="132"/>
      <c r="Q1947" s="132"/>
      <c r="R1947" s="132"/>
      <c r="S1947" s="132"/>
      <c r="T1947" s="132"/>
      <c r="U1947" s="132"/>
      <c r="V1947" s="132"/>
      <c r="W1947" s="132"/>
      <c r="X1947" s="132"/>
      <c r="Y1947" s="132"/>
      <c r="Z1947" s="132"/>
      <c r="AA1947" s="132"/>
      <c r="AB1947" s="132"/>
      <c r="AC1947" s="132"/>
      <c r="AD1947" s="132"/>
      <c r="AE1947" s="132"/>
      <c r="AF1947" s="132"/>
      <c r="AG1947" s="132"/>
      <c r="AH1947" s="132"/>
      <c r="AI1947" s="132"/>
      <c r="AJ1947" s="132"/>
      <c r="AK1947" s="132"/>
      <c r="AL1947" s="132"/>
      <c r="AM1947" s="132"/>
      <c r="AN1947" s="132"/>
      <c r="AO1947" s="132"/>
      <c r="AP1947" s="132"/>
      <c r="AQ1947" s="132"/>
    </row>
    <row r="1948" spans="1:43" s="126" customFormat="1" ht="15.75" customHeight="1">
      <c r="A1948" s="119"/>
      <c r="B1948" s="120" t="s">
        <v>690</v>
      </c>
      <c r="C1948" s="121"/>
      <c r="D1948" s="122" t="str">
        <f>D1949</f>
        <v> -</v>
      </c>
      <c r="E1948" s="122">
        <f>E1949</f>
        <v>1</v>
      </c>
      <c r="F1948" s="122" t="str">
        <f>F1949</f>
        <v> -</v>
      </c>
      <c r="G1948" s="122" t="str">
        <f>G1949</f>
        <v> -</v>
      </c>
      <c r="H1948" s="123"/>
      <c r="I1948" s="123"/>
      <c r="J1948" s="123"/>
      <c r="K1948" s="124"/>
      <c r="L1948" s="125"/>
      <c r="M1948" s="118">
        <f t="shared" si="83"/>
        <v>1</v>
      </c>
      <c r="N1948" s="125"/>
      <c r="O1948" s="125"/>
      <c r="P1948" s="125"/>
      <c r="Q1948" s="125"/>
      <c r="R1948" s="125"/>
      <c r="S1948" s="125"/>
      <c r="T1948" s="125"/>
      <c r="U1948" s="125"/>
      <c r="V1948" s="125"/>
      <c r="W1948" s="125"/>
      <c r="X1948" s="125"/>
      <c r="Y1948" s="125"/>
      <c r="Z1948" s="125"/>
      <c r="AA1948" s="125"/>
      <c r="AB1948" s="125"/>
      <c r="AC1948" s="125"/>
      <c r="AD1948" s="125"/>
      <c r="AE1948" s="125"/>
      <c r="AF1948" s="125"/>
      <c r="AG1948" s="125"/>
      <c r="AH1948" s="125"/>
      <c r="AI1948" s="125"/>
      <c r="AJ1948" s="125"/>
      <c r="AK1948" s="125"/>
      <c r="AL1948" s="125"/>
      <c r="AM1948" s="125"/>
      <c r="AN1948" s="125"/>
      <c r="AO1948" s="125"/>
      <c r="AP1948" s="125"/>
      <c r="AQ1948" s="125"/>
    </row>
    <row r="1949" spans="1:183" ht="15.75" customHeight="1">
      <c r="A1949" s="127"/>
      <c r="B1949" s="172" t="s">
        <v>566</v>
      </c>
      <c r="C1949" s="138" t="s">
        <v>957</v>
      </c>
      <c r="D1949" s="103" t="s">
        <v>562</v>
      </c>
      <c r="E1949" s="103">
        <v>1</v>
      </c>
      <c r="F1949" s="103" t="s">
        <v>562</v>
      </c>
      <c r="G1949" s="103" t="s">
        <v>562</v>
      </c>
      <c r="H1949" s="116"/>
      <c r="I1949" s="116"/>
      <c r="J1949" s="117"/>
      <c r="K1949" s="79"/>
      <c r="L1949" s="191"/>
      <c r="M1949" s="118">
        <f t="shared" si="83"/>
        <v>1</v>
      </c>
      <c r="GA1949" s="95"/>
    </row>
    <row r="1950" spans="1:13" ht="15.75" customHeight="1">
      <c r="A1950" s="235" t="s">
        <v>674</v>
      </c>
      <c r="B1950" s="236"/>
      <c r="C1950" s="236"/>
      <c r="D1950" s="236"/>
      <c r="E1950" s="236"/>
      <c r="F1950" s="236"/>
      <c r="G1950" s="237"/>
      <c r="H1950" s="106"/>
      <c r="I1950" s="106"/>
      <c r="J1950" s="107"/>
      <c r="K1950" s="108"/>
      <c r="M1950" s="118">
        <f t="shared" si="83"/>
        <v>0</v>
      </c>
    </row>
    <row r="1951" spans="1:13" ht="15.75" customHeight="1">
      <c r="A1951" s="234" t="s">
        <v>845</v>
      </c>
      <c r="B1951" s="234"/>
      <c r="C1951" s="234"/>
      <c r="D1951" s="234"/>
      <c r="E1951" s="234"/>
      <c r="F1951" s="234"/>
      <c r="G1951" s="234"/>
      <c r="H1951" s="109"/>
      <c r="I1951" s="109"/>
      <c r="J1951" s="110"/>
      <c r="K1951" s="111"/>
      <c r="M1951" s="118">
        <f t="shared" si="83"/>
        <v>0</v>
      </c>
    </row>
    <row r="1952" spans="1:181" s="102" customFormat="1" ht="15.75" customHeight="1">
      <c r="A1952" s="112">
        <v>48</v>
      </c>
      <c r="B1952" s="175" t="s">
        <v>367</v>
      </c>
      <c r="C1952" s="114"/>
      <c r="D1952" s="115" t="str">
        <f aca="true" t="shared" si="87" ref="D1952:G1953">D1953</f>
        <v> -</v>
      </c>
      <c r="E1952" s="115">
        <f t="shared" si="87"/>
        <v>5</v>
      </c>
      <c r="F1952" s="115" t="str">
        <f t="shared" si="87"/>
        <v> -</v>
      </c>
      <c r="G1952" s="115" t="str">
        <f t="shared" si="87"/>
        <v> -</v>
      </c>
      <c r="H1952" s="134" t="s">
        <v>665</v>
      </c>
      <c r="I1952" s="134">
        <v>10</v>
      </c>
      <c r="J1952" s="135" t="s">
        <v>595</v>
      </c>
      <c r="K1952" s="79" t="s">
        <v>842</v>
      </c>
      <c r="L1952" s="96"/>
      <c r="M1952" s="118">
        <f t="shared" si="83"/>
        <v>5</v>
      </c>
      <c r="N1952" s="96"/>
      <c r="O1952" s="96"/>
      <c r="P1952" s="96"/>
      <c r="Q1952" s="96"/>
      <c r="R1952" s="96"/>
      <c r="S1952" s="96"/>
      <c r="T1952" s="96"/>
      <c r="U1952" s="96"/>
      <c r="V1952" s="96"/>
      <c r="W1952" s="96"/>
      <c r="X1952" s="96"/>
      <c r="Y1952" s="96"/>
      <c r="Z1952" s="96"/>
      <c r="AA1952" s="96"/>
      <c r="AB1952" s="96"/>
      <c r="AC1952" s="96"/>
      <c r="AD1952" s="96"/>
      <c r="AE1952" s="96"/>
      <c r="AF1952" s="96"/>
      <c r="AG1952" s="96"/>
      <c r="AH1952" s="96"/>
      <c r="AI1952" s="96"/>
      <c r="AJ1952" s="96"/>
      <c r="AK1952" s="96"/>
      <c r="AL1952" s="96"/>
      <c r="AM1952" s="96"/>
      <c r="AN1952" s="96"/>
      <c r="AO1952" s="96"/>
      <c r="AP1952" s="96"/>
      <c r="AQ1952" s="96"/>
      <c r="AR1952" s="96"/>
      <c r="AS1952" s="96"/>
      <c r="AT1952" s="96"/>
      <c r="AU1952" s="96"/>
      <c r="AV1952" s="96"/>
      <c r="AW1952" s="96"/>
      <c r="AX1952" s="96"/>
      <c r="AY1952" s="96"/>
      <c r="AZ1952" s="96"/>
      <c r="BA1952" s="96"/>
      <c r="BB1952" s="96"/>
      <c r="BC1952" s="96"/>
      <c r="BD1952" s="96"/>
      <c r="BE1952" s="96"/>
      <c r="BF1952" s="96"/>
      <c r="BG1952" s="96"/>
      <c r="BH1952" s="96"/>
      <c r="BI1952" s="96"/>
      <c r="BJ1952" s="96"/>
      <c r="BK1952" s="96"/>
      <c r="BL1952" s="96"/>
      <c r="BM1952" s="96"/>
      <c r="BN1952" s="96"/>
      <c r="BO1952" s="96"/>
      <c r="BP1952" s="96"/>
      <c r="BQ1952" s="96"/>
      <c r="BR1952" s="96"/>
      <c r="BS1952" s="96"/>
      <c r="BT1952" s="96"/>
      <c r="BU1952" s="96"/>
      <c r="BV1952" s="96"/>
      <c r="BW1952" s="96"/>
      <c r="BX1952" s="96"/>
      <c r="BY1952" s="96"/>
      <c r="BZ1952" s="96"/>
      <c r="CA1952" s="96"/>
      <c r="CB1952" s="96"/>
      <c r="CC1952" s="96"/>
      <c r="CD1952" s="96"/>
      <c r="CE1952" s="96"/>
      <c r="CF1952" s="96"/>
      <c r="CG1952" s="96"/>
      <c r="CH1952" s="96"/>
      <c r="CI1952" s="96"/>
      <c r="CJ1952" s="96"/>
      <c r="CK1952" s="96"/>
      <c r="CL1952" s="96"/>
      <c r="CM1952" s="96"/>
      <c r="CN1952" s="96"/>
      <c r="CO1952" s="96"/>
      <c r="CP1952" s="96"/>
      <c r="CQ1952" s="96"/>
      <c r="CR1952" s="96"/>
      <c r="CS1952" s="96"/>
      <c r="CT1952" s="96"/>
      <c r="CU1952" s="96"/>
      <c r="CV1952" s="96"/>
      <c r="CW1952" s="96"/>
      <c r="CX1952" s="96"/>
      <c r="CY1952" s="96"/>
      <c r="CZ1952" s="96"/>
      <c r="DA1952" s="96"/>
      <c r="DB1952" s="96"/>
      <c r="DC1952" s="96"/>
      <c r="DD1952" s="96"/>
      <c r="DE1952" s="96"/>
      <c r="DF1952" s="96"/>
      <c r="DG1952" s="96"/>
      <c r="DH1952" s="96"/>
      <c r="DI1952" s="96"/>
      <c r="DJ1952" s="96"/>
      <c r="DK1952" s="96"/>
      <c r="DL1952" s="96"/>
      <c r="DM1952" s="96"/>
      <c r="DN1952" s="96"/>
      <c r="DO1952" s="96"/>
      <c r="DP1952" s="96"/>
      <c r="DQ1952" s="96"/>
      <c r="DR1952" s="96"/>
      <c r="DS1952" s="96"/>
      <c r="DT1952" s="96"/>
      <c r="DU1952" s="96"/>
      <c r="DV1952" s="96"/>
      <c r="DW1952" s="96"/>
      <c r="DX1952" s="96"/>
      <c r="DY1952" s="96"/>
      <c r="DZ1952" s="96"/>
      <c r="EA1952" s="96"/>
      <c r="EB1952" s="96"/>
      <c r="EC1952" s="96"/>
      <c r="ED1952" s="96"/>
      <c r="EE1952" s="96"/>
      <c r="EF1952" s="96"/>
      <c r="EG1952" s="96"/>
      <c r="EH1952" s="96"/>
      <c r="EI1952" s="96"/>
      <c r="EJ1952" s="96"/>
      <c r="EK1952" s="96"/>
      <c r="EL1952" s="96"/>
      <c r="EM1952" s="96"/>
      <c r="EN1952" s="96"/>
      <c r="EO1952" s="96"/>
      <c r="EP1952" s="96"/>
      <c r="EQ1952" s="96"/>
      <c r="ER1952" s="96"/>
      <c r="ES1952" s="96"/>
      <c r="ET1952" s="96"/>
      <c r="EU1952" s="96"/>
      <c r="EV1952" s="96"/>
      <c r="EW1952" s="96"/>
      <c r="EX1952" s="96"/>
      <c r="EY1952" s="96"/>
      <c r="EZ1952" s="96"/>
      <c r="FA1952" s="96"/>
      <c r="FB1952" s="96"/>
      <c r="FC1952" s="96"/>
      <c r="FD1952" s="96"/>
      <c r="FE1952" s="96"/>
      <c r="FF1952" s="96"/>
      <c r="FG1952" s="96"/>
      <c r="FH1952" s="96"/>
      <c r="FI1952" s="96"/>
      <c r="FJ1952" s="96"/>
      <c r="FK1952" s="96"/>
      <c r="FL1952" s="96"/>
      <c r="FM1952" s="96"/>
      <c r="FN1952" s="96"/>
      <c r="FO1952" s="96"/>
      <c r="FP1952" s="96"/>
      <c r="FQ1952" s="96"/>
      <c r="FR1952" s="96"/>
      <c r="FS1952" s="96"/>
      <c r="FT1952" s="96"/>
      <c r="FU1952" s="96"/>
      <c r="FV1952" s="96"/>
      <c r="FW1952" s="96"/>
      <c r="FX1952" s="96"/>
      <c r="FY1952" s="96"/>
    </row>
    <row r="1953" spans="1:43" s="126" customFormat="1" ht="15.75" customHeight="1">
      <c r="A1953" s="119"/>
      <c r="B1953" s="120" t="s">
        <v>689</v>
      </c>
      <c r="C1953" s="121"/>
      <c r="D1953" s="122" t="str">
        <f t="shared" si="87"/>
        <v> -</v>
      </c>
      <c r="E1953" s="122">
        <f t="shared" si="87"/>
        <v>5</v>
      </c>
      <c r="F1953" s="122" t="str">
        <f t="shared" si="87"/>
        <v> -</v>
      </c>
      <c r="G1953" s="122" t="str">
        <f t="shared" si="87"/>
        <v> -</v>
      </c>
      <c r="H1953" s="123"/>
      <c r="I1953" s="123"/>
      <c r="J1953" s="123"/>
      <c r="K1953" s="124"/>
      <c r="L1953" s="125"/>
      <c r="M1953" s="118">
        <f t="shared" si="83"/>
        <v>5</v>
      </c>
      <c r="N1953" s="125"/>
      <c r="O1953" s="125"/>
      <c r="P1953" s="125"/>
      <c r="Q1953" s="125"/>
      <c r="R1953" s="125"/>
      <c r="S1953" s="125"/>
      <c r="T1953" s="125"/>
      <c r="U1953" s="125"/>
      <c r="V1953" s="125"/>
      <c r="W1953" s="125"/>
      <c r="X1953" s="125"/>
      <c r="Y1953" s="125"/>
      <c r="Z1953" s="125"/>
      <c r="AA1953" s="125"/>
      <c r="AB1953" s="125"/>
      <c r="AC1953" s="125"/>
      <c r="AD1953" s="125"/>
      <c r="AE1953" s="125"/>
      <c r="AF1953" s="125"/>
      <c r="AG1953" s="125"/>
      <c r="AH1953" s="125"/>
      <c r="AI1953" s="125"/>
      <c r="AJ1953" s="125"/>
      <c r="AK1953" s="125"/>
      <c r="AL1953" s="125"/>
      <c r="AM1953" s="125"/>
      <c r="AN1953" s="125"/>
      <c r="AO1953" s="125"/>
      <c r="AP1953" s="125"/>
      <c r="AQ1953" s="125"/>
    </row>
    <row r="1954" spans="1:43" s="133" customFormat="1" ht="15.75" customHeight="1">
      <c r="A1954" s="127"/>
      <c r="B1954" s="128" t="s">
        <v>561</v>
      </c>
      <c r="C1954" s="80" t="s">
        <v>504</v>
      </c>
      <c r="D1954" s="129" t="s">
        <v>562</v>
      </c>
      <c r="E1954" s="129">
        <v>5</v>
      </c>
      <c r="F1954" s="129" t="s">
        <v>562</v>
      </c>
      <c r="G1954" s="129" t="s">
        <v>562</v>
      </c>
      <c r="H1954" s="130">
        <v>1</v>
      </c>
      <c r="I1954" s="130">
        <v>1</v>
      </c>
      <c r="J1954" s="130">
        <v>1</v>
      </c>
      <c r="K1954" s="131"/>
      <c r="L1954" s="132"/>
      <c r="M1954" s="118">
        <f t="shared" si="83"/>
        <v>5</v>
      </c>
      <c r="N1954" s="132"/>
      <c r="O1954" s="132"/>
      <c r="P1954" s="132"/>
      <c r="Q1954" s="132"/>
      <c r="R1954" s="132"/>
      <c r="S1954" s="132"/>
      <c r="T1954" s="132"/>
      <c r="U1954" s="132"/>
      <c r="V1954" s="132"/>
      <c r="W1954" s="132"/>
      <c r="X1954" s="132"/>
      <c r="Y1954" s="132"/>
      <c r="Z1954" s="132"/>
      <c r="AA1954" s="132"/>
      <c r="AB1954" s="132"/>
      <c r="AC1954" s="132"/>
      <c r="AD1954" s="132"/>
      <c r="AE1954" s="132"/>
      <c r="AF1954" s="132"/>
      <c r="AG1954" s="132"/>
      <c r="AH1954" s="132"/>
      <c r="AI1954" s="132"/>
      <c r="AJ1954" s="132"/>
      <c r="AK1954" s="132"/>
      <c r="AL1954" s="132"/>
      <c r="AM1954" s="132"/>
      <c r="AN1954" s="132"/>
      <c r="AO1954" s="132"/>
      <c r="AP1954" s="132"/>
      <c r="AQ1954" s="132"/>
    </row>
    <row r="1955" spans="1:181" s="102" customFormat="1" ht="15.75" customHeight="1">
      <c r="A1955" s="112">
        <v>49</v>
      </c>
      <c r="B1955" s="175" t="s">
        <v>368</v>
      </c>
      <c r="C1955" s="114"/>
      <c r="D1955" s="115" t="str">
        <f aca="true" t="shared" si="88" ref="D1955:G1956">D1956</f>
        <v> -</v>
      </c>
      <c r="E1955" s="115">
        <f t="shared" si="88"/>
        <v>1</v>
      </c>
      <c r="F1955" s="115" t="str">
        <f t="shared" si="88"/>
        <v> -</v>
      </c>
      <c r="G1955" s="115" t="str">
        <f t="shared" si="88"/>
        <v> -</v>
      </c>
      <c r="H1955" s="134" t="s">
        <v>665</v>
      </c>
      <c r="I1955" s="134">
        <v>10</v>
      </c>
      <c r="J1955" s="135" t="s">
        <v>595</v>
      </c>
      <c r="K1955" s="79" t="s">
        <v>842</v>
      </c>
      <c r="L1955" s="96"/>
      <c r="M1955" s="118">
        <f t="shared" si="83"/>
        <v>1</v>
      </c>
      <c r="N1955" s="96"/>
      <c r="O1955" s="96"/>
      <c r="P1955" s="96"/>
      <c r="Q1955" s="96"/>
      <c r="R1955" s="96"/>
      <c r="S1955" s="96"/>
      <c r="T1955" s="96"/>
      <c r="U1955" s="96"/>
      <c r="V1955" s="96"/>
      <c r="W1955" s="96"/>
      <c r="X1955" s="96"/>
      <c r="Y1955" s="96"/>
      <c r="Z1955" s="96"/>
      <c r="AA1955" s="96"/>
      <c r="AB1955" s="96"/>
      <c r="AC1955" s="96"/>
      <c r="AD1955" s="96"/>
      <c r="AE1955" s="96"/>
      <c r="AF1955" s="96"/>
      <c r="AG1955" s="96"/>
      <c r="AH1955" s="96"/>
      <c r="AI1955" s="96"/>
      <c r="AJ1955" s="96"/>
      <c r="AK1955" s="96"/>
      <c r="AL1955" s="96"/>
      <c r="AM1955" s="96"/>
      <c r="AN1955" s="96"/>
      <c r="AO1955" s="96"/>
      <c r="AP1955" s="96"/>
      <c r="AQ1955" s="96"/>
      <c r="AR1955" s="96"/>
      <c r="AS1955" s="96"/>
      <c r="AT1955" s="96"/>
      <c r="AU1955" s="96"/>
      <c r="AV1955" s="96"/>
      <c r="AW1955" s="96"/>
      <c r="AX1955" s="96"/>
      <c r="AY1955" s="96"/>
      <c r="AZ1955" s="96"/>
      <c r="BA1955" s="96"/>
      <c r="BB1955" s="96"/>
      <c r="BC1955" s="96"/>
      <c r="BD1955" s="96"/>
      <c r="BE1955" s="96"/>
      <c r="BF1955" s="96"/>
      <c r="BG1955" s="96"/>
      <c r="BH1955" s="96"/>
      <c r="BI1955" s="96"/>
      <c r="BJ1955" s="96"/>
      <c r="BK1955" s="96"/>
      <c r="BL1955" s="96"/>
      <c r="BM1955" s="96"/>
      <c r="BN1955" s="96"/>
      <c r="BO1955" s="96"/>
      <c r="BP1955" s="96"/>
      <c r="BQ1955" s="96"/>
      <c r="BR1955" s="96"/>
      <c r="BS1955" s="96"/>
      <c r="BT1955" s="96"/>
      <c r="BU1955" s="96"/>
      <c r="BV1955" s="96"/>
      <c r="BW1955" s="96"/>
      <c r="BX1955" s="96"/>
      <c r="BY1955" s="96"/>
      <c r="BZ1955" s="96"/>
      <c r="CA1955" s="96"/>
      <c r="CB1955" s="96"/>
      <c r="CC1955" s="96"/>
      <c r="CD1955" s="96"/>
      <c r="CE1955" s="96"/>
      <c r="CF1955" s="96"/>
      <c r="CG1955" s="96"/>
      <c r="CH1955" s="96"/>
      <c r="CI1955" s="96"/>
      <c r="CJ1955" s="96"/>
      <c r="CK1955" s="96"/>
      <c r="CL1955" s="96"/>
      <c r="CM1955" s="96"/>
      <c r="CN1955" s="96"/>
      <c r="CO1955" s="96"/>
      <c r="CP1955" s="96"/>
      <c r="CQ1955" s="96"/>
      <c r="CR1955" s="96"/>
      <c r="CS1955" s="96"/>
      <c r="CT1955" s="96"/>
      <c r="CU1955" s="96"/>
      <c r="CV1955" s="96"/>
      <c r="CW1955" s="96"/>
      <c r="CX1955" s="96"/>
      <c r="CY1955" s="96"/>
      <c r="CZ1955" s="96"/>
      <c r="DA1955" s="96"/>
      <c r="DB1955" s="96"/>
      <c r="DC1955" s="96"/>
      <c r="DD1955" s="96"/>
      <c r="DE1955" s="96"/>
      <c r="DF1955" s="96"/>
      <c r="DG1955" s="96"/>
      <c r="DH1955" s="96"/>
      <c r="DI1955" s="96"/>
      <c r="DJ1955" s="96"/>
      <c r="DK1955" s="96"/>
      <c r="DL1955" s="96"/>
      <c r="DM1955" s="96"/>
      <c r="DN1955" s="96"/>
      <c r="DO1955" s="96"/>
      <c r="DP1955" s="96"/>
      <c r="DQ1955" s="96"/>
      <c r="DR1955" s="96"/>
      <c r="DS1955" s="96"/>
      <c r="DT1955" s="96"/>
      <c r="DU1955" s="96"/>
      <c r="DV1955" s="96"/>
      <c r="DW1955" s="96"/>
      <c r="DX1955" s="96"/>
      <c r="DY1955" s="96"/>
      <c r="DZ1955" s="96"/>
      <c r="EA1955" s="96"/>
      <c r="EB1955" s="96"/>
      <c r="EC1955" s="96"/>
      <c r="ED1955" s="96"/>
      <c r="EE1955" s="96"/>
      <c r="EF1955" s="96"/>
      <c r="EG1955" s="96"/>
      <c r="EH1955" s="96"/>
      <c r="EI1955" s="96"/>
      <c r="EJ1955" s="96"/>
      <c r="EK1955" s="96"/>
      <c r="EL1955" s="96"/>
      <c r="EM1955" s="96"/>
      <c r="EN1955" s="96"/>
      <c r="EO1955" s="96"/>
      <c r="EP1955" s="96"/>
      <c r="EQ1955" s="96"/>
      <c r="ER1955" s="96"/>
      <c r="ES1955" s="96"/>
      <c r="ET1955" s="96"/>
      <c r="EU1955" s="96"/>
      <c r="EV1955" s="96"/>
      <c r="EW1955" s="96"/>
      <c r="EX1955" s="96"/>
      <c r="EY1955" s="96"/>
      <c r="EZ1955" s="96"/>
      <c r="FA1955" s="96"/>
      <c r="FB1955" s="96"/>
      <c r="FC1955" s="96"/>
      <c r="FD1955" s="96"/>
      <c r="FE1955" s="96"/>
      <c r="FF1955" s="96"/>
      <c r="FG1955" s="96"/>
      <c r="FH1955" s="96"/>
      <c r="FI1955" s="96"/>
      <c r="FJ1955" s="96"/>
      <c r="FK1955" s="96"/>
      <c r="FL1955" s="96"/>
      <c r="FM1955" s="96"/>
      <c r="FN1955" s="96"/>
      <c r="FO1955" s="96"/>
      <c r="FP1955" s="96"/>
      <c r="FQ1955" s="96"/>
      <c r="FR1955" s="96"/>
      <c r="FS1955" s="96"/>
      <c r="FT1955" s="96"/>
      <c r="FU1955" s="96"/>
      <c r="FV1955" s="96"/>
      <c r="FW1955" s="96"/>
      <c r="FX1955" s="96"/>
      <c r="FY1955" s="96"/>
    </row>
    <row r="1956" spans="1:43" s="126" customFormat="1" ht="15.75" customHeight="1">
      <c r="A1956" s="119"/>
      <c r="B1956" s="120" t="s">
        <v>34</v>
      </c>
      <c r="C1956" s="121"/>
      <c r="D1956" s="122" t="str">
        <f t="shared" si="88"/>
        <v> -</v>
      </c>
      <c r="E1956" s="122">
        <f t="shared" si="88"/>
        <v>1</v>
      </c>
      <c r="F1956" s="122" t="str">
        <f t="shared" si="88"/>
        <v> -</v>
      </c>
      <c r="G1956" s="122" t="str">
        <f t="shared" si="88"/>
        <v> -</v>
      </c>
      <c r="H1956" s="123"/>
      <c r="I1956" s="123"/>
      <c r="J1956" s="123"/>
      <c r="K1956" s="124"/>
      <c r="L1956" s="125"/>
      <c r="M1956" s="118">
        <f t="shared" si="83"/>
        <v>1</v>
      </c>
      <c r="N1956" s="125"/>
      <c r="O1956" s="125"/>
      <c r="P1956" s="125"/>
      <c r="Q1956" s="125"/>
      <c r="R1956" s="125"/>
      <c r="S1956" s="125"/>
      <c r="T1956" s="125"/>
      <c r="U1956" s="125"/>
      <c r="V1956" s="125"/>
      <c r="W1956" s="125"/>
      <c r="X1956" s="125"/>
      <c r="Y1956" s="125"/>
      <c r="Z1956" s="125"/>
      <c r="AA1956" s="125"/>
      <c r="AB1956" s="125"/>
      <c r="AC1956" s="125"/>
      <c r="AD1956" s="125"/>
      <c r="AE1956" s="125"/>
      <c r="AF1956" s="125"/>
      <c r="AG1956" s="125"/>
      <c r="AH1956" s="125"/>
      <c r="AI1956" s="125"/>
      <c r="AJ1956" s="125"/>
      <c r="AK1956" s="125"/>
      <c r="AL1956" s="125"/>
      <c r="AM1956" s="125"/>
      <c r="AN1956" s="125"/>
      <c r="AO1956" s="125"/>
      <c r="AP1956" s="125"/>
      <c r="AQ1956" s="125"/>
    </row>
    <row r="1957" spans="1:43" s="133" customFormat="1" ht="15.75" customHeight="1">
      <c r="A1957" s="127"/>
      <c r="B1957" s="128" t="s">
        <v>35</v>
      </c>
      <c r="C1957" s="139" t="s">
        <v>516</v>
      </c>
      <c r="D1957" s="129" t="s">
        <v>562</v>
      </c>
      <c r="E1957" s="129">
        <v>1</v>
      </c>
      <c r="F1957" s="129" t="s">
        <v>562</v>
      </c>
      <c r="G1957" s="129" t="s">
        <v>562</v>
      </c>
      <c r="H1957" s="130">
        <v>1</v>
      </c>
      <c r="I1957" s="130">
        <v>1</v>
      </c>
      <c r="J1957" s="130">
        <v>1</v>
      </c>
      <c r="K1957" s="131"/>
      <c r="L1957" s="132"/>
      <c r="M1957" s="118">
        <f t="shared" si="83"/>
        <v>1</v>
      </c>
      <c r="N1957" s="132"/>
      <c r="O1957" s="132"/>
      <c r="P1957" s="132"/>
      <c r="Q1957" s="132"/>
      <c r="R1957" s="132"/>
      <c r="S1957" s="132"/>
      <c r="T1957" s="132"/>
      <c r="U1957" s="132"/>
      <c r="V1957" s="132"/>
      <c r="W1957" s="132"/>
      <c r="X1957" s="132"/>
      <c r="Y1957" s="132"/>
      <c r="Z1957" s="132"/>
      <c r="AA1957" s="132"/>
      <c r="AB1957" s="132"/>
      <c r="AC1957" s="132"/>
      <c r="AD1957" s="132"/>
      <c r="AE1957" s="132"/>
      <c r="AF1957" s="132"/>
      <c r="AG1957" s="132"/>
      <c r="AH1957" s="132"/>
      <c r="AI1957" s="132"/>
      <c r="AJ1957" s="132"/>
      <c r="AK1957" s="132"/>
      <c r="AL1957" s="132"/>
      <c r="AM1957" s="132"/>
      <c r="AN1957" s="132"/>
      <c r="AO1957" s="132"/>
      <c r="AP1957" s="132"/>
      <c r="AQ1957" s="132"/>
    </row>
    <row r="1958" spans="1:13" ht="15.75" customHeight="1">
      <c r="A1958" s="235" t="s">
        <v>671</v>
      </c>
      <c r="B1958" s="236"/>
      <c r="C1958" s="236"/>
      <c r="D1958" s="236"/>
      <c r="E1958" s="236"/>
      <c r="F1958" s="236"/>
      <c r="G1958" s="237"/>
      <c r="H1958" s="106"/>
      <c r="I1958" s="106"/>
      <c r="J1958" s="107"/>
      <c r="K1958" s="108"/>
      <c r="M1958" s="118">
        <f t="shared" si="83"/>
        <v>0</v>
      </c>
    </row>
    <row r="1959" spans="1:13" ht="15.75" customHeight="1">
      <c r="A1959" s="234" t="s">
        <v>699</v>
      </c>
      <c r="B1959" s="234"/>
      <c r="C1959" s="234"/>
      <c r="D1959" s="234"/>
      <c r="E1959" s="234"/>
      <c r="F1959" s="234"/>
      <c r="G1959" s="234"/>
      <c r="H1959" s="109"/>
      <c r="I1959" s="109"/>
      <c r="J1959" s="110"/>
      <c r="K1959" s="111"/>
      <c r="M1959" s="118">
        <f t="shared" si="83"/>
        <v>0</v>
      </c>
    </row>
    <row r="1960" spans="1:183" s="102" customFormat="1" ht="15.75" customHeight="1">
      <c r="A1960" s="112">
        <v>50</v>
      </c>
      <c r="B1960" s="175" t="s">
        <v>369</v>
      </c>
      <c r="C1960" s="114"/>
      <c r="D1960" s="115">
        <f>SUM(D1961,D1963,D1965)</f>
        <v>3</v>
      </c>
      <c r="E1960" s="115">
        <f>SUM(E1961,E1963,E1965)</f>
        <v>3</v>
      </c>
      <c r="F1960" s="115">
        <f>SUM(F1961,F1963,F1965)</f>
        <v>3</v>
      </c>
      <c r="G1960" s="115">
        <f>SUM(G1961,G1963,G1965)</f>
        <v>2</v>
      </c>
      <c r="H1960" s="134" t="s">
        <v>664</v>
      </c>
      <c r="I1960" s="134">
        <v>13</v>
      </c>
      <c r="J1960" s="135" t="s">
        <v>578</v>
      </c>
      <c r="K1960" s="154" t="s">
        <v>322</v>
      </c>
      <c r="L1960" s="136"/>
      <c r="M1960" s="118">
        <f aca="true" t="shared" si="89" ref="M1960:M2023">SUM(D1960:G1960)</f>
        <v>11</v>
      </c>
      <c r="N1960" s="96"/>
      <c r="O1960" s="96"/>
      <c r="P1960" s="96"/>
      <c r="Q1960" s="96"/>
      <c r="R1960" s="96"/>
      <c r="S1960" s="96"/>
      <c r="T1960" s="96"/>
      <c r="U1960" s="96"/>
      <c r="V1960" s="96"/>
      <c r="W1960" s="96"/>
      <c r="X1960" s="96"/>
      <c r="Y1960" s="96"/>
      <c r="Z1960" s="96"/>
      <c r="AA1960" s="96"/>
      <c r="AB1960" s="96"/>
      <c r="AC1960" s="96"/>
      <c r="AD1960" s="96"/>
      <c r="AE1960" s="96"/>
      <c r="AF1960" s="96"/>
      <c r="AG1960" s="96"/>
      <c r="AH1960" s="96"/>
      <c r="AI1960" s="96"/>
      <c r="AJ1960" s="96"/>
      <c r="AK1960" s="96"/>
      <c r="AL1960" s="96"/>
      <c r="AM1960" s="96"/>
      <c r="AN1960" s="96"/>
      <c r="AO1960" s="96"/>
      <c r="AP1960" s="96"/>
      <c r="AQ1960" s="96"/>
      <c r="AR1960" s="96"/>
      <c r="AS1960" s="96"/>
      <c r="AT1960" s="96"/>
      <c r="AU1960" s="96"/>
      <c r="AV1960" s="96"/>
      <c r="AW1960" s="96"/>
      <c r="AX1960" s="96"/>
      <c r="AY1960" s="96"/>
      <c r="AZ1960" s="96"/>
      <c r="BA1960" s="96"/>
      <c r="BB1960" s="96"/>
      <c r="BC1960" s="96"/>
      <c r="BD1960" s="96"/>
      <c r="BE1960" s="96"/>
      <c r="BF1960" s="96"/>
      <c r="BG1960" s="96"/>
      <c r="BH1960" s="96"/>
      <c r="BI1960" s="96"/>
      <c r="BJ1960" s="96"/>
      <c r="BK1960" s="96"/>
      <c r="BL1960" s="96"/>
      <c r="BM1960" s="96"/>
      <c r="BN1960" s="96"/>
      <c r="BO1960" s="96"/>
      <c r="BP1960" s="96"/>
      <c r="BQ1960" s="96"/>
      <c r="BR1960" s="96"/>
      <c r="BS1960" s="96"/>
      <c r="BT1960" s="96"/>
      <c r="BU1960" s="96"/>
      <c r="BV1960" s="96"/>
      <c r="BW1960" s="96"/>
      <c r="BX1960" s="96"/>
      <c r="BY1960" s="96"/>
      <c r="BZ1960" s="96"/>
      <c r="CA1960" s="96"/>
      <c r="CB1960" s="96"/>
      <c r="CC1960" s="96"/>
      <c r="CD1960" s="96"/>
      <c r="CE1960" s="96"/>
      <c r="CF1960" s="96"/>
      <c r="CG1960" s="96"/>
      <c r="CH1960" s="96"/>
      <c r="CI1960" s="96"/>
      <c r="CJ1960" s="96"/>
      <c r="CK1960" s="96"/>
      <c r="CL1960" s="96"/>
      <c r="CM1960" s="96"/>
      <c r="CN1960" s="96"/>
      <c r="CO1960" s="96"/>
      <c r="CP1960" s="96"/>
      <c r="CQ1960" s="96"/>
      <c r="CR1960" s="96"/>
      <c r="CS1960" s="96"/>
      <c r="CT1960" s="96"/>
      <c r="CU1960" s="96"/>
      <c r="CV1960" s="96"/>
      <c r="CW1960" s="96"/>
      <c r="CX1960" s="96"/>
      <c r="CY1960" s="96"/>
      <c r="CZ1960" s="96"/>
      <c r="DA1960" s="96"/>
      <c r="DB1960" s="96"/>
      <c r="DC1960" s="96"/>
      <c r="DD1960" s="96"/>
      <c r="DE1960" s="96"/>
      <c r="DF1960" s="96"/>
      <c r="DG1960" s="96"/>
      <c r="DH1960" s="96"/>
      <c r="DI1960" s="96"/>
      <c r="DJ1960" s="96"/>
      <c r="DK1960" s="96"/>
      <c r="DL1960" s="96"/>
      <c r="DM1960" s="96"/>
      <c r="DN1960" s="96"/>
      <c r="DO1960" s="96"/>
      <c r="DP1960" s="96"/>
      <c r="DQ1960" s="96"/>
      <c r="DR1960" s="96"/>
      <c r="DS1960" s="96"/>
      <c r="DT1960" s="96"/>
      <c r="DU1960" s="96"/>
      <c r="DV1960" s="96"/>
      <c r="DW1960" s="96"/>
      <c r="DX1960" s="96"/>
      <c r="DY1960" s="96"/>
      <c r="DZ1960" s="96"/>
      <c r="EA1960" s="96"/>
      <c r="EB1960" s="96"/>
      <c r="EC1960" s="96"/>
      <c r="ED1960" s="96"/>
      <c r="EE1960" s="96"/>
      <c r="EF1960" s="96"/>
      <c r="EG1960" s="96"/>
      <c r="EH1960" s="96"/>
      <c r="EI1960" s="96"/>
      <c r="EJ1960" s="96"/>
      <c r="EK1960" s="96"/>
      <c r="EL1960" s="96"/>
      <c r="EM1960" s="96"/>
      <c r="EN1960" s="96"/>
      <c r="EO1960" s="96"/>
      <c r="EP1960" s="96"/>
      <c r="EQ1960" s="96"/>
      <c r="ER1960" s="96"/>
      <c r="ES1960" s="96"/>
      <c r="ET1960" s="96"/>
      <c r="EU1960" s="96"/>
      <c r="EV1960" s="96"/>
      <c r="EW1960" s="96"/>
      <c r="EX1960" s="96"/>
      <c r="EY1960" s="96"/>
      <c r="EZ1960" s="96"/>
      <c r="FA1960" s="96"/>
      <c r="FB1960" s="96"/>
      <c r="FC1960" s="96"/>
      <c r="FD1960" s="96"/>
      <c r="FE1960" s="96"/>
      <c r="FF1960" s="96"/>
      <c r="FG1960" s="96"/>
      <c r="FH1960" s="96"/>
      <c r="FI1960" s="96"/>
      <c r="FJ1960" s="96"/>
      <c r="FK1960" s="96"/>
      <c r="FL1960" s="96"/>
      <c r="FM1960" s="96"/>
      <c r="FN1960" s="96"/>
      <c r="FO1960" s="96"/>
      <c r="FP1960" s="96"/>
      <c r="FQ1960" s="96"/>
      <c r="FR1960" s="96"/>
      <c r="FS1960" s="96"/>
      <c r="FT1960" s="96"/>
      <c r="FU1960" s="96"/>
      <c r="FV1960" s="96"/>
      <c r="FW1960" s="96"/>
      <c r="FX1960" s="96"/>
      <c r="FY1960" s="96"/>
      <c r="FZ1960" s="96"/>
      <c r="GA1960" s="96"/>
    </row>
    <row r="1961" spans="1:43" s="126" customFormat="1" ht="15.75" customHeight="1">
      <c r="A1961" s="119"/>
      <c r="B1961" s="120" t="s">
        <v>689</v>
      </c>
      <c r="C1961" s="121"/>
      <c r="D1961" s="122">
        <f>D1962</f>
        <v>1</v>
      </c>
      <c r="E1961" s="122">
        <f>E1962</f>
        <v>1</v>
      </c>
      <c r="F1961" s="122">
        <f>F1962</f>
        <v>1</v>
      </c>
      <c r="G1961" s="122">
        <f>G1962</f>
        <v>1</v>
      </c>
      <c r="H1961" s="123"/>
      <c r="I1961" s="123"/>
      <c r="J1961" s="123"/>
      <c r="K1961" s="124"/>
      <c r="L1961" s="125"/>
      <c r="M1961" s="118">
        <f t="shared" si="89"/>
        <v>4</v>
      </c>
      <c r="N1961" s="125"/>
      <c r="O1961" s="125"/>
      <c r="P1961" s="125"/>
      <c r="Q1961" s="125"/>
      <c r="R1961" s="125"/>
      <c r="S1961" s="125"/>
      <c r="T1961" s="125"/>
      <c r="U1961" s="125"/>
      <c r="V1961" s="125"/>
      <c r="W1961" s="125"/>
      <c r="X1961" s="125"/>
      <c r="Y1961" s="125"/>
      <c r="Z1961" s="125"/>
      <c r="AA1961" s="125"/>
      <c r="AB1961" s="125"/>
      <c r="AC1961" s="125"/>
      <c r="AD1961" s="125"/>
      <c r="AE1961" s="125"/>
      <c r="AF1961" s="125"/>
      <c r="AG1961" s="125"/>
      <c r="AH1961" s="125"/>
      <c r="AI1961" s="125"/>
      <c r="AJ1961" s="125"/>
      <c r="AK1961" s="125"/>
      <c r="AL1961" s="125"/>
      <c r="AM1961" s="125"/>
      <c r="AN1961" s="125"/>
      <c r="AO1961" s="125"/>
      <c r="AP1961" s="125"/>
      <c r="AQ1961" s="125"/>
    </row>
    <row r="1962" spans="1:43" s="133" customFormat="1" ht="15.75" customHeight="1">
      <c r="A1962" s="127"/>
      <c r="B1962" s="128" t="s">
        <v>561</v>
      </c>
      <c r="C1962" s="80" t="s">
        <v>504</v>
      </c>
      <c r="D1962" s="129">
        <v>1</v>
      </c>
      <c r="E1962" s="129">
        <v>1</v>
      </c>
      <c r="F1962" s="129">
        <v>1</v>
      </c>
      <c r="G1962" s="129">
        <v>1</v>
      </c>
      <c r="H1962" s="130">
        <v>1</v>
      </c>
      <c r="I1962" s="130">
        <v>1</v>
      </c>
      <c r="J1962" s="130">
        <v>1</v>
      </c>
      <c r="K1962" s="131"/>
      <c r="L1962" s="132"/>
      <c r="M1962" s="118">
        <f t="shared" si="89"/>
        <v>4</v>
      </c>
      <c r="N1962" s="132"/>
      <c r="O1962" s="132"/>
      <c r="P1962" s="132"/>
      <c r="Q1962" s="132"/>
      <c r="R1962" s="132"/>
      <c r="S1962" s="132"/>
      <c r="T1962" s="132"/>
      <c r="U1962" s="132"/>
      <c r="V1962" s="132"/>
      <c r="W1962" s="132"/>
      <c r="X1962" s="132"/>
      <c r="Y1962" s="132"/>
      <c r="Z1962" s="132"/>
      <c r="AA1962" s="132"/>
      <c r="AB1962" s="132"/>
      <c r="AC1962" s="132"/>
      <c r="AD1962" s="132"/>
      <c r="AE1962" s="132"/>
      <c r="AF1962" s="132"/>
      <c r="AG1962" s="132"/>
      <c r="AH1962" s="132"/>
      <c r="AI1962" s="132"/>
      <c r="AJ1962" s="132"/>
      <c r="AK1962" s="132"/>
      <c r="AL1962" s="132"/>
      <c r="AM1962" s="132"/>
      <c r="AN1962" s="132"/>
      <c r="AO1962" s="132"/>
      <c r="AP1962" s="132"/>
      <c r="AQ1962" s="132"/>
    </row>
    <row r="1963" spans="1:43" s="126" customFormat="1" ht="15.75" customHeight="1">
      <c r="A1963" s="119"/>
      <c r="B1963" s="120" t="s">
        <v>690</v>
      </c>
      <c r="C1963" s="121"/>
      <c r="D1963" s="122" t="str">
        <f aca="true" t="shared" si="90" ref="D1963:J1963">D1964</f>
        <v> -</v>
      </c>
      <c r="E1963" s="122">
        <f t="shared" si="90"/>
        <v>1</v>
      </c>
      <c r="F1963" s="122">
        <f t="shared" si="90"/>
        <v>1</v>
      </c>
      <c r="G1963" s="122" t="str">
        <f t="shared" si="90"/>
        <v> -</v>
      </c>
      <c r="H1963" s="122">
        <f t="shared" si="90"/>
        <v>0</v>
      </c>
      <c r="I1963" s="122">
        <f t="shared" si="90"/>
        <v>0</v>
      </c>
      <c r="J1963" s="122">
        <f t="shared" si="90"/>
        <v>0</v>
      </c>
      <c r="K1963" s="124"/>
      <c r="L1963" s="125"/>
      <c r="M1963" s="118">
        <f t="shared" si="89"/>
        <v>2</v>
      </c>
      <c r="N1963" s="125"/>
      <c r="O1963" s="125"/>
      <c r="P1963" s="125"/>
      <c r="Q1963" s="125"/>
      <c r="R1963" s="125"/>
      <c r="S1963" s="125"/>
      <c r="T1963" s="125"/>
      <c r="U1963" s="125"/>
      <c r="V1963" s="125"/>
      <c r="W1963" s="125"/>
      <c r="X1963" s="125"/>
      <c r="Y1963" s="125"/>
      <c r="Z1963" s="125"/>
      <c r="AA1963" s="125"/>
      <c r="AB1963" s="125"/>
      <c r="AC1963" s="125"/>
      <c r="AD1963" s="125"/>
      <c r="AE1963" s="125"/>
      <c r="AF1963" s="125"/>
      <c r="AG1963" s="125"/>
      <c r="AH1963" s="125"/>
      <c r="AI1963" s="125"/>
      <c r="AJ1963" s="125"/>
      <c r="AK1963" s="125"/>
      <c r="AL1963" s="125"/>
      <c r="AM1963" s="125"/>
      <c r="AN1963" s="125"/>
      <c r="AO1963" s="125"/>
      <c r="AP1963" s="125"/>
      <c r="AQ1963" s="125"/>
    </row>
    <row r="1964" spans="1:43" s="133" customFormat="1" ht="15.75" customHeight="1">
      <c r="A1964" s="127"/>
      <c r="B1964" s="128" t="s">
        <v>566</v>
      </c>
      <c r="C1964" s="80" t="s">
        <v>957</v>
      </c>
      <c r="D1964" s="129" t="s">
        <v>562</v>
      </c>
      <c r="E1964" s="129">
        <v>1</v>
      </c>
      <c r="F1964" s="129">
        <v>1</v>
      </c>
      <c r="G1964" s="129" t="s">
        <v>562</v>
      </c>
      <c r="H1964" s="137"/>
      <c r="I1964" s="137"/>
      <c r="J1964" s="137"/>
      <c r="K1964" s="131"/>
      <c r="L1964" s="132"/>
      <c r="M1964" s="118">
        <f t="shared" si="89"/>
        <v>2</v>
      </c>
      <c r="N1964" s="132"/>
      <c r="O1964" s="132"/>
      <c r="P1964" s="132"/>
      <c r="Q1964" s="132"/>
      <c r="R1964" s="132"/>
      <c r="S1964" s="132"/>
      <c r="T1964" s="132"/>
      <c r="U1964" s="132"/>
      <c r="V1964" s="132"/>
      <c r="W1964" s="132"/>
      <c r="X1964" s="132"/>
      <c r="Y1964" s="132"/>
      <c r="Z1964" s="132"/>
      <c r="AA1964" s="132"/>
      <c r="AB1964" s="132"/>
      <c r="AC1964" s="132"/>
      <c r="AD1964" s="132"/>
      <c r="AE1964" s="132"/>
      <c r="AF1964" s="132"/>
      <c r="AG1964" s="132"/>
      <c r="AH1964" s="132"/>
      <c r="AI1964" s="132"/>
      <c r="AJ1964" s="132"/>
      <c r="AK1964" s="132"/>
      <c r="AL1964" s="132"/>
      <c r="AM1964" s="132"/>
      <c r="AN1964" s="132"/>
      <c r="AO1964" s="132"/>
      <c r="AP1964" s="132"/>
      <c r="AQ1964" s="132"/>
    </row>
    <row r="1965" spans="1:43" s="126" customFormat="1" ht="15.75" customHeight="1">
      <c r="A1965" s="119"/>
      <c r="B1965" s="120" t="s">
        <v>34</v>
      </c>
      <c r="C1965" s="121"/>
      <c r="D1965" s="122">
        <f>SUM(D1966:D1967)</f>
        <v>2</v>
      </c>
      <c r="E1965" s="122">
        <f>SUM(E1966:E1967)</f>
        <v>1</v>
      </c>
      <c r="F1965" s="122">
        <f>SUM(F1966:F1967)</f>
        <v>1</v>
      </c>
      <c r="G1965" s="122">
        <f>SUM(G1966:G1967)</f>
        <v>1</v>
      </c>
      <c r="H1965" s="123"/>
      <c r="I1965" s="123"/>
      <c r="J1965" s="123"/>
      <c r="K1965" s="124"/>
      <c r="L1965" s="125"/>
      <c r="M1965" s="118">
        <f t="shared" si="89"/>
        <v>5</v>
      </c>
      <c r="N1965" s="125"/>
      <c r="O1965" s="125"/>
      <c r="P1965" s="125"/>
      <c r="Q1965" s="125"/>
      <c r="R1965" s="125"/>
      <c r="S1965" s="125"/>
      <c r="T1965" s="125"/>
      <c r="U1965" s="125"/>
      <c r="V1965" s="125"/>
      <c r="W1965" s="125"/>
      <c r="X1965" s="125"/>
      <c r="Y1965" s="125"/>
      <c r="Z1965" s="125"/>
      <c r="AA1965" s="125"/>
      <c r="AB1965" s="125"/>
      <c r="AC1965" s="125"/>
      <c r="AD1965" s="125"/>
      <c r="AE1965" s="125"/>
      <c r="AF1965" s="125"/>
      <c r="AG1965" s="125"/>
      <c r="AH1965" s="125"/>
      <c r="AI1965" s="125"/>
      <c r="AJ1965" s="125"/>
      <c r="AK1965" s="125"/>
      <c r="AL1965" s="125"/>
      <c r="AM1965" s="125"/>
      <c r="AN1965" s="125"/>
      <c r="AO1965" s="125"/>
      <c r="AP1965" s="125"/>
      <c r="AQ1965" s="125"/>
    </row>
    <row r="1966" spans="1:43" s="133" customFormat="1" ht="15.75" customHeight="1">
      <c r="A1966" s="127"/>
      <c r="B1966" s="128" t="s">
        <v>35</v>
      </c>
      <c r="C1966" s="80" t="s">
        <v>516</v>
      </c>
      <c r="D1966" s="129">
        <v>1</v>
      </c>
      <c r="E1966" s="129">
        <v>1</v>
      </c>
      <c r="F1966" s="129" t="s">
        <v>562</v>
      </c>
      <c r="G1966" s="129" t="s">
        <v>562</v>
      </c>
      <c r="H1966" s="130">
        <v>1</v>
      </c>
      <c r="I1966" s="130">
        <v>1</v>
      </c>
      <c r="J1966" s="130">
        <v>1</v>
      </c>
      <c r="K1966" s="131"/>
      <c r="L1966" s="132"/>
      <c r="M1966" s="118">
        <f t="shared" si="89"/>
        <v>2</v>
      </c>
      <c r="N1966" s="132"/>
      <c r="O1966" s="132"/>
      <c r="P1966" s="132"/>
      <c r="Q1966" s="132"/>
      <c r="R1966" s="132"/>
      <c r="S1966" s="132"/>
      <c r="T1966" s="132"/>
      <c r="U1966" s="132"/>
      <c r="V1966" s="132"/>
      <c r="W1966" s="132"/>
      <c r="X1966" s="132"/>
      <c r="Y1966" s="132"/>
      <c r="Z1966" s="132"/>
      <c r="AA1966" s="132"/>
      <c r="AB1966" s="132"/>
      <c r="AC1966" s="132"/>
      <c r="AD1966" s="132"/>
      <c r="AE1966" s="132"/>
      <c r="AF1966" s="132"/>
      <c r="AG1966" s="132"/>
      <c r="AH1966" s="132"/>
      <c r="AI1966" s="132"/>
      <c r="AJ1966" s="132"/>
      <c r="AK1966" s="132"/>
      <c r="AL1966" s="132"/>
      <c r="AM1966" s="132"/>
      <c r="AN1966" s="132"/>
      <c r="AO1966" s="132"/>
      <c r="AP1966" s="132"/>
      <c r="AQ1966" s="132"/>
    </row>
    <row r="1967" spans="1:43" s="133" customFormat="1" ht="15.75" customHeight="1">
      <c r="A1967" s="127"/>
      <c r="B1967" s="179" t="s">
        <v>70</v>
      </c>
      <c r="C1967" s="146" t="s">
        <v>69</v>
      </c>
      <c r="D1967" s="129">
        <v>1</v>
      </c>
      <c r="E1967" s="129" t="s">
        <v>562</v>
      </c>
      <c r="F1967" s="129">
        <v>1</v>
      </c>
      <c r="G1967" s="129">
        <v>1</v>
      </c>
      <c r="H1967" s="137"/>
      <c r="I1967" s="137"/>
      <c r="J1967" s="137"/>
      <c r="K1967" s="131"/>
      <c r="L1967" s="132"/>
      <c r="M1967" s="118">
        <f t="shared" si="89"/>
        <v>3</v>
      </c>
      <c r="N1967" s="132"/>
      <c r="O1967" s="132"/>
      <c r="P1967" s="132"/>
      <c r="Q1967" s="132"/>
      <c r="R1967" s="132"/>
      <c r="S1967" s="132"/>
      <c r="T1967" s="132"/>
      <c r="U1967" s="132"/>
      <c r="V1967" s="132"/>
      <c r="W1967" s="132"/>
      <c r="X1967" s="132"/>
      <c r="Y1967" s="132"/>
      <c r="Z1967" s="132"/>
      <c r="AA1967" s="132"/>
      <c r="AB1967" s="132"/>
      <c r="AC1967" s="132"/>
      <c r="AD1967" s="132"/>
      <c r="AE1967" s="132"/>
      <c r="AF1967" s="132"/>
      <c r="AG1967" s="132"/>
      <c r="AH1967" s="132"/>
      <c r="AI1967" s="132"/>
      <c r="AJ1967" s="132"/>
      <c r="AK1967" s="132"/>
      <c r="AL1967" s="132"/>
      <c r="AM1967" s="132"/>
      <c r="AN1967" s="132"/>
      <c r="AO1967" s="132"/>
      <c r="AP1967" s="132"/>
      <c r="AQ1967" s="132"/>
    </row>
    <row r="1968" spans="1:183" s="102" customFormat="1" ht="15.75" customHeight="1">
      <c r="A1968" s="112">
        <v>51</v>
      </c>
      <c r="B1968" s="175" t="s">
        <v>370</v>
      </c>
      <c r="C1968" s="114"/>
      <c r="D1968" s="115" t="str">
        <f aca="true" t="shared" si="91" ref="D1968:G1969">D1969</f>
        <v> -</v>
      </c>
      <c r="E1968" s="115" t="str">
        <f t="shared" si="91"/>
        <v> -</v>
      </c>
      <c r="F1968" s="115">
        <f t="shared" si="91"/>
        <v>3</v>
      </c>
      <c r="G1968" s="115">
        <f t="shared" si="91"/>
        <v>1</v>
      </c>
      <c r="H1968" s="134" t="s">
        <v>664</v>
      </c>
      <c r="I1968" s="134">
        <v>13</v>
      </c>
      <c r="J1968" s="135" t="s">
        <v>578</v>
      </c>
      <c r="K1968" s="154" t="s">
        <v>86</v>
      </c>
      <c r="L1968" s="136"/>
      <c r="M1968" s="118">
        <f t="shared" si="89"/>
        <v>4</v>
      </c>
      <c r="N1968" s="96"/>
      <c r="O1968" s="96"/>
      <c r="P1968" s="96"/>
      <c r="Q1968" s="96"/>
      <c r="R1968" s="96"/>
      <c r="S1968" s="96"/>
      <c r="T1968" s="96"/>
      <c r="U1968" s="96"/>
      <c r="V1968" s="96"/>
      <c r="W1968" s="96"/>
      <c r="X1968" s="96"/>
      <c r="Y1968" s="96"/>
      <c r="Z1968" s="96"/>
      <c r="AA1968" s="96"/>
      <c r="AB1968" s="96"/>
      <c r="AC1968" s="96"/>
      <c r="AD1968" s="96"/>
      <c r="AE1968" s="96"/>
      <c r="AF1968" s="96"/>
      <c r="AG1968" s="96"/>
      <c r="AH1968" s="96"/>
      <c r="AI1968" s="96"/>
      <c r="AJ1968" s="96"/>
      <c r="AK1968" s="96"/>
      <c r="AL1968" s="96"/>
      <c r="AM1968" s="96"/>
      <c r="AN1968" s="96"/>
      <c r="AO1968" s="96"/>
      <c r="AP1968" s="96"/>
      <c r="AQ1968" s="96"/>
      <c r="AR1968" s="96"/>
      <c r="AS1968" s="96"/>
      <c r="AT1968" s="96"/>
      <c r="AU1968" s="96"/>
      <c r="AV1968" s="96"/>
      <c r="AW1968" s="96"/>
      <c r="AX1968" s="96"/>
      <c r="AY1968" s="96"/>
      <c r="AZ1968" s="96"/>
      <c r="BA1968" s="96"/>
      <c r="BB1968" s="96"/>
      <c r="BC1968" s="96"/>
      <c r="BD1968" s="96"/>
      <c r="BE1968" s="96"/>
      <c r="BF1968" s="96"/>
      <c r="BG1968" s="96"/>
      <c r="BH1968" s="96"/>
      <c r="BI1968" s="96"/>
      <c r="BJ1968" s="96"/>
      <c r="BK1968" s="96"/>
      <c r="BL1968" s="96"/>
      <c r="BM1968" s="96"/>
      <c r="BN1968" s="96"/>
      <c r="BO1968" s="96"/>
      <c r="BP1968" s="96"/>
      <c r="BQ1968" s="96"/>
      <c r="BR1968" s="96"/>
      <c r="BS1968" s="96"/>
      <c r="BT1968" s="96"/>
      <c r="BU1968" s="96"/>
      <c r="BV1968" s="96"/>
      <c r="BW1968" s="96"/>
      <c r="BX1968" s="96"/>
      <c r="BY1968" s="96"/>
      <c r="BZ1968" s="96"/>
      <c r="CA1968" s="96"/>
      <c r="CB1968" s="96"/>
      <c r="CC1968" s="96"/>
      <c r="CD1968" s="96"/>
      <c r="CE1968" s="96"/>
      <c r="CF1968" s="96"/>
      <c r="CG1968" s="96"/>
      <c r="CH1968" s="96"/>
      <c r="CI1968" s="96"/>
      <c r="CJ1968" s="96"/>
      <c r="CK1968" s="96"/>
      <c r="CL1968" s="96"/>
      <c r="CM1968" s="96"/>
      <c r="CN1968" s="96"/>
      <c r="CO1968" s="96"/>
      <c r="CP1968" s="96"/>
      <c r="CQ1968" s="96"/>
      <c r="CR1968" s="96"/>
      <c r="CS1968" s="96"/>
      <c r="CT1968" s="96"/>
      <c r="CU1968" s="96"/>
      <c r="CV1968" s="96"/>
      <c r="CW1968" s="96"/>
      <c r="CX1968" s="96"/>
      <c r="CY1968" s="96"/>
      <c r="CZ1968" s="96"/>
      <c r="DA1968" s="96"/>
      <c r="DB1968" s="96"/>
      <c r="DC1968" s="96"/>
      <c r="DD1968" s="96"/>
      <c r="DE1968" s="96"/>
      <c r="DF1968" s="96"/>
      <c r="DG1968" s="96"/>
      <c r="DH1968" s="96"/>
      <c r="DI1968" s="96"/>
      <c r="DJ1968" s="96"/>
      <c r="DK1968" s="96"/>
      <c r="DL1968" s="96"/>
      <c r="DM1968" s="96"/>
      <c r="DN1968" s="96"/>
      <c r="DO1968" s="96"/>
      <c r="DP1968" s="96"/>
      <c r="DQ1968" s="96"/>
      <c r="DR1968" s="96"/>
      <c r="DS1968" s="96"/>
      <c r="DT1968" s="96"/>
      <c r="DU1968" s="96"/>
      <c r="DV1968" s="96"/>
      <c r="DW1968" s="96"/>
      <c r="DX1968" s="96"/>
      <c r="DY1968" s="96"/>
      <c r="DZ1968" s="96"/>
      <c r="EA1968" s="96"/>
      <c r="EB1968" s="96"/>
      <c r="EC1968" s="96"/>
      <c r="ED1968" s="96"/>
      <c r="EE1968" s="96"/>
      <c r="EF1968" s="96"/>
      <c r="EG1968" s="96"/>
      <c r="EH1968" s="96"/>
      <c r="EI1968" s="96"/>
      <c r="EJ1968" s="96"/>
      <c r="EK1968" s="96"/>
      <c r="EL1968" s="96"/>
      <c r="EM1968" s="96"/>
      <c r="EN1968" s="96"/>
      <c r="EO1968" s="96"/>
      <c r="EP1968" s="96"/>
      <c r="EQ1968" s="96"/>
      <c r="ER1968" s="96"/>
      <c r="ES1968" s="96"/>
      <c r="ET1968" s="96"/>
      <c r="EU1968" s="96"/>
      <c r="EV1968" s="96"/>
      <c r="EW1968" s="96"/>
      <c r="EX1968" s="96"/>
      <c r="EY1968" s="96"/>
      <c r="EZ1968" s="96"/>
      <c r="FA1968" s="96"/>
      <c r="FB1968" s="96"/>
      <c r="FC1968" s="96"/>
      <c r="FD1968" s="96"/>
      <c r="FE1968" s="96"/>
      <c r="FF1968" s="96"/>
      <c r="FG1968" s="96"/>
      <c r="FH1968" s="96"/>
      <c r="FI1968" s="96"/>
      <c r="FJ1968" s="96"/>
      <c r="FK1968" s="96"/>
      <c r="FL1968" s="96"/>
      <c r="FM1968" s="96"/>
      <c r="FN1968" s="96"/>
      <c r="FO1968" s="96"/>
      <c r="FP1968" s="96"/>
      <c r="FQ1968" s="96"/>
      <c r="FR1968" s="96"/>
      <c r="FS1968" s="96"/>
      <c r="FT1968" s="96"/>
      <c r="FU1968" s="96"/>
      <c r="FV1968" s="96"/>
      <c r="FW1968" s="96"/>
      <c r="FX1968" s="96"/>
      <c r="FY1968" s="96"/>
      <c r="FZ1968" s="96"/>
      <c r="GA1968" s="96"/>
    </row>
    <row r="1969" spans="1:43" s="126" customFormat="1" ht="15.75" customHeight="1">
      <c r="A1969" s="119"/>
      <c r="B1969" s="120" t="s">
        <v>690</v>
      </c>
      <c r="C1969" s="121"/>
      <c r="D1969" s="122" t="str">
        <f t="shared" si="91"/>
        <v> -</v>
      </c>
      <c r="E1969" s="122" t="str">
        <f t="shared" si="91"/>
        <v> -</v>
      </c>
      <c r="F1969" s="122">
        <f t="shared" si="91"/>
        <v>3</v>
      </c>
      <c r="G1969" s="122">
        <f t="shared" si="91"/>
        <v>1</v>
      </c>
      <c r="H1969" s="123"/>
      <c r="I1969" s="123"/>
      <c r="J1969" s="123"/>
      <c r="K1969" s="124"/>
      <c r="L1969" s="125"/>
      <c r="M1969" s="118">
        <f t="shared" si="89"/>
        <v>4</v>
      </c>
      <c r="N1969" s="125"/>
      <c r="O1969" s="125"/>
      <c r="P1969" s="125"/>
      <c r="Q1969" s="125"/>
      <c r="R1969" s="125"/>
      <c r="S1969" s="125"/>
      <c r="T1969" s="125"/>
      <c r="U1969" s="125"/>
      <c r="V1969" s="125"/>
      <c r="W1969" s="125"/>
      <c r="X1969" s="125"/>
      <c r="Y1969" s="125"/>
      <c r="Z1969" s="125"/>
      <c r="AA1969" s="125"/>
      <c r="AB1969" s="125"/>
      <c r="AC1969" s="125"/>
      <c r="AD1969" s="125"/>
      <c r="AE1969" s="125"/>
      <c r="AF1969" s="125"/>
      <c r="AG1969" s="125"/>
      <c r="AH1969" s="125"/>
      <c r="AI1969" s="125"/>
      <c r="AJ1969" s="125"/>
      <c r="AK1969" s="125"/>
      <c r="AL1969" s="125"/>
      <c r="AM1969" s="125"/>
      <c r="AN1969" s="125"/>
      <c r="AO1969" s="125"/>
      <c r="AP1969" s="125"/>
      <c r="AQ1969" s="125"/>
    </row>
    <row r="1970" spans="1:43" s="133" customFormat="1" ht="15.75" customHeight="1">
      <c r="A1970" s="127"/>
      <c r="B1970" s="128" t="s">
        <v>43</v>
      </c>
      <c r="C1970" s="80" t="s">
        <v>44</v>
      </c>
      <c r="D1970" s="129" t="s">
        <v>562</v>
      </c>
      <c r="E1970" s="129" t="s">
        <v>562</v>
      </c>
      <c r="F1970" s="129">
        <v>3</v>
      </c>
      <c r="G1970" s="129">
        <v>1</v>
      </c>
      <c r="H1970" s="130">
        <v>1</v>
      </c>
      <c r="I1970" s="130">
        <v>1</v>
      </c>
      <c r="J1970" s="130">
        <v>1</v>
      </c>
      <c r="K1970" s="131"/>
      <c r="L1970" s="132"/>
      <c r="M1970" s="118">
        <f t="shared" si="89"/>
        <v>4</v>
      </c>
      <c r="N1970" s="132"/>
      <c r="O1970" s="132"/>
      <c r="P1970" s="132"/>
      <c r="Q1970" s="132"/>
      <c r="R1970" s="132"/>
      <c r="S1970" s="132"/>
      <c r="T1970" s="132"/>
      <c r="U1970" s="132"/>
      <c r="V1970" s="132"/>
      <c r="W1970" s="132"/>
      <c r="X1970" s="132"/>
      <c r="Y1970" s="132"/>
      <c r="Z1970" s="132"/>
      <c r="AA1970" s="132"/>
      <c r="AB1970" s="132"/>
      <c r="AC1970" s="132"/>
      <c r="AD1970" s="132"/>
      <c r="AE1970" s="132"/>
      <c r="AF1970" s="132"/>
      <c r="AG1970" s="132"/>
      <c r="AH1970" s="132"/>
      <c r="AI1970" s="132"/>
      <c r="AJ1970" s="132"/>
      <c r="AK1970" s="132"/>
      <c r="AL1970" s="132"/>
      <c r="AM1970" s="132"/>
      <c r="AN1970" s="132"/>
      <c r="AO1970" s="132"/>
      <c r="AP1970" s="132"/>
      <c r="AQ1970" s="132"/>
    </row>
    <row r="1971" spans="1:13" ht="15.75" customHeight="1">
      <c r="A1971" s="235" t="s">
        <v>670</v>
      </c>
      <c r="B1971" s="236"/>
      <c r="C1971" s="236"/>
      <c r="D1971" s="236"/>
      <c r="E1971" s="236"/>
      <c r="F1971" s="236"/>
      <c r="G1971" s="237"/>
      <c r="H1971" s="106"/>
      <c r="I1971" s="106"/>
      <c r="J1971" s="107"/>
      <c r="K1971" s="108"/>
      <c r="M1971" s="118">
        <f t="shared" si="89"/>
        <v>0</v>
      </c>
    </row>
    <row r="1972" spans="1:13" ht="15.75" customHeight="1">
      <c r="A1972" s="234" t="s">
        <v>699</v>
      </c>
      <c r="B1972" s="234"/>
      <c r="C1972" s="234"/>
      <c r="D1972" s="234"/>
      <c r="E1972" s="234"/>
      <c r="F1972" s="234"/>
      <c r="G1972" s="234"/>
      <c r="H1972" s="109"/>
      <c r="I1972" s="109"/>
      <c r="J1972" s="110"/>
      <c r="K1972" s="111"/>
      <c r="M1972" s="118">
        <f t="shared" si="89"/>
        <v>0</v>
      </c>
    </row>
    <row r="1973" spans="1:183" s="102" customFormat="1" ht="15.75" customHeight="1">
      <c r="A1973" s="112">
        <v>52</v>
      </c>
      <c r="B1973" s="175" t="s">
        <v>371</v>
      </c>
      <c r="C1973" s="114"/>
      <c r="D1973" s="115">
        <f>D1974+D1977</f>
        <v>14</v>
      </c>
      <c r="E1973" s="115">
        <f>E1974+E1977</f>
        <v>3</v>
      </c>
      <c r="F1973" s="115">
        <f>F1974+F1977</f>
        <v>4</v>
      </c>
      <c r="G1973" s="115">
        <f>G1974+G1977</f>
        <v>8</v>
      </c>
      <c r="H1973" s="134" t="s">
        <v>664</v>
      </c>
      <c r="I1973" s="134">
        <v>14</v>
      </c>
      <c r="J1973" s="135" t="s">
        <v>580</v>
      </c>
      <c r="K1973" s="79" t="s">
        <v>322</v>
      </c>
      <c r="L1973" s="136"/>
      <c r="M1973" s="118">
        <f t="shared" si="89"/>
        <v>29</v>
      </c>
      <c r="N1973" s="96"/>
      <c r="O1973" s="96"/>
      <c r="P1973" s="96"/>
      <c r="Q1973" s="96"/>
      <c r="R1973" s="96"/>
      <c r="S1973" s="96"/>
      <c r="T1973" s="96"/>
      <c r="U1973" s="96"/>
      <c r="V1973" s="96"/>
      <c r="W1973" s="96"/>
      <c r="X1973" s="96"/>
      <c r="Y1973" s="96"/>
      <c r="Z1973" s="96"/>
      <c r="AA1973" s="96"/>
      <c r="AB1973" s="96"/>
      <c r="AC1973" s="96"/>
      <c r="AD1973" s="96"/>
      <c r="AE1973" s="96"/>
      <c r="AF1973" s="96"/>
      <c r="AG1973" s="96"/>
      <c r="AH1973" s="96"/>
      <c r="AI1973" s="96"/>
      <c r="AJ1973" s="96"/>
      <c r="AK1973" s="96"/>
      <c r="AL1973" s="96"/>
      <c r="AM1973" s="96"/>
      <c r="AN1973" s="96"/>
      <c r="AO1973" s="96"/>
      <c r="AP1973" s="96"/>
      <c r="AQ1973" s="96"/>
      <c r="AR1973" s="96"/>
      <c r="AS1973" s="96"/>
      <c r="AT1973" s="96"/>
      <c r="AU1973" s="96"/>
      <c r="AV1973" s="96"/>
      <c r="AW1973" s="96"/>
      <c r="AX1973" s="96"/>
      <c r="AY1973" s="96"/>
      <c r="AZ1973" s="96"/>
      <c r="BA1973" s="96"/>
      <c r="BB1973" s="96"/>
      <c r="BC1973" s="96"/>
      <c r="BD1973" s="96"/>
      <c r="BE1973" s="96"/>
      <c r="BF1973" s="96"/>
      <c r="BG1973" s="96"/>
      <c r="BH1973" s="96"/>
      <c r="BI1973" s="96"/>
      <c r="BJ1973" s="96"/>
      <c r="BK1973" s="96"/>
      <c r="BL1973" s="96"/>
      <c r="BM1973" s="96"/>
      <c r="BN1973" s="96"/>
      <c r="BO1973" s="96"/>
      <c r="BP1973" s="96"/>
      <c r="BQ1973" s="96"/>
      <c r="BR1973" s="96"/>
      <c r="BS1973" s="96"/>
      <c r="BT1973" s="96"/>
      <c r="BU1973" s="96"/>
      <c r="BV1973" s="96"/>
      <c r="BW1973" s="96"/>
      <c r="BX1973" s="96"/>
      <c r="BY1973" s="96"/>
      <c r="BZ1973" s="96"/>
      <c r="CA1973" s="96"/>
      <c r="CB1973" s="96"/>
      <c r="CC1973" s="96"/>
      <c r="CD1973" s="96"/>
      <c r="CE1973" s="96"/>
      <c r="CF1973" s="96"/>
      <c r="CG1973" s="96"/>
      <c r="CH1973" s="96"/>
      <c r="CI1973" s="96"/>
      <c r="CJ1973" s="96"/>
      <c r="CK1973" s="96"/>
      <c r="CL1973" s="96"/>
      <c r="CM1973" s="96"/>
      <c r="CN1973" s="96"/>
      <c r="CO1973" s="96"/>
      <c r="CP1973" s="96"/>
      <c r="CQ1973" s="96"/>
      <c r="CR1973" s="96"/>
      <c r="CS1973" s="96"/>
      <c r="CT1973" s="96"/>
      <c r="CU1973" s="96"/>
      <c r="CV1973" s="96"/>
      <c r="CW1973" s="96"/>
      <c r="CX1973" s="96"/>
      <c r="CY1973" s="96"/>
      <c r="CZ1973" s="96"/>
      <c r="DA1973" s="96"/>
      <c r="DB1973" s="96"/>
      <c r="DC1973" s="96"/>
      <c r="DD1973" s="96"/>
      <c r="DE1973" s="96"/>
      <c r="DF1973" s="96"/>
      <c r="DG1973" s="96"/>
      <c r="DH1973" s="96"/>
      <c r="DI1973" s="96"/>
      <c r="DJ1973" s="96"/>
      <c r="DK1973" s="96"/>
      <c r="DL1973" s="96"/>
      <c r="DM1973" s="96"/>
      <c r="DN1973" s="96"/>
      <c r="DO1973" s="96"/>
      <c r="DP1973" s="96"/>
      <c r="DQ1973" s="96"/>
      <c r="DR1973" s="96"/>
      <c r="DS1973" s="96"/>
      <c r="DT1973" s="96"/>
      <c r="DU1973" s="96"/>
      <c r="DV1973" s="96"/>
      <c r="DW1973" s="96"/>
      <c r="DX1973" s="96"/>
      <c r="DY1973" s="96"/>
      <c r="DZ1973" s="96"/>
      <c r="EA1973" s="96"/>
      <c r="EB1973" s="96"/>
      <c r="EC1973" s="96"/>
      <c r="ED1973" s="96"/>
      <c r="EE1973" s="96"/>
      <c r="EF1973" s="96"/>
      <c r="EG1973" s="96"/>
      <c r="EH1973" s="96"/>
      <c r="EI1973" s="96"/>
      <c r="EJ1973" s="96"/>
      <c r="EK1973" s="96"/>
      <c r="EL1973" s="96"/>
      <c r="EM1973" s="96"/>
      <c r="EN1973" s="96"/>
      <c r="EO1973" s="96"/>
      <c r="EP1973" s="96"/>
      <c r="EQ1973" s="96"/>
      <c r="ER1973" s="96"/>
      <c r="ES1973" s="96"/>
      <c r="ET1973" s="96"/>
      <c r="EU1973" s="96"/>
      <c r="EV1973" s="96"/>
      <c r="EW1973" s="96"/>
      <c r="EX1973" s="96"/>
      <c r="EY1973" s="96"/>
      <c r="EZ1973" s="96"/>
      <c r="FA1973" s="96"/>
      <c r="FB1973" s="96"/>
      <c r="FC1973" s="96"/>
      <c r="FD1973" s="96"/>
      <c r="FE1973" s="96"/>
      <c r="FF1973" s="96"/>
      <c r="FG1973" s="96"/>
      <c r="FH1973" s="96"/>
      <c r="FI1973" s="96"/>
      <c r="FJ1973" s="96"/>
      <c r="FK1973" s="96"/>
      <c r="FL1973" s="96"/>
      <c r="FM1973" s="96"/>
      <c r="FN1973" s="96"/>
      <c r="FO1973" s="96"/>
      <c r="FP1973" s="96"/>
      <c r="FQ1973" s="96"/>
      <c r="FR1973" s="96"/>
      <c r="FS1973" s="96"/>
      <c r="FT1973" s="96"/>
      <c r="FU1973" s="96"/>
      <c r="FV1973" s="96"/>
      <c r="FW1973" s="96"/>
      <c r="FX1973" s="96"/>
      <c r="FY1973" s="96"/>
      <c r="FZ1973" s="96"/>
      <c r="GA1973" s="96"/>
    </row>
    <row r="1974" spans="1:43" s="126" customFormat="1" ht="15.75" customHeight="1">
      <c r="A1974" s="119"/>
      <c r="B1974" s="120" t="s">
        <v>689</v>
      </c>
      <c r="C1974" s="121"/>
      <c r="D1974" s="122">
        <f>SUM(D1975:D1976)</f>
        <v>8</v>
      </c>
      <c r="E1974" s="122">
        <f>SUM(E1975:E1976)</f>
        <v>1</v>
      </c>
      <c r="F1974" s="122">
        <f>SUM(F1975:F1976)</f>
        <v>2</v>
      </c>
      <c r="G1974" s="122">
        <f>SUM(G1975:G1976)</f>
        <v>3</v>
      </c>
      <c r="H1974" s="123"/>
      <c r="I1974" s="123"/>
      <c r="J1974" s="123"/>
      <c r="K1974" s="124"/>
      <c r="L1974" s="125"/>
      <c r="M1974" s="118">
        <f t="shared" si="89"/>
        <v>14</v>
      </c>
      <c r="N1974" s="125"/>
      <c r="O1974" s="125"/>
      <c r="P1974" s="125"/>
      <c r="Q1974" s="125"/>
      <c r="R1974" s="125"/>
      <c r="S1974" s="125"/>
      <c r="T1974" s="125"/>
      <c r="U1974" s="125"/>
      <c r="V1974" s="125"/>
      <c r="W1974" s="125"/>
      <c r="X1974" s="125"/>
      <c r="Y1974" s="125"/>
      <c r="Z1974" s="125"/>
      <c r="AA1974" s="125"/>
      <c r="AB1974" s="125"/>
      <c r="AC1974" s="125"/>
      <c r="AD1974" s="125"/>
      <c r="AE1974" s="125"/>
      <c r="AF1974" s="125"/>
      <c r="AG1974" s="125"/>
      <c r="AH1974" s="125"/>
      <c r="AI1974" s="125"/>
      <c r="AJ1974" s="125"/>
      <c r="AK1974" s="125"/>
      <c r="AL1974" s="125"/>
      <c r="AM1974" s="125"/>
      <c r="AN1974" s="125"/>
      <c r="AO1974" s="125"/>
      <c r="AP1974" s="125"/>
      <c r="AQ1974" s="125"/>
    </row>
    <row r="1975" spans="1:43" s="133" customFormat="1" ht="15.75" customHeight="1">
      <c r="A1975" s="127"/>
      <c r="B1975" s="128" t="s">
        <v>442</v>
      </c>
      <c r="C1975" s="80" t="s">
        <v>443</v>
      </c>
      <c r="D1975" s="129">
        <v>8</v>
      </c>
      <c r="E1975" s="129" t="s">
        <v>562</v>
      </c>
      <c r="F1975" s="129" t="s">
        <v>562</v>
      </c>
      <c r="G1975" s="129" t="s">
        <v>562</v>
      </c>
      <c r="H1975" s="137"/>
      <c r="I1975" s="137"/>
      <c r="J1975" s="137"/>
      <c r="K1975" s="131"/>
      <c r="L1975" s="132"/>
      <c r="M1975" s="118">
        <f t="shared" si="89"/>
        <v>8</v>
      </c>
      <c r="N1975" s="132"/>
      <c r="O1975" s="132"/>
      <c r="P1975" s="132"/>
      <c r="Q1975" s="132"/>
      <c r="R1975" s="132"/>
      <c r="S1975" s="132"/>
      <c r="T1975" s="132"/>
      <c r="U1975" s="132"/>
      <c r="V1975" s="132"/>
      <c r="W1975" s="132"/>
      <c r="X1975" s="132"/>
      <c r="Y1975" s="132"/>
      <c r="Z1975" s="132"/>
      <c r="AA1975" s="132"/>
      <c r="AB1975" s="132"/>
      <c r="AC1975" s="132"/>
      <c r="AD1975" s="132"/>
      <c r="AE1975" s="132"/>
      <c r="AF1975" s="132"/>
      <c r="AG1975" s="132"/>
      <c r="AH1975" s="132"/>
      <c r="AI1975" s="132"/>
      <c r="AJ1975" s="132"/>
      <c r="AK1975" s="132"/>
      <c r="AL1975" s="132"/>
      <c r="AM1975" s="132"/>
      <c r="AN1975" s="132"/>
      <c r="AO1975" s="132"/>
      <c r="AP1975" s="132"/>
      <c r="AQ1975" s="132"/>
    </row>
    <row r="1976" spans="1:43" s="133" customFormat="1" ht="15.75" customHeight="1">
      <c r="A1976" s="127"/>
      <c r="B1976" s="128" t="s">
        <v>561</v>
      </c>
      <c r="C1976" s="80" t="s">
        <v>504</v>
      </c>
      <c r="D1976" s="129" t="s">
        <v>562</v>
      </c>
      <c r="E1976" s="129">
        <v>1</v>
      </c>
      <c r="F1976" s="129">
        <v>2</v>
      </c>
      <c r="G1976" s="129">
        <v>3</v>
      </c>
      <c r="H1976" s="137"/>
      <c r="I1976" s="137"/>
      <c r="J1976" s="137"/>
      <c r="K1976" s="131"/>
      <c r="L1976" s="132"/>
      <c r="M1976" s="118">
        <f t="shared" si="89"/>
        <v>6</v>
      </c>
      <c r="N1976" s="132"/>
      <c r="O1976" s="132"/>
      <c r="P1976" s="132"/>
      <c r="Q1976" s="132"/>
      <c r="R1976" s="132"/>
      <c r="S1976" s="132"/>
      <c r="T1976" s="132"/>
      <c r="U1976" s="132"/>
      <c r="V1976" s="132"/>
      <c r="W1976" s="132"/>
      <c r="X1976" s="132"/>
      <c r="Y1976" s="132"/>
      <c r="Z1976" s="132"/>
      <c r="AA1976" s="132"/>
      <c r="AB1976" s="132"/>
      <c r="AC1976" s="132"/>
      <c r="AD1976" s="132"/>
      <c r="AE1976" s="132"/>
      <c r="AF1976" s="132"/>
      <c r="AG1976" s="132"/>
      <c r="AH1976" s="132"/>
      <c r="AI1976" s="132"/>
      <c r="AJ1976" s="132"/>
      <c r="AK1976" s="132"/>
      <c r="AL1976" s="132"/>
      <c r="AM1976" s="132"/>
      <c r="AN1976" s="132"/>
      <c r="AO1976" s="132"/>
      <c r="AP1976" s="132"/>
      <c r="AQ1976" s="132"/>
    </row>
    <row r="1977" spans="1:43" s="126" customFormat="1" ht="15.75" customHeight="1">
      <c r="A1977" s="119"/>
      <c r="B1977" s="120" t="s">
        <v>690</v>
      </c>
      <c r="C1977" s="121"/>
      <c r="D1977" s="122">
        <f>SUM(D1978:D1980)</f>
        <v>6</v>
      </c>
      <c r="E1977" s="122">
        <f>SUM(E1978:E1980)</f>
        <v>2</v>
      </c>
      <c r="F1977" s="122">
        <f>SUM(F1978:F1980)</f>
        <v>2</v>
      </c>
      <c r="G1977" s="122">
        <f>SUM(G1978:G1980)</f>
        <v>5</v>
      </c>
      <c r="H1977" s="123"/>
      <c r="I1977" s="123"/>
      <c r="J1977" s="123"/>
      <c r="K1977" s="124"/>
      <c r="L1977" s="125"/>
      <c r="M1977" s="118">
        <f t="shared" si="89"/>
        <v>15</v>
      </c>
      <c r="N1977" s="125"/>
      <c r="O1977" s="125"/>
      <c r="P1977" s="125"/>
      <c r="Q1977" s="125"/>
      <c r="R1977" s="125"/>
      <c r="S1977" s="125"/>
      <c r="T1977" s="125"/>
      <c r="U1977" s="125"/>
      <c r="V1977" s="125"/>
      <c r="W1977" s="125"/>
      <c r="X1977" s="125"/>
      <c r="Y1977" s="125"/>
      <c r="Z1977" s="125"/>
      <c r="AA1977" s="125"/>
      <c r="AB1977" s="125"/>
      <c r="AC1977" s="125"/>
      <c r="AD1977" s="125"/>
      <c r="AE1977" s="125"/>
      <c r="AF1977" s="125"/>
      <c r="AG1977" s="125"/>
      <c r="AH1977" s="125"/>
      <c r="AI1977" s="125"/>
      <c r="AJ1977" s="125"/>
      <c r="AK1977" s="125"/>
      <c r="AL1977" s="125"/>
      <c r="AM1977" s="125"/>
      <c r="AN1977" s="125"/>
      <c r="AO1977" s="125"/>
      <c r="AP1977" s="125"/>
      <c r="AQ1977" s="125"/>
    </row>
    <row r="1978" spans="1:43" s="133" customFormat="1" ht="15.75" customHeight="1">
      <c r="A1978" s="127"/>
      <c r="B1978" s="128" t="s">
        <v>572</v>
      </c>
      <c r="C1978" s="80" t="s">
        <v>573</v>
      </c>
      <c r="D1978" s="129" t="s">
        <v>562</v>
      </c>
      <c r="E1978" s="129">
        <v>1</v>
      </c>
      <c r="F1978" s="129">
        <v>1</v>
      </c>
      <c r="G1978" s="129">
        <v>1</v>
      </c>
      <c r="H1978" s="130">
        <v>1</v>
      </c>
      <c r="I1978" s="130">
        <v>1</v>
      </c>
      <c r="J1978" s="130">
        <v>1</v>
      </c>
      <c r="K1978" s="131"/>
      <c r="L1978" s="132"/>
      <c r="M1978" s="118">
        <f t="shared" si="89"/>
        <v>3</v>
      </c>
      <c r="N1978" s="132"/>
      <c r="O1978" s="132"/>
      <c r="P1978" s="132"/>
      <c r="Q1978" s="132"/>
      <c r="R1978" s="132"/>
      <c r="S1978" s="132"/>
      <c r="T1978" s="132"/>
      <c r="U1978" s="132"/>
      <c r="V1978" s="132"/>
      <c r="W1978" s="132"/>
      <c r="X1978" s="132"/>
      <c r="Y1978" s="132"/>
      <c r="Z1978" s="132"/>
      <c r="AA1978" s="132"/>
      <c r="AB1978" s="132"/>
      <c r="AC1978" s="132"/>
      <c r="AD1978" s="132"/>
      <c r="AE1978" s="132"/>
      <c r="AF1978" s="132"/>
      <c r="AG1978" s="132"/>
      <c r="AH1978" s="132"/>
      <c r="AI1978" s="132"/>
      <c r="AJ1978" s="132"/>
      <c r="AK1978" s="132"/>
      <c r="AL1978" s="132"/>
      <c r="AM1978" s="132"/>
      <c r="AN1978" s="132"/>
      <c r="AO1978" s="132"/>
      <c r="AP1978" s="132"/>
      <c r="AQ1978" s="132"/>
    </row>
    <row r="1979" spans="1:43" s="133" customFormat="1" ht="15.75" customHeight="1">
      <c r="A1979" s="127"/>
      <c r="B1979" s="128" t="s">
        <v>431</v>
      </c>
      <c r="C1979" s="80" t="s">
        <v>432</v>
      </c>
      <c r="D1979" s="129">
        <v>5</v>
      </c>
      <c r="E1979" s="129" t="s">
        <v>562</v>
      </c>
      <c r="F1979" s="129" t="s">
        <v>562</v>
      </c>
      <c r="G1979" s="129">
        <v>3</v>
      </c>
      <c r="H1979" s="137"/>
      <c r="I1979" s="137"/>
      <c r="J1979" s="137"/>
      <c r="K1979" s="131"/>
      <c r="L1979" s="132"/>
      <c r="M1979" s="118">
        <f t="shared" si="89"/>
        <v>8</v>
      </c>
      <c r="N1979" s="132"/>
      <c r="O1979" s="132"/>
      <c r="P1979" s="132"/>
      <c r="Q1979" s="132"/>
      <c r="R1979" s="132"/>
      <c r="S1979" s="132"/>
      <c r="T1979" s="132"/>
      <c r="U1979" s="132"/>
      <c r="V1979" s="132"/>
      <c r="W1979" s="132"/>
      <c r="X1979" s="132"/>
      <c r="Y1979" s="132"/>
      <c r="Z1979" s="132"/>
      <c r="AA1979" s="132"/>
      <c r="AB1979" s="132"/>
      <c r="AC1979" s="132"/>
      <c r="AD1979" s="132"/>
      <c r="AE1979" s="132"/>
      <c r="AF1979" s="132"/>
      <c r="AG1979" s="132"/>
      <c r="AH1979" s="132"/>
      <c r="AI1979" s="132"/>
      <c r="AJ1979" s="132"/>
      <c r="AK1979" s="132"/>
      <c r="AL1979" s="132"/>
      <c r="AM1979" s="132"/>
      <c r="AN1979" s="132"/>
      <c r="AO1979" s="132"/>
      <c r="AP1979" s="132"/>
      <c r="AQ1979" s="132"/>
    </row>
    <row r="1980" spans="1:43" s="133" customFormat="1" ht="15.75" customHeight="1">
      <c r="A1980" s="127"/>
      <c r="B1980" s="128" t="s">
        <v>566</v>
      </c>
      <c r="C1980" s="80" t="s">
        <v>957</v>
      </c>
      <c r="D1980" s="129">
        <v>1</v>
      </c>
      <c r="E1980" s="129">
        <v>1</v>
      </c>
      <c r="F1980" s="129">
        <v>1</v>
      </c>
      <c r="G1980" s="129">
        <v>1</v>
      </c>
      <c r="H1980" s="137"/>
      <c r="I1980" s="137"/>
      <c r="J1980" s="137"/>
      <c r="K1980" s="131"/>
      <c r="L1980" s="132"/>
      <c r="M1980" s="118">
        <f t="shared" si="89"/>
        <v>4</v>
      </c>
      <c r="N1980" s="132"/>
      <c r="O1980" s="132"/>
      <c r="P1980" s="132"/>
      <c r="Q1980" s="132"/>
      <c r="R1980" s="132"/>
      <c r="S1980" s="132"/>
      <c r="T1980" s="132"/>
      <c r="U1980" s="132"/>
      <c r="V1980" s="132"/>
      <c r="W1980" s="132"/>
      <c r="X1980" s="132"/>
      <c r="Y1980" s="132"/>
      <c r="Z1980" s="132"/>
      <c r="AA1980" s="132"/>
      <c r="AB1980" s="132"/>
      <c r="AC1980" s="132"/>
      <c r="AD1980" s="132"/>
      <c r="AE1980" s="132"/>
      <c r="AF1980" s="132"/>
      <c r="AG1980" s="132"/>
      <c r="AH1980" s="132"/>
      <c r="AI1980" s="132"/>
      <c r="AJ1980" s="132"/>
      <c r="AK1980" s="132"/>
      <c r="AL1980" s="132"/>
      <c r="AM1980" s="132"/>
      <c r="AN1980" s="132"/>
      <c r="AO1980" s="132"/>
      <c r="AP1980" s="132"/>
      <c r="AQ1980" s="132"/>
    </row>
    <row r="1981" spans="1:13" ht="15.75" customHeight="1">
      <c r="A1981" s="234" t="s">
        <v>845</v>
      </c>
      <c r="B1981" s="234"/>
      <c r="C1981" s="234"/>
      <c r="D1981" s="234"/>
      <c r="E1981" s="234"/>
      <c r="F1981" s="234"/>
      <c r="G1981" s="234"/>
      <c r="H1981" s="109"/>
      <c r="I1981" s="109"/>
      <c r="J1981" s="110"/>
      <c r="K1981" s="111"/>
      <c r="M1981" s="118">
        <f t="shared" si="89"/>
        <v>0</v>
      </c>
    </row>
    <row r="1982" spans="1:183" s="102" customFormat="1" ht="15.75" customHeight="1">
      <c r="A1982" s="112">
        <v>53</v>
      </c>
      <c r="B1982" s="175" t="s">
        <v>372</v>
      </c>
      <c r="C1982" s="114"/>
      <c r="D1982" s="115">
        <f>D1983+D1985</f>
        <v>7</v>
      </c>
      <c r="E1982" s="115">
        <v>1</v>
      </c>
      <c r="F1982" s="115">
        <v>1</v>
      </c>
      <c r="G1982" s="115">
        <v>1</v>
      </c>
      <c r="H1982" s="134" t="s">
        <v>664</v>
      </c>
      <c r="I1982" s="134">
        <v>14</v>
      </c>
      <c r="J1982" s="135" t="s">
        <v>580</v>
      </c>
      <c r="K1982" s="79" t="s">
        <v>32</v>
      </c>
      <c r="L1982" s="136"/>
      <c r="M1982" s="118">
        <f t="shared" si="89"/>
        <v>10</v>
      </c>
      <c r="N1982" s="96"/>
      <c r="O1982" s="96"/>
      <c r="P1982" s="96"/>
      <c r="Q1982" s="96"/>
      <c r="R1982" s="96"/>
      <c r="S1982" s="96"/>
      <c r="T1982" s="96"/>
      <c r="U1982" s="96"/>
      <c r="V1982" s="96"/>
      <c r="W1982" s="96"/>
      <c r="X1982" s="96"/>
      <c r="Y1982" s="96"/>
      <c r="Z1982" s="96"/>
      <c r="AA1982" s="96"/>
      <c r="AB1982" s="96"/>
      <c r="AC1982" s="96"/>
      <c r="AD1982" s="96"/>
      <c r="AE1982" s="96"/>
      <c r="AF1982" s="96"/>
      <c r="AG1982" s="96"/>
      <c r="AH1982" s="96"/>
      <c r="AI1982" s="96"/>
      <c r="AJ1982" s="96"/>
      <c r="AK1982" s="96"/>
      <c r="AL1982" s="96"/>
      <c r="AM1982" s="96"/>
      <c r="AN1982" s="96"/>
      <c r="AO1982" s="96"/>
      <c r="AP1982" s="96"/>
      <c r="AQ1982" s="96"/>
      <c r="AR1982" s="96"/>
      <c r="AS1982" s="96"/>
      <c r="AT1982" s="96"/>
      <c r="AU1982" s="96"/>
      <c r="AV1982" s="96"/>
      <c r="AW1982" s="96"/>
      <c r="AX1982" s="96"/>
      <c r="AY1982" s="96"/>
      <c r="AZ1982" s="96"/>
      <c r="BA1982" s="96"/>
      <c r="BB1982" s="96"/>
      <c r="BC1982" s="96"/>
      <c r="BD1982" s="96"/>
      <c r="BE1982" s="96"/>
      <c r="BF1982" s="96"/>
      <c r="BG1982" s="96"/>
      <c r="BH1982" s="96"/>
      <c r="BI1982" s="96"/>
      <c r="BJ1982" s="96"/>
      <c r="BK1982" s="96"/>
      <c r="BL1982" s="96"/>
      <c r="BM1982" s="96"/>
      <c r="BN1982" s="96"/>
      <c r="BO1982" s="96"/>
      <c r="BP1982" s="96"/>
      <c r="BQ1982" s="96"/>
      <c r="BR1982" s="96"/>
      <c r="BS1982" s="96"/>
      <c r="BT1982" s="96"/>
      <c r="BU1982" s="96"/>
      <c r="BV1982" s="96"/>
      <c r="BW1982" s="96"/>
      <c r="BX1982" s="96"/>
      <c r="BY1982" s="96"/>
      <c r="BZ1982" s="96"/>
      <c r="CA1982" s="96"/>
      <c r="CB1982" s="96"/>
      <c r="CC1982" s="96"/>
      <c r="CD1982" s="96"/>
      <c r="CE1982" s="96"/>
      <c r="CF1982" s="96"/>
      <c r="CG1982" s="96"/>
      <c r="CH1982" s="96"/>
      <c r="CI1982" s="96"/>
      <c r="CJ1982" s="96"/>
      <c r="CK1982" s="96"/>
      <c r="CL1982" s="96"/>
      <c r="CM1982" s="96"/>
      <c r="CN1982" s="96"/>
      <c r="CO1982" s="96"/>
      <c r="CP1982" s="96"/>
      <c r="CQ1982" s="96"/>
      <c r="CR1982" s="96"/>
      <c r="CS1982" s="96"/>
      <c r="CT1982" s="96"/>
      <c r="CU1982" s="96"/>
      <c r="CV1982" s="96"/>
      <c r="CW1982" s="96"/>
      <c r="CX1982" s="96"/>
      <c r="CY1982" s="96"/>
      <c r="CZ1982" s="96"/>
      <c r="DA1982" s="96"/>
      <c r="DB1982" s="96"/>
      <c r="DC1982" s="96"/>
      <c r="DD1982" s="96"/>
      <c r="DE1982" s="96"/>
      <c r="DF1982" s="96"/>
      <c r="DG1982" s="96"/>
      <c r="DH1982" s="96"/>
      <c r="DI1982" s="96"/>
      <c r="DJ1982" s="96"/>
      <c r="DK1982" s="96"/>
      <c r="DL1982" s="96"/>
      <c r="DM1982" s="96"/>
      <c r="DN1982" s="96"/>
      <c r="DO1982" s="96"/>
      <c r="DP1982" s="96"/>
      <c r="DQ1982" s="96"/>
      <c r="DR1982" s="96"/>
      <c r="DS1982" s="96"/>
      <c r="DT1982" s="96"/>
      <c r="DU1982" s="96"/>
      <c r="DV1982" s="96"/>
      <c r="DW1982" s="96"/>
      <c r="DX1982" s="96"/>
      <c r="DY1982" s="96"/>
      <c r="DZ1982" s="96"/>
      <c r="EA1982" s="96"/>
      <c r="EB1982" s="96"/>
      <c r="EC1982" s="96"/>
      <c r="ED1982" s="96"/>
      <c r="EE1982" s="96"/>
      <c r="EF1982" s="96"/>
      <c r="EG1982" s="96"/>
      <c r="EH1982" s="96"/>
      <c r="EI1982" s="96"/>
      <c r="EJ1982" s="96"/>
      <c r="EK1982" s="96"/>
      <c r="EL1982" s="96"/>
      <c r="EM1982" s="96"/>
      <c r="EN1982" s="96"/>
      <c r="EO1982" s="96"/>
      <c r="EP1982" s="96"/>
      <c r="EQ1982" s="96"/>
      <c r="ER1982" s="96"/>
      <c r="ES1982" s="96"/>
      <c r="ET1982" s="96"/>
      <c r="EU1982" s="96"/>
      <c r="EV1982" s="96"/>
      <c r="EW1982" s="96"/>
      <c r="EX1982" s="96"/>
      <c r="EY1982" s="96"/>
      <c r="EZ1982" s="96"/>
      <c r="FA1982" s="96"/>
      <c r="FB1982" s="96"/>
      <c r="FC1982" s="96"/>
      <c r="FD1982" s="96"/>
      <c r="FE1982" s="96"/>
      <c r="FF1982" s="96"/>
      <c r="FG1982" s="96"/>
      <c r="FH1982" s="96"/>
      <c r="FI1982" s="96"/>
      <c r="FJ1982" s="96"/>
      <c r="FK1982" s="96"/>
      <c r="FL1982" s="96"/>
      <c r="FM1982" s="96"/>
      <c r="FN1982" s="96"/>
      <c r="FO1982" s="96"/>
      <c r="FP1982" s="96"/>
      <c r="FQ1982" s="96"/>
      <c r="FR1982" s="96"/>
      <c r="FS1982" s="96"/>
      <c r="FT1982" s="96"/>
      <c r="FU1982" s="96"/>
      <c r="FV1982" s="96"/>
      <c r="FW1982" s="96"/>
      <c r="FX1982" s="96"/>
      <c r="FY1982" s="96"/>
      <c r="FZ1982" s="96"/>
      <c r="GA1982" s="96"/>
    </row>
    <row r="1983" spans="1:43" s="126" customFormat="1" ht="15.75" customHeight="1">
      <c r="A1983" s="119"/>
      <c r="B1983" s="120" t="s">
        <v>689</v>
      </c>
      <c r="C1983" s="121"/>
      <c r="D1983" s="122">
        <f>D1984</f>
        <v>5</v>
      </c>
      <c r="E1983" s="122" t="str">
        <f>E1984</f>
        <v> -</v>
      </c>
      <c r="F1983" s="122" t="str">
        <f>F1984</f>
        <v> -</v>
      </c>
      <c r="G1983" s="122" t="str">
        <f>G1984</f>
        <v> -</v>
      </c>
      <c r="H1983" s="123"/>
      <c r="I1983" s="123"/>
      <c r="J1983" s="123"/>
      <c r="K1983" s="124"/>
      <c r="L1983" s="125"/>
      <c r="M1983" s="118">
        <f t="shared" si="89"/>
        <v>5</v>
      </c>
      <c r="N1983" s="125"/>
      <c r="O1983" s="125"/>
      <c r="P1983" s="125"/>
      <c r="Q1983" s="125"/>
      <c r="R1983" s="125"/>
      <c r="S1983" s="125"/>
      <c r="T1983" s="125"/>
      <c r="U1983" s="125"/>
      <c r="V1983" s="125"/>
      <c r="W1983" s="125"/>
      <c r="X1983" s="125"/>
      <c r="Y1983" s="125"/>
      <c r="Z1983" s="125"/>
      <c r="AA1983" s="125"/>
      <c r="AB1983" s="125"/>
      <c r="AC1983" s="125"/>
      <c r="AD1983" s="125"/>
      <c r="AE1983" s="125"/>
      <c r="AF1983" s="125"/>
      <c r="AG1983" s="125"/>
      <c r="AH1983" s="125"/>
      <c r="AI1983" s="125"/>
      <c r="AJ1983" s="125"/>
      <c r="AK1983" s="125"/>
      <c r="AL1983" s="125"/>
      <c r="AM1983" s="125"/>
      <c r="AN1983" s="125"/>
      <c r="AO1983" s="125"/>
      <c r="AP1983" s="125"/>
      <c r="AQ1983" s="125"/>
    </row>
    <row r="1984" spans="1:43" s="133" customFormat="1" ht="15.75" customHeight="1">
      <c r="A1984" s="127"/>
      <c r="B1984" s="128" t="s">
        <v>442</v>
      </c>
      <c r="C1984" s="80" t="s">
        <v>443</v>
      </c>
      <c r="D1984" s="129">
        <v>5</v>
      </c>
      <c r="E1984" s="129" t="s">
        <v>562</v>
      </c>
      <c r="F1984" s="129" t="s">
        <v>562</v>
      </c>
      <c r="G1984" s="129" t="s">
        <v>562</v>
      </c>
      <c r="H1984" s="137"/>
      <c r="I1984" s="137"/>
      <c r="J1984" s="137"/>
      <c r="K1984" s="131"/>
      <c r="L1984" s="132"/>
      <c r="M1984" s="118">
        <f t="shared" si="89"/>
        <v>5</v>
      </c>
      <c r="N1984" s="132"/>
      <c r="O1984" s="132"/>
      <c r="P1984" s="132"/>
      <c r="Q1984" s="132"/>
      <c r="R1984" s="132"/>
      <c r="S1984" s="132"/>
      <c r="T1984" s="132"/>
      <c r="U1984" s="132"/>
      <c r="V1984" s="132"/>
      <c r="W1984" s="132"/>
      <c r="X1984" s="132"/>
      <c r="Y1984" s="132"/>
      <c r="Z1984" s="132"/>
      <c r="AA1984" s="132"/>
      <c r="AB1984" s="132"/>
      <c r="AC1984" s="132"/>
      <c r="AD1984" s="132"/>
      <c r="AE1984" s="132"/>
      <c r="AF1984" s="132"/>
      <c r="AG1984" s="132"/>
      <c r="AH1984" s="132"/>
      <c r="AI1984" s="132"/>
      <c r="AJ1984" s="132"/>
      <c r="AK1984" s="132"/>
      <c r="AL1984" s="132"/>
      <c r="AM1984" s="132"/>
      <c r="AN1984" s="132"/>
      <c r="AO1984" s="132"/>
      <c r="AP1984" s="132"/>
      <c r="AQ1984" s="132"/>
    </row>
    <row r="1985" spans="1:43" s="126" customFormat="1" ht="15.75" customHeight="1">
      <c r="A1985" s="119"/>
      <c r="B1985" s="120" t="s">
        <v>690</v>
      </c>
      <c r="C1985" s="121"/>
      <c r="D1985" s="122">
        <f>D1986</f>
        <v>2</v>
      </c>
      <c r="E1985" s="122">
        <f>E1986</f>
        <v>1</v>
      </c>
      <c r="F1985" s="122">
        <f>F1986</f>
        <v>1</v>
      </c>
      <c r="G1985" s="122">
        <f>G1986</f>
        <v>1</v>
      </c>
      <c r="H1985" s="123"/>
      <c r="I1985" s="123"/>
      <c r="J1985" s="123"/>
      <c r="K1985" s="124"/>
      <c r="L1985" s="125"/>
      <c r="M1985" s="118">
        <f t="shared" si="89"/>
        <v>5</v>
      </c>
      <c r="N1985" s="125"/>
      <c r="O1985" s="125"/>
      <c r="P1985" s="125"/>
      <c r="Q1985" s="125"/>
      <c r="R1985" s="125"/>
      <c r="S1985" s="125"/>
      <c r="T1985" s="125"/>
      <c r="U1985" s="125"/>
      <c r="V1985" s="125"/>
      <c r="W1985" s="125"/>
      <c r="X1985" s="125"/>
      <c r="Y1985" s="125"/>
      <c r="Z1985" s="125"/>
      <c r="AA1985" s="125"/>
      <c r="AB1985" s="125"/>
      <c r="AC1985" s="125"/>
      <c r="AD1985" s="125"/>
      <c r="AE1985" s="125"/>
      <c r="AF1985" s="125"/>
      <c r="AG1985" s="125"/>
      <c r="AH1985" s="125"/>
      <c r="AI1985" s="125"/>
      <c r="AJ1985" s="125"/>
      <c r="AK1985" s="125"/>
      <c r="AL1985" s="125"/>
      <c r="AM1985" s="125"/>
      <c r="AN1985" s="125"/>
      <c r="AO1985" s="125"/>
      <c r="AP1985" s="125"/>
      <c r="AQ1985" s="125"/>
    </row>
    <row r="1986" spans="1:43" s="133" customFormat="1" ht="15.75" customHeight="1">
      <c r="A1986" s="127"/>
      <c r="B1986" s="128" t="s">
        <v>431</v>
      </c>
      <c r="C1986" s="80" t="s">
        <v>432</v>
      </c>
      <c r="D1986" s="129">
        <v>2</v>
      </c>
      <c r="E1986" s="129">
        <v>1</v>
      </c>
      <c r="F1986" s="129">
        <v>1</v>
      </c>
      <c r="G1986" s="129">
        <v>1</v>
      </c>
      <c r="H1986" s="130">
        <v>1</v>
      </c>
      <c r="I1986" s="130">
        <v>1</v>
      </c>
      <c r="J1986" s="130">
        <v>1</v>
      </c>
      <c r="K1986" s="131"/>
      <c r="L1986" s="132"/>
      <c r="M1986" s="118">
        <f t="shared" si="89"/>
        <v>5</v>
      </c>
      <c r="N1986" s="132"/>
      <c r="O1986" s="132"/>
      <c r="P1986" s="132"/>
      <c r="Q1986" s="132"/>
      <c r="R1986" s="132"/>
      <c r="S1986" s="132"/>
      <c r="T1986" s="132"/>
      <c r="U1986" s="132"/>
      <c r="V1986" s="132"/>
      <c r="W1986" s="132"/>
      <c r="X1986" s="132"/>
      <c r="Y1986" s="132"/>
      <c r="Z1986" s="132"/>
      <c r="AA1986" s="132"/>
      <c r="AB1986" s="132"/>
      <c r="AC1986" s="132"/>
      <c r="AD1986" s="132"/>
      <c r="AE1986" s="132"/>
      <c r="AF1986" s="132"/>
      <c r="AG1986" s="132"/>
      <c r="AH1986" s="132"/>
      <c r="AI1986" s="132"/>
      <c r="AJ1986" s="132"/>
      <c r="AK1986" s="132"/>
      <c r="AL1986" s="132"/>
      <c r="AM1986" s="132"/>
      <c r="AN1986" s="132"/>
      <c r="AO1986" s="132"/>
      <c r="AP1986" s="132"/>
      <c r="AQ1986" s="132"/>
    </row>
    <row r="1987" spans="1:183" s="102" customFormat="1" ht="15.75" customHeight="1">
      <c r="A1987" s="112">
        <v>54</v>
      </c>
      <c r="B1987" s="175" t="s">
        <v>373</v>
      </c>
      <c r="C1987" s="114"/>
      <c r="D1987" s="115">
        <v>3</v>
      </c>
      <c r="E1987" s="115" t="str">
        <f>E1990</f>
        <v> -</v>
      </c>
      <c r="F1987" s="115" t="str">
        <f>F1990</f>
        <v> -</v>
      </c>
      <c r="G1987" s="115">
        <v>1</v>
      </c>
      <c r="H1987" s="134" t="s">
        <v>664</v>
      </c>
      <c r="I1987" s="134">
        <v>14</v>
      </c>
      <c r="J1987" s="135" t="s">
        <v>580</v>
      </c>
      <c r="K1987" s="79" t="s">
        <v>32</v>
      </c>
      <c r="L1987" s="136"/>
      <c r="M1987" s="118">
        <f t="shared" si="89"/>
        <v>4</v>
      </c>
      <c r="N1987" s="96"/>
      <c r="O1987" s="96"/>
      <c r="P1987" s="96"/>
      <c r="Q1987" s="96"/>
      <c r="R1987" s="96"/>
      <c r="S1987" s="96"/>
      <c r="T1987" s="96"/>
      <c r="U1987" s="96"/>
      <c r="V1987" s="96"/>
      <c r="W1987" s="96"/>
      <c r="X1987" s="96"/>
      <c r="Y1987" s="96"/>
      <c r="Z1987" s="96"/>
      <c r="AA1987" s="96"/>
      <c r="AB1987" s="96"/>
      <c r="AC1987" s="96"/>
      <c r="AD1987" s="96"/>
      <c r="AE1987" s="96"/>
      <c r="AF1987" s="96"/>
      <c r="AG1987" s="96"/>
      <c r="AH1987" s="96"/>
      <c r="AI1987" s="96"/>
      <c r="AJ1987" s="96"/>
      <c r="AK1987" s="96"/>
      <c r="AL1987" s="96"/>
      <c r="AM1987" s="96"/>
      <c r="AN1987" s="96"/>
      <c r="AO1987" s="96"/>
      <c r="AP1987" s="96"/>
      <c r="AQ1987" s="96"/>
      <c r="AR1987" s="96"/>
      <c r="AS1987" s="96"/>
      <c r="AT1987" s="96"/>
      <c r="AU1987" s="96"/>
      <c r="AV1987" s="96"/>
      <c r="AW1987" s="96"/>
      <c r="AX1987" s="96"/>
      <c r="AY1987" s="96"/>
      <c r="AZ1987" s="96"/>
      <c r="BA1987" s="96"/>
      <c r="BB1987" s="96"/>
      <c r="BC1987" s="96"/>
      <c r="BD1987" s="96"/>
      <c r="BE1987" s="96"/>
      <c r="BF1987" s="96"/>
      <c r="BG1987" s="96"/>
      <c r="BH1987" s="96"/>
      <c r="BI1987" s="96"/>
      <c r="BJ1987" s="96"/>
      <c r="BK1987" s="96"/>
      <c r="BL1987" s="96"/>
      <c r="BM1987" s="96"/>
      <c r="BN1987" s="96"/>
      <c r="BO1987" s="96"/>
      <c r="BP1987" s="96"/>
      <c r="BQ1987" s="96"/>
      <c r="BR1987" s="96"/>
      <c r="BS1987" s="96"/>
      <c r="BT1987" s="96"/>
      <c r="BU1987" s="96"/>
      <c r="BV1987" s="96"/>
      <c r="BW1987" s="96"/>
      <c r="BX1987" s="96"/>
      <c r="BY1987" s="96"/>
      <c r="BZ1987" s="96"/>
      <c r="CA1987" s="96"/>
      <c r="CB1987" s="96"/>
      <c r="CC1987" s="96"/>
      <c r="CD1987" s="96"/>
      <c r="CE1987" s="96"/>
      <c r="CF1987" s="96"/>
      <c r="CG1987" s="96"/>
      <c r="CH1987" s="96"/>
      <c r="CI1987" s="96"/>
      <c r="CJ1987" s="96"/>
      <c r="CK1987" s="96"/>
      <c r="CL1987" s="96"/>
      <c r="CM1987" s="96"/>
      <c r="CN1987" s="96"/>
      <c r="CO1987" s="96"/>
      <c r="CP1987" s="96"/>
      <c r="CQ1987" s="96"/>
      <c r="CR1987" s="96"/>
      <c r="CS1987" s="96"/>
      <c r="CT1987" s="96"/>
      <c r="CU1987" s="96"/>
      <c r="CV1987" s="96"/>
      <c r="CW1987" s="96"/>
      <c r="CX1987" s="96"/>
      <c r="CY1987" s="96"/>
      <c r="CZ1987" s="96"/>
      <c r="DA1987" s="96"/>
      <c r="DB1987" s="96"/>
      <c r="DC1987" s="96"/>
      <c r="DD1987" s="96"/>
      <c r="DE1987" s="96"/>
      <c r="DF1987" s="96"/>
      <c r="DG1987" s="96"/>
      <c r="DH1987" s="96"/>
      <c r="DI1987" s="96"/>
      <c r="DJ1987" s="96"/>
      <c r="DK1987" s="96"/>
      <c r="DL1987" s="96"/>
      <c r="DM1987" s="96"/>
      <c r="DN1987" s="96"/>
      <c r="DO1987" s="96"/>
      <c r="DP1987" s="96"/>
      <c r="DQ1987" s="96"/>
      <c r="DR1987" s="96"/>
      <c r="DS1987" s="96"/>
      <c r="DT1987" s="96"/>
      <c r="DU1987" s="96"/>
      <c r="DV1987" s="96"/>
      <c r="DW1987" s="96"/>
      <c r="DX1987" s="96"/>
      <c r="DY1987" s="96"/>
      <c r="DZ1987" s="96"/>
      <c r="EA1987" s="96"/>
      <c r="EB1987" s="96"/>
      <c r="EC1987" s="96"/>
      <c r="ED1987" s="96"/>
      <c r="EE1987" s="96"/>
      <c r="EF1987" s="96"/>
      <c r="EG1987" s="96"/>
      <c r="EH1987" s="96"/>
      <c r="EI1987" s="96"/>
      <c r="EJ1987" s="96"/>
      <c r="EK1987" s="96"/>
      <c r="EL1987" s="96"/>
      <c r="EM1987" s="96"/>
      <c r="EN1987" s="96"/>
      <c r="EO1987" s="96"/>
      <c r="EP1987" s="96"/>
      <c r="EQ1987" s="96"/>
      <c r="ER1987" s="96"/>
      <c r="ES1987" s="96"/>
      <c r="ET1987" s="96"/>
      <c r="EU1987" s="96"/>
      <c r="EV1987" s="96"/>
      <c r="EW1987" s="96"/>
      <c r="EX1987" s="96"/>
      <c r="EY1987" s="96"/>
      <c r="EZ1987" s="96"/>
      <c r="FA1987" s="96"/>
      <c r="FB1987" s="96"/>
      <c r="FC1987" s="96"/>
      <c r="FD1987" s="96"/>
      <c r="FE1987" s="96"/>
      <c r="FF1987" s="96"/>
      <c r="FG1987" s="96"/>
      <c r="FH1987" s="96"/>
      <c r="FI1987" s="96"/>
      <c r="FJ1987" s="96"/>
      <c r="FK1987" s="96"/>
      <c r="FL1987" s="96"/>
      <c r="FM1987" s="96"/>
      <c r="FN1987" s="96"/>
      <c r="FO1987" s="96"/>
      <c r="FP1987" s="96"/>
      <c r="FQ1987" s="96"/>
      <c r="FR1987" s="96"/>
      <c r="FS1987" s="96"/>
      <c r="FT1987" s="96"/>
      <c r="FU1987" s="96"/>
      <c r="FV1987" s="96"/>
      <c r="FW1987" s="96"/>
      <c r="FX1987" s="96"/>
      <c r="FY1987" s="96"/>
      <c r="FZ1987" s="96"/>
      <c r="GA1987" s="96"/>
    </row>
    <row r="1988" spans="1:43" s="126" customFormat="1" ht="15.75" customHeight="1">
      <c r="A1988" s="119"/>
      <c r="B1988" s="120" t="s">
        <v>689</v>
      </c>
      <c r="C1988" s="121"/>
      <c r="D1988" s="122">
        <f>D1989</f>
        <v>2</v>
      </c>
      <c r="E1988" s="122" t="str">
        <f>E1989</f>
        <v> -</v>
      </c>
      <c r="F1988" s="122" t="str">
        <f>F1989</f>
        <v> -</v>
      </c>
      <c r="G1988" s="122">
        <f>G1989</f>
        <v>1</v>
      </c>
      <c r="H1988" s="123"/>
      <c r="I1988" s="123"/>
      <c r="J1988" s="123"/>
      <c r="K1988" s="124"/>
      <c r="L1988" s="125"/>
      <c r="M1988" s="118">
        <f t="shared" si="89"/>
        <v>3</v>
      </c>
      <c r="N1988" s="125"/>
      <c r="O1988" s="125"/>
      <c r="P1988" s="125"/>
      <c r="Q1988" s="125"/>
      <c r="R1988" s="125"/>
      <c r="S1988" s="125"/>
      <c r="T1988" s="125"/>
      <c r="U1988" s="125"/>
      <c r="V1988" s="125"/>
      <c r="W1988" s="125"/>
      <c r="X1988" s="125"/>
      <c r="Y1988" s="125"/>
      <c r="Z1988" s="125"/>
      <c r="AA1988" s="125"/>
      <c r="AB1988" s="125"/>
      <c r="AC1988" s="125"/>
      <c r="AD1988" s="125"/>
      <c r="AE1988" s="125"/>
      <c r="AF1988" s="125"/>
      <c r="AG1988" s="125"/>
      <c r="AH1988" s="125"/>
      <c r="AI1988" s="125"/>
      <c r="AJ1988" s="125"/>
      <c r="AK1988" s="125"/>
      <c r="AL1988" s="125"/>
      <c r="AM1988" s="125"/>
      <c r="AN1988" s="125"/>
      <c r="AO1988" s="125"/>
      <c r="AP1988" s="125"/>
      <c r="AQ1988" s="125"/>
    </row>
    <row r="1989" spans="1:43" s="133" customFormat="1" ht="15.75" customHeight="1">
      <c r="A1989" s="127"/>
      <c r="B1989" s="128" t="s">
        <v>442</v>
      </c>
      <c r="C1989" s="80" t="s">
        <v>443</v>
      </c>
      <c r="D1989" s="129">
        <v>2</v>
      </c>
      <c r="E1989" s="129" t="s">
        <v>562</v>
      </c>
      <c r="F1989" s="129" t="s">
        <v>562</v>
      </c>
      <c r="G1989" s="129">
        <v>1</v>
      </c>
      <c r="H1989" s="137"/>
      <c r="I1989" s="137"/>
      <c r="J1989" s="137"/>
      <c r="K1989" s="131"/>
      <c r="L1989" s="132"/>
      <c r="M1989" s="118">
        <f t="shared" si="89"/>
        <v>3</v>
      </c>
      <c r="N1989" s="132"/>
      <c r="O1989" s="132"/>
      <c r="P1989" s="132"/>
      <c r="Q1989" s="132"/>
      <c r="R1989" s="132"/>
      <c r="S1989" s="132"/>
      <c r="T1989" s="132"/>
      <c r="U1989" s="132"/>
      <c r="V1989" s="132"/>
      <c r="W1989" s="132"/>
      <c r="X1989" s="132"/>
      <c r="Y1989" s="132"/>
      <c r="Z1989" s="132"/>
      <c r="AA1989" s="132"/>
      <c r="AB1989" s="132"/>
      <c r="AC1989" s="132"/>
      <c r="AD1989" s="132"/>
      <c r="AE1989" s="132"/>
      <c r="AF1989" s="132"/>
      <c r="AG1989" s="132"/>
      <c r="AH1989" s="132"/>
      <c r="AI1989" s="132"/>
      <c r="AJ1989" s="132"/>
      <c r="AK1989" s="132"/>
      <c r="AL1989" s="132"/>
      <c r="AM1989" s="132"/>
      <c r="AN1989" s="132"/>
      <c r="AO1989" s="132"/>
      <c r="AP1989" s="132"/>
      <c r="AQ1989" s="132"/>
    </row>
    <row r="1990" spans="1:43" s="126" customFormat="1" ht="15.75" customHeight="1">
      <c r="A1990" s="119"/>
      <c r="B1990" s="120" t="s">
        <v>690</v>
      </c>
      <c r="C1990" s="121"/>
      <c r="D1990" s="122">
        <f>D1991</f>
        <v>1</v>
      </c>
      <c r="E1990" s="122" t="str">
        <f>E1991</f>
        <v> -</v>
      </c>
      <c r="F1990" s="122" t="str">
        <f>F1991</f>
        <v> -</v>
      </c>
      <c r="G1990" s="122" t="str">
        <f>G1991</f>
        <v> -</v>
      </c>
      <c r="H1990" s="123"/>
      <c r="I1990" s="123"/>
      <c r="J1990" s="123"/>
      <c r="K1990" s="124"/>
      <c r="L1990" s="125"/>
      <c r="M1990" s="118">
        <f t="shared" si="89"/>
        <v>1</v>
      </c>
      <c r="N1990" s="125"/>
      <c r="O1990" s="125"/>
      <c r="P1990" s="125"/>
      <c r="Q1990" s="125"/>
      <c r="R1990" s="125"/>
      <c r="S1990" s="125"/>
      <c r="T1990" s="125"/>
      <c r="U1990" s="125"/>
      <c r="V1990" s="125"/>
      <c r="W1990" s="125"/>
      <c r="X1990" s="125"/>
      <c r="Y1990" s="125"/>
      <c r="Z1990" s="125"/>
      <c r="AA1990" s="125"/>
      <c r="AB1990" s="125"/>
      <c r="AC1990" s="125"/>
      <c r="AD1990" s="125"/>
      <c r="AE1990" s="125"/>
      <c r="AF1990" s="125"/>
      <c r="AG1990" s="125"/>
      <c r="AH1990" s="125"/>
      <c r="AI1990" s="125"/>
      <c r="AJ1990" s="125"/>
      <c r="AK1990" s="125"/>
      <c r="AL1990" s="125"/>
      <c r="AM1990" s="125"/>
      <c r="AN1990" s="125"/>
      <c r="AO1990" s="125"/>
      <c r="AP1990" s="125"/>
      <c r="AQ1990" s="125"/>
    </row>
    <row r="1991" spans="1:43" s="133" customFormat="1" ht="15.75" customHeight="1">
      <c r="A1991" s="127"/>
      <c r="B1991" s="128" t="s">
        <v>431</v>
      </c>
      <c r="C1991" s="80" t="s">
        <v>432</v>
      </c>
      <c r="D1991" s="129">
        <v>1</v>
      </c>
      <c r="E1991" s="129" t="s">
        <v>562</v>
      </c>
      <c r="F1991" s="129" t="s">
        <v>562</v>
      </c>
      <c r="G1991" s="129" t="s">
        <v>562</v>
      </c>
      <c r="H1991" s="130">
        <v>1</v>
      </c>
      <c r="I1991" s="130">
        <v>1</v>
      </c>
      <c r="J1991" s="130">
        <v>1</v>
      </c>
      <c r="K1991" s="131"/>
      <c r="L1991" s="132"/>
      <c r="M1991" s="118">
        <f t="shared" si="89"/>
        <v>1</v>
      </c>
      <c r="N1991" s="132"/>
      <c r="O1991" s="132"/>
      <c r="P1991" s="132"/>
      <c r="Q1991" s="132"/>
      <c r="R1991" s="132"/>
      <c r="S1991" s="132"/>
      <c r="T1991" s="132"/>
      <c r="U1991" s="132"/>
      <c r="V1991" s="132"/>
      <c r="W1991" s="132"/>
      <c r="X1991" s="132"/>
      <c r="Y1991" s="132"/>
      <c r="Z1991" s="132"/>
      <c r="AA1991" s="132"/>
      <c r="AB1991" s="132"/>
      <c r="AC1991" s="132"/>
      <c r="AD1991" s="132"/>
      <c r="AE1991" s="132"/>
      <c r="AF1991" s="132"/>
      <c r="AG1991" s="132"/>
      <c r="AH1991" s="132"/>
      <c r="AI1991" s="132"/>
      <c r="AJ1991" s="132"/>
      <c r="AK1991" s="132"/>
      <c r="AL1991" s="132"/>
      <c r="AM1991" s="132"/>
      <c r="AN1991" s="132"/>
      <c r="AO1991" s="132"/>
      <c r="AP1991" s="132"/>
      <c r="AQ1991" s="132"/>
    </row>
    <row r="1992" spans="1:13" ht="15" customHeight="1">
      <c r="A1992" s="235" t="s">
        <v>669</v>
      </c>
      <c r="B1992" s="236"/>
      <c r="C1992" s="236"/>
      <c r="D1992" s="236"/>
      <c r="E1992" s="236"/>
      <c r="F1992" s="236"/>
      <c r="G1992" s="237"/>
      <c r="H1992" s="106"/>
      <c r="I1992" s="106"/>
      <c r="J1992" s="107"/>
      <c r="K1992" s="108"/>
      <c r="M1992" s="118">
        <f t="shared" si="89"/>
        <v>0</v>
      </c>
    </row>
    <row r="1993" spans="1:13" ht="13.5" customHeight="1">
      <c r="A1993" s="234" t="s">
        <v>699</v>
      </c>
      <c r="B1993" s="234"/>
      <c r="C1993" s="234"/>
      <c r="D1993" s="234"/>
      <c r="E1993" s="234"/>
      <c r="F1993" s="234"/>
      <c r="G1993" s="234"/>
      <c r="H1993" s="109"/>
      <c r="I1993" s="109"/>
      <c r="J1993" s="110"/>
      <c r="K1993" s="111"/>
      <c r="M1993" s="118">
        <f t="shared" si="89"/>
        <v>0</v>
      </c>
    </row>
    <row r="1994" spans="1:183" s="102" customFormat="1" ht="15" customHeight="1">
      <c r="A1994" s="112">
        <v>55</v>
      </c>
      <c r="B1994" s="175" t="s">
        <v>374</v>
      </c>
      <c r="C1994" s="114"/>
      <c r="D1994" s="115">
        <f>SUM(D1995,D2001,D2005)</f>
        <v>8</v>
      </c>
      <c r="E1994" s="115">
        <f>SUM(E1995,E2001,E2005)</f>
        <v>14</v>
      </c>
      <c r="F1994" s="115">
        <f>SUM(F1995,F2001,F2005)</f>
        <v>21</v>
      </c>
      <c r="G1994" s="115">
        <f>SUM(G1995,G2001,G2005)</f>
        <v>9</v>
      </c>
      <c r="H1994" s="134" t="s">
        <v>664</v>
      </c>
      <c r="I1994" s="134">
        <v>15</v>
      </c>
      <c r="J1994" s="135" t="s">
        <v>579</v>
      </c>
      <c r="K1994" s="79" t="s">
        <v>322</v>
      </c>
      <c r="L1994" s="136"/>
      <c r="M1994" s="118">
        <f t="shared" si="89"/>
        <v>52</v>
      </c>
      <c r="N1994" s="96"/>
      <c r="O1994" s="96"/>
      <c r="P1994" s="96"/>
      <c r="Q1994" s="96"/>
      <c r="R1994" s="96"/>
      <c r="S1994" s="96"/>
      <c r="T1994" s="96"/>
      <c r="U1994" s="96"/>
      <c r="V1994" s="96"/>
      <c r="W1994" s="96"/>
      <c r="X1994" s="96"/>
      <c r="Y1994" s="96"/>
      <c r="Z1994" s="96"/>
      <c r="AA1994" s="96"/>
      <c r="AB1994" s="96"/>
      <c r="AC1994" s="96"/>
      <c r="AD1994" s="96"/>
      <c r="AE1994" s="96"/>
      <c r="AF1994" s="96"/>
      <c r="AG1994" s="96"/>
      <c r="AH1994" s="96"/>
      <c r="AI1994" s="96"/>
      <c r="AJ1994" s="96"/>
      <c r="AK1994" s="96"/>
      <c r="AL1994" s="96"/>
      <c r="AM1994" s="96"/>
      <c r="AN1994" s="96"/>
      <c r="AO1994" s="96"/>
      <c r="AP1994" s="96"/>
      <c r="AQ1994" s="96"/>
      <c r="AR1994" s="96"/>
      <c r="AS1994" s="96"/>
      <c r="AT1994" s="96"/>
      <c r="AU1994" s="96"/>
      <c r="AV1994" s="96"/>
      <c r="AW1994" s="96"/>
      <c r="AX1994" s="96"/>
      <c r="AY1994" s="96"/>
      <c r="AZ1994" s="96"/>
      <c r="BA1994" s="96"/>
      <c r="BB1994" s="96"/>
      <c r="BC1994" s="96"/>
      <c r="BD1994" s="96"/>
      <c r="BE1994" s="96"/>
      <c r="BF1994" s="96"/>
      <c r="BG1994" s="96"/>
      <c r="BH1994" s="96"/>
      <c r="BI1994" s="96"/>
      <c r="BJ1994" s="96"/>
      <c r="BK1994" s="96"/>
      <c r="BL1994" s="96"/>
      <c r="BM1994" s="96"/>
      <c r="BN1994" s="96"/>
      <c r="BO1994" s="96"/>
      <c r="BP1994" s="96"/>
      <c r="BQ1994" s="96"/>
      <c r="BR1994" s="96"/>
      <c r="BS1994" s="96"/>
      <c r="BT1994" s="96"/>
      <c r="BU1994" s="96"/>
      <c r="BV1994" s="96"/>
      <c r="BW1994" s="96"/>
      <c r="BX1994" s="96"/>
      <c r="BY1994" s="96"/>
      <c r="BZ1994" s="96"/>
      <c r="CA1994" s="96"/>
      <c r="CB1994" s="96"/>
      <c r="CC1994" s="96"/>
      <c r="CD1994" s="96"/>
      <c r="CE1994" s="96"/>
      <c r="CF1994" s="96"/>
      <c r="CG1994" s="96"/>
      <c r="CH1994" s="96"/>
      <c r="CI1994" s="96"/>
      <c r="CJ1994" s="96"/>
      <c r="CK1994" s="96"/>
      <c r="CL1994" s="96"/>
      <c r="CM1994" s="96"/>
      <c r="CN1994" s="96"/>
      <c r="CO1994" s="96"/>
      <c r="CP1994" s="96"/>
      <c r="CQ1994" s="96"/>
      <c r="CR1994" s="96"/>
      <c r="CS1994" s="96"/>
      <c r="CT1994" s="96"/>
      <c r="CU1994" s="96"/>
      <c r="CV1994" s="96"/>
      <c r="CW1994" s="96"/>
      <c r="CX1994" s="96"/>
      <c r="CY1994" s="96"/>
      <c r="CZ1994" s="96"/>
      <c r="DA1994" s="96"/>
      <c r="DB1994" s="96"/>
      <c r="DC1994" s="96"/>
      <c r="DD1994" s="96"/>
      <c r="DE1994" s="96"/>
      <c r="DF1994" s="96"/>
      <c r="DG1994" s="96"/>
      <c r="DH1994" s="96"/>
      <c r="DI1994" s="96"/>
      <c r="DJ1994" s="96"/>
      <c r="DK1994" s="96"/>
      <c r="DL1994" s="96"/>
      <c r="DM1994" s="96"/>
      <c r="DN1994" s="96"/>
      <c r="DO1994" s="96"/>
      <c r="DP1994" s="96"/>
      <c r="DQ1994" s="96"/>
      <c r="DR1994" s="96"/>
      <c r="DS1994" s="96"/>
      <c r="DT1994" s="96"/>
      <c r="DU1994" s="96"/>
      <c r="DV1994" s="96"/>
      <c r="DW1994" s="96"/>
      <c r="DX1994" s="96"/>
      <c r="DY1994" s="96"/>
      <c r="DZ1994" s="96"/>
      <c r="EA1994" s="96"/>
      <c r="EB1994" s="96"/>
      <c r="EC1994" s="96"/>
      <c r="ED1994" s="96"/>
      <c r="EE1994" s="96"/>
      <c r="EF1994" s="96"/>
      <c r="EG1994" s="96"/>
      <c r="EH1994" s="96"/>
      <c r="EI1994" s="96"/>
      <c r="EJ1994" s="96"/>
      <c r="EK1994" s="96"/>
      <c r="EL1994" s="96"/>
      <c r="EM1994" s="96"/>
      <c r="EN1994" s="96"/>
      <c r="EO1994" s="96"/>
      <c r="EP1994" s="96"/>
      <c r="EQ1994" s="96"/>
      <c r="ER1994" s="96"/>
      <c r="ES1994" s="96"/>
      <c r="ET1994" s="96"/>
      <c r="EU1994" s="96"/>
      <c r="EV1994" s="96"/>
      <c r="EW1994" s="96"/>
      <c r="EX1994" s="96"/>
      <c r="EY1994" s="96"/>
      <c r="EZ1994" s="96"/>
      <c r="FA1994" s="96"/>
      <c r="FB1994" s="96"/>
      <c r="FC1994" s="96"/>
      <c r="FD1994" s="96"/>
      <c r="FE1994" s="96"/>
      <c r="FF1994" s="96"/>
      <c r="FG1994" s="96"/>
      <c r="FH1994" s="96"/>
      <c r="FI1994" s="96"/>
      <c r="FJ1994" s="96"/>
      <c r="FK1994" s="96"/>
      <c r="FL1994" s="96"/>
      <c r="FM1994" s="96"/>
      <c r="FN1994" s="96"/>
      <c r="FO1994" s="96"/>
      <c r="FP1994" s="96"/>
      <c r="FQ1994" s="96"/>
      <c r="FR1994" s="96"/>
      <c r="FS1994" s="96"/>
      <c r="FT1994" s="96"/>
      <c r="FU1994" s="96"/>
      <c r="FV1994" s="96"/>
      <c r="FW1994" s="96"/>
      <c r="FX1994" s="96"/>
      <c r="FY1994" s="96"/>
      <c r="FZ1994" s="96"/>
      <c r="GA1994" s="96"/>
    </row>
    <row r="1995" spans="1:43" s="126" customFormat="1" ht="15" customHeight="1">
      <c r="A1995" s="119"/>
      <c r="B1995" s="120" t="s">
        <v>689</v>
      </c>
      <c r="C1995" s="121"/>
      <c r="D1995" s="122">
        <f>SUM(D1996:D2000)</f>
        <v>6</v>
      </c>
      <c r="E1995" s="122">
        <f>SUM(E1996:E2000)</f>
        <v>11</v>
      </c>
      <c r="F1995" s="122">
        <f>SUM(F1996:F2000)</f>
        <v>16</v>
      </c>
      <c r="G1995" s="122">
        <f>SUM(G1996:G2000)</f>
        <v>6</v>
      </c>
      <c r="H1995" s="123"/>
      <c r="I1995" s="123"/>
      <c r="J1995" s="123"/>
      <c r="K1995" s="124"/>
      <c r="L1995" s="125"/>
      <c r="M1995" s="118">
        <f t="shared" si="89"/>
        <v>39</v>
      </c>
      <c r="N1995" s="125"/>
      <c r="O1995" s="125"/>
      <c r="P1995" s="125"/>
      <c r="Q1995" s="125"/>
      <c r="R1995" s="125"/>
      <c r="S1995" s="125"/>
      <c r="T1995" s="125"/>
      <c r="U1995" s="125"/>
      <c r="V1995" s="125"/>
      <c r="W1995" s="125"/>
      <c r="X1995" s="125"/>
      <c r="Y1995" s="125"/>
      <c r="Z1995" s="125"/>
      <c r="AA1995" s="125"/>
      <c r="AB1995" s="125"/>
      <c r="AC1995" s="125"/>
      <c r="AD1995" s="125"/>
      <c r="AE1995" s="125"/>
      <c r="AF1995" s="125"/>
      <c r="AG1995" s="125"/>
      <c r="AH1995" s="125"/>
      <c r="AI1995" s="125"/>
      <c r="AJ1995" s="125"/>
      <c r="AK1995" s="125"/>
      <c r="AL1995" s="125"/>
      <c r="AM1995" s="125"/>
      <c r="AN1995" s="125"/>
      <c r="AO1995" s="125"/>
      <c r="AP1995" s="125"/>
      <c r="AQ1995" s="125"/>
    </row>
    <row r="1996" spans="1:43" s="133" customFormat="1" ht="15" customHeight="1">
      <c r="A1996" s="127"/>
      <c r="B1996" s="128" t="s">
        <v>517</v>
      </c>
      <c r="C1996" s="80" t="s">
        <v>504</v>
      </c>
      <c r="D1996" s="129" t="s">
        <v>562</v>
      </c>
      <c r="E1996" s="129">
        <v>3</v>
      </c>
      <c r="F1996" s="129">
        <v>5</v>
      </c>
      <c r="G1996" s="129" t="s">
        <v>562</v>
      </c>
      <c r="H1996" s="137"/>
      <c r="I1996" s="137"/>
      <c r="J1996" s="137"/>
      <c r="K1996" s="131"/>
      <c r="L1996" s="132"/>
      <c r="M1996" s="118">
        <f t="shared" si="89"/>
        <v>8</v>
      </c>
      <c r="N1996" s="132"/>
      <c r="O1996" s="132"/>
      <c r="P1996" s="132"/>
      <c r="Q1996" s="132"/>
      <c r="R1996" s="132"/>
      <c r="S1996" s="132"/>
      <c r="T1996" s="132"/>
      <c r="U1996" s="132"/>
      <c r="V1996" s="132"/>
      <c r="W1996" s="132"/>
      <c r="X1996" s="132"/>
      <c r="Y1996" s="132"/>
      <c r="Z1996" s="132"/>
      <c r="AA1996" s="132"/>
      <c r="AB1996" s="132"/>
      <c r="AC1996" s="132"/>
      <c r="AD1996" s="132"/>
      <c r="AE1996" s="132"/>
      <c r="AF1996" s="132"/>
      <c r="AG1996" s="132"/>
      <c r="AH1996" s="132"/>
      <c r="AI1996" s="132"/>
      <c r="AJ1996" s="132"/>
      <c r="AK1996" s="132"/>
      <c r="AL1996" s="132"/>
      <c r="AM1996" s="132"/>
      <c r="AN1996" s="132"/>
      <c r="AO1996" s="132"/>
      <c r="AP1996" s="132"/>
      <c r="AQ1996" s="132"/>
    </row>
    <row r="1997" spans="1:43" s="133" customFormat="1" ht="15" customHeight="1">
      <c r="A1997" s="127"/>
      <c r="B1997" s="128" t="s">
        <v>518</v>
      </c>
      <c r="C1997" s="80" t="s">
        <v>504</v>
      </c>
      <c r="D1997" s="129">
        <v>4</v>
      </c>
      <c r="E1997" s="129">
        <v>4</v>
      </c>
      <c r="F1997" s="129">
        <v>5</v>
      </c>
      <c r="G1997" s="129" t="s">
        <v>562</v>
      </c>
      <c r="H1997" s="137"/>
      <c r="I1997" s="137"/>
      <c r="J1997" s="137"/>
      <c r="K1997" s="131"/>
      <c r="L1997" s="132"/>
      <c r="M1997" s="118">
        <f t="shared" si="89"/>
        <v>13</v>
      </c>
      <c r="N1997" s="132"/>
      <c r="O1997" s="132"/>
      <c r="P1997" s="132"/>
      <c r="Q1997" s="132"/>
      <c r="R1997" s="132"/>
      <c r="S1997" s="132"/>
      <c r="T1997" s="132"/>
      <c r="U1997" s="132"/>
      <c r="V1997" s="132"/>
      <c r="W1997" s="132"/>
      <c r="X1997" s="132"/>
      <c r="Y1997" s="132"/>
      <c r="Z1997" s="132"/>
      <c r="AA1997" s="132"/>
      <c r="AB1997" s="132"/>
      <c r="AC1997" s="132"/>
      <c r="AD1997" s="132"/>
      <c r="AE1997" s="132"/>
      <c r="AF1997" s="132"/>
      <c r="AG1997" s="132"/>
      <c r="AH1997" s="132"/>
      <c r="AI1997" s="132"/>
      <c r="AJ1997" s="132"/>
      <c r="AK1997" s="132"/>
      <c r="AL1997" s="132"/>
      <c r="AM1997" s="132"/>
      <c r="AN1997" s="132"/>
      <c r="AO1997" s="132"/>
      <c r="AP1997" s="132"/>
      <c r="AQ1997" s="132"/>
    </row>
    <row r="1998" spans="1:43" s="133" customFormat="1" ht="15" customHeight="1">
      <c r="A1998" s="127"/>
      <c r="B1998" s="128" t="s">
        <v>442</v>
      </c>
      <c r="C1998" s="80" t="s">
        <v>443</v>
      </c>
      <c r="D1998" s="129">
        <v>1</v>
      </c>
      <c r="E1998" s="129">
        <v>2</v>
      </c>
      <c r="F1998" s="129">
        <v>2</v>
      </c>
      <c r="G1998" s="129">
        <v>2</v>
      </c>
      <c r="H1998" s="137"/>
      <c r="I1998" s="137"/>
      <c r="J1998" s="137"/>
      <c r="K1998" s="131"/>
      <c r="L1998" s="132"/>
      <c r="M1998" s="118">
        <f t="shared" si="89"/>
        <v>7</v>
      </c>
      <c r="N1998" s="132"/>
      <c r="O1998" s="132"/>
      <c r="P1998" s="132"/>
      <c r="Q1998" s="132"/>
      <c r="R1998" s="132"/>
      <c r="S1998" s="132"/>
      <c r="T1998" s="132"/>
      <c r="U1998" s="132"/>
      <c r="V1998" s="132"/>
      <c r="W1998" s="132"/>
      <c r="X1998" s="132"/>
      <c r="Y1998" s="132"/>
      <c r="Z1998" s="132"/>
      <c r="AA1998" s="132"/>
      <c r="AB1998" s="132"/>
      <c r="AC1998" s="132"/>
      <c r="AD1998" s="132"/>
      <c r="AE1998" s="132"/>
      <c r="AF1998" s="132"/>
      <c r="AG1998" s="132"/>
      <c r="AH1998" s="132"/>
      <c r="AI1998" s="132"/>
      <c r="AJ1998" s="132"/>
      <c r="AK1998" s="132"/>
      <c r="AL1998" s="132"/>
      <c r="AM1998" s="132"/>
      <c r="AN1998" s="132"/>
      <c r="AO1998" s="132"/>
      <c r="AP1998" s="132"/>
      <c r="AQ1998" s="132"/>
    </row>
    <row r="1999" spans="1:43" s="133" customFormat="1" ht="15" customHeight="1">
      <c r="A1999" s="127"/>
      <c r="B1999" s="128" t="s">
        <v>519</v>
      </c>
      <c r="C1999" s="80" t="s">
        <v>520</v>
      </c>
      <c r="D1999" s="129">
        <v>1</v>
      </c>
      <c r="E1999" s="129">
        <v>2</v>
      </c>
      <c r="F1999" s="129">
        <v>2</v>
      </c>
      <c r="G1999" s="129">
        <v>2</v>
      </c>
      <c r="H1999" s="137"/>
      <c r="I1999" s="137"/>
      <c r="J1999" s="137"/>
      <c r="K1999" s="131"/>
      <c r="L1999" s="132"/>
      <c r="M1999" s="118">
        <f t="shared" si="89"/>
        <v>7</v>
      </c>
      <c r="N1999" s="132"/>
      <c r="O1999" s="132"/>
      <c r="P1999" s="132"/>
      <c r="Q1999" s="132"/>
      <c r="R1999" s="132"/>
      <c r="S1999" s="132"/>
      <c r="T1999" s="132"/>
      <c r="U1999" s="132"/>
      <c r="V1999" s="132"/>
      <c r="W1999" s="132"/>
      <c r="X1999" s="132"/>
      <c r="Y1999" s="132"/>
      <c r="Z1999" s="132"/>
      <c r="AA1999" s="132"/>
      <c r="AB1999" s="132"/>
      <c r="AC1999" s="132"/>
      <c r="AD1999" s="132"/>
      <c r="AE1999" s="132"/>
      <c r="AF1999" s="132"/>
      <c r="AG1999" s="132"/>
      <c r="AH1999" s="132"/>
      <c r="AI1999" s="132"/>
      <c r="AJ1999" s="132"/>
      <c r="AK1999" s="132"/>
      <c r="AL1999" s="132"/>
      <c r="AM1999" s="132"/>
      <c r="AN1999" s="132"/>
      <c r="AO1999" s="132"/>
      <c r="AP1999" s="132"/>
      <c r="AQ1999" s="132"/>
    </row>
    <row r="2000" spans="1:43" s="133" customFormat="1" ht="15" customHeight="1">
      <c r="A2000" s="127"/>
      <c r="B2000" s="128" t="s">
        <v>521</v>
      </c>
      <c r="C2000" s="80" t="s">
        <v>546</v>
      </c>
      <c r="D2000" s="129" t="s">
        <v>562</v>
      </c>
      <c r="E2000" s="129" t="s">
        <v>562</v>
      </c>
      <c r="F2000" s="129">
        <v>2</v>
      </c>
      <c r="G2000" s="129">
        <v>2</v>
      </c>
      <c r="H2000" s="137"/>
      <c r="I2000" s="137"/>
      <c r="J2000" s="137"/>
      <c r="K2000" s="131"/>
      <c r="L2000" s="132"/>
      <c r="M2000" s="118">
        <f t="shared" si="89"/>
        <v>4</v>
      </c>
      <c r="N2000" s="132"/>
      <c r="O2000" s="132"/>
      <c r="P2000" s="132"/>
      <c r="Q2000" s="132"/>
      <c r="R2000" s="132"/>
      <c r="S2000" s="132"/>
      <c r="T2000" s="132"/>
      <c r="U2000" s="132"/>
      <c r="V2000" s="132"/>
      <c r="W2000" s="132"/>
      <c r="X2000" s="132"/>
      <c r="Y2000" s="132"/>
      <c r="Z2000" s="132"/>
      <c r="AA2000" s="132"/>
      <c r="AB2000" s="132"/>
      <c r="AC2000" s="132"/>
      <c r="AD2000" s="132"/>
      <c r="AE2000" s="132"/>
      <c r="AF2000" s="132"/>
      <c r="AG2000" s="132"/>
      <c r="AH2000" s="132"/>
      <c r="AI2000" s="132"/>
      <c r="AJ2000" s="132"/>
      <c r="AK2000" s="132"/>
      <c r="AL2000" s="132"/>
      <c r="AM2000" s="132"/>
      <c r="AN2000" s="132"/>
      <c r="AO2000" s="132"/>
      <c r="AP2000" s="132"/>
      <c r="AQ2000" s="132"/>
    </row>
    <row r="2001" spans="1:43" s="126" customFormat="1" ht="15" customHeight="1">
      <c r="A2001" s="119"/>
      <c r="B2001" s="120" t="s">
        <v>690</v>
      </c>
      <c r="C2001" s="121"/>
      <c r="D2001" s="122">
        <f>SUM(D2002:D2004)</f>
        <v>2</v>
      </c>
      <c r="E2001" s="122">
        <f>SUM(E2002:E2004)</f>
        <v>3</v>
      </c>
      <c r="F2001" s="122">
        <f>SUM(F2002:F2004)</f>
        <v>3</v>
      </c>
      <c r="G2001" s="122">
        <f>SUM(G2002:G2004)</f>
        <v>2</v>
      </c>
      <c r="H2001" s="123"/>
      <c r="I2001" s="123"/>
      <c r="J2001" s="123"/>
      <c r="K2001" s="124"/>
      <c r="L2001" s="125"/>
      <c r="M2001" s="118">
        <f t="shared" si="89"/>
        <v>10</v>
      </c>
      <c r="N2001" s="125"/>
      <c r="O2001" s="125"/>
      <c r="P2001" s="125"/>
      <c r="Q2001" s="125"/>
      <c r="R2001" s="125"/>
      <c r="S2001" s="125"/>
      <c r="T2001" s="125"/>
      <c r="U2001" s="125"/>
      <c r="V2001" s="125"/>
      <c r="W2001" s="125"/>
      <c r="X2001" s="125"/>
      <c r="Y2001" s="125"/>
      <c r="Z2001" s="125"/>
      <c r="AA2001" s="125"/>
      <c r="AB2001" s="125"/>
      <c r="AC2001" s="125"/>
      <c r="AD2001" s="125"/>
      <c r="AE2001" s="125"/>
      <c r="AF2001" s="125"/>
      <c r="AG2001" s="125"/>
      <c r="AH2001" s="125"/>
      <c r="AI2001" s="125"/>
      <c r="AJ2001" s="125"/>
      <c r="AK2001" s="125"/>
      <c r="AL2001" s="125"/>
      <c r="AM2001" s="125"/>
      <c r="AN2001" s="125"/>
      <c r="AO2001" s="125"/>
      <c r="AP2001" s="125"/>
      <c r="AQ2001" s="125"/>
    </row>
    <row r="2002" spans="1:43" s="133" customFormat="1" ht="15" customHeight="1">
      <c r="A2002" s="127"/>
      <c r="B2002" s="128" t="s">
        <v>572</v>
      </c>
      <c r="C2002" s="80" t="s">
        <v>573</v>
      </c>
      <c r="D2002" s="129" t="s">
        <v>562</v>
      </c>
      <c r="E2002" s="129">
        <v>1</v>
      </c>
      <c r="F2002" s="129">
        <v>1</v>
      </c>
      <c r="G2002" s="129" t="s">
        <v>562</v>
      </c>
      <c r="H2002" s="130">
        <v>1</v>
      </c>
      <c r="I2002" s="130">
        <v>1</v>
      </c>
      <c r="J2002" s="130">
        <v>1</v>
      </c>
      <c r="K2002" s="131"/>
      <c r="L2002" s="132"/>
      <c r="M2002" s="118">
        <f t="shared" si="89"/>
        <v>2</v>
      </c>
      <c r="N2002" s="132"/>
      <c r="O2002" s="132"/>
      <c r="P2002" s="132"/>
      <c r="Q2002" s="132"/>
      <c r="R2002" s="132"/>
      <c r="S2002" s="132"/>
      <c r="T2002" s="132"/>
      <c r="U2002" s="132"/>
      <c r="V2002" s="132"/>
      <c r="W2002" s="132"/>
      <c r="X2002" s="132"/>
      <c r="Y2002" s="132"/>
      <c r="Z2002" s="132"/>
      <c r="AA2002" s="132"/>
      <c r="AB2002" s="132"/>
      <c r="AC2002" s="132"/>
      <c r="AD2002" s="132"/>
      <c r="AE2002" s="132"/>
      <c r="AF2002" s="132"/>
      <c r="AG2002" s="132"/>
      <c r="AH2002" s="132"/>
      <c r="AI2002" s="132"/>
      <c r="AJ2002" s="132"/>
      <c r="AK2002" s="132"/>
      <c r="AL2002" s="132"/>
      <c r="AM2002" s="132"/>
      <c r="AN2002" s="132"/>
      <c r="AO2002" s="132"/>
      <c r="AP2002" s="132"/>
      <c r="AQ2002" s="132"/>
    </row>
    <row r="2003" spans="1:43" s="133" customFormat="1" ht="15" customHeight="1">
      <c r="A2003" s="127"/>
      <c r="B2003" s="128" t="s">
        <v>566</v>
      </c>
      <c r="C2003" s="80" t="s">
        <v>957</v>
      </c>
      <c r="D2003" s="129">
        <v>1</v>
      </c>
      <c r="E2003" s="129">
        <v>2</v>
      </c>
      <c r="F2003" s="129">
        <v>2</v>
      </c>
      <c r="G2003" s="129">
        <v>2</v>
      </c>
      <c r="H2003" s="137"/>
      <c r="I2003" s="137"/>
      <c r="J2003" s="137"/>
      <c r="K2003" s="131"/>
      <c r="L2003" s="132"/>
      <c r="M2003" s="118">
        <f t="shared" si="89"/>
        <v>7</v>
      </c>
      <c r="N2003" s="132"/>
      <c r="O2003" s="132"/>
      <c r="P2003" s="132"/>
      <c r="Q2003" s="132"/>
      <c r="R2003" s="132"/>
      <c r="S2003" s="132"/>
      <c r="T2003" s="132"/>
      <c r="U2003" s="132"/>
      <c r="V2003" s="132"/>
      <c r="W2003" s="132"/>
      <c r="X2003" s="132"/>
      <c r="Y2003" s="132"/>
      <c r="Z2003" s="132"/>
      <c r="AA2003" s="132"/>
      <c r="AB2003" s="132"/>
      <c r="AC2003" s="132"/>
      <c r="AD2003" s="132"/>
      <c r="AE2003" s="132"/>
      <c r="AF2003" s="132"/>
      <c r="AG2003" s="132"/>
      <c r="AH2003" s="132"/>
      <c r="AI2003" s="132"/>
      <c r="AJ2003" s="132"/>
      <c r="AK2003" s="132"/>
      <c r="AL2003" s="132"/>
      <c r="AM2003" s="132"/>
      <c r="AN2003" s="132"/>
      <c r="AO2003" s="132"/>
      <c r="AP2003" s="132"/>
      <c r="AQ2003" s="132"/>
    </row>
    <row r="2004" spans="1:43" s="133" customFormat="1" ht="15" customHeight="1">
      <c r="A2004" s="127"/>
      <c r="B2004" s="128" t="s">
        <v>431</v>
      </c>
      <c r="C2004" s="80" t="s">
        <v>432</v>
      </c>
      <c r="D2004" s="129">
        <v>1</v>
      </c>
      <c r="E2004" s="129" t="s">
        <v>562</v>
      </c>
      <c r="F2004" s="129" t="s">
        <v>562</v>
      </c>
      <c r="G2004" s="129" t="s">
        <v>562</v>
      </c>
      <c r="H2004" s="137"/>
      <c r="I2004" s="137"/>
      <c r="J2004" s="137"/>
      <c r="K2004" s="131"/>
      <c r="L2004" s="132"/>
      <c r="M2004" s="118">
        <f t="shared" si="89"/>
        <v>1</v>
      </c>
      <c r="N2004" s="132"/>
      <c r="O2004" s="132"/>
      <c r="P2004" s="132"/>
      <c r="Q2004" s="132"/>
      <c r="R2004" s="132"/>
      <c r="S2004" s="132"/>
      <c r="T2004" s="132"/>
      <c r="U2004" s="132"/>
      <c r="V2004" s="132"/>
      <c r="W2004" s="132"/>
      <c r="X2004" s="132"/>
      <c r="Y2004" s="132"/>
      <c r="Z2004" s="132"/>
      <c r="AA2004" s="132"/>
      <c r="AB2004" s="132"/>
      <c r="AC2004" s="132"/>
      <c r="AD2004" s="132"/>
      <c r="AE2004" s="132"/>
      <c r="AF2004" s="132"/>
      <c r="AG2004" s="132"/>
      <c r="AH2004" s="132"/>
      <c r="AI2004" s="132"/>
      <c r="AJ2004" s="132"/>
      <c r="AK2004" s="132"/>
      <c r="AL2004" s="132"/>
      <c r="AM2004" s="132"/>
      <c r="AN2004" s="132"/>
      <c r="AO2004" s="132"/>
      <c r="AP2004" s="132"/>
      <c r="AQ2004" s="132"/>
    </row>
    <row r="2005" spans="1:43" s="126" customFormat="1" ht="15" customHeight="1">
      <c r="A2005" s="119"/>
      <c r="B2005" s="120" t="s">
        <v>34</v>
      </c>
      <c r="C2005" s="121"/>
      <c r="D2005" s="122" t="s">
        <v>562</v>
      </c>
      <c r="E2005" s="122" t="s">
        <v>562</v>
      </c>
      <c r="F2005" s="122">
        <f>SUM(F2006:F2007)</f>
        <v>2</v>
      </c>
      <c r="G2005" s="122">
        <f>SUM(G2006:G2007)</f>
        <v>1</v>
      </c>
      <c r="H2005" s="123"/>
      <c r="I2005" s="123"/>
      <c r="J2005" s="123"/>
      <c r="K2005" s="124"/>
      <c r="L2005" s="125"/>
      <c r="M2005" s="118">
        <f t="shared" si="89"/>
        <v>3</v>
      </c>
      <c r="N2005" s="125"/>
      <c r="O2005" s="125"/>
      <c r="P2005" s="125"/>
      <c r="Q2005" s="125"/>
      <c r="R2005" s="125"/>
      <c r="S2005" s="125"/>
      <c r="T2005" s="125"/>
      <c r="U2005" s="125"/>
      <c r="V2005" s="125"/>
      <c r="W2005" s="125"/>
      <c r="X2005" s="125"/>
      <c r="Y2005" s="125"/>
      <c r="Z2005" s="125"/>
      <c r="AA2005" s="125"/>
      <c r="AB2005" s="125"/>
      <c r="AC2005" s="125"/>
      <c r="AD2005" s="125"/>
      <c r="AE2005" s="125"/>
      <c r="AF2005" s="125"/>
      <c r="AG2005" s="125"/>
      <c r="AH2005" s="125"/>
      <c r="AI2005" s="125"/>
      <c r="AJ2005" s="125"/>
      <c r="AK2005" s="125"/>
      <c r="AL2005" s="125"/>
      <c r="AM2005" s="125"/>
      <c r="AN2005" s="125"/>
      <c r="AO2005" s="125"/>
      <c r="AP2005" s="125"/>
      <c r="AQ2005" s="125"/>
    </row>
    <row r="2006" spans="1:43" s="126" customFormat="1" ht="15" customHeight="1">
      <c r="A2006" s="119"/>
      <c r="B2006" s="128" t="s">
        <v>35</v>
      </c>
      <c r="C2006" s="146" t="s">
        <v>516</v>
      </c>
      <c r="D2006" s="129" t="s">
        <v>562</v>
      </c>
      <c r="E2006" s="129" t="s">
        <v>562</v>
      </c>
      <c r="F2006" s="129">
        <v>1</v>
      </c>
      <c r="G2006" s="129">
        <v>1</v>
      </c>
      <c r="H2006" s="123"/>
      <c r="I2006" s="123"/>
      <c r="J2006" s="123"/>
      <c r="K2006" s="141"/>
      <c r="L2006" s="125"/>
      <c r="M2006" s="118">
        <f t="shared" si="89"/>
        <v>2</v>
      </c>
      <c r="N2006" s="125"/>
      <c r="O2006" s="125"/>
      <c r="P2006" s="125"/>
      <c r="Q2006" s="125"/>
      <c r="R2006" s="125"/>
      <c r="S2006" s="125"/>
      <c r="T2006" s="125"/>
      <c r="U2006" s="125"/>
      <c r="V2006" s="125"/>
      <c r="W2006" s="125"/>
      <c r="X2006" s="125"/>
      <c r="Y2006" s="125"/>
      <c r="Z2006" s="125"/>
      <c r="AA2006" s="125"/>
      <c r="AB2006" s="125"/>
      <c r="AC2006" s="125"/>
      <c r="AD2006" s="125"/>
      <c r="AE2006" s="125"/>
      <c r="AF2006" s="125"/>
      <c r="AG2006" s="125"/>
      <c r="AH2006" s="125"/>
      <c r="AI2006" s="125"/>
      <c r="AJ2006" s="125"/>
      <c r="AK2006" s="125"/>
      <c r="AL2006" s="125"/>
      <c r="AM2006" s="125"/>
      <c r="AN2006" s="125"/>
      <c r="AO2006" s="125"/>
      <c r="AP2006" s="125"/>
      <c r="AQ2006" s="125"/>
    </row>
    <row r="2007" spans="1:43" s="133" customFormat="1" ht="15" customHeight="1">
      <c r="A2007" s="127"/>
      <c r="B2007" s="179" t="s">
        <v>70</v>
      </c>
      <c r="C2007" s="146" t="s">
        <v>69</v>
      </c>
      <c r="D2007" s="129" t="s">
        <v>562</v>
      </c>
      <c r="E2007" s="129" t="s">
        <v>562</v>
      </c>
      <c r="F2007" s="129">
        <v>1</v>
      </c>
      <c r="G2007" s="129" t="s">
        <v>562</v>
      </c>
      <c r="H2007" s="130">
        <v>1</v>
      </c>
      <c r="I2007" s="130">
        <v>1</v>
      </c>
      <c r="J2007" s="130">
        <v>1</v>
      </c>
      <c r="K2007" s="131"/>
      <c r="L2007" s="132"/>
      <c r="M2007" s="118">
        <f t="shared" si="89"/>
        <v>1</v>
      </c>
      <c r="N2007" s="132"/>
      <c r="O2007" s="132"/>
      <c r="P2007" s="132"/>
      <c r="Q2007" s="132"/>
      <c r="R2007" s="132"/>
      <c r="S2007" s="132"/>
      <c r="T2007" s="132"/>
      <c r="U2007" s="132"/>
      <c r="V2007" s="132"/>
      <c r="W2007" s="132"/>
      <c r="X2007" s="132"/>
      <c r="Y2007" s="132"/>
      <c r="Z2007" s="132"/>
      <c r="AA2007" s="132"/>
      <c r="AB2007" s="132"/>
      <c r="AC2007" s="132"/>
      <c r="AD2007" s="132"/>
      <c r="AE2007" s="132"/>
      <c r="AF2007" s="132"/>
      <c r="AG2007" s="132"/>
      <c r="AH2007" s="132"/>
      <c r="AI2007" s="132"/>
      <c r="AJ2007" s="132"/>
      <c r="AK2007" s="132"/>
      <c r="AL2007" s="132"/>
      <c r="AM2007" s="132"/>
      <c r="AN2007" s="132"/>
      <c r="AO2007" s="132"/>
      <c r="AP2007" s="132"/>
      <c r="AQ2007" s="132"/>
    </row>
    <row r="2008" spans="1:13" ht="15" customHeight="1">
      <c r="A2008" s="235" t="s">
        <v>668</v>
      </c>
      <c r="B2008" s="236"/>
      <c r="C2008" s="236"/>
      <c r="D2008" s="236"/>
      <c r="E2008" s="236"/>
      <c r="F2008" s="236"/>
      <c r="G2008" s="237"/>
      <c r="H2008" s="106"/>
      <c r="I2008" s="106"/>
      <c r="J2008" s="107"/>
      <c r="K2008" s="108"/>
      <c r="M2008" s="118">
        <f t="shared" si="89"/>
        <v>0</v>
      </c>
    </row>
    <row r="2009" spans="1:13" ht="15" customHeight="1">
      <c r="A2009" s="234" t="s">
        <v>699</v>
      </c>
      <c r="B2009" s="234"/>
      <c r="C2009" s="234"/>
      <c r="D2009" s="234"/>
      <c r="E2009" s="234"/>
      <c r="F2009" s="234"/>
      <c r="G2009" s="234"/>
      <c r="H2009" s="109"/>
      <c r="I2009" s="109"/>
      <c r="J2009" s="110"/>
      <c r="K2009" s="111"/>
      <c r="M2009" s="118">
        <f t="shared" si="89"/>
        <v>0</v>
      </c>
    </row>
    <row r="2010" spans="1:183" s="102" customFormat="1" ht="15" customHeight="1">
      <c r="A2010" s="112">
        <v>56</v>
      </c>
      <c r="B2010" s="175" t="s">
        <v>375</v>
      </c>
      <c r="C2010" s="114"/>
      <c r="D2010" s="115">
        <f>SUM(D2011,D2013)</f>
        <v>7</v>
      </c>
      <c r="E2010" s="115">
        <f>SUM(E2011,E2013)</f>
        <v>2</v>
      </c>
      <c r="F2010" s="115">
        <f>SUM(F2011,F2013)</f>
        <v>4</v>
      </c>
      <c r="G2010" s="115">
        <f>SUM(G2011,G2013)</f>
        <v>5</v>
      </c>
      <c r="H2010" s="134" t="s">
        <v>664</v>
      </c>
      <c r="I2010" s="134">
        <v>16</v>
      </c>
      <c r="J2010" s="135" t="s">
        <v>583</v>
      </c>
      <c r="K2010" s="79" t="s">
        <v>322</v>
      </c>
      <c r="L2010" s="136"/>
      <c r="M2010" s="118">
        <f t="shared" si="89"/>
        <v>18</v>
      </c>
      <c r="N2010" s="96"/>
      <c r="O2010" s="96"/>
      <c r="P2010" s="96"/>
      <c r="Q2010" s="96"/>
      <c r="R2010" s="96"/>
      <c r="S2010" s="96"/>
      <c r="T2010" s="96"/>
      <c r="U2010" s="96"/>
      <c r="V2010" s="96"/>
      <c r="W2010" s="96"/>
      <c r="X2010" s="96"/>
      <c r="Y2010" s="96"/>
      <c r="Z2010" s="96"/>
      <c r="AA2010" s="96"/>
      <c r="AB2010" s="96"/>
      <c r="AC2010" s="96"/>
      <c r="AD2010" s="96"/>
      <c r="AE2010" s="96"/>
      <c r="AF2010" s="96"/>
      <c r="AG2010" s="96"/>
      <c r="AH2010" s="96"/>
      <c r="AI2010" s="96"/>
      <c r="AJ2010" s="96"/>
      <c r="AK2010" s="96"/>
      <c r="AL2010" s="96"/>
      <c r="AM2010" s="96"/>
      <c r="AN2010" s="96"/>
      <c r="AO2010" s="96"/>
      <c r="AP2010" s="96"/>
      <c r="AQ2010" s="96"/>
      <c r="AR2010" s="96"/>
      <c r="AS2010" s="96"/>
      <c r="AT2010" s="96"/>
      <c r="AU2010" s="96"/>
      <c r="AV2010" s="96"/>
      <c r="AW2010" s="96"/>
      <c r="AX2010" s="96"/>
      <c r="AY2010" s="96"/>
      <c r="AZ2010" s="96"/>
      <c r="BA2010" s="96"/>
      <c r="BB2010" s="96"/>
      <c r="BC2010" s="96"/>
      <c r="BD2010" s="96"/>
      <c r="BE2010" s="96"/>
      <c r="BF2010" s="96"/>
      <c r="BG2010" s="96"/>
      <c r="BH2010" s="96"/>
      <c r="BI2010" s="96"/>
      <c r="BJ2010" s="96"/>
      <c r="BK2010" s="96"/>
      <c r="BL2010" s="96"/>
      <c r="BM2010" s="96"/>
      <c r="BN2010" s="96"/>
      <c r="BO2010" s="96"/>
      <c r="BP2010" s="96"/>
      <c r="BQ2010" s="96"/>
      <c r="BR2010" s="96"/>
      <c r="BS2010" s="96"/>
      <c r="BT2010" s="96"/>
      <c r="BU2010" s="96"/>
      <c r="BV2010" s="96"/>
      <c r="BW2010" s="96"/>
      <c r="BX2010" s="96"/>
      <c r="BY2010" s="96"/>
      <c r="BZ2010" s="96"/>
      <c r="CA2010" s="96"/>
      <c r="CB2010" s="96"/>
      <c r="CC2010" s="96"/>
      <c r="CD2010" s="96"/>
      <c r="CE2010" s="96"/>
      <c r="CF2010" s="96"/>
      <c r="CG2010" s="96"/>
      <c r="CH2010" s="96"/>
      <c r="CI2010" s="96"/>
      <c r="CJ2010" s="96"/>
      <c r="CK2010" s="96"/>
      <c r="CL2010" s="96"/>
      <c r="CM2010" s="96"/>
      <c r="CN2010" s="96"/>
      <c r="CO2010" s="96"/>
      <c r="CP2010" s="96"/>
      <c r="CQ2010" s="96"/>
      <c r="CR2010" s="96"/>
      <c r="CS2010" s="96"/>
      <c r="CT2010" s="96"/>
      <c r="CU2010" s="96"/>
      <c r="CV2010" s="96"/>
      <c r="CW2010" s="96"/>
      <c r="CX2010" s="96"/>
      <c r="CY2010" s="96"/>
      <c r="CZ2010" s="96"/>
      <c r="DA2010" s="96"/>
      <c r="DB2010" s="96"/>
      <c r="DC2010" s="96"/>
      <c r="DD2010" s="96"/>
      <c r="DE2010" s="96"/>
      <c r="DF2010" s="96"/>
      <c r="DG2010" s="96"/>
      <c r="DH2010" s="96"/>
      <c r="DI2010" s="96"/>
      <c r="DJ2010" s="96"/>
      <c r="DK2010" s="96"/>
      <c r="DL2010" s="96"/>
      <c r="DM2010" s="96"/>
      <c r="DN2010" s="96"/>
      <c r="DO2010" s="96"/>
      <c r="DP2010" s="96"/>
      <c r="DQ2010" s="96"/>
      <c r="DR2010" s="96"/>
      <c r="DS2010" s="96"/>
      <c r="DT2010" s="96"/>
      <c r="DU2010" s="96"/>
      <c r="DV2010" s="96"/>
      <c r="DW2010" s="96"/>
      <c r="DX2010" s="96"/>
      <c r="DY2010" s="96"/>
      <c r="DZ2010" s="96"/>
      <c r="EA2010" s="96"/>
      <c r="EB2010" s="96"/>
      <c r="EC2010" s="96"/>
      <c r="ED2010" s="96"/>
      <c r="EE2010" s="96"/>
      <c r="EF2010" s="96"/>
      <c r="EG2010" s="96"/>
      <c r="EH2010" s="96"/>
      <c r="EI2010" s="96"/>
      <c r="EJ2010" s="96"/>
      <c r="EK2010" s="96"/>
      <c r="EL2010" s="96"/>
      <c r="EM2010" s="96"/>
      <c r="EN2010" s="96"/>
      <c r="EO2010" s="96"/>
      <c r="EP2010" s="96"/>
      <c r="EQ2010" s="96"/>
      <c r="ER2010" s="96"/>
      <c r="ES2010" s="96"/>
      <c r="ET2010" s="96"/>
      <c r="EU2010" s="96"/>
      <c r="EV2010" s="96"/>
      <c r="EW2010" s="96"/>
      <c r="EX2010" s="96"/>
      <c r="EY2010" s="96"/>
      <c r="EZ2010" s="96"/>
      <c r="FA2010" s="96"/>
      <c r="FB2010" s="96"/>
      <c r="FC2010" s="96"/>
      <c r="FD2010" s="96"/>
      <c r="FE2010" s="96"/>
      <c r="FF2010" s="96"/>
      <c r="FG2010" s="96"/>
      <c r="FH2010" s="96"/>
      <c r="FI2010" s="96"/>
      <c r="FJ2010" s="96"/>
      <c r="FK2010" s="96"/>
      <c r="FL2010" s="96"/>
      <c r="FM2010" s="96"/>
      <c r="FN2010" s="96"/>
      <c r="FO2010" s="96"/>
      <c r="FP2010" s="96"/>
      <c r="FQ2010" s="96"/>
      <c r="FR2010" s="96"/>
      <c r="FS2010" s="96"/>
      <c r="FT2010" s="96"/>
      <c r="FU2010" s="96"/>
      <c r="FV2010" s="96"/>
      <c r="FW2010" s="96"/>
      <c r="FX2010" s="96"/>
      <c r="FY2010" s="96"/>
      <c r="FZ2010" s="96"/>
      <c r="GA2010" s="96"/>
    </row>
    <row r="2011" spans="1:43" s="126" customFormat="1" ht="15" customHeight="1">
      <c r="A2011" s="119"/>
      <c r="B2011" s="120" t="s">
        <v>689</v>
      </c>
      <c r="C2011" s="121"/>
      <c r="D2011" s="122">
        <f>D2012</f>
        <v>7</v>
      </c>
      <c r="E2011" s="122">
        <f>E2012</f>
        <v>2</v>
      </c>
      <c r="F2011" s="122">
        <f>F2012</f>
        <v>4</v>
      </c>
      <c r="G2011" s="122">
        <f>G2012</f>
        <v>4</v>
      </c>
      <c r="H2011" s="123"/>
      <c r="I2011" s="123"/>
      <c r="J2011" s="123"/>
      <c r="K2011" s="124"/>
      <c r="L2011" s="125"/>
      <c r="M2011" s="118">
        <f t="shared" si="89"/>
        <v>17</v>
      </c>
      <c r="N2011" s="125"/>
      <c r="O2011" s="125"/>
      <c r="P2011" s="125"/>
      <c r="Q2011" s="125"/>
      <c r="R2011" s="125"/>
      <c r="S2011" s="125"/>
      <c r="T2011" s="125"/>
      <c r="U2011" s="125"/>
      <c r="V2011" s="125"/>
      <c r="W2011" s="125"/>
      <c r="X2011" s="125"/>
      <c r="Y2011" s="125"/>
      <c r="Z2011" s="125"/>
      <c r="AA2011" s="125"/>
      <c r="AB2011" s="125"/>
      <c r="AC2011" s="125"/>
      <c r="AD2011" s="125"/>
      <c r="AE2011" s="125"/>
      <c r="AF2011" s="125"/>
      <c r="AG2011" s="125"/>
      <c r="AH2011" s="125"/>
      <c r="AI2011" s="125"/>
      <c r="AJ2011" s="125"/>
      <c r="AK2011" s="125"/>
      <c r="AL2011" s="125"/>
      <c r="AM2011" s="125"/>
      <c r="AN2011" s="125"/>
      <c r="AO2011" s="125"/>
      <c r="AP2011" s="125"/>
      <c r="AQ2011" s="125"/>
    </row>
    <row r="2012" spans="1:43" s="133" customFormat="1" ht="15" customHeight="1">
      <c r="A2012" s="127"/>
      <c r="B2012" s="128" t="s">
        <v>442</v>
      </c>
      <c r="C2012" s="80" t="s">
        <v>443</v>
      </c>
      <c r="D2012" s="129">
        <v>7</v>
      </c>
      <c r="E2012" s="129">
        <v>2</v>
      </c>
      <c r="F2012" s="129">
        <v>4</v>
      </c>
      <c r="G2012" s="129">
        <v>4</v>
      </c>
      <c r="H2012" s="137"/>
      <c r="I2012" s="137"/>
      <c r="J2012" s="137"/>
      <c r="K2012" s="131"/>
      <c r="L2012" s="132"/>
      <c r="M2012" s="118">
        <f t="shared" si="89"/>
        <v>17</v>
      </c>
      <c r="N2012" s="132"/>
      <c r="O2012" s="132"/>
      <c r="P2012" s="132"/>
      <c r="Q2012" s="132"/>
      <c r="R2012" s="132"/>
      <c r="S2012" s="132"/>
      <c r="T2012" s="132"/>
      <c r="U2012" s="132"/>
      <c r="V2012" s="132"/>
      <c r="W2012" s="132"/>
      <c r="X2012" s="132"/>
      <c r="Y2012" s="132"/>
      <c r="Z2012" s="132"/>
      <c r="AA2012" s="132"/>
      <c r="AB2012" s="132"/>
      <c r="AC2012" s="132"/>
      <c r="AD2012" s="132"/>
      <c r="AE2012" s="132"/>
      <c r="AF2012" s="132"/>
      <c r="AG2012" s="132"/>
      <c r="AH2012" s="132"/>
      <c r="AI2012" s="132"/>
      <c r="AJ2012" s="132"/>
      <c r="AK2012" s="132"/>
      <c r="AL2012" s="132"/>
      <c r="AM2012" s="132"/>
      <c r="AN2012" s="132"/>
      <c r="AO2012" s="132"/>
      <c r="AP2012" s="132"/>
      <c r="AQ2012" s="132"/>
    </row>
    <row r="2013" spans="1:43" s="126" customFormat="1" ht="15" customHeight="1">
      <c r="A2013" s="119"/>
      <c r="B2013" s="120" t="s">
        <v>34</v>
      </c>
      <c r="C2013" s="121"/>
      <c r="D2013" s="122" t="str">
        <f>D2014</f>
        <v> -</v>
      </c>
      <c r="E2013" s="122" t="str">
        <f>E2014</f>
        <v> -</v>
      </c>
      <c r="F2013" s="122" t="str">
        <f>F2014</f>
        <v> -</v>
      </c>
      <c r="G2013" s="122">
        <f>G2014</f>
        <v>1</v>
      </c>
      <c r="H2013" s="123"/>
      <c r="I2013" s="123"/>
      <c r="J2013" s="123"/>
      <c r="K2013" s="124"/>
      <c r="L2013" s="125"/>
      <c r="M2013" s="118">
        <f t="shared" si="89"/>
        <v>1</v>
      </c>
      <c r="N2013" s="125"/>
      <c r="O2013" s="125"/>
      <c r="P2013" s="125"/>
      <c r="Q2013" s="125"/>
      <c r="R2013" s="125"/>
      <c r="S2013" s="125"/>
      <c r="T2013" s="125"/>
      <c r="U2013" s="125"/>
      <c r="V2013" s="125"/>
      <c r="W2013" s="125"/>
      <c r="X2013" s="125"/>
      <c r="Y2013" s="125"/>
      <c r="Z2013" s="125"/>
      <c r="AA2013" s="125"/>
      <c r="AB2013" s="125"/>
      <c r="AC2013" s="125"/>
      <c r="AD2013" s="125"/>
      <c r="AE2013" s="125"/>
      <c r="AF2013" s="125"/>
      <c r="AG2013" s="125"/>
      <c r="AH2013" s="125"/>
      <c r="AI2013" s="125"/>
      <c r="AJ2013" s="125"/>
      <c r="AK2013" s="125"/>
      <c r="AL2013" s="125"/>
      <c r="AM2013" s="125"/>
      <c r="AN2013" s="125"/>
      <c r="AO2013" s="125"/>
      <c r="AP2013" s="125"/>
      <c r="AQ2013" s="125"/>
    </row>
    <row r="2014" spans="1:43" s="126" customFormat="1" ht="15" customHeight="1">
      <c r="A2014" s="119"/>
      <c r="B2014" s="128" t="s">
        <v>35</v>
      </c>
      <c r="C2014" s="146" t="s">
        <v>516</v>
      </c>
      <c r="D2014" s="129" t="s">
        <v>562</v>
      </c>
      <c r="E2014" s="129" t="s">
        <v>562</v>
      </c>
      <c r="F2014" s="129" t="s">
        <v>562</v>
      </c>
      <c r="G2014" s="129">
        <v>1</v>
      </c>
      <c r="H2014" s="123"/>
      <c r="I2014" s="123"/>
      <c r="J2014" s="123"/>
      <c r="K2014" s="141"/>
      <c r="L2014" s="125"/>
      <c r="M2014" s="118">
        <f t="shared" si="89"/>
        <v>1</v>
      </c>
      <c r="N2014" s="125"/>
      <c r="O2014" s="125"/>
      <c r="P2014" s="125"/>
      <c r="Q2014" s="125"/>
      <c r="R2014" s="125"/>
      <c r="S2014" s="125"/>
      <c r="T2014" s="125"/>
      <c r="U2014" s="125"/>
      <c r="V2014" s="125"/>
      <c r="W2014" s="125"/>
      <c r="X2014" s="125"/>
      <c r="Y2014" s="125"/>
      <c r="Z2014" s="125"/>
      <c r="AA2014" s="125"/>
      <c r="AB2014" s="125"/>
      <c r="AC2014" s="125"/>
      <c r="AD2014" s="125"/>
      <c r="AE2014" s="125"/>
      <c r="AF2014" s="125"/>
      <c r="AG2014" s="125"/>
      <c r="AH2014" s="125"/>
      <c r="AI2014" s="125"/>
      <c r="AJ2014" s="125"/>
      <c r="AK2014" s="125"/>
      <c r="AL2014" s="125"/>
      <c r="AM2014" s="125"/>
      <c r="AN2014" s="125"/>
      <c r="AO2014" s="125"/>
      <c r="AP2014" s="125"/>
      <c r="AQ2014" s="125"/>
    </row>
    <row r="2015" spans="1:183" s="102" customFormat="1" ht="15" customHeight="1">
      <c r="A2015" s="112">
        <v>57</v>
      </c>
      <c r="B2015" s="175" t="s">
        <v>376</v>
      </c>
      <c r="C2015" s="114"/>
      <c r="D2015" s="115">
        <f aca="true" t="shared" si="92" ref="D2015:G2016">D2016</f>
        <v>3</v>
      </c>
      <c r="E2015" s="115">
        <f t="shared" si="92"/>
        <v>2</v>
      </c>
      <c r="F2015" s="115">
        <f t="shared" si="92"/>
        <v>1</v>
      </c>
      <c r="G2015" s="115">
        <f t="shared" si="92"/>
        <v>1</v>
      </c>
      <c r="H2015" s="134" t="s">
        <v>664</v>
      </c>
      <c r="I2015" s="134">
        <v>16</v>
      </c>
      <c r="J2015" s="135" t="s">
        <v>583</v>
      </c>
      <c r="K2015" s="79" t="s">
        <v>322</v>
      </c>
      <c r="L2015" s="136"/>
      <c r="M2015" s="118">
        <f t="shared" si="89"/>
        <v>7</v>
      </c>
      <c r="N2015" s="96"/>
      <c r="O2015" s="96"/>
      <c r="P2015" s="96"/>
      <c r="Q2015" s="96"/>
      <c r="R2015" s="96"/>
      <c r="S2015" s="96"/>
      <c r="T2015" s="96"/>
      <c r="U2015" s="96"/>
      <c r="V2015" s="96"/>
      <c r="W2015" s="96"/>
      <c r="X2015" s="96"/>
      <c r="Y2015" s="96"/>
      <c r="Z2015" s="96"/>
      <c r="AA2015" s="96"/>
      <c r="AB2015" s="96"/>
      <c r="AC2015" s="96"/>
      <c r="AD2015" s="96"/>
      <c r="AE2015" s="96"/>
      <c r="AF2015" s="96"/>
      <c r="AG2015" s="96"/>
      <c r="AH2015" s="96"/>
      <c r="AI2015" s="96"/>
      <c r="AJ2015" s="96"/>
      <c r="AK2015" s="96"/>
      <c r="AL2015" s="96"/>
      <c r="AM2015" s="96"/>
      <c r="AN2015" s="96"/>
      <c r="AO2015" s="96"/>
      <c r="AP2015" s="96"/>
      <c r="AQ2015" s="96"/>
      <c r="AR2015" s="96"/>
      <c r="AS2015" s="96"/>
      <c r="AT2015" s="96"/>
      <c r="AU2015" s="96"/>
      <c r="AV2015" s="96"/>
      <c r="AW2015" s="96"/>
      <c r="AX2015" s="96"/>
      <c r="AY2015" s="96"/>
      <c r="AZ2015" s="96"/>
      <c r="BA2015" s="96"/>
      <c r="BB2015" s="96"/>
      <c r="BC2015" s="96"/>
      <c r="BD2015" s="96"/>
      <c r="BE2015" s="96"/>
      <c r="BF2015" s="96"/>
      <c r="BG2015" s="96"/>
      <c r="BH2015" s="96"/>
      <c r="BI2015" s="96"/>
      <c r="BJ2015" s="96"/>
      <c r="BK2015" s="96"/>
      <c r="BL2015" s="96"/>
      <c r="BM2015" s="96"/>
      <c r="BN2015" s="96"/>
      <c r="BO2015" s="96"/>
      <c r="BP2015" s="96"/>
      <c r="BQ2015" s="96"/>
      <c r="BR2015" s="96"/>
      <c r="BS2015" s="96"/>
      <c r="BT2015" s="96"/>
      <c r="BU2015" s="96"/>
      <c r="BV2015" s="96"/>
      <c r="BW2015" s="96"/>
      <c r="BX2015" s="96"/>
      <c r="BY2015" s="96"/>
      <c r="BZ2015" s="96"/>
      <c r="CA2015" s="96"/>
      <c r="CB2015" s="96"/>
      <c r="CC2015" s="96"/>
      <c r="CD2015" s="96"/>
      <c r="CE2015" s="96"/>
      <c r="CF2015" s="96"/>
      <c r="CG2015" s="96"/>
      <c r="CH2015" s="96"/>
      <c r="CI2015" s="96"/>
      <c r="CJ2015" s="96"/>
      <c r="CK2015" s="96"/>
      <c r="CL2015" s="96"/>
      <c r="CM2015" s="96"/>
      <c r="CN2015" s="96"/>
      <c r="CO2015" s="96"/>
      <c r="CP2015" s="96"/>
      <c r="CQ2015" s="96"/>
      <c r="CR2015" s="96"/>
      <c r="CS2015" s="96"/>
      <c r="CT2015" s="96"/>
      <c r="CU2015" s="96"/>
      <c r="CV2015" s="96"/>
      <c r="CW2015" s="96"/>
      <c r="CX2015" s="96"/>
      <c r="CY2015" s="96"/>
      <c r="CZ2015" s="96"/>
      <c r="DA2015" s="96"/>
      <c r="DB2015" s="96"/>
      <c r="DC2015" s="96"/>
      <c r="DD2015" s="96"/>
      <c r="DE2015" s="96"/>
      <c r="DF2015" s="96"/>
      <c r="DG2015" s="96"/>
      <c r="DH2015" s="96"/>
      <c r="DI2015" s="96"/>
      <c r="DJ2015" s="96"/>
      <c r="DK2015" s="96"/>
      <c r="DL2015" s="96"/>
      <c r="DM2015" s="96"/>
      <c r="DN2015" s="96"/>
      <c r="DO2015" s="96"/>
      <c r="DP2015" s="96"/>
      <c r="DQ2015" s="96"/>
      <c r="DR2015" s="96"/>
      <c r="DS2015" s="96"/>
      <c r="DT2015" s="96"/>
      <c r="DU2015" s="96"/>
      <c r="DV2015" s="96"/>
      <c r="DW2015" s="96"/>
      <c r="DX2015" s="96"/>
      <c r="DY2015" s="96"/>
      <c r="DZ2015" s="96"/>
      <c r="EA2015" s="96"/>
      <c r="EB2015" s="96"/>
      <c r="EC2015" s="96"/>
      <c r="ED2015" s="96"/>
      <c r="EE2015" s="96"/>
      <c r="EF2015" s="96"/>
      <c r="EG2015" s="96"/>
      <c r="EH2015" s="96"/>
      <c r="EI2015" s="96"/>
      <c r="EJ2015" s="96"/>
      <c r="EK2015" s="96"/>
      <c r="EL2015" s="96"/>
      <c r="EM2015" s="96"/>
      <c r="EN2015" s="96"/>
      <c r="EO2015" s="96"/>
      <c r="EP2015" s="96"/>
      <c r="EQ2015" s="96"/>
      <c r="ER2015" s="96"/>
      <c r="ES2015" s="96"/>
      <c r="ET2015" s="96"/>
      <c r="EU2015" s="96"/>
      <c r="EV2015" s="96"/>
      <c r="EW2015" s="96"/>
      <c r="EX2015" s="96"/>
      <c r="EY2015" s="96"/>
      <c r="EZ2015" s="96"/>
      <c r="FA2015" s="96"/>
      <c r="FB2015" s="96"/>
      <c r="FC2015" s="96"/>
      <c r="FD2015" s="96"/>
      <c r="FE2015" s="96"/>
      <c r="FF2015" s="96"/>
      <c r="FG2015" s="96"/>
      <c r="FH2015" s="96"/>
      <c r="FI2015" s="96"/>
      <c r="FJ2015" s="96"/>
      <c r="FK2015" s="96"/>
      <c r="FL2015" s="96"/>
      <c r="FM2015" s="96"/>
      <c r="FN2015" s="96"/>
      <c r="FO2015" s="96"/>
      <c r="FP2015" s="96"/>
      <c r="FQ2015" s="96"/>
      <c r="FR2015" s="96"/>
      <c r="FS2015" s="96"/>
      <c r="FT2015" s="96"/>
      <c r="FU2015" s="96"/>
      <c r="FV2015" s="96"/>
      <c r="FW2015" s="96"/>
      <c r="FX2015" s="96"/>
      <c r="FY2015" s="96"/>
      <c r="FZ2015" s="96"/>
      <c r="GA2015" s="96"/>
    </row>
    <row r="2016" spans="1:43" s="126" customFormat="1" ht="15" customHeight="1">
      <c r="A2016" s="119"/>
      <c r="B2016" s="120" t="s">
        <v>689</v>
      </c>
      <c r="C2016" s="121"/>
      <c r="D2016" s="122">
        <f t="shared" si="92"/>
        <v>3</v>
      </c>
      <c r="E2016" s="122">
        <f t="shared" si="92"/>
        <v>2</v>
      </c>
      <c r="F2016" s="122">
        <f t="shared" si="92"/>
        <v>1</v>
      </c>
      <c r="G2016" s="122">
        <f t="shared" si="92"/>
        <v>1</v>
      </c>
      <c r="H2016" s="123"/>
      <c r="I2016" s="123"/>
      <c r="J2016" s="123"/>
      <c r="K2016" s="124"/>
      <c r="L2016" s="125"/>
      <c r="M2016" s="118">
        <f t="shared" si="89"/>
        <v>7</v>
      </c>
      <c r="N2016" s="125"/>
      <c r="O2016" s="125"/>
      <c r="P2016" s="125"/>
      <c r="Q2016" s="125"/>
      <c r="R2016" s="125"/>
      <c r="S2016" s="125"/>
      <c r="T2016" s="125"/>
      <c r="U2016" s="125"/>
      <c r="V2016" s="125"/>
      <c r="W2016" s="125"/>
      <c r="X2016" s="125"/>
      <c r="Y2016" s="125"/>
      <c r="Z2016" s="125"/>
      <c r="AA2016" s="125"/>
      <c r="AB2016" s="125"/>
      <c r="AC2016" s="125"/>
      <c r="AD2016" s="125"/>
      <c r="AE2016" s="125"/>
      <c r="AF2016" s="125"/>
      <c r="AG2016" s="125"/>
      <c r="AH2016" s="125"/>
      <c r="AI2016" s="125"/>
      <c r="AJ2016" s="125"/>
      <c r="AK2016" s="125"/>
      <c r="AL2016" s="125"/>
      <c r="AM2016" s="125"/>
      <c r="AN2016" s="125"/>
      <c r="AO2016" s="125"/>
      <c r="AP2016" s="125"/>
      <c r="AQ2016" s="125"/>
    </row>
    <row r="2017" spans="1:43" s="133" customFormat="1" ht="15" customHeight="1">
      <c r="A2017" s="127"/>
      <c r="B2017" s="128" t="s">
        <v>561</v>
      </c>
      <c r="C2017" s="80" t="s">
        <v>504</v>
      </c>
      <c r="D2017" s="129">
        <v>3</v>
      </c>
      <c r="E2017" s="129">
        <v>2</v>
      </c>
      <c r="F2017" s="129">
        <v>1</v>
      </c>
      <c r="G2017" s="129">
        <v>1</v>
      </c>
      <c r="H2017" s="137"/>
      <c r="I2017" s="137"/>
      <c r="J2017" s="137"/>
      <c r="K2017" s="131"/>
      <c r="L2017" s="132"/>
      <c r="M2017" s="118">
        <f t="shared" si="89"/>
        <v>7</v>
      </c>
      <c r="N2017" s="132"/>
      <c r="O2017" s="132"/>
      <c r="P2017" s="132"/>
      <c r="Q2017" s="132"/>
      <c r="R2017" s="132"/>
      <c r="S2017" s="132"/>
      <c r="T2017" s="132"/>
      <c r="U2017" s="132"/>
      <c r="V2017" s="132"/>
      <c r="W2017" s="132"/>
      <c r="X2017" s="132"/>
      <c r="Y2017" s="132"/>
      <c r="Z2017" s="132"/>
      <c r="AA2017" s="132"/>
      <c r="AB2017" s="132"/>
      <c r="AC2017" s="132"/>
      <c r="AD2017" s="132"/>
      <c r="AE2017" s="132"/>
      <c r="AF2017" s="132"/>
      <c r="AG2017" s="132"/>
      <c r="AH2017" s="132"/>
      <c r="AI2017" s="132"/>
      <c r="AJ2017" s="132"/>
      <c r="AK2017" s="132"/>
      <c r="AL2017" s="132"/>
      <c r="AM2017" s="132"/>
      <c r="AN2017" s="132"/>
      <c r="AO2017" s="132"/>
      <c r="AP2017" s="132"/>
      <c r="AQ2017" s="132"/>
    </row>
    <row r="2018" spans="1:13" ht="15" customHeight="1">
      <c r="A2018" s="239" t="s">
        <v>638</v>
      </c>
      <c r="B2018" s="239"/>
      <c r="C2018" s="239"/>
      <c r="D2018" s="239"/>
      <c r="E2018" s="239"/>
      <c r="F2018" s="239"/>
      <c r="G2018" s="239"/>
      <c r="H2018" s="106"/>
      <c r="I2018" s="106"/>
      <c r="J2018" s="160"/>
      <c r="K2018" s="161"/>
      <c r="M2018" s="118">
        <f t="shared" si="89"/>
        <v>0</v>
      </c>
    </row>
    <row r="2019" spans="1:13" ht="15" customHeight="1">
      <c r="A2019" s="235" t="s">
        <v>667</v>
      </c>
      <c r="B2019" s="236"/>
      <c r="C2019" s="236"/>
      <c r="D2019" s="236"/>
      <c r="E2019" s="236"/>
      <c r="F2019" s="236"/>
      <c r="G2019" s="237"/>
      <c r="H2019" s="106"/>
      <c r="I2019" s="106"/>
      <c r="J2019" s="107"/>
      <c r="K2019" s="108"/>
      <c r="M2019" s="118">
        <f t="shared" si="89"/>
        <v>0</v>
      </c>
    </row>
    <row r="2020" spans="1:13" ht="15" customHeight="1">
      <c r="A2020" s="234" t="s">
        <v>699</v>
      </c>
      <c r="B2020" s="234"/>
      <c r="C2020" s="234"/>
      <c r="D2020" s="234"/>
      <c r="E2020" s="234"/>
      <c r="F2020" s="234"/>
      <c r="G2020" s="234"/>
      <c r="H2020" s="109"/>
      <c r="I2020" s="109"/>
      <c r="J2020" s="110"/>
      <c r="K2020" s="111"/>
      <c r="M2020" s="118">
        <f t="shared" si="89"/>
        <v>0</v>
      </c>
    </row>
    <row r="2021" spans="1:183" s="102" customFormat="1" ht="15" customHeight="1">
      <c r="A2021" s="112">
        <v>1</v>
      </c>
      <c r="B2021" s="113" t="s">
        <v>377</v>
      </c>
      <c r="C2021" s="114"/>
      <c r="D2021" s="115">
        <f>SUM(D2022,D2024)</f>
        <v>10</v>
      </c>
      <c r="E2021" s="115" t="s">
        <v>562</v>
      </c>
      <c r="F2021" s="115" t="s">
        <v>562</v>
      </c>
      <c r="G2021" s="115">
        <f>SUM(G2022,G2024)</f>
        <v>2</v>
      </c>
      <c r="H2021" s="134" t="s">
        <v>665</v>
      </c>
      <c r="I2021" s="134">
        <v>1</v>
      </c>
      <c r="J2021" s="135" t="s">
        <v>685</v>
      </c>
      <c r="K2021" s="79" t="s">
        <v>700</v>
      </c>
      <c r="L2021" s="136"/>
      <c r="M2021" s="118">
        <f t="shared" si="89"/>
        <v>12</v>
      </c>
      <c r="N2021" s="96"/>
      <c r="O2021" s="96"/>
      <c r="P2021" s="96"/>
      <c r="Q2021" s="96"/>
      <c r="R2021" s="96"/>
      <c r="S2021" s="96"/>
      <c r="T2021" s="96"/>
      <c r="U2021" s="96"/>
      <c r="V2021" s="96"/>
      <c r="W2021" s="96"/>
      <c r="X2021" s="96"/>
      <c r="Y2021" s="96"/>
      <c r="Z2021" s="96"/>
      <c r="AA2021" s="96"/>
      <c r="AB2021" s="96"/>
      <c r="AC2021" s="96"/>
      <c r="AD2021" s="96"/>
      <c r="AE2021" s="96"/>
      <c r="AF2021" s="96"/>
      <c r="AG2021" s="96"/>
      <c r="AH2021" s="96"/>
      <c r="AI2021" s="96"/>
      <c r="AJ2021" s="96"/>
      <c r="AK2021" s="96"/>
      <c r="AL2021" s="96"/>
      <c r="AM2021" s="96"/>
      <c r="AN2021" s="96"/>
      <c r="AO2021" s="96"/>
      <c r="AP2021" s="96"/>
      <c r="AQ2021" s="96"/>
      <c r="AR2021" s="96"/>
      <c r="AS2021" s="96"/>
      <c r="AT2021" s="96"/>
      <c r="AU2021" s="96"/>
      <c r="AV2021" s="96"/>
      <c r="AW2021" s="96"/>
      <c r="AX2021" s="96"/>
      <c r="AY2021" s="96"/>
      <c r="AZ2021" s="96"/>
      <c r="BA2021" s="96"/>
      <c r="BB2021" s="96"/>
      <c r="BC2021" s="96"/>
      <c r="BD2021" s="96"/>
      <c r="BE2021" s="96"/>
      <c r="BF2021" s="96"/>
      <c r="BG2021" s="96"/>
      <c r="BH2021" s="96"/>
      <c r="BI2021" s="96"/>
      <c r="BJ2021" s="96"/>
      <c r="BK2021" s="96"/>
      <c r="BL2021" s="96"/>
      <c r="BM2021" s="96"/>
      <c r="BN2021" s="96"/>
      <c r="BO2021" s="96"/>
      <c r="BP2021" s="96"/>
      <c r="BQ2021" s="96"/>
      <c r="BR2021" s="96"/>
      <c r="BS2021" s="96"/>
      <c r="BT2021" s="96"/>
      <c r="BU2021" s="96"/>
      <c r="BV2021" s="96"/>
      <c r="BW2021" s="96"/>
      <c r="BX2021" s="96"/>
      <c r="BY2021" s="96"/>
      <c r="BZ2021" s="96"/>
      <c r="CA2021" s="96"/>
      <c r="CB2021" s="96"/>
      <c r="CC2021" s="96"/>
      <c r="CD2021" s="96"/>
      <c r="CE2021" s="96"/>
      <c r="CF2021" s="96"/>
      <c r="CG2021" s="96"/>
      <c r="CH2021" s="96"/>
      <c r="CI2021" s="96"/>
      <c r="CJ2021" s="96"/>
      <c r="CK2021" s="96"/>
      <c r="CL2021" s="96"/>
      <c r="CM2021" s="96"/>
      <c r="CN2021" s="96"/>
      <c r="CO2021" s="96"/>
      <c r="CP2021" s="96"/>
      <c r="CQ2021" s="96"/>
      <c r="CR2021" s="96"/>
      <c r="CS2021" s="96"/>
      <c r="CT2021" s="96"/>
      <c r="CU2021" s="96"/>
      <c r="CV2021" s="96"/>
      <c r="CW2021" s="96"/>
      <c r="CX2021" s="96"/>
      <c r="CY2021" s="96"/>
      <c r="CZ2021" s="96"/>
      <c r="DA2021" s="96"/>
      <c r="DB2021" s="96"/>
      <c r="DC2021" s="96"/>
      <c r="DD2021" s="96"/>
      <c r="DE2021" s="96"/>
      <c r="DF2021" s="96"/>
      <c r="DG2021" s="96"/>
      <c r="DH2021" s="96"/>
      <c r="DI2021" s="96"/>
      <c r="DJ2021" s="96"/>
      <c r="DK2021" s="96"/>
      <c r="DL2021" s="96"/>
      <c r="DM2021" s="96"/>
      <c r="DN2021" s="96"/>
      <c r="DO2021" s="96"/>
      <c r="DP2021" s="96"/>
      <c r="DQ2021" s="96"/>
      <c r="DR2021" s="96"/>
      <c r="DS2021" s="96"/>
      <c r="DT2021" s="96"/>
      <c r="DU2021" s="96"/>
      <c r="DV2021" s="96"/>
      <c r="DW2021" s="96"/>
      <c r="DX2021" s="96"/>
      <c r="DY2021" s="96"/>
      <c r="DZ2021" s="96"/>
      <c r="EA2021" s="96"/>
      <c r="EB2021" s="96"/>
      <c r="EC2021" s="96"/>
      <c r="ED2021" s="96"/>
      <c r="EE2021" s="96"/>
      <c r="EF2021" s="96"/>
      <c r="EG2021" s="96"/>
      <c r="EH2021" s="96"/>
      <c r="EI2021" s="96"/>
      <c r="EJ2021" s="96"/>
      <c r="EK2021" s="96"/>
      <c r="EL2021" s="96"/>
      <c r="EM2021" s="96"/>
      <c r="EN2021" s="96"/>
      <c r="EO2021" s="96"/>
      <c r="EP2021" s="96"/>
      <c r="EQ2021" s="96"/>
      <c r="ER2021" s="96"/>
      <c r="ES2021" s="96"/>
      <c r="ET2021" s="96"/>
      <c r="EU2021" s="96"/>
      <c r="EV2021" s="96"/>
      <c r="EW2021" s="96"/>
      <c r="EX2021" s="96"/>
      <c r="EY2021" s="96"/>
      <c r="EZ2021" s="96"/>
      <c r="FA2021" s="96"/>
      <c r="FB2021" s="96"/>
      <c r="FC2021" s="96"/>
      <c r="FD2021" s="96"/>
      <c r="FE2021" s="96"/>
      <c r="FF2021" s="96"/>
      <c r="FG2021" s="96"/>
      <c r="FH2021" s="96"/>
      <c r="FI2021" s="96"/>
      <c r="FJ2021" s="96"/>
      <c r="FK2021" s="96"/>
      <c r="FL2021" s="96"/>
      <c r="FM2021" s="96"/>
      <c r="FN2021" s="96"/>
      <c r="FO2021" s="96"/>
      <c r="FP2021" s="96"/>
      <c r="FQ2021" s="96"/>
      <c r="FR2021" s="96"/>
      <c r="FS2021" s="96"/>
      <c r="FT2021" s="96"/>
      <c r="FU2021" s="96"/>
      <c r="FV2021" s="96"/>
      <c r="FW2021" s="96"/>
      <c r="FX2021" s="96"/>
      <c r="FY2021" s="96"/>
      <c r="FZ2021" s="96"/>
      <c r="GA2021" s="96"/>
    </row>
    <row r="2022" spans="1:43" s="126" customFormat="1" ht="15" customHeight="1">
      <c r="A2022" s="119"/>
      <c r="B2022" s="120" t="s">
        <v>690</v>
      </c>
      <c r="C2022" s="121"/>
      <c r="D2022" s="122">
        <f>D2023</f>
        <v>1</v>
      </c>
      <c r="E2022" s="122" t="str">
        <f>E2023</f>
        <v> -</v>
      </c>
      <c r="F2022" s="122" t="str">
        <f>F2023</f>
        <v> -</v>
      </c>
      <c r="G2022" s="122">
        <f>G2023</f>
        <v>1</v>
      </c>
      <c r="H2022" s="123"/>
      <c r="I2022" s="123"/>
      <c r="J2022" s="123"/>
      <c r="K2022" s="124"/>
      <c r="L2022" s="125"/>
      <c r="M2022" s="118">
        <f t="shared" si="89"/>
        <v>2</v>
      </c>
      <c r="N2022" s="125"/>
      <c r="O2022" s="125"/>
      <c r="P2022" s="125"/>
      <c r="Q2022" s="125"/>
      <c r="R2022" s="125"/>
      <c r="S2022" s="125"/>
      <c r="T2022" s="125"/>
      <c r="U2022" s="125"/>
      <c r="V2022" s="125"/>
      <c r="W2022" s="125"/>
      <c r="X2022" s="125"/>
      <c r="Y2022" s="125"/>
      <c r="Z2022" s="125"/>
      <c r="AA2022" s="125"/>
      <c r="AB2022" s="125"/>
      <c r="AC2022" s="125"/>
      <c r="AD2022" s="125"/>
      <c r="AE2022" s="125"/>
      <c r="AF2022" s="125"/>
      <c r="AG2022" s="125"/>
      <c r="AH2022" s="125"/>
      <c r="AI2022" s="125"/>
      <c r="AJ2022" s="125"/>
      <c r="AK2022" s="125"/>
      <c r="AL2022" s="125"/>
      <c r="AM2022" s="125"/>
      <c r="AN2022" s="125"/>
      <c r="AO2022" s="125"/>
      <c r="AP2022" s="125"/>
      <c r="AQ2022" s="125"/>
    </row>
    <row r="2023" spans="1:43" s="133" customFormat="1" ht="15" customHeight="1">
      <c r="A2023" s="127"/>
      <c r="B2023" s="128" t="s">
        <v>566</v>
      </c>
      <c r="C2023" s="80" t="s">
        <v>957</v>
      </c>
      <c r="D2023" s="129">
        <v>1</v>
      </c>
      <c r="E2023" s="129" t="s">
        <v>562</v>
      </c>
      <c r="F2023" s="129" t="s">
        <v>562</v>
      </c>
      <c r="G2023" s="129">
        <v>1</v>
      </c>
      <c r="H2023" s="137"/>
      <c r="I2023" s="137"/>
      <c r="J2023" s="137"/>
      <c r="K2023" s="131"/>
      <c r="L2023" s="132"/>
      <c r="M2023" s="118">
        <f t="shared" si="89"/>
        <v>2</v>
      </c>
      <c r="N2023" s="132"/>
      <c r="O2023" s="132"/>
      <c r="P2023" s="132"/>
      <c r="Q2023" s="132"/>
      <c r="R2023" s="132"/>
      <c r="S2023" s="132"/>
      <c r="T2023" s="132"/>
      <c r="U2023" s="132"/>
      <c r="V2023" s="132"/>
      <c r="W2023" s="132"/>
      <c r="X2023" s="132"/>
      <c r="Y2023" s="132"/>
      <c r="Z2023" s="132"/>
      <c r="AA2023" s="132"/>
      <c r="AB2023" s="132"/>
      <c r="AC2023" s="132"/>
      <c r="AD2023" s="132"/>
      <c r="AE2023" s="132"/>
      <c r="AF2023" s="132"/>
      <c r="AG2023" s="132"/>
      <c r="AH2023" s="132"/>
      <c r="AI2023" s="132"/>
      <c r="AJ2023" s="132"/>
      <c r="AK2023" s="132"/>
      <c r="AL2023" s="132"/>
      <c r="AM2023" s="132"/>
      <c r="AN2023" s="132"/>
      <c r="AO2023" s="132"/>
      <c r="AP2023" s="132"/>
      <c r="AQ2023" s="132"/>
    </row>
    <row r="2024" spans="1:43" s="126" customFormat="1" ht="15" customHeight="1">
      <c r="A2024" s="119"/>
      <c r="B2024" s="120" t="s">
        <v>34</v>
      </c>
      <c r="C2024" s="121"/>
      <c r="D2024" s="122">
        <f>SUM(D2025:D2026)</f>
        <v>9</v>
      </c>
      <c r="E2024" s="122" t="s">
        <v>562</v>
      </c>
      <c r="F2024" s="122" t="s">
        <v>562</v>
      </c>
      <c r="G2024" s="122">
        <f>SUM(G2025:G2026)</f>
        <v>1</v>
      </c>
      <c r="H2024" s="123"/>
      <c r="I2024" s="123"/>
      <c r="J2024" s="123"/>
      <c r="K2024" s="124"/>
      <c r="L2024" s="125"/>
      <c r="M2024" s="118">
        <f aca="true" t="shared" si="93" ref="M2024:M2087">SUM(D2024:G2024)</f>
        <v>10</v>
      </c>
      <c r="N2024" s="125"/>
      <c r="O2024" s="125"/>
      <c r="P2024" s="125"/>
      <c r="Q2024" s="125"/>
      <c r="R2024" s="125"/>
      <c r="S2024" s="125"/>
      <c r="T2024" s="125"/>
      <c r="U2024" s="125"/>
      <c r="V2024" s="125"/>
      <c r="W2024" s="125"/>
      <c r="X2024" s="125"/>
      <c r="Y2024" s="125"/>
      <c r="Z2024" s="125"/>
      <c r="AA2024" s="125"/>
      <c r="AB2024" s="125"/>
      <c r="AC2024" s="125"/>
      <c r="AD2024" s="125"/>
      <c r="AE2024" s="125"/>
      <c r="AF2024" s="125"/>
      <c r="AG2024" s="125"/>
      <c r="AH2024" s="125"/>
      <c r="AI2024" s="125"/>
      <c r="AJ2024" s="125"/>
      <c r="AK2024" s="125"/>
      <c r="AL2024" s="125"/>
      <c r="AM2024" s="125"/>
      <c r="AN2024" s="125"/>
      <c r="AO2024" s="125"/>
      <c r="AP2024" s="125"/>
      <c r="AQ2024" s="125"/>
    </row>
    <row r="2025" spans="1:43" s="133" customFormat="1" ht="15" customHeight="1">
      <c r="A2025" s="127"/>
      <c r="B2025" s="128" t="s">
        <v>35</v>
      </c>
      <c r="C2025" s="146" t="s">
        <v>516</v>
      </c>
      <c r="D2025" s="129">
        <v>1</v>
      </c>
      <c r="E2025" s="129" t="s">
        <v>562</v>
      </c>
      <c r="F2025" s="129" t="s">
        <v>562</v>
      </c>
      <c r="G2025" s="129" t="s">
        <v>562</v>
      </c>
      <c r="H2025" s="137"/>
      <c r="I2025" s="137"/>
      <c r="J2025" s="137"/>
      <c r="K2025" s="131"/>
      <c r="L2025" s="132"/>
      <c r="M2025" s="118">
        <f t="shared" si="93"/>
        <v>1</v>
      </c>
      <c r="N2025" s="132"/>
      <c r="O2025" s="132"/>
      <c r="P2025" s="132"/>
      <c r="Q2025" s="132"/>
      <c r="R2025" s="132"/>
      <c r="S2025" s="132"/>
      <c r="T2025" s="132"/>
      <c r="U2025" s="132"/>
      <c r="V2025" s="132"/>
      <c r="W2025" s="132"/>
      <c r="X2025" s="132"/>
      <c r="Y2025" s="132"/>
      <c r="Z2025" s="132"/>
      <c r="AA2025" s="132"/>
      <c r="AB2025" s="132"/>
      <c r="AC2025" s="132"/>
      <c r="AD2025" s="132"/>
      <c r="AE2025" s="132"/>
      <c r="AF2025" s="132"/>
      <c r="AG2025" s="132"/>
      <c r="AH2025" s="132"/>
      <c r="AI2025" s="132"/>
      <c r="AJ2025" s="132"/>
      <c r="AK2025" s="132"/>
      <c r="AL2025" s="132"/>
      <c r="AM2025" s="132"/>
      <c r="AN2025" s="132"/>
      <c r="AO2025" s="132"/>
      <c r="AP2025" s="132"/>
      <c r="AQ2025" s="132"/>
    </row>
    <row r="2026" spans="1:43" s="133" customFormat="1" ht="26.25" customHeight="1">
      <c r="A2026" s="127"/>
      <c r="B2026" s="202" t="s">
        <v>811</v>
      </c>
      <c r="C2026" s="146" t="s">
        <v>812</v>
      </c>
      <c r="D2026" s="129">
        <v>8</v>
      </c>
      <c r="E2026" s="129" t="s">
        <v>562</v>
      </c>
      <c r="F2026" s="129" t="s">
        <v>562</v>
      </c>
      <c r="G2026" s="129">
        <v>1</v>
      </c>
      <c r="H2026" s="137"/>
      <c r="I2026" s="137"/>
      <c r="J2026" s="137"/>
      <c r="K2026" s="131"/>
      <c r="L2026" s="132"/>
      <c r="M2026" s="118">
        <f t="shared" si="93"/>
        <v>9</v>
      </c>
      <c r="N2026" s="132"/>
      <c r="O2026" s="132"/>
      <c r="P2026" s="132"/>
      <c r="Q2026" s="132"/>
      <c r="R2026" s="132"/>
      <c r="S2026" s="132"/>
      <c r="T2026" s="132"/>
      <c r="U2026" s="132"/>
      <c r="V2026" s="132"/>
      <c r="W2026" s="132"/>
      <c r="X2026" s="132"/>
      <c r="Y2026" s="132"/>
      <c r="Z2026" s="132"/>
      <c r="AA2026" s="132"/>
      <c r="AB2026" s="132"/>
      <c r="AC2026" s="132"/>
      <c r="AD2026" s="132"/>
      <c r="AE2026" s="132"/>
      <c r="AF2026" s="132"/>
      <c r="AG2026" s="132"/>
      <c r="AH2026" s="132"/>
      <c r="AI2026" s="132"/>
      <c r="AJ2026" s="132"/>
      <c r="AK2026" s="132"/>
      <c r="AL2026" s="132"/>
      <c r="AM2026" s="132"/>
      <c r="AN2026" s="132"/>
      <c r="AO2026" s="132"/>
      <c r="AP2026" s="132"/>
      <c r="AQ2026" s="132"/>
    </row>
    <row r="2027" spans="1:13" ht="13.5" customHeight="1">
      <c r="A2027" s="234" t="s">
        <v>845</v>
      </c>
      <c r="B2027" s="234"/>
      <c r="C2027" s="234"/>
      <c r="D2027" s="234"/>
      <c r="E2027" s="234"/>
      <c r="F2027" s="234"/>
      <c r="G2027" s="234"/>
      <c r="H2027" s="109"/>
      <c r="I2027" s="109"/>
      <c r="J2027" s="110"/>
      <c r="K2027" s="111"/>
      <c r="M2027" s="118">
        <f t="shared" si="93"/>
        <v>0</v>
      </c>
    </row>
    <row r="2028" spans="1:183" s="102" customFormat="1" ht="15" customHeight="1">
      <c r="A2028" s="112">
        <v>2</v>
      </c>
      <c r="B2028" s="113" t="s">
        <v>378</v>
      </c>
      <c r="C2028" s="114"/>
      <c r="D2028" s="115">
        <f aca="true" t="shared" si="94" ref="D2028:G2029">D2029</f>
        <v>2</v>
      </c>
      <c r="E2028" s="115">
        <f t="shared" si="94"/>
        <v>4</v>
      </c>
      <c r="F2028" s="115">
        <f t="shared" si="94"/>
        <v>4</v>
      </c>
      <c r="G2028" s="115">
        <f t="shared" si="94"/>
        <v>6</v>
      </c>
      <c r="H2028" s="134" t="s">
        <v>665</v>
      </c>
      <c r="I2028" s="134">
        <v>1</v>
      </c>
      <c r="J2028" s="135" t="s">
        <v>685</v>
      </c>
      <c r="K2028" s="79" t="s">
        <v>700</v>
      </c>
      <c r="L2028" s="136"/>
      <c r="M2028" s="118">
        <f t="shared" si="93"/>
        <v>16</v>
      </c>
      <c r="N2028" s="96"/>
      <c r="O2028" s="96"/>
      <c r="P2028" s="96"/>
      <c r="Q2028" s="96"/>
      <c r="R2028" s="96"/>
      <c r="S2028" s="96"/>
      <c r="T2028" s="96"/>
      <c r="U2028" s="96"/>
      <c r="V2028" s="96"/>
      <c r="W2028" s="96"/>
      <c r="X2028" s="96"/>
      <c r="Y2028" s="96"/>
      <c r="Z2028" s="96"/>
      <c r="AA2028" s="96"/>
      <c r="AB2028" s="96"/>
      <c r="AC2028" s="96"/>
      <c r="AD2028" s="96"/>
      <c r="AE2028" s="96"/>
      <c r="AF2028" s="96"/>
      <c r="AG2028" s="96"/>
      <c r="AH2028" s="96"/>
      <c r="AI2028" s="96"/>
      <c r="AJ2028" s="96"/>
      <c r="AK2028" s="96"/>
      <c r="AL2028" s="96"/>
      <c r="AM2028" s="96"/>
      <c r="AN2028" s="96"/>
      <c r="AO2028" s="96"/>
      <c r="AP2028" s="96"/>
      <c r="AQ2028" s="96"/>
      <c r="AR2028" s="96"/>
      <c r="AS2028" s="96"/>
      <c r="AT2028" s="96"/>
      <c r="AU2028" s="96"/>
      <c r="AV2028" s="96"/>
      <c r="AW2028" s="96"/>
      <c r="AX2028" s="96"/>
      <c r="AY2028" s="96"/>
      <c r="AZ2028" s="96"/>
      <c r="BA2028" s="96"/>
      <c r="BB2028" s="96"/>
      <c r="BC2028" s="96"/>
      <c r="BD2028" s="96"/>
      <c r="BE2028" s="96"/>
      <c r="BF2028" s="96"/>
      <c r="BG2028" s="96"/>
      <c r="BH2028" s="96"/>
      <c r="BI2028" s="96"/>
      <c r="BJ2028" s="96"/>
      <c r="BK2028" s="96"/>
      <c r="BL2028" s="96"/>
      <c r="BM2028" s="96"/>
      <c r="BN2028" s="96"/>
      <c r="BO2028" s="96"/>
      <c r="BP2028" s="96"/>
      <c r="BQ2028" s="96"/>
      <c r="BR2028" s="96"/>
      <c r="BS2028" s="96"/>
      <c r="BT2028" s="96"/>
      <c r="BU2028" s="96"/>
      <c r="BV2028" s="96"/>
      <c r="BW2028" s="96"/>
      <c r="BX2028" s="96"/>
      <c r="BY2028" s="96"/>
      <c r="BZ2028" s="96"/>
      <c r="CA2028" s="96"/>
      <c r="CB2028" s="96"/>
      <c r="CC2028" s="96"/>
      <c r="CD2028" s="96"/>
      <c r="CE2028" s="96"/>
      <c r="CF2028" s="96"/>
      <c r="CG2028" s="96"/>
      <c r="CH2028" s="96"/>
      <c r="CI2028" s="96"/>
      <c r="CJ2028" s="96"/>
      <c r="CK2028" s="96"/>
      <c r="CL2028" s="96"/>
      <c r="CM2028" s="96"/>
      <c r="CN2028" s="96"/>
      <c r="CO2028" s="96"/>
      <c r="CP2028" s="96"/>
      <c r="CQ2028" s="96"/>
      <c r="CR2028" s="96"/>
      <c r="CS2028" s="96"/>
      <c r="CT2028" s="96"/>
      <c r="CU2028" s="96"/>
      <c r="CV2028" s="96"/>
      <c r="CW2028" s="96"/>
      <c r="CX2028" s="96"/>
      <c r="CY2028" s="96"/>
      <c r="CZ2028" s="96"/>
      <c r="DA2028" s="96"/>
      <c r="DB2028" s="96"/>
      <c r="DC2028" s="96"/>
      <c r="DD2028" s="96"/>
      <c r="DE2028" s="96"/>
      <c r="DF2028" s="96"/>
      <c r="DG2028" s="96"/>
      <c r="DH2028" s="96"/>
      <c r="DI2028" s="96"/>
      <c r="DJ2028" s="96"/>
      <c r="DK2028" s="96"/>
      <c r="DL2028" s="96"/>
      <c r="DM2028" s="96"/>
      <c r="DN2028" s="96"/>
      <c r="DO2028" s="96"/>
      <c r="DP2028" s="96"/>
      <c r="DQ2028" s="96"/>
      <c r="DR2028" s="96"/>
      <c r="DS2028" s="96"/>
      <c r="DT2028" s="96"/>
      <c r="DU2028" s="96"/>
      <c r="DV2028" s="96"/>
      <c r="DW2028" s="96"/>
      <c r="DX2028" s="96"/>
      <c r="DY2028" s="96"/>
      <c r="DZ2028" s="96"/>
      <c r="EA2028" s="96"/>
      <c r="EB2028" s="96"/>
      <c r="EC2028" s="96"/>
      <c r="ED2028" s="96"/>
      <c r="EE2028" s="96"/>
      <c r="EF2028" s="96"/>
      <c r="EG2028" s="96"/>
      <c r="EH2028" s="96"/>
      <c r="EI2028" s="96"/>
      <c r="EJ2028" s="96"/>
      <c r="EK2028" s="96"/>
      <c r="EL2028" s="96"/>
      <c r="EM2028" s="96"/>
      <c r="EN2028" s="96"/>
      <c r="EO2028" s="96"/>
      <c r="EP2028" s="96"/>
      <c r="EQ2028" s="96"/>
      <c r="ER2028" s="96"/>
      <c r="ES2028" s="96"/>
      <c r="ET2028" s="96"/>
      <c r="EU2028" s="96"/>
      <c r="EV2028" s="96"/>
      <c r="EW2028" s="96"/>
      <c r="EX2028" s="96"/>
      <c r="EY2028" s="96"/>
      <c r="EZ2028" s="96"/>
      <c r="FA2028" s="96"/>
      <c r="FB2028" s="96"/>
      <c r="FC2028" s="96"/>
      <c r="FD2028" s="96"/>
      <c r="FE2028" s="96"/>
      <c r="FF2028" s="96"/>
      <c r="FG2028" s="96"/>
      <c r="FH2028" s="96"/>
      <c r="FI2028" s="96"/>
      <c r="FJ2028" s="96"/>
      <c r="FK2028" s="96"/>
      <c r="FL2028" s="96"/>
      <c r="FM2028" s="96"/>
      <c r="FN2028" s="96"/>
      <c r="FO2028" s="96"/>
      <c r="FP2028" s="96"/>
      <c r="FQ2028" s="96"/>
      <c r="FR2028" s="96"/>
      <c r="FS2028" s="96"/>
      <c r="FT2028" s="96"/>
      <c r="FU2028" s="96"/>
      <c r="FV2028" s="96"/>
      <c r="FW2028" s="96"/>
      <c r="FX2028" s="96"/>
      <c r="FY2028" s="96"/>
      <c r="FZ2028" s="96"/>
      <c r="GA2028" s="96"/>
    </row>
    <row r="2029" spans="1:43" s="126" customFormat="1" ht="15" customHeight="1">
      <c r="A2029" s="119"/>
      <c r="B2029" s="120" t="s">
        <v>689</v>
      </c>
      <c r="C2029" s="121"/>
      <c r="D2029" s="122">
        <f t="shared" si="94"/>
        <v>2</v>
      </c>
      <c r="E2029" s="122">
        <f t="shared" si="94"/>
        <v>4</v>
      </c>
      <c r="F2029" s="122">
        <f t="shared" si="94"/>
        <v>4</v>
      </c>
      <c r="G2029" s="122">
        <f t="shared" si="94"/>
        <v>6</v>
      </c>
      <c r="H2029" s="123"/>
      <c r="I2029" s="123"/>
      <c r="J2029" s="123"/>
      <c r="K2029" s="124"/>
      <c r="L2029" s="125"/>
      <c r="M2029" s="118">
        <f t="shared" si="93"/>
        <v>16</v>
      </c>
      <c r="N2029" s="125"/>
      <c r="O2029" s="125"/>
      <c r="P2029" s="125"/>
      <c r="Q2029" s="125"/>
      <c r="R2029" s="125"/>
      <c r="S2029" s="125"/>
      <c r="T2029" s="125"/>
      <c r="U2029" s="125"/>
      <c r="V2029" s="125"/>
      <c r="W2029" s="125"/>
      <c r="X2029" s="125"/>
      <c r="Y2029" s="125"/>
      <c r="Z2029" s="125"/>
      <c r="AA2029" s="125"/>
      <c r="AB2029" s="125"/>
      <c r="AC2029" s="125"/>
      <c r="AD2029" s="125"/>
      <c r="AE2029" s="125"/>
      <c r="AF2029" s="125"/>
      <c r="AG2029" s="125"/>
      <c r="AH2029" s="125"/>
      <c r="AI2029" s="125"/>
      <c r="AJ2029" s="125"/>
      <c r="AK2029" s="125"/>
      <c r="AL2029" s="125"/>
      <c r="AM2029" s="125"/>
      <c r="AN2029" s="125"/>
      <c r="AO2029" s="125"/>
      <c r="AP2029" s="125"/>
      <c r="AQ2029" s="125"/>
    </row>
    <row r="2030" spans="1:43" s="133" customFormat="1" ht="15" customHeight="1">
      <c r="A2030" s="127"/>
      <c r="B2030" s="128" t="s">
        <v>565</v>
      </c>
      <c r="C2030" s="80" t="s">
        <v>1063</v>
      </c>
      <c r="D2030" s="129">
        <v>2</v>
      </c>
      <c r="E2030" s="129">
        <v>4</v>
      </c>
      <c r="F2030" s="129">
        <v>4</v>
      </c>
      <c r="G2030" s="129">
        <v>6</v>
      </c>
      <c r="H2030" s="137"/>
      <c r="I2030" s="137"/>
      <c r="J2030" s="137"/>
      <c r="K2030" s="131"/>
      <c r="L2030" s="132"/>
      <c r="M2030" s="118">
        <f t="shared" si="93"/>
        <v>16</v>
      </c>
      <c r="N2030" s="132"/>
      <c r="O2030" s="132"/>
      <c r="P2030" s="132"/>
      <c r="Q2030" s="132"/>
      <c r="R2030" s="132"/>
      <c r="S2030" s="132"/>
      <c r="T2030" s="132"/>
      <c r="U2030" s="132"/>
      <c r="V2030" s="132"/>
      <c r="W2030" s="132"/>
      <c r="X2030" s="132"/>
      <c r="Y2030" s="132"/>
      <c r="Z2030" s="132"/>
      <c r="AA2030" s="132"/>
      <c r="AB2030" s="132"/>
      <c r="AC2030" s="132"/>
      <c r="AD2030" s="132"/>
      <c r="AE2030" s="132"/>
      <c r="AF2030" s="132"/>
      <c r="AG2030" s="132"/>
      <c r="AH2030" s="132"/>
      <c r="AI2030" s="132"/>
      <c r="AJ2030" s="132"/>
      <c r="AK2030" s="132"/>
      <c r="AL2030" s="132"/>
      <c r="AM2030" s="132"/>
      <c r="AN2030" s="132"/>
      <c r="AO2030" s="132"/>
      <c r="AP2030" s="132"/>
      <c r="AQ2030" s="132"/>
    </row>
    <row r="2031" spans="1:183" s="102" customFormat="1" ht="15" customHeight="1">
      <c r="A2031" s="112">
        <v>3</v>
      </c>
      <c r="B2031" s="113" t="s">
        <v>379</v>
      </c>
      <c r="C2031" s="114"/>
      <c r="D2031" s="115">
        <f>D2032</f>
        <v>8</v>
      </c>
      <c r="E2031" s="115">
        <f>E2032</f>
        <v>8</v>
      </c>
      <c r="F2031" s="115">
        <f>F2032</f>
        <v>8</v>
      </c>
      <c r="G2031" s="115">
        <f>G2032</f>
        <v>8</v>
      </c>
      <c r="H2031" s="134" t="s">
        <v>665</v>
      </c>
      <c r="I2031" s="134">
        <v>1</v>
      </c>
      <c r="J2031" s="135" t="s">
        <v>684</v>
      </c>
      <c r="K2031" s="79" t="s">
        <v>700</v>
      </c>
      <c r="L2031" s="136"/>
      <c r="M2031" s="118">
        <f t="shared" si="93"/>
        <v>32</v>
      </c>
      <c r="N2031" s="96"/>
      <c r="O2031" s="96"/>
      <c r="P2031" s="96"/>
      <c r="Q2031" s="96"/>
      <c r="R2031" s="96"/>
      <c r="S2031" s="96"/>
      <c r="T2031" s="96"/>
      <c r="U2031" s="96"/>
      <c r="V2031" s="96"/>
      <c r="W2031" s="96"/>
      <c r="X2031" s="96"/>
      <c r="Y2031" s="96"/>
      <c r="Z2031" s="96"/>
      <c r="AA2031" s="96"/>
      <c r="AB2031" s="96"/>
      <c r="AC2031" s="96"/>
      <c r="AD2031" s="96"/>
      <c r="AE2031" s="96"/>
      <c r="AF2031" s="96"/>
      <c r="AG2031" s="96"/>
      <c r="AH2031" s="96"/>
      <c r="AI2031" s="96"/>
      <c r="AJ2031" s="96"/>
      <c r="AK2031" s="96"/>
      <c r="AL2031" s="96"/>
      <c r="AM2031" s="96"/>
      <c r="AN2031" s="96"/>
      <c r="AO2031" s="96"/>
      <c r="AP2031" s="96"/>
      <c r="AQ2031" s="96"/>
      <c r="AR2031" s="96"/>
      <c r="AS2031" s="96"/>
      <c r="AT2031" s="96"/>
      <c r="AU2031" s="96"/>
      <c r="AV2031" s="96"/>
      <c r="AW2031" s="96"/>
      <c r="AX2031" s="96"/>
      <c r="AY2031" s="96"/>
      <c r="AZ2031" s="96"/>
      <c r="BA2031" s="96"/>
      <c r="BB2031" s="96"/>
      <c r="BC2031" s="96"/>
      <c r="BD2031" s="96"/>
      <c r="BE2031" s="96"/>
      <c r="BF2031" s="96"/>
      <c r="BG2031" s="96"/>
      <c r="BH2031" s="96"/>
      <c r="BI2031" s="96"/>
      <c r="BJ2031" s="96"/>
      <c r="BK2031" s="96"/>
      <c r="BL2031" s="96"/>
      <c r="BM2031" s="96"/>
      <c r="BN2031" s="96"/>
      <c r="BO2031" s="96"/>
      <c r="BP2031" s="96"/>
      <c r="BQ2031" s="96"/>
      <c r="BR2031" s="96"/>
      <c r="BS2031" s="96"/>
      <c r="BT2031" s="96"/>
      <c r="BU2031" s="96"/>
      <c r="BV2031" s="96"/>
      <c r="BW2031" s="96"/>
      <c r="BX2031" s="96"/>
      <c r="BY2031" s="96"/>
      <c r="BZ2031" s="96"/>
      <c r="CA2031" s="96"/>
      <c r="CB2031" s="96"/>
      <c r="CC2031" s="96"/>
      <c r="CD2031" s="96"/>
      <c r="CE2031" s="96"/>
      <c r="CF2031" s="96"/>
      <c r="CG2031" s="96"/>
      <c r="CH2031" s="96"/>
      <c r="CI2031" s="96"/>
      <c r="CJ2031" s="96"/>
      <c r="CK2031" s="96"/>
      <c r="CL2031" s="96"/>
      <c r="CM2031" s="96"/>
      <c r="CN2031" s="96"/>
      <c r="CO2031" s="96"/>
      <c r="CP2031" s="96"/>
      <c r="CQ2031" s="96"/>
      <c r="CR2031" s="96"/>
      <c r="CS2031" s="96"/>
      <c r="CT2031" s="96"/>
      <c r="CU2031" s="96"/>
      <c r="CV2031" s="96"/>
      <c r="CW2031" s="96"/>
      <c r="CX2031" s="96"/>
      <c r="CY2031" s="96"/>
      <c r="CZ2031" s="96"/>
      <c r="DA2031" s="96"/>
      <c r="DB2031" s="96"/>
      <c r="DC2031" s="96"/>
      <c r="DD2031" s="96"/>
      <c r="DE2031" s="96"/>
      <c r="DF2031" s="96"/>
      <c r="DG2031" s="96"/>
      <c r="DH2031" s="96"/>
      <c r="DI2031" s="96"/>
      <c r="DJ2031" s="96"/>
      <c r="DK2031" s="96"/>
      <c r="DL2031" s="96"/>
      <c r="DM2031" s="96"/>
      <c r="DN2031" s="96"/>
      <c r="DO2031" s="96"/>
      <c r="DP2031" s="96"/>
      <c r="DQ2031" s="96"/>
      <c r="DR2031" s="96"/>
      <c r="DS2031" s="96"/>
      <c r="DT2031" s="96"/>
      <c r="DU2031" s="96"/>
      <c r="DV2031" s="96"/>
      <c r="DW2031" s="96"/>
      <c r="DX2031" s="96"/>
      <c r="DY2031" s="96"/>
      <c r="DZ2031" s="96"/>
      <c r="EA2031" s="96"/>
      <c r="EB2031" s="96"/>
      <c r="EC2031" s="96"/>
      <c r="ED2031" s="96"/>
      <c r="EE2031" s="96"/>
      <c r="EF2031" s="96"/>
      <c r="EG2031" s="96"/>
      <c r="EH2031" s="96"/>
      <c r="EI2031" s="96"/>
      <c r="EJ2031" s="96"/>
      <c r="EK2031" s="96"/>
      <c r="EL2031" s="96"/>
      <c r="EM2031" s="96"/>
      <c r="EN2031" s="96"/>
      <c r="EO2031" s="96"/>
      <c r="EP2031" s="96"/>
      <c r="EQ2031" s="96"/>
      <c r="ER2031" s="96"/>
      <c r="ES2031" s="96"/>
      <c r="ET2031" s="96"/>
      <c r="EU2031" s="96"/>
      <c r="EV2031" s="96"/>
      <c r="EW2031" s="96"/>
      <c r="EX2031" s="96"/>
      <c r="EY2031" s="96"/>
      <c r="EZ2031" s="96"/>
      <c r="FA2031" s="96"/>
      <c r="FB2031" s="96"/>
      <c r="FC2031" s="96"/>
      <c r="FD2031" s="96"/>
      <c r="FE2031" s="96"/>
      <c r="FF2031" s="96"/>
      <c r="FG2031" s="96"/>
      <c r="FH2031" s="96"/>
      <c r="FI2031" s="96"/>
      <c r="FJ2031" s="96"/>
      <c r="FK2031" s="96"/>
      <c r="FL2031" s="96"/>
      <c r="FM2031" s="96"/>
      <c r="FN2031" s="96"/>
      <c r="FO2031" s="96"/>
      <c r="FP2031" s="96"/>
      <c r="FQ2031" s="96"/>
      <c r="FR2031" s="96"/>
      <c r="FS2031" s="96"/>
      <c r="FT2031" s="96"/>
      <c r="FU2031" s="96"/>
      <c r="FV2031" s="96"/>
      <c r="FW2031" s="96"/>
      <c r="FX2031" s="96"/>
      <c r="FY2031" s="96"/>
      <c r="FZ2031" s="96"/>
      <c r="GA2031" s="96"/>
    </row>
    <row r="2032" spans="1:43" s="126" customFormat="1" ht="15" customHeight="1">
      <c r="A2032" s="119"/>
      <c r="B2032" s="120" t="s">
        <v>689</v>
      </c>
      <c r="C2032" s="121"/>
      <c r="D2032" s="122">
        <f>SUM(D2033:D2036)</f>
        <v>8</v>
      </c>
      <c r="E2032" s="122">
        <f>SUM(E2033:E2036)</f>
        <v>8</v>
      </c>
      <c r="F2032" s="122">
        <f>SUM(F2033:F2036)</f>
        <v>8</v>
      </c>
      <c r="G2032" s="122">
        <f>SUM(G2033:G2036)</f>
        <v>8</v>
      </c>
      <c r="H2032" s="123"/>
      <c r="I2032" s="123"/>
      <c r="J2032" s="123"/>
      <c r="K2032" s="124"/>
      <c r="L2032" s="125"/>
      <c r="M2032" s="118">
        <f t="shared" si="93"/>
        <v>32</v>
      </c>
      <c r="N2032" s="125"/>
      <c r="O2032" s="125"/>
      <c r="P2032" s="125"/>
      <c r="Q2032" s="125"/>
      <c r="R2032" s="125"/>
      <c r="S2032" s="125"/>
      <c r="T2032" s="125"/>
      <c r="U2032" s="125"/>
      <c r="V2032" s="125"/>
      <c r="W2032" s="125"/>
      <c r="X2032" s="125"/>
      <c r="Y2032" s="125"/>
      <c r="Z2032" s="125"/>
      <c r="AA2032" s="125"/>
      <c r="AB2032" s="125"/>
      <c r="AC2032" s="125"/>
      <c r="AD2032" s="125"/>
      <c r="AE2032" s="125"/>
      <c r="AF2032" s="125"/>
      <c r="AG2032" s="125"/>
      <c r="AH2032" s="125"/>
      <c r="AI2032" s="125"/>
      <c r="AJ2032" s="125"/>
      <c r="AK2032" s="125"/>
      <c r="AL2032" s="125"/>
      <c r="AM2032" s="125"/>
      <c r="AN2032" s="125"/>
      <c r="AO2032" s="125"/>
      <c r="AP2032" s="125"/>
      <c r="AQ2032" s="125"/>
    </row>
    <row r="2033" spans="1:43" s="133" customFormat="1" ht="15" customHeight="1">
      <c r="A2033" s="127"/>
      <c r="B2033" s="128" t="s">
        <v>565</v>
      </c>
      <c r="C2033" s="80" t="s">
        <v>1063</v>
      </c>
      <c r="D2033" s="129">
        <v>5</v>
      </c>
      <c r="E2033" s="129">
        <v>5</v>
      </c>
      <c r="F2033" s="129">
        <v>5</v>
      </c>
      <c r="G2033" s="129">
        <v>5</v>
      </c>
      <c r="H2033" s="137"/>
      <c r="I2033" s="137"/>
      <c r="J2033" s="137"/>
      <c r="K2033" s="131"/>
      <c r="L2033" s="132"/>
      <c r="M2033" s="118">
        <f t="shared" si="93"/>
        <v>20</v>
      </c>
      <c r="N2033" s="132"/>
      <c r="O2033" s="132"/>
      <c r="P2033" s="132"/>
      <c r="Q2033" s="132"/>
      <c r="R2033" s="132"/>
      <c r="S2033" s="132"/>
      <c r="T2033" s="132"/>
      <c r="U2033" s="132"/>
      <c r="V2033" s="132"/>
      <c r="W2033" s="132"/>
      <c r="X2033" s="132"/>
      <c r="Y2033" s="132"/>
      <c r="Z2033" s="132"/>
      <c r="AA2033" s="132"/>
      <c r="AB2033" s="132"/>
      <c r="AC2033" s="132"/>
      <c r="AD2033" s="132"/>
      <c r="AE2033" s="132"/>
      <c r="AF2033" s="132"/>
      <c r="AG2033" s="132"/>
      <c r="AH2033" s="132"/>
      <c r="AI2033" s="132"/>
      <c r="AJ2033" s="132"/>
      <c r="AK2033" s="132"/>
      <c r="AL2033" s="132"/>
      <c r="AM2033" s="132"/>
      <c r="AN2033" s="132"/>
      <c r="AO2033" s="132"/>
      <c r="AP2033" s="132"/>
      <c r="AQ2033" s="132"/>
    </row>
    <row r="2034" spans="1:43" s="133" customFormat="1" ht="15" customHeight="1">
      <c r="A2034" s="127"/>
      <c r="B2034" s="128" t="s">
        <v>955</v>
      </c>
      <c r="C2034" s="80" t="s">
        <v>956</v>
      </c>
      <c r="D2034" s="129">
        <v>1</v>
      </c>
      <c r="E2034" s="129">
        <v>1</v>
      </c>
      <c r="F2034" s="129">
        <v>1</v>
      </c>
      <c r="G2034" s="129">
        <v>1</v>
      </c>
      <c r="H2034" s="137"/>
      <c r="I2034" s="137"/>
      <c r="J2034" s="137"/>
      <c r="K2034" s="131"/>
      <c r="L2034" s="132"/>
      <c r="M2034" s="118">
        <f t="shared" si="93"/>
        <v>4</v>
      </c>
      <c r="N2034" s="132"/>
      <c r="O2034" s="132"/>
      <c r="P2034" s="132"/>
      <c r="Q2034" s="132"/>
      <c r="R2034" s="132"/>
      <c r="S2034" s="132"/>
      <c r="T2034" s="132"/>
      <c r="U2034" s="132"/>
      <c r="V2034" s="132"/>
      <c r="W2034" s="132"/>
      <c r="X2034" s="132"/>
      <c r="Y2034" s="132"/>
      <c r="Z2034" s="132"/>
      <c r="AA2034" s="132"/>
      <c r="AB2034" s="132"/>
      <c r="AC2034" s="132"/>
      <c r="AD2034" s="132"/>
      <c r="AE2034" s="132"/>
      <c r="AF2034" s="132"/>
      <c r="AG2034" s="132"/>
      <c r="AH2034" s="132"/>
      <c r="AI2034" s="132"/>
      <c r="AJ2034" s="132"/>
      <c r="AK2034" s="132"/>
      <c r="AL2034" s="132"/>
      <c r="AM2034" s="132"/>
      <c r="AN2034" s="132"/>
      <c r="AO2034" s="132"/>
      <c r="AP2034" s="132"/>
      <c r="AQ2034" s="132"/>
    </row>
    <row r="2035" spans="1:43" s="133" customFormat="1" ht="27" customHeight="1">
      <c r="A2035" s="127"/>
      <c r="B2035" s="128" t="s">
        <v>567</v>
      </c>
      <c r="C2035" s="80" t="s">
        <v>568</v>
      </c>
      <c r="D2035" s="129">
        <v>1</v>
      </c>
      <c r="E2035" s="129">
        <v>1</v>
      </c>
      <c r="F2035" s="129">
        <v>1</v>
      </c>
      <c r="G2035" s="129">
        <v>1</v>
      </c>
      <c r="H2035" s="137"/>
      <c r="I2035" s="137"/>
      <c r="J2035" s="137"/>
      <c r="K2035" s="131"/>
      <c r="L2035" s="132"/>
      <c r="M2035" s="118">
        <f t="shared" si="93"/>
        <v>4</v>
      </c>
      <c r="N2035" s="132"/>
      <c r="O2035" s="132"/>
      <c r="P2035" s="132"/>
      <c r="Q2035" s="132"/>
      <c r="R2035" s="132"/>
      <c r="S2035" s="132"/>
      <c r="T2035" s="132"/>
      <c r="U2035" s="132"/>
      <c r="V2035" s="132"/>
      <c r="W2035" s="132"/>
      <c r="X2035" s="132"/>
      <c r="Y2035" s="132"/>
      <c r="Z2035" s="132"/>
      <c r="AA2035" s="132"/>
      <c r="AB2035" s="132"/>
      <c r="AC2035" s="132"/>
      <c r="AD2035" s="132"/>
      <c r="AE2035" s="132"/>
      <c r="AF2035" s="132"/>
      <c r="AG2035" s="132"/>
      <c r="AH2035" s="132"/>
      <c r="AI2035" s="132"/>
      <c r="AJ2035" s="132"/>
      <c r="AK2035" s="132"/>
      <c r="AL2035" s="132"/>
      <c r="AM2035" s="132"/>
      <c r="AN2035" s="132"/>
      <c r="AO2035" s="132"/>
      <c r="AP2035" s="132"/>
      <c r="AQ2035" s="132"/>
    </row>
    <row r="2036" spans="1:43" s="133" customFormat="1" ht="18" customHeight="1">
      <c r="A2036" s="127"/>
      <c r="B2036" s="128" t="s">
        <v>1058</v>
      </c>
      <c r="C2036" s="80" t="s">
        <v>1059</v>
      </c>
      <c r="D2036" s="129">
        <v>1</v>
      </c>
      <c r="E2036" s="129">
        <v>1</v>
      </c>
      <c r="F2036" s="129">
        <v>1</v>
      </c>
      <c r="G2036" s="129">
        <v>1</v>
      </c>
      <c r="H2036" s="137"/>
      <c r="I2036" s="137"/>
      <c r="J2036" s="137"/>
      <c r="K2036" s="131"/>
      <c r="L2036" s="132"/>
      <c r="M2036" s="118">
        <f t="shared" si="93"/>
        <v>4</v>
      </c>
      <c r="N2036" s="132"/>
      <c r="O2036" s="132"/>
      <c r="P2036" s="132"/>
      <c r="Q2036" s="132"/>
      <c r="R2036" s="132"/>
      <c r="S2036" s="132"/>
      <c r="T2036" s="132"/>
      <c r="U2036" s="132"/>
      <c r="V2036" s="132"/>
      <c r="W2036" s="132"/>
      <c r="X2036" s="132"/>
      <c r="Y2036" s="132"/>
      <c r="Z2036" s="132"/>
      <c r="AA2036" s="132"/>
      <c r="AB2036" s="132"/>
      <c r="AC2036" s="132"/>
      <c r="AD2036" s="132"/>
      <c r="AE2036" s="132"/>
      <c r="AF2036" s="132"/>
      <c r="AG2036" s="132"/>
      <c r="AH2036" s="132"/>
      <c r="AI2036" s="132"/>
      <c r="AJ2036" s="132"/>
      <c r="AK2036" s="132"/>
      <c r="AL2036" s="132"/>
      <c r="AM2036" s="132"/>
      <c r="AN2036" s="132"/>
      <c r="AO2036" s="132"/>
      <c r="AP2036" s="132"/>
      <c r="AQ2036" s="132"/>
    </row>
    <row r="2037" spans="1:183" s="102" customFormat="1" ht="15" customHeight="1">
      <c r="A2037" s="112">
        <v>4</v>
      </c>
      <c r="B2037" s="175" t="s">
        <v>427</v>
      </c>
      <c r="C2037" s="114"/>
      <c r="D2037" s="115" t="s">
        <v>562</v>
      </c>
      <c r="E2037" s="115">
        <v>1</v>
      </c>
      <c r="F2037" s="115">
        <v>1</v>
      </c>
      <c r="G2037" s="115">
        <v>1</v>
      </c>
      <c r="H2037" s="134" t="s">
        <v>665</v>
      </c>
      <c r="I2037" s="134">
        <v>1</v>
      </c>
      <c r="J2037" s="135" t="s">
        <v>688</v>
      </c>
      <c r="K2037" s="79" t="s">
        <v>380</v>
      </c>
      <c r="L2037" s="136"/>
      <c r="M2037" s="118">
        <f t="shared" si="93"/>
        <v>3</v>
      </c>
      <c r="N2037" s="96"/>
      <c r="O2037" s="96"/>
      <c r="P2037" s="96"/>
      <c r="Q2037" s="96"/>
      <c r="R2037" s="96"/>
      <c r="S2037" s="96"/>
      <c r="T2037" s="96"/>
      <c r="U2037" s="96"/>
      <c r="V2037" s="96"/>
      <c r="W2037" s="96"/>
      <c r="X2037" s="96"/>
      <c r="Y2037" s="96"/>
      <c r="Z2037" s="96"/>
      <c r="AA2037" s="96"/>
      <c r="AB2037" s="96"/>
      <c r="AC2037" s="96"/>
      <c r="AD2037" s="96"/>
      <c r="AE2037" s="96"/>
      <c r="AF2037" s="96"/>
      <c r="AG2037" s="96"/>
      <c r="AH2037" s="96"/>
      <c r="AI2037" s="96"/>
      <c r="AJ2037" s="96"/>
      <c r="AK2037" s="96"/>
      <c r="AL2037" s="96"/>
      <c r="AM2037" s="96"/>
      <c r="AN2037" s="96"/>
      <c r="AO2037" s="96"/>
      <c r="AP2037" s="96"/>
      <c r="AQ2037" s="96"/>
      <c r="AR2037" s="96"/>
      <c r="AS2037" s="96"/>
      <c r="AT2037" s="96"/>
      <c r="AU2037" s="96"/>
      <c r="AV2037" s="96"/>
      <c r="AW2037" s="96"/>
      <c r="AX2037" s="96"/>
      <c r="AY2037" s="96"/>
      <c r="AZ2037" s="96"/>
      <c r="BA2037" s="96"/>
      <c r="BB2037" s="96"/>
      <c r="BC2037" s="96"/>
      <c r="BD2037" s="96"/>
      <c r="BE2037" s="96"/>
      <c r="BF2037" s="96"/>
      <c r="BG2037" s="96"/>
      <c r="BH2037" s="96"/>
      <c r="BI2037" s="96"/>
      <c r="BJ2037" s="96"/>
      <c r="BK2037" s="96"/>
      <c r="BL2037" s="96"/>
      <c r="BM2037" s="96"/>
      <c r="BN2037" s="96"/>
      <c r="BO2037" s="96"/>
      <c r="BP2037" s="96"/>
      <c r="BQ2037" s="96"/>
      <c r="BR2037" s="96"/>
      <c r="BS2037" s="96"/>
      <c r="BT2037" s="96"/>
      <c r="BU2037" s="96"/>
      <c r="BV2037" s="96"/>
      <c r="BW2037" s="96"/>
      <c r="BX2037" s="96"/>
      <c r="BY2037" s="96"/>
      <c r="BZ2037" s="96"/>
      <c r="CA2037" s="96"/>
      <c r="CB2037" s="96"/>
      <c r="CC2037" s="96"/>
      <c r="CD2037" s="96"/>
      <c r="CE2037" s="96"/>
      <c r="CF2037" s="96"/>
      <c r="CG2037" s="96"/>
      <c r="CH2037" s="96"/>
      <c r="CI2037" s="96"/>
      <c r="CJ2037" s="96"/>
      <c r="CK2037" s="96"/>
      <c r="CL2037" s="96"/>
      <c r="CM2037" s="96"/>
      <c r="CN2037" s="96"/>
      <c r="CO2037" s="96"/>
      <c r="CP2037" s="96"/>
      <c r="CQ2037" s="96"/>
      <c r="CR2037" s="96"/>
      <c r="CS2037" s="96"/>
      <c r="CT2037" s="96"/>
      <c r="CU2037" s="96"/>
      <c r="CV2037" s="96"/>
      <c r="CW2037" s="96"/>
      <c r="CX2037" s="96"/>
      <c r="CY2037" s="96"/>
      <c r="CZ2037" s="96"/>
      <c r="DA2037" s="96"/>
      <c r="DB2037" s="96"/>
      <c r="DC2037" s="96"/>
      <c r="DD2037" s="96"/>
      <c r="DE2037" s="96"/>
      <c r="DF2037" s="96"/>
      <c r="DG2037" s="96"/>
      <c r="DH2037" s="96"/>
      <c r="DI2037" s="96"/>
      <c r="DJ2037" s="96"/>
      <c r="DK2037" s="96"/>
      <c r="DL2037" s="96"/>
      <c r="DM2037" s="96"/>
      <c r="DN2037" s="96"/>
      <c r="DO2037" s="96"/>
      <c r="DP2037" s="96"/>
      <c r="DQ2037" s="96"/>
      <c r="DR2037" s="96"/>
      <c r="DS2037" s="96"/>
      <c r="DT2037" s="96"/>
      <c r="DU2037" s="96"/>
      <c r="DV2037" s="96"/>
      <c r="DW2037" s="96"/>
      <c r="DX2037" s="96"/>
      <c r="DY2037" s="96"/>
      <c r="DZ2037" s="96"/>
      <c r="EA2037" s="96"/>
      <c r="EB2037" s="96"/>
      <c r="EC2037" s="96"/>
      <c r="ED2037" s="96"/>
      <c r="EE2037" s="96"/>
      <c r="EF2037" s="96"/>
      <c r="EG2037" s="96"/>
      <c r="EH2037" s="96"/>
      <c r="EI2037" s="96"/>
      <c r="EJ2037" s="96"/>
      <c r="EK2037" s="96"/>
      <c r="EL2037" s="96"/>
      <c r="EM2037" s="96"/>
      <c r="EN2037" s="96"/>
      <c r="EO2037" s="96"/>
      <c r="EP2037" s="96"/>
      <c r="EQ2037" s="96"/>
      <c r="ER2037" s="96"/>
      <c r="ES2037" s="96"/>
      <c r="ET2037" s="96"/>
      <c r="EU2037" s="96"/>
      <c r="EV2037" s="96"/>
      <c r="EW2037" s="96"/>
      <c r="EX2037" s="96"/>
      <c r="EY2037" s="96"/>
      <c r="EZ2037" s="96"/>
      <c r="FA2037" s="96"/>
      <c r="FB2037" s="96"/>
      <c r="FC2037" s="96"/>
      <c r="FD2037" s="96"/>
      <c r="FE2037" s="96"/>
      <c r="FF2037" s="96"/>
      <c r="FG2037" s="96"/>
      <c r="FH2037" s="96"/>
      <c r="FI2037" s="96"/>
      <c r="FJ2037" s="96"/>
      <c r="FK2037" s="96"/>
      <c r="FL2037" s="96"/>
      <c r="FM2037" s="96"/>
      <c r="FN2037" s="96"/>
      <c r="FO2037" s="96"/>
      <c r="FP2037" s="96"/>
      <c r="FQ2037" s="96"/>
      <c r="FR2037" s="96"/>
      <c r="FS2037" s="96"/>
      <c r="FT2037" s="96"/>
      <c r="FU2037" s="96"/>
      <c r="FV2037" s="96"/>
      <c r="FW2037" s="96"/>
      <c r="FX2037" s="96"/>
      <c r="FY2037" s="96"/>
      <c r="FZ2037" s="96"/>
      <c r="GA2037" s="96"/>
    </row>
    <row r="2038" spans="1:43" s="126" customFormat="1" ht="15" customHeight="1">
      <c r="A2038" s="119"/>
      <c r="B2038" s="120" t="s">
        <v>689</v>
      </c>
      <c r="C2038" s="121"/>
      <c r="D2038" s="122" t="s">
        <v>562</v>
      </c>
      <c r="E2038" s="122">
        <v>1</v>
      </c>
      <c r="F2038" s="122">
        <v>1</v>
      </c>
      <c r="G2038" s="122">
        <v>1</v>
      </c>
      <c r="H2038" s="123"/>
      <c r="I2038" s="123"/>
      <c r="J2038" s="123"/>
      <c r="K2038" s="124"/>
      <c r="L2038" s="125"/>
      <c r="M2038" s="118">
        <f t="shared" si="93"/>
        <v>3</v>
      </c>
      <c r="N2038" s="125"/>
      <c r="O2038" s="125"/>
      <c r="P2038" s="125"/>
      <c r="Q2038" s="125"/>
      <c r="R2038" s="125"/>
      <c r="S2038" s="125"/>
      <c r="T2038" s="125"/>
      <c r="U2038" s="125"/>
      <c r="V2038" s="125"/>
      <c r="W2038" s="125"/>
      <c r="X2038" s="125"/>
      <c r="Y2038" s="125"/>
      <c r="Z2038" s="125"/>
      <c r="AA2038" s="125"/>
      <c r="AB2038" s="125"/>
      <c r="AC2038" s="125"/>
      <c r="AD2038" s="125"/>
      <c r="AE2038" s="125"/>
      <c r="AF2038" s="125"/>
      <c r="AG2038" s="125"/>
      <c r="AH2038" s="125"/>
      <c r="AI2038" s="125"/>
      <c r="AJ2038" s="125"/>
      <c r="AK2038" s="125"/>
      <c r="AL2038" s="125"/>
      <c r="AM2038" s="125"/>
      <c r="AN2038" s="125"/>
      <c r="AO2038" s="125"/>
      <c r="AP2038" s="125"/>
      <c r="AQ2038" s="125"/>
    </row>
    <row r="2039" spans="1:43" s="133" customFormat="1" ht="15" customHeight="1">
      <c r="A2039" s="127"/>
      <c r="B2039" s="128" t="s">
        <v>1091</v>
      </c>
      <c r="C2039" s="80" t="s">
        <v>1092</v>
      </c>
      <c r="D2039" s="129" t="s">
        <v>562</v>
      </c>
      <c r="E2039" s="129">
        <v>1</v>
      </c>
      <c r="F2039" s="129" t="s">
        <v>562</v>
      </c>
      <c r="G2039" s="129" t="s">
        <v>562</v>
      </c>
      <c r="H2039" s="137"/>
      <c r="I2039" s="137"/>
      <c r="J2039" s="137"/>
      <c r="K2039" s="131"/>
      <c r="L2039" s="132"/>
      <c r="M2039" s="118">
        <f t="shared" si="93"/>
        <v>1</v>
      </c>
      <c r="N2039" s="132"/>
      <c r="O2039" s="132"/>
      <c r="P2039" s="132"/>
      <c r="Q2039" s="132"/>
      <c r="R2039" s="132"/>
      <c r="S2039" s="132"/>
      <c r="T2039" s="132"/>
      <c r="U2039" s="132"/>
      <c r="V2039" s="132"/>
      <c r="W2039" s="132"/>
      <c r="X2039" s="132"/>
      <c r="Y2039" s="132"/>
      <c r="Z2039" s="132"/>
      <c r="AA2039" s="132"/>
      <c r="AB2039" s="132"/>
      <c r="AC2039" s="132"/>
      <c r="AD2039" s="132"/>
      <c r="AE2039" s="132"/>
      <c r="AF2039" s="132"/>
      <c r="AG2039" s="132"/>
      <c r="AH2039" s="132"/>
      <c r="AI2039" s="132"/>
      <c r="AJ2039" s="132"/>
      <c r="AK2039" s="132"/>
      <c r="AL2039" s="132"/>
      <c r="AM2039" s="132"/>
      <c r="AN2039" s="132"/>
      <c r="AO2039" s="132"/>
      <c r="AP2039" s="132"/>
      <c r="AQ2039" s="132"/>
    </row>
    <row r="2040" spans="1:43" s="133" customFormat="1" ht="15" customHeight="1">
      <c r="A2040" s="127"/>
      <c r="B2040" s="128" t="s">
        <v>565</v>
      </c>
      <c r="C2040" s="80" t="s">
        <v>1063</v>
      </c>
      <c r="D2040" s="129" t="s">
        <v>562</v>
      </c>
      <c r="E2040" s="129" t="s">
        <v>562</v>
      </c>
      <c r="F2040" s="129" t="s">
        <v>562</v>
      </c>
      <c r="G2040" s="129">
        <v>1</v>
      </c>
      <c r="H2040" s="137"/>
      <c r="I2040" s="137"/>
      <c r="J2040" s="137"/>
      <c r="K2040" s="131"/>
      <c r="L2040" s="132"/>
      <c r="M2040" s="118">
        <f t="shared" si="93"/>
        <v>1</v>
      </c>
      <c r="N2040" s="132"/>
      <c r="O2040" s="132"/>
      <c r="P2040" s="132"/>
      <c r="Q2040" s="132"/>
      <c r="R2040" s="132"/>
      <c r="S2040" s="132"/>
      <c r="T2040" s="132"/>
      <c r="U2040" s="132"/>
      <c r="V2040" s="132"/>
      <c r="W2040" s="132"/>
      <c r="X2040" s="132"/>
      <c r="Y2040" s="132"/>
      <c r="Z2040" s="132"/>
      <c r="AA2040" s="132"/>
      <c r="AB2040" s="132"/>
      <c r="AC2040" s="132"/>
      <c r="AD2040" s="132"/>
      <c r="AE2040" s="132"/>
      <c r="AF2040" s="132"/>
      <c r="AG2040" s="132"/>
      <c r="AH2040" s="132"/>
      <c r="AI2040" s="132"/>
      <c r="AJ2040" s="132"/>
      <c r="AK2040" s="132"/>
      <c r="AL2040" s="132"/>
      <c r="AM2040" s="132"/>
      <c r="AN2040" s="132"/>
      <c r="AO2040" s="132"/>
      <c r="AP2040" s="132"/>
      <c r="AQ2040" s="132"/>
    </row>
    <row r="2041" spans="1:43" s="133" customFormat="1" ht="15" customHeight="1">
      <c r="A2041" s="127"/>
      <c r="B2041" s="128" t="s">
        <v>1093</v>
      </c>
      <c r="C2041" s="80" t="s">
        <v>1094</v>
      </c>
      <c r="D2041" s="129" t="s">
        <v>562</v>
      </c>
      <c r="E2041" s="129" t="s">
        <v>562</v>
      </c>
      <c r="F2041" s="129">
        <v>1</v>
      </c>
      <c r="G2041" s="129" t="s">
        <v>562</v>
      </c>
      <c r="H2041" s="137"/>
      <c r="I2041" s="137"/>
      <c r="J2041" s="137"/>
      <c r="K2041" s="131"/>
      <c r="L2041" s="132"/>
      <c r="M2041" s="118">
        <f t="shared" si="93"/>
        <v>1</v>
      </c>
      <c r="N2041" s="132"/>
      <c r="O2041" s="132"/>
      <c r="P2041" s="132"/>
      <c r="Q2041" s="132"/>
      <c r="R2041" s="132"/>
      <c r="S2041" s="132"/>
      <c r="T2041" s="132"/>
      <c r="U2041" s="132"/>
      <c r="V2041" s="132"/>
      <c r="W2041" s="132"/>
      <c r="X2041" s="132"/>
      <c r="Y2041" s="132"/>
      <c r="Z2041" s="132"/>
      <c r="AA2041" s="132"/>
      <c r="AB2041" s="132"/>
      <c r="AC2041" s="132"/>
      <c r="AD2041" s="132"/>
      <c r="AE2041" s="132"/>
      <c r="AF2041" s="132"/>
      <c r="AG2041" s="132"/>
      <c r="AH2041" s="132"/>
      <c r="AI2041" s="132"/>
      <c r="AJ2041" s="132"/>
      <c r="AK2041" s="132"/>
      <c r="AL2041" s="132"/>
      <c r="AM2041" s="132"/>
      <c r="AN2041" s="132"/>
      <c r="AO2041" s="132"/>
      <c r="AP2041" s="132"/>
      <c r="AQ2041" s="132"/>
    </row>
    <row r="2042" spans="1:183" s="102" customFormat="1" ht="15" customHeight="1">
      <c r="A2042" s="112">
        <v>5</v>
      </c>
      <c r="B2042" s="175" t="s">
        <v>381</v>
      </c>
      <c r="C2042" s="114"/>
      <c r="D2042" s="115">
        <f aca="true" t="shared" si="95" ref="D2042:G2043">D2043</f>
        <v>10</v>
      </c>
      <c r="E2042" s="115">
        <f t="shared" si="95"/>
        <v>10</v>
      </c>
      <c r="F2042" s="115">
        <f t="shared" si="95"/>
        <v>10</v>
      </c>
      <c r="G2042" s="115">
        <f t="shared" si="95"/>
        <v>10</v>
      </c>
      <c r="H2042" s="134" t="s">
        <v>665</v>
      </c>
      <c r="I2042" s="134">
        <v>1</v>
      </c>
      <c r="J2042" s="135" t="s">
        <v>688</v>
      </c>
      <c r="K2042" s="79" t="s">
        <v>380</v>
      </c>
      <c r="L2042" s="136"/>
      <c r="M2042" s="118">
        <f t="shared" si="93"/>
        <v>40</v>
      </c>
      <c r="N2042" s="96"/>
      <c r="O2042" s="96"/>
      <c r="P2042" s="96"/>
      <c r="Q2042" s="96"/>
      <c r="R2042" s="96"/>
      <c r="S2042" s="96"/>
      <c r="T2042" s="96"/>
      <c r="U2042" s="96"/>
      <c r="V2042" s="96"/>
      <c r="W2042" s="96"/>
      <c r="X2042" s="96"/>
      <c r="Y2042" s="96"/>
      <c r="Z2042" s="96"/>
      <c r="AA2042" s="96"/>
      <c r="AB2042" s="96"/>
      <c r="AC2042" s="96"/>
      <c r="AD2042" s="96"/>
      <c r="AE2042" s="96"/>
      <c r="AF2042" s="96"/>
      <c r="AG2042" s="96"/>
      <c r="AH2042" s="96"/>
      <c r="AI2042" s="96"/>
      <c r="AJ2042" s="96"/>
      <c r="AK2042" s="96"/>
      <c r="AL2042" s="96"/>
      <c r="AM2042" s="96"/>
      <c r="AN2042" s="96"/>
      <c r="AO2042" s="96"/>
      <c r="AP2042" s="96"/>
      <c r="AQ2042" s="96"/>
      <c r="AR2042" s="96"/>
      <c r="AS2042" s="96"/>
      <c r="AT2042" s="96"/>
      <c r="AU2042" s="96"/>
      <c r="AV2042" s="96"/>
      <c r="AW2042" s="96"/>
      <c r="AX2042" s="96"/>
      <c r="AY2042" s="96"/>
      <c r="AZ2042" s="96"/>
      <c r="BA2042" s="96"/>
      <c r="BB2042" s="96"/>
      <c r="BC2042" s="96"/>
      <c r="BD2042" s="96"/>
      <c r="BE2042" s="96"/>
      <c r="BF2042" s="96"/>
      <c r="BG2042" s="96"/>
      <c r="BH2042" s="96"/>
      <c r="BI2042" s="96"/>
      <c r="BJ2042" s="96"/>
      <c r="BK2042" s="96"/>
      <c r="BL2042" s="96"/>
      <c r="BM2042" s="96"/>
      <c r="BN2042" s="96"/>
      <c r="BO2042" s="96"/>
      <c r="BP2042" s="96"/>
      <c r="BQ2042" s="96"/>
      <c r="BR2042" s="96"/>
      <c r="BS2042" s="96"/>
      <c r="BT2042" s="96"/>
      <c r="BU2042" s="96"/>
      <c r="BV2042" s="96"/>
      <c r="BW2042" s="96"/>
      <c r="BX2042" s="96"/>
      <c r="BY2042" s="96"/>
      <c r="BZ2042" s="96"/>
      <c r="CA2042" s="96"/>
      <c r="CB2042" s="96"/>
      <c r="CC2042" s="96"/>
      <c r="CD2042" s="96"/>
      <c r="CE2042" s="96"/>
      <c r="CF2042" s="96"/>
      <c r="CG2042" s="96"/>
      <c r="CH2042" s="96"/>
      <c r="CI2042" s="96"/>
      <c r="CJ2042" s="96"/>
      <c r="CK2042" s="96"/>
      <c r="CL2042" s="96"/>
      <c r="CM2042" s="96"/>
      <c r="CN2042" s="96"/>
      <c r="CO2042" s="96"/>
      <c r="CP2042" s="96"/>
      <c r="CQ2042" s="96"/>
      <c r="CR2042" s="96"/>
      <c r="CS2042" s="96"/>
      <c r="CT2042" s="96"/>
      <c r="CU2042" s="96"/>
      <c r="CV2042" s="96"/>
      <c r="CW2042" s="96"/>
      <c r="CX2042" s="96"/>
      <c r="CY2042" s="96"/>
      <c r="CZ2042" s="96"/>
      <c r="DA2042" s="96"/>
      <c r="DB2042" s="96"/>
      <c r="DC2042" s="96"/>
      <c r="DD2042" s="96"/>
      <c r="DE2042" s="96"/>
      <c r="DF2042" s="96"/>
      <c r="DG2042" s="96"/>
      <c r="DH2042" s="96"/>
      <c r="DI2042" s="96"/>
      <c r="DJ2042" s="96"/>
      <c r="DK2042" s="96"/>
      <c r="DL2042" s="96"/>
      <c r="DM2042" s="96"/>
      <c r="DN2042" s="96"/>
      <c r="DO2042" s="96"/>
      <c r="DP2042" s="96"/>
      <c r="DQ2042" s="96"/>
      <c r="DR2042" s="96"/>
      <c r="DS2042" s="96"/>
      <c r="DT2042" s="96"/>
      <c r="DU2042" s="96"/>
      <c r="DV2042" s="96"/>
      <c r="DW2042" s="96"/>
      <c r="DX2042" s="96"/>
      <c r="DY2042" s="96"/>
      <c r="DZ2042" s="96"/>
      <c r="EA2042" s="96"/>
      <c r="EB2042" s="96"/>
      <c r="EC2042" s="96"/>
      <c r="ED2042" s="96"/>
      <c r="EE2042" s="96"/>
      <c r="EF2042" s="96"/>
      <c r="EG2042" s="96"/>
      <c r="EH2042" s="96"/>
      <c r="EI2042" s="96"/>
      <c r="EJ2042" s="96"/>
      <c r="EK2042" s="96"/>
      <c r="EL2042" s="96"/>
      <c r="EM2042" s="96"/>
      <c r="EN2042" s="96"/>
      <c r="EO2042" s="96"/>
      <c r="EP2042" s="96"/>
      <c r="EQ2042" s="96"/>
      <c r="ER2042" s="96"/>
      <c r="ES2042" s="96"/>
      <c r="ET2042" s="96"/>
      <c r="EU2042" s="96"/>
      <c r="EV2042" s="96"/>
      <c r="EW2042" s="96"/>
      <c r="EX2042" s="96"/>
      <c r="EY2042" s="96"/>
      <c r="EZ2042" s="96"/>
      <c r="FA2042" s="96"/>
      <c r="FB2042" s="96"/>
      <c r="FC2042" s="96"/>
      <c r="FD2042" s="96"/>
      <c r="FE2042" s="96"/>
      <c r="FF2042" s="96"/>
      <c r="FG2042" s="96"/>
      <c r="FH2042" s="96"/>
      <c r="FI2042" s="96"/>
      <c r="FJ2042" s="96"/>
      <c r="FK2042" s="96"/>
      <c r="FL2042" s="96"/>
      <c r="FM2042" s="96"/>
      <c r="FN2042" s="96"/>
      <c r="FO2042" s="96"/>
      <c r="FP2042" s="96"/>
      <c r="FQ2042" s="96"/>
      <c r="FR2042" s="96"/>
      <c r="FS2042" s="96"/>
      <c r="FT2042" s="96"/>
      <c r="FU2042" s="96"/>
      <c r="FV2042" s="96"/>
      <c r="FW2042" s="96"/>
      <c r="FX2042" s="96"/>
      <c r="FY2042" s="96"/>
      <c r="FZ2042" s="96"/>
      <c r="GA2042" s="96"/>
    </row>
    <row r="2043" spans="1:43" s="126" customFormat="1" ht="15" customHeight="1">
      <c r="A2043" s="119"/>
      <c r="B2043" s="120" t="s">
        <v>689</v>
      </c>
      <c r="C2043" s="121"/>
      <c r="D2043" s="122">
        <f t="shared" si="95"/>
        <v>10</v>
      </c>
      <c r="E2043" s="122">
        <f t="shared" si="95"/>
        <v>10</v>
      </c>
      <c r="F2043" s="122">
        <f t="shared" si="95"/>
        <v>10</v>
      </c>
      <c r="G2043" s="122">
        <f t="shared" si="95"/>
        <v>10</v>
      </c>
      <c r="H2043" s="123"/>
      <c r="I2043" s="123"/>
      <c r="J2043" s="123"/>
      <c r="K2043" s="124"/>
      <c r="L2043" s="125"/>
      <c r="M2043" s="118">
        <f t="shared" si="93"/>
        <v>40</v>
      </c>
      <c r="N2043" s="125"/>
      <c r="O2043" s="125"/>
      <c r="P2043" s="125"/>
      <c r="Q2043" s="125"/>
      <c r="R2043" s="125"/>
      <c r="S2043" s="125"/>
      <c r="T2043" s="125"/>
      <c r="U2043" s="125"/>
      <c r="V2043" s="125"/>
      <c r="W2043" s="125"/>
      <c r="X2043" s="125"/>
      <c r="Y2043" s="125"/>
      <c r="Z2043" s="125"/>
      <c r="AA2043" s="125"/>
      <c r="AB2043" s="125"/>
      <c r="AC2043" s="125"/>
      <c r="AD2043" s="125"/>
      <c r="AE2043" s="125"/>
      <c r="AF2043" s="125"/>
      <c r="AG2043" s="125"/>
      <c r="AH2043" s="125"/>
      <c r="AI2043" s="125"/>
      <c r="AJ2043" s="125"/>
      <c r="AK2043" s="125"/>
      <c r="AL2043" s="125"/>
      <c r="AM2043" s="125"/>
      <c r="AN2043" s="125"/>
      <c r="AO2043" s="125"/>
      <c r="AP2043" s="125"/>
      <c r="AQ2043" s="125"/>
    </row>
    <row r="2044" spans="1:43" s="133" customFormat="1" ht="15" customHeight="1">
      <c r="A2044" s="127"/>
      <c r="B2044" s="128" t="s">
        <v>24</v>
      </c>
      <c r="C2044" s="80" t="s">
        <v>25</v>
      </c>
      <c r="D2044" s="129">
        <v>10</v>
      </c>
      <c r="E2044" s="129">
        <v>10</v>
      </c>
      <c r="F2044" s="129">
        <v>10</v>
      </c>
      <c r="G2044" s="129">
        <v>10</v>
      </c>
      <c r="H2044" s="137"/>
      <c r="I2044" s="137"/>
      <c r="J2044" s="137"/>
      <c r="K2044" s="131"/>
      <c r="L2044" s="132"/>
      <c r="M2044" s="118">
        <f t="shared" si="93"/>
        <v>40</v>
      </c>
      <c r="N2044" s="132"/>
      <c r="O2044" s="132"/>
      <c r="P2044" s="132"/>
      <c r="Q2044" s="132"/>
      <c r="R2044" s="132"/>
      <c r="S2044" s="132"/>
      <c r="T2044" s="132"/>
      <c r="U2044" s="132"/>
      <c r="V2044" s="132"/>
      <c r="W2044" s="132"/>
      <c r="X2044" s="132"/>
      <c r="Y2044" s="132"/>
      <c r="Z2044" s="132"/>
      <c r="AA2044" s="132"/>
      <c r="AB2044" s="132"/>
      <c r="AC2044" s="132"/>
      <c r="AD2044" s="132"/>
      <c r="AE2044" s="132"/>
      <c r="AF2044" s="132"/>
      <c r="AG2044" s="132"/>
      <c r="AH2044" s="132"/>
      <c r="AI2044" s="132"/>
      <c r="AJ2044" s="132"/>
      <c r="AK2044" s="132"/>
      <c r="AL2044" s="132"/>
      <c r="AM2044" s="132"/>
      <c r="AN2044" s="132"/>
      <c r="AO2044" s="132"/>
      <c r="AP2044" s="132"/>
      <c r="AQ2044" s="132"/>
    </row>
    <row r="2045" spans="1:13" ht="15" customHeight="1">
      <c r="A2045" s="235" t="s">
        <v>683</v>
      </c>
      <c r="B2045" s="236"/>
      <c r="C2045" s="236"/>
      <c r="D2045" s="236"/>
      <c r="E2045" s="236"/>
      <c r="F2045" s="236"/>
      <c r="G2045" s="237"/>
      <c r="H2045" s="106"/>
      <c r="I2045" s="106"/>
      <c r="J2045" s="107"/>
      <c r="K2045" s="108"/>
      <c r="M2045" s="118">
        <f t="shared" si="93"/>
        <v>0</v>
      </c>
    </row>
    <row r="2046" spans="1:13" ht="13.5" customHeight="1">
      <c r="A2046" s="234" t="s">
        <v>699</v>
      </c>
      <c r="B2046" s="234"/>
      <c r="C2046" s="234"/>
      <c r="D2046" s="234"/>
      <c r="E2046" s="234"/>
      <c r="F2046" s="234"/>
      <c r="G2046" s="234"/>
      <c r="H2046" s="109"/>
      <c r="I2046" s="109"/>
      <c r="J2046" s="110"/>
      <c r="K2046" s="111"/>
      <c r="M2046" s="118">
        <f t="shared" si="93"/>
        <v>0</v>
      </c>
    </row>
    <row r="2047" spans="1:183" s="102" customFormat="1" ht="15.75" customHeight="1">
      <c r="A2047" s="112">
        <v>6</v>
      </c>
      <c r="B2047" s="113" t="s">
        <v>382</v>
      </c>
      <c r="C2047" s="114"/>
      <c r="D2047" s="115">
        <f aca="true" t="shared" si="96" ref="D2047:G2048">D2048</f>
        <v>18</v>
      </c>
      <c r="E2047" s="115">
        <f t="shared" si="96"/>
        <v>16</v>
      </c>
      <c r="F2047" s="115">
        <f t="shared" si="96"/>
        <v>16</v>
      </c>
      <c r="G2047" s="115">
        <f t="shared" si="96"/>
        <v>16</v>
      </c>
      <c r="H2047" s="134" t="s">
        <v>664</v>
      </c>
      <c r="I2047" s="134">
        <v>3</v>
      </c>
      <c r="J2047" s="135" t="s">
        <v>596</v>
      </c>
      <c r="K2047" s="79" t="s">
        <v>700</v>
      </c>
      <c r="L2047" s="136"/>
      <c r="M2047" s="118">
        <f t="shared" si="93"/>
        <v>66</v>
      </c>
      <c r="N2047" s="96"/>
      <c r="O2047" s="96"/>
      <c r="P2047" s="96"/>
      <c r="Q2047" s="96"/>
      <c r="R2047" s="96"/>
      <c r="S2047" s="96"/>
      <c r="T2047" s="96"/>
      <c r="U2047" s="96"/>
      <c r="V2047" s="96"/>
      <c r="W2047" s="96"/>
      <c r="X2047" s="96"/>
      <c r="Y2047" s="96"/>
      <c r="Z2047" s="96"/>
      <c r="AA2047" s="96"/>
      <c r="AB2047" s="96"/>
      <c r="AC2047" s="96"/>
      <c r="AD2047" s="96"/>
      <c r="AE2047" s="96"/>
      <c r="AF2047" s="96"/>
      <c r="AG2047" s="96"/>
      <c r="AH2047" s="96"/>
      <c r="AI2047" s="96"/>
      <c r="AJ2047" s="96"/>
      <c r="AK2047" s="96"/>
      <c r="AL2047" s="96"/>
      <c r="AM2047" s="96"/>
      <c r="AN2047" s="96"/>
      <c r="AO2047" s="96"/>
      <c r="AP2047" s="96"/>
      <c r="AQ2047" s="96"/>
      <c r="AR2047" s="96"/>
      <c r="AS2047" s="96"/>
      <c r="AT2047" s="96"/>
      <c r="AU2047" s="96"/>
      <c r="AV2047" s="96"/>
      <c r="AW2047" s="96"/>
      <c r="AX2047" s="96"/>
      <c r="AY2047" s="96"/>
      <c r="AZ2047" s="96"/>
      <c r="BA2047" s="96"/>
      <c r="BB2047" s="96"/>
      <c r="BC2047" s="96"/>
      <c r="BD2047" s="96"/>
      <c r="BE2047" s="96"/>
      <c r="BF2047" s="96"/>
      <c r="BG2047" s="96"/>
      <c r="BH2047" s="96"/>
      <c r="BI2047" s="96"/>
      <c r="BJ2047" s="96"/>
      <c r="BK2047" s="96"/>
      <c r="BL2047" s="96"/>
      <c r="BM2047" s="96"/>
      <c r="BN2047" s="96"/>
      <c r="BO2047" s="96"/>
      <c r="BP2047" s="96"/>
      <c r="BQ2047" s="96"/>
      <c r="BR2047" s="96"/>
      <c r="BS2047" s="96"/>
      <c r="BT2047" s="96"/>
      <c r="BU2047" s="96"/>
      <c r="BV2047" s="96"/>
      <c r="BW2047" s="96"/>
      <c r="BX2047" s="96"/>
      <c r="BY2047" s="96"/>
      <c r="BZ2047" s="96"/>
      <c r="CA2047" s="96"/>
      <c r="CB2047" s="96"/>
      <c r="CC2047" s="96"/>
      <c r="CD2047" s="96"/>
      <c r="CE2047" s="96"/>
      <c r="CF2047" s="96"/>
      <c r="CG2047" s="96"/>
      <c r="CH2047" s="96"/>
      <c r="CI2047" s="96"/>
      <c r="CJ2047" s="96"/>
      <c r="CK2047" s="96"/>
      <c r="CL2047" s="96"/>
      <c r="CM2047" s="96"/>
      <c r="CN2047" s="96"/>
      <c r="CO2047" s="96"/>
      <c r="CP2047" s="96"/>
      <c r="CQ2047" s="96"/>
      <c r="CR2047" s="96"/>
      <c r="CS2047" s="96"/>
      <c r="CT2047" s="96"/>
      <c r="CU2047" s="96"/>
      <c r="CV2047" s="96"/>
      <c r="CW2047" s="96"/>
      <c r="CX2047" s="96"/>
      <c r="CY2047" s="96"/>
      <c r="CZ2047" s="96"/>
      <c r="DA2047" s="96"/>
      <c r="DB2047" s="96"/>
      <c r="DC2047" s="96"/>
      <c r="DD2047" s="96"/>
      <c r="DE2047" s="96"/>
      <c r="DF2047" s="96"/>
      <c r="DG2047" s="96"/>
      <c r="DH2047" s="96"/>
      <c r="DI2047" s="96"/>
      <c r="DJ2047" s="96"/>
      <c r="DK2047" s="96"/>
      <c r="DL2047" s="96"/>
      <c r="DM2047" s="96"/>
      <c r="DN2047" s="96"/>
      <c r="DO2047" s="96"/>
      <c r="DP2047" s="96"/>
      <c r="DQ2047" s="96"/>
      <c r="DR2047" s="96"/>
      <c r="DS2047" s="96"/>
      <c r="DT2047" s="96"/>
      <c r="DU2047" s="96"/>
      <c r="DV2047" s="96"/>
      <c r="DW2047" s="96"/>
      <c r="DX2047" s="96"/>
      <c r="DY2047" s="96"/>
      <c r="DZ2047" s="96"/>
      <c r="EA2047" s="96"/>
      <c r="EB2047" s="96"/>
      <c r="EC2047" s="96"/>
      <c r="ED2047" s="96"/>
      <c r="EE2047" s="96"/>
      <c r="EF2047" s="96"/>
      <c r="EG2047" s="96"/>
      <c r="EH2047" s="96"/>
      <c r="EI2047" s="96"/>
      <c r="EJ2047" s="96"/>
      <c r="EK2047" s="96"/>
      <c r="EL2047" s="96"/>
      <c r="EM2047" s="96"/>
      <c r="EN2047" s="96"/>
      <c r="EO2047" s="96"/>
      <c r="EP2047" s="96"/>
      <c r="EQ2047" s="96"/>
      <c r="ER2047" s="96"/>
      <c r="ES2047" s="96"/>
      <c r="ET2047" s="96"/>
      <c r="EU2047" s="96"/>
      <c r="EV2047" s="96"/>
      <c r="EW2047" s="96"/>
      <c r="EX2047" s="96"/>
      <c r="EY2047" s="96"/>
      <c r="EZ2047" s="96"/>
      <c r="FA2047" s="96"/>
      <c r="FB2047" s="96"/>
      <c r="FC2047" s="96"/>
      <c r="FD2047" s="96"/>
      <c r="FE2047" s="96"/>
      <c r="FF2047" s="96"/>
      <c r="FG2047" s="96"/>
      <c r="FH2047" s="96"/>
      <c r="FI2047" s="96"/>
      <c r="FJ2047" s="96"/>
      <c r="FK2047" s="96"/>
      <c r="FL2047" s="96"/>
      <c r="FM2047" s="96"/>
      <c r="FN2047" s="96"/>
      <c r="FO2047" s="96"/>
      <c r="FP2047" s="96"/>
      <c r="FQ2047" s="96"/>
      <c r="FR2047" s="96"/>
      <c r="FS2047" s="96"/>
      <c r="FT2047" s="96"/>
      <c r="FU2047" s="96"/>
      <c r="FV2047" s="96"/>
      <c r="FW2047" s="96"/>
      <c r="FX2047" s="96"/>
      <c r="FY2047" s="96"/>
      <c r="FZ2047" s="96"/>
      <c r="GA2047" s="96"/>
    </row>
    <row r="2048" spans="1:43" s="126" customFormat="1" ht="15.75" customHeight="1">
      <c r="A2048" s="119"/>
      <c r="B2048" s="120" t="s">
        <v>689</v>
      </c>
      <c r="C2048" s="121"/>
      <c r="D2048" s="122">
        <f t="shared" si="96"/>
        <v>18</v>
      </c>
      <c r="E2048" s="122">
        <f t="shared" si="96"/>
        <v>16</v>
      </c>
      <c r="F2048" s="122">
        <f t="shared" si="96"/>
        <v>16</v>
      </c>
      <c r="G2048" s="122">
        <f t="shared" si="96"/>
        <v>16</v>
      </c>
      <c r="H2048" s="123"/>
      <c r="I2048" s="123"/>
      <c r="J2048" s="123"/>
      <c r="K2048" s="124"/>
      <c r="L2048" s="125"/>
      <c r="M2048" s="118">
        <f t="shared" si="93"/>
        <v>66</v>
      </c>
      <c r="N2048" s="125"/>
      <c r="O2048" s="125"/>
      <c r="P2048" s="125"/>
      <c r="Q2048" s="125"/>
      <c r="R2048" s="125"/>
      <c r="S2048" s="125"/>
      <c r="T2048" s="125"/>
      <c r="U2048" s="125"/>
      <c r="V2048" s="125"/>
      <c r="W2048" s="125"/>
      <c r="X2048" s="125"/>
      <c r="Y2048" s="125"/>
      <c r="Z2048" s="125"/>
      <c r="AA2048" s="125"/>
      <c r="AB2048" s="125"/>
      <c r="AC2048" s="125"/>
      <c r="AD2048" s="125"/>
      <c r="AE2048" s="125"/>
      <c r="AF2048" s="125"/>
      <c r="AG2048" s="125"/>
      <c r="AH2048" s="125"/>
      <c r="AI2048" s="125"/>
      <c r="AJ2048" s="125"/>
      <c r="AK2048" s="125"/>
      <c r="AL2048" s="125"/>
      <c r="AM2048" s="125"/>
      <c r="AN2048" s="125"/>
      <c r="AO2048" s="125"/>
      <c r="AP2048" s="125"/>
      <c r="AQ2048" s="125"/>
    </row>
    <row r="2049" spans="1:43" s="133" customFormat="1" ht="15.75" customHeight="1">
      <c r="A2049" s="127"/>
      <c r="B2049" s="128" t="s">
        <v>565</v>
      </c>
      <c r="C2049" s="80" t="s">
        <v>1063</v>
      </c>
      <c r="D2049" s="129">
        <v>18</v>
      </c>
      <c r="E2049" s="129">
        <v>16</v>
      </c>
      <c r="F2049" s="129">
        <v>16</v>
      </c>
      <c r="G2049" s="129">
        <v>16</v>
      </c>
      <c r="H2049" s="137"/>
      <c r="I2049" s="137"/>
      <c r="J2049" s="137"/>
      <c r="K2049" s="131"/>
      <c r="L2049" s="132"/>
      <c r="M2049" s="118">
        <f t="shared" si="93"/>
        <v>66</v>
      </c>
      <c r="N2049" s="132"/>
      <c r="O2049" s="132"/>
      <c r="P2049" s="132"/>
      <c r="Q2049" s="132"/>
      <c r="R2049" s="132"/>
      <c r="S2049" s="132"/>
      <c r="T2049" s="132"/>
      <c r="U2049" s="132"/>
      <c r="V2049" s="132"/>
      <c r="W2049" s="132"/>
      <c r="X2049" s="132"/>
      <c r="Y2049" s="132"/>
      <c r="Z2049" s="132"/>
      <c r="AA2049" s="132"/>
      <c r="AB2049" s="132"/>
      <c r="AC2049" s="132"/>
      <c r="AD2049" s="132"/>
      <c r="AE2049" s="132"/>
      <c r="AF2049" s="132"/>
      <c r="AG2049" s="132"/>
      <c r="AH2049" s="132"/>
      <c r="AI2049" s="132"/>
      <c r="AJ2049" s="132"/>
      <c r="AK2049" s="132"/>
      <c r="AL2049" s="132"/>
      <c r="AM2049" s="132"/>
      <c r="AN2049" s="132"/>
      <c r="AO2049" s="132"/>
      <c r="AP2049" s="132"/>
      <c r="AQ2049" s="132"/>
    </row>
    <row r="2050" spans="1:183" s="102" customFormat="1" ht="15.75" customHeight="1">
      <c r="A2050" s="112">
        <v>7</v>
      </c>
      <c r="B2050" s="113" t="s">
        <v>383</v>
      </c>
      <c r="C2050" s="114"/>
      <c r="D2050" s="115">
        <f>D2051</f>
        <v>15</v>
      </c>
      <c r="E2050" s="115">
        <f>E2051</f>
        <v>15</v>
      </c>
      <c r="F2050" s="115">
        <f>F2051</f>
        <v>15</v>
      </c>
      <c r="G2050" s="115">
        <f>G2051</f>
        <v>24</v>
      </c>
      <c r="H2050" s="134" t="s">
        <v>665</v>
      </c>
      <c r="I2050" s="134">
        <v>10</v>
      </c>
      <c r="J2050" s="135" t="s">
        <v>686</v>
      </c>
      <c r="K2050" s="79" t="s">
        <v>32</v>
      </c>
      <c r="L2050" s="136"/>
      <c r="M2050" s="118">
        <f t="shared" si="93"/>
        <v>69</v>
      </c>
      <c r="N2050" s="96"/>
      <c r="O2050" s="96"/>
      <c r="P2050" s="96"/>
      <c r="Q2050" s="96"/>
      <c r="R2050" s="96"/>
      <c r="S2050" s="96"/>
      <c r="T2050" s="96"/>
      <c r="U2050" s="96"/>
      <c r="V2050" s="96"/>
      <c r="W2050" s="96"/>
      <c r="X2050" s="96"/>
      <c r="Y2050" s="96"/>
      <c r="Z2050" s="96"/>
      <c r="AA2050" s="96"/>
      <c r="AB2050" s="96"/>
      <c r="AC2050" s="96"/>
      <c r="AD2050" s="96"/>
      <c r="AE2050" s="96"/>
      <c r="AF2050" s="96"/>
      <c r="AG2050" s="96"/>
      <c r="AH2050" s="96"/>
      <c r="AI2050" s="96"/>
      <c r="AJ2050" s="96"/>
      <c r="AK2050" s="96"/>
      <c r="AL2050" s="96"/>
      <c r="AM2050" s="96"/>
      <c r="AN2050" s="96"/>
      <c r="AO2050" s="96"/>
      <c r="AP2050" s="96"/>
      <c r="AQ2050" s="96"/>
      <c r="AR2050" s="96"/>
      <c r="AS2050" s="96"/>
      <c r="AT2050" s="96"/>
      <c r="AU2050" s="96"/>
      <c r="AV2050" s="96"/>
      <c r="AW2050" s="96"/>
      <c r="AX2050" s="96"/>
      <c r="AY2050" s="96"/>
      <c r="AZ2050" s="96"/>
      <c r="BA2050" s="96"/>
      <c r="BB2050" s="96"/>
      <c r="BC2050" s="96"/>
      <c r="BD2050" s="96"/>
      <c r="BE2050" s="96"/>
      <c r="BF2050" s="96"/>
      <c r="BG2050" s="96"/>
      <c r="BH2050" s="96"/>
      <c r="BI2050" s="96"/>
      <c r="BJ2050" s="96"/>
      <c r="BK2050" s="96"/>
      <c r="BL2050" s="96"/>
      <c r="BM2050" s="96"/>
      <c r="BN2050" s="96"/>
      <c r="BO2050" s="96"/>
      <c r="BP2050" s="96"/>
      <c r="BQ2050" s="96"/>
      <c r="BR2050" s="96"/>
      <c r="BS2050" s="96"/>
      <c r="BT2050" s="96"/>
      <c r="BU2050" s="96"/>
      <c r="BV2050" s="96"/>
      <c r="BW2050" s="96"/>
      <c r="BX2050" s="96"/>
      <c r="BY2050" s="96"/>
      <c r="BZ2050" s="96"/>
      <c r="CA2050" s="96"/>
      <c r="CB2050" s="96"/>
      <c r="CC2050" s="96"/>
      <c r="CD2050" s="96"/>
      <c r="CE2050" s="96"/>
      <c r="CF2050" s="96"/>
      <c r="CG2050" s="96"/>
      <c r="CH2050" s="96"/>
      <c r="CI2050" s="96"/>
      <c r="CJ2050" s="96"/>
      <c r="CK2050" s="96"/>
      <c r="CL2050" s="96"/>
      <c r="CM2050" s="96"/>
      <c r="CN2050" s="96"/>
      <c r="CO2050" s="96"/>
      <c r="CP2050" s="96"/>
      <c r="CQ2050" s="96"/>
      <c r="CR2050" s="96"/>
      <c r="CS2050" s="96"/>
      <c r="CT2050" s="96"/>
      <c r="CU2050" s="96"/>
      <c r="CV2050" s="96"/>
      <c r="CW2050" s="96"/>
      <c r="CX2050" s="96"/>
      <c r="CY2050" s="96"/>
      <c r="CZ2050" s="96"/>
      <c r="DA2050" s="96"/>
      <c r="DB2050" s="96"/>
      <c r="DC2050" s="96"/>
      <c r="DD2050" s="96"/>
      <c r="DE2050" s="96"/>
      <c r="DF2050" s="96"/>
      <c r="DG2050" s="96"/>
      <c r="DH2050" s="96"/>
      <c r="DI2050" s="96"/>
      <c r="DJ2050" s="96"/>
      <c r="DK2050" s="96"/>
      <c r="DL2050" s="96"/>
      <c r="DM2050" s="96"/>
      <c r="DN2050" s="96"/>
      <c r="DO2050" s="96"/>
      <c r="DP2050" s="96"/>
      <c r="DQ2050" s="96"/>
      <c r="DR2050" s="96"/>
      <c r="DS2050" s="96"/>
      <c r="DT2050" s="96"/>
      <c r="DU2050" s="96"/>
      <c r="DV2050" s="96"/>
      <c r="DW2050" s="96"/>
      <c r="DX2050" s="96"/>
      <c r="DY2050" s="96"/>
      <c r="DZ2050" s="96"/>
      <c r="EA2050" s="96"/>
      <c r="EB2050" s="96"/>
      <c r="EC2050" s="96"/>
      <c r="ED2050" s="96"/>
      <c r="EE2050" s="96"/>
      <c r="EF2050" s="96"/>
      <c r="EG2050" s="96"/>
      <c r="EH2050" s="96"/>
      <c r="EI2050" s="96"/>
      <c r="EJ2050" s="96"/>
      <c r="EK2050" s="96"/>
      <c r="EL2050" s="96"/>
      <c r="EM2050" s="96"/>
      <c r="EN2050" s="96"/>
      <c r="EO2050" s="96"/>
      <c r="EP2050" s="96"/>
      <c r="EQ2050" s="96"/>
      <c r="ER2050" s="96"/>
      <c r="ES2050" s="96"/>
      <c r="ET2050" s="96"/>
      <c r="EU2050" s="96"/>
      <c r="EV2050" s="96"/>
      <c r="EW2050" s="96"/>
      <c r="EX2050" s="96"/>
      <c r="EY2050" s="96"/>
      <c r="EZ2050" s="96"/>
      <c r="FA2050" s="96"/>
      <c r="FB2050" s="96"/>
      <c r="FC2050" s="96"/>
      <c r="FD2050" s="96"/>
      <c r="FE2050" s="96"/>
      <c r="FF2050" s="96"/>
      <c r="FG2050" s="96"/>
      <c r="FH2050" s="96"/>
      <c r="FI2050" s="96"/>
      <c r="FJ2050" s="96"/>
      <c r="FK2050" s="96"/>
      <c r="FL2050" s="96"/>
      <c r="FM2050" s="96"/>
      <c r="FN2050" s="96"/>
      <c r="FO2050" s="96"/>
      <c r="FP2050" s="96"/>
      <c r="FQ2050" s="96"/>
      <c r="FR2050" s="96"/>
      <c r="FS2050" s="96"/>
      <c r="FT2050" s="96"/>
      <c r="FU2050" s="96"/>
      <c r="FV2050" s="96"/>
      <c r="FW2050" s="96"/>
      <c r="FX2050" s="96"/>
      <c r="FY2050" s="96"/>
      <c r="FZ2050" s="96"/>
      <c r="GA2050" s="96"/>
    </row>
    <row r="2051" spans="1:43" s="126" customFormat="1" ht="15.75" customHeight="1">
      <c r="A2051" s="119"/>
      <c r="B2051" s="120" t="s">
        <v>689</v>
      </c>
      <c r="C2051" s="121"/>
      <c r="D2051" s="122">
        <f>SUM(D2052:D2054)</f>
        <v>15</v>
      </c>
      <c r="E2051" s="122">
        <f>SUM(E2052:E2054)</f>
        <v>15</v>
      </c>
      <c r="F2051" s="122">
        <f>SUM(F2052:F2054)</f>
        <v>15</v>
      </c>
      <c r="G2051" s="122">
        <f>SUM(G2052:G2054)</f>
        <v>24</v>
      </c>
      <c r="H2051" s="123"/>
      <c r="I2051" s="123"/>
      <c r="J2051" s="123"/>
      <c r="K2051" s="124"/>
      <c r="L2051" s="125"/>
      <c r="M2051" s="118">
        <f t="shared" si="93"/>
        <v>69</v>
      </c>
      <c r="N2051" s="125"/>
      <c r="O2051" s="125"/>
      <c r="P2051" s="125"/>
      <c r="Q2051" s="125"/>
      <c r="R2051" s="125"/>
      <c r="S2051" s="125"/>
      <c r="T2051" s="125"/>
      <c r="U2051" s="125"/>
      <c r="V2051" s="125"/>
      <c r="W2051" s="125"/>
      <c r="X2051" s="125"/>
      <c r="Y2051" s="125"/>
      <c r="Z2051" s="125"/>
      <c r="AA2051" s="125"/>
      <c r="AB2051" s="125"/>
      <c r="AC2051" s="125"/>
      <c r="AD2051" s="125"/>
      <c r="AE2051" s="125"/>
      <c r="AF2051" s="125"/>
      <c r="AG2051" s="125"/>
      <c r="AH2051" s="125"/>
      <c r="AI2051" s="125"/>
      <c r="AJ2051" s="125"/>
      <c r="AK2051" s="125"/>
      <c r="AL2051" s="125"/>
      <c r="AM2051" s="125"/>
      <c r="AN2051" s="125"/>
      <c r="AO2051" s="125"/>
      <c r="AP2051" s="125"/>
      <c r="AQ2051" s="125"/>
    </row>
    <row r="2052" spans="1:43" s="133" customFormat="1" ht="26.25" customHeight="1">
      <c r="A2052" s="127"/>
      <c r="B2052" s="128" t="s">
        <v>80</v>
      </c>
      <c r="C2052" s="80" t="s">
        <v>81</v>
      </c>
      <c r="D2052" s="129">
        <v>15</v>
      </c>
      <c r="E2052" s="129">
        <v>15</v>
      </c>
      <c r="F2052" s="129">
        <v>15</v>
      </c>
      <c r="G2052" s="129">
        <v>15</v>
      </c>
      <c r="H2052" s="137"/>
      <c r="I2052" s="137"/>
      <c r="J2052" s="137"/>
      <c r="K2052" s="131"/>
      <c r="L2052" s="132"/>
      <c r="M2052" s="118">
        <f t="shared" si="93"/>
        <v>60</v>
      </c>
      <c r="N2052" s="132"/>
      <c r="O2052" s="132"/>
      <c r="P2052" s="132"/>
      <c r="Q2052" s="132"/>
      <c r="R2052" s="132"/>
      <c r="S2052" s="132"/>
      <c r="T2052" s="132"/>
      <c r="U2052" s="132"/>
      <c r="V2052" s="132"/>
      <c r="W2052" s="132"/>
      <c r="X2052" s="132"/>
      <c r="Y2052" s="132"/>
      <c r="Z2052" s="132"/>
      <c r="AA2052" s="132"/>
      <c r="AB2052" s="132"/>
      <c r="AC2052" s="132"/>
      <c r="AD2052" s="132"/>
      <c r="AE2052" s="132"/>
      <c r="AF2052" s="132"/>
      <c r="AG2052" s="132"/>
      <c r="AH2052" s="132"/>
      <c r="AI2052" s="132"/>
      <c r="AJ2052" s="132"/>
      <c r="AK2052" s="132"/>
      <c r="AL2052" s="132"/>
      <c r="AM2052" s="132"/>
      <c r="AN2052" s="132"/>
      <c r="AO2052" s="132"/>
      <c r="AP2052" s="132"/>
      <c r="AQ2052" s="132"/>
    </row>
    <row r="2053" spans="1:43" s="133" customFormat="1" ht="17.25" customHeight="1">
      <c r="A2053" s="127"/>
      <c r="B2053" s="128" t="s">
        <v>570</v>
      </c>
      <c r="C2053" s="138" t="s">
        <v>571</v>
      </c>
      <c r="D2053" s="129" t="s">
        <v>562</v>
      </c>
      <c r="E2053" s="129" t="s">
        <v>562</v>
      </c>
      <c r="F2053" s="129" t="s">
        <v>562</v>
      </c>
      <c r="G2053" s="129">
        <v>5</v>
      </c>
      <c r="H2053" s="137"/>
      <c r="I2053" s="137"/>
      <c r="J2053" s="137"/>
      <c r="K2053" s="131"/>
      <c r="L2053" s="132"/>
      <c r="M2053" s="118">
        <f t="shared" si="93"/>
        <v>5</v>
      </c>
      <c r="N2053" s="132"/>
      <c r="O2053" s="132"/>
      <c r="P2053" s="132"/>
      <c r="Q2053" s="132"/>
      <c r="R2053" s="132"/>
      <c r="S2053" s="132"/>
      <c r="T2053" s="132"/>
      <c r="U2053" s="132"/>
      <c r="V2053" s="132"/>
      <c r="W2053" s="132"/>
      <c r="X2053" s="132"/>
      <c r="Y2053" s="132"/>
      <c r="Z2053" s="132"/>
      <c r="AA2053" s="132"/>
      <c r="AB2053" s="132"/>
      <c r="AC2053" s="132"/>
      <c r="AD2053" s="132"/>
      <c r="AE2053" s="132"/>
      <c r="AF2053" s="132"/>
      <c r="AG2053" s="132"/>
      <c r="AH2053" s="132"/>
      <c r="AI2053" s="132"/>
      <c r="AJ2053" s="132"/>
      <c r="AK2053" s="132"/>
      <c r="AL2053" s="132"/>
      <c r="AM2053" s="132"/>
      <c r="AN2053" s="132"/>
      <c r="AO2053" s="132"/>
      <c r="AP2053" s="132"/>
      <c r="AQ2053" s="132"/>
    </row>
    <row r="2054" spans="1:43" s="133" customFormat="1" ht="17.25" customHeight="1">
      <c r="A2054" s="127"/>
      <c r="B2054" s="128" t="s">
        <v>732</v>
      </c>
      <c r="C2054" s="138" t="s">
        <v>733</v>
      </c>
      <c r="D2054" s="129" t="s">
        <v>562</v>
      </c>
      <c r="E2054" s="129" t="s">
        <v>562</v>
      </c>
      <c r="F2054" s="129" t="s">
        <v>562</v>
      </c>
      <c r="G2054" s="129">
        <v>4</v>
      </c>
      <c r="H2054" s="137"/>
      <c r="I2054" s="137"/>
      <c r="J2054" s="137"/>
      <c r="K2054" s="131"/>
      <c r="L2054" s="132"/>
      <c r="M2054" s="118">
        <f t="shared" si="93"/>
        <v>4</v>
      </c>
      <c r="N2054" s="132"/>
      <c r="O2054" s="132"/>
      <c r="P2054" s="132"/>
      <c r="Q2054" s="132"/>
      <c r="R2054" s="132"/>
      <c r="S2054" s="132"/>
      <c r="T2054" s="132"/>
      <c r="U2054" s="132"/>
      <c r="V2054" s="132"/>
      <c r="W2054" s="132"/>
      <c r="X2054" s="132"/>
      <c r="Y2054" s="132"/>
      <c r="Z2054" s="132"/>
      <c r="AA2054" s="132"/>
      <c r="AB2054" s="132"/>
      <c r="AC2054" s="132"/>
      <c r="AD2054" s="132"/>
      <c r="AE2054" s="132"/>
      <c r="AF2054" s="132"/>
      <c r="AG2054" s="132"/>
      <c r="AH2054" s="132"/>
      <c r="AI2054" s="132"/>
      <c r="AJ2054" s="132"/>
      <c r="AK2054" s="132"/>
      <c r="AL2054" s="132"/>
      <c r="AM2054" s="132"/>
      <c r="AN2054" s="132"/>
      <c r="AO2054" s="132"/>
      <c r="AP2054" s="132"/>
      <c r="AQ2054" s="132"/>
    </row>
    <row r="2055" spans="1:13" ht="17.25" customHeight="1">
      <c r="A2055" s="235" t="s">
        <v>678</v>
      </c>
      <c r="B2055" s="236"/>
      <c r="C2055" s="236"/>
      <c r="D2055" s="236"/>
      <c r="E2055" s="236"/>
      <c r="F2055" s="236"/>
      <c r="G2055" s="237"/>
      <c r="H2055" s="106"/>
      <c r="I2055" s="106"/>
      <c r="J2055" s="107"/>
      <c r="K2055" s="108"/>
      <c r="M2055" s="118">
        <f t="shared" si="93"/>
        <v>0</v>
      </c>
    </row>
    <row r="2056" spans="1:13" ht="17.25" customHeight="1">
      <c r="A2056" s="234" t="s">
        <v>699</v>
      </c>
      <c r="B2056" s="234"/>
      <c r="C2056" s="234"/>
      <c r="D2056" s="234"/>
      <c r="E2056" s="234"/>
      <c r="F2056" s="234"/>
      <c r="G2056" s="234"/>
      <c r="H2056" s="109"/>
      <c r="I2056" s="109"/>
      <c r="J2056" s="110"/>
      <c r="K2056" s="111"/>
      <c r="M2056" s="118">
        <f t="shared" si="93"/>
        <v>0</v>
      </c>
    </row>
    <row r="2057" spans="1:183" s="102" customFormat="1" ht="17.25" customHeight="1">
      <c r="A2057" s="112">
        <v>8</v>
      </c>
      <c r="B2057" s="113" t="s">
        <v>384</v>
      </c>
      <c r="C2057" s="114"/>
      <c r="D2057" s="115">
        <f>D2058+D2061</f>
        <v>3</v>
      </c>
      <c r="E2057" s="115">
        <f>E2058+E2061</f>
        <v>2</v>
      </c>
      <c r="F2057" s="115">
        <f>F2058+F2061</f>
        <v>2</v>
      </c>
      <c r="G2057" s="115">
        <f>G2058+G2061</f>
        <v>2</v>
      </c>
      <c r="H2057" s="134" t="s">
        <v>665</v>
      </c>
      <c r="I2057" s="134">
        <v>10</v>
      </c>
      <c r="J2057" s="135" t="s">
        <v>686</v>
      </c>
      <c r="K2057" s="79" t="s">
        <v>32</v>
      </c>
      <c r="L2057" s="136"/>
      <c r="M2057" s="118">
        <f t="shared" si="93"/>
        <v>9</v>
      </c>
      <c r="N2057" s="96"/>
      <c r="O2057" s="96"/>
      <c r="P2057" s="96"/>
      <c r="Q2057" s="96"/>
      <c r="R2057" s="96"/>
      <c r="S2057" s="96"/>
      <c r="T2057" s="96"/>
      <c r="U2057" s="96"/>
      <c r="V2057" s="96"/>
      <c r="W2057" s="96"/>
      <c r="X2057" s="96"/>
      <c r="Y2057" s="96"/>
      <c r="Z2057" s="96"/>
      <c r="AA2057" s="96"/>
      <c r="AB2057" s="96"/>
      <c r="AC2057" s="96"/>
      <c r="AD2057" s="96"/>
      <c r="AE2057" s="96"/>
      <c r="AF2057" s="96"/>
      <c r="AG2057" s="96"/>
      <c r="AH2057" s="96"/>
      <c r="AI2057" s="96"/>
      <c r="AJ2057" s="96"/>
      <c r="AK2057" s="96"/>
      <c r="AL2057" s="96"/>
      <c r="AM2057" s="96"/>
      <c r="AN2057" s="96"/>
      <c r="AO2057" s="96"/>
      <c r="AP2057" s="96"/>
      <c r="AQ2057" s="96"/>
      <c r="AR2057" s="96"/>
      <c r="AS2057" s="96"/>
      <c r="AT2057" s="96"/>
      <c r="AU2057" s="96"/>
      <c r="AV2057" s="96"/>
      <c r="AW2057" s="96"/>
      <c r="AX2057" s="96"/>
      <c r="AY2057" s="96"/>
      <c r="AZ2057" s="96"/>
      <c r="BA2057" s="96"/>
      <c r="BB2057" s="96"/>
      <c r="BC2057" s="96"/>
      <c r="BD2057" s="96"/>
      <c r="BE2057" s="96"/>
      <c r="BF2057" s="96"/>
      <c r="BG2057" s="96"/>
      <c r="BH2057" s="96"/>
      <c r="BI2057" s="96"/>
      <c r="BJ2057" s="96"/>
      <c r="BK2057" s="96"/>
      <c r="BL2057" s="96"/>
      <c r="BM2057" s="96"/>
      <c r="BN2057" s="96"/>
      <c r="BO2057" s="96"/>
      <c r="BP2057" s="96"/>
      <c r="BQ2057" s="96"/>
      <c r="BR2057" s="96"/>
      <c r="BS2057" s="96"/>
      <c r="BT2057" s="96"/>
      <c r="BU2057" s="96"/>
      <c r="BV2057" s="96"/>
      <c r="BW2057" s="96"/>
      <c r="BX2057" s="96"/>
      <c r="BY2057" s="96"/>
      <c r="BZ2057" s="96"/>
      <c r="CA2057" s="96"/>
      <c r="CB2057" s="96"/>
      <c r="CC2057" s="96"/>
      <c r="CD2057" s="96"/>
      <c r="CE2057" s="96"/>
      <c r="CF2057" s="96"/>
      <c r="CG2057" s="96"/>
      <c r="CH2057" s="96"/>
      <c r="CI2057" s="96"/>
      <c r="CJ2057" s="96"/>
      <c r="CK2057" s="96"/>
      <c r="CL2057" s="96"/>
      <c r="CM2057" s="96"/>
      <c r="CN2057" s="96"/>
      <c r="CO2057" s="96"/>
      <c r="CP2057" s="96"/>
      <c r="CQ2057" s="96"/>
      <c r="CR2057" s="96"/>
      <c r="CS2057" s="96"/>
      <c r="CT2057" s="96"/>
      <c r="CU2057" s="96"/>
      <c r="CV2057" s="96"/>
      <c r="CW2057" s="96"/>
      <c r="CX2057" s="96"/>
      <c r="CY2057" s="96"/>
      <c r="CZ2057" s="96"/>
      <c r="DA2057" s="96"/>
      <c r="DB2057" s="96"/>
      <c r="DC2057" s="96"/>
      <c r="DD2057" s="96"/>
      <c r="DE2057" s="96"/>
      <c r="DF2057" s="96"/>
      <c r="DG2057" s="96"/>
      <c r="DH2057" s="96"/>
      <c r="DI2057" s="96"/>
      <c r="DJ2057" s="96"/>
      <c r="DK2057" s="96"/>
      <c r="DL2057" s="96"/>
      <c r="DM2057" s="96"/>
      <c r="DN2057" s="96"/>
      <c r="DO2057" s="96"/>
      <c r="DP2057" s="96"/>
      <c r="DQ2057" s="96"/>
      <c r="DR2057" s="96"/>
      <c r="DS2057" s="96"/>
      <c r="DT2057" s="96"/>
      <c r="DU2057" s="96"/>
      <c r="DV2057" s="96"/>
      <c r="DW2057" s="96"/>
      <c r="DX2057" s="96"/>
      <c r="DY2057" s="96"/>
      <c r="DZ2057" s="96"/>
      <c r="EA2057" s="96"/>
      <c r="EB2057" s="96"/>
      <c r="EC2057" s="96"/>
      <c r="ED2057" s="96"/>
      <c r="EE2057" s="96"/>
      <c r="EF2057" s="96"/>
      <c r="EG2057" s="96"/>
      <c r="EH2057" s="96"/>
      <c r="EI2057" s="96"/>
      <c r="EJ2057" s="96"/>
      <c r="EK2057" s="96"/>
      <c r="EL2057" s="96"/>
      <c r="EM2057" s="96"/>
      <c r="EN2057" s="96"/>
      <c r="EO2057" s="96"/>
      <c r="EP2057" s="96"/>
      <c r="EQ2057" s="96"/>
      <c r="ER2057" s="96"/>
      <c r="ES2057" s="96"/>
      <c r="ET2057" s="96"/>
      <c r="EU2057" s="96"/>
      <c r="EV2057" s="96"/>
      <c r="EW2057" s="96"/>
      <c r="EX2057" s="96"/>
      <c r="EY2057" s="96"/>
      <c r="EZ2057" s="96"/>
      <c r="FA2057" s="96"/>
      <c r="FB2057" s="96"/>
      <c r="FC2057" s="96"/>
      <c r="FD2057" s="96"/>
      <c r="FE2057" s="96"/>
      <c r="FF2057" s="96"/>
      <c r="FG2057" s="96"/>
      <c r="FH2057" s="96"/>
      <c r="FI2057" s="96"/>
      <c r="FJ2057" s="96"/>
      <c r="FK2057" s="96"/>
      <c r="FL2057" s="96"/>
      <c r="FM2057" s="96"/>
      <c r="FN2057" s="96"/>
      <c r="FO2057" s="96"/>
      <c r="FP2057" s="96"/>
      <c r="FQ2057" s="96"/>
      <c r="FR2057" s="96"/>
      <c r="FS2057" s="96"/>
      <c r="FT2057" s="96"/>
      <c r="FU2057" s="96"/>
      <c r="FV2057" s="96"/>
      <c r="FW2057" s="96"/>
      <c r="FX2057" s="96"/>
      <c r="FY2057" s="96"/>
      <c r="FZ2057" s="96"/>
      <c r="GA2057" s="96"/>
    </row>
    <row r="2058" spans="1:43" s="126" customFormat="1" ht="17.25" customHeight="1">
      <c r="A2058" s="119"/>
      <c r="B2058" s="120" t="s">
        <v>689</v>
      </c>
      <c r="C2058" s="121"/>
      <c r="D2058" s="122">
        <f>SUM(D2059:D2060)</f>
        <v>2</v>
      </c>
      <c r="E2058" s="122">
        <f>E2059</f>
        <v>1</v>
      </c>
      <c r="F2058" s="122">
        <f>F2059</f>
        <v>1</v>
      </c>
      <c r="G2058" s="122">
        <f>G2059</f>
        <v>1</v>
      </c>
      <c r="H2058" s="123"/>
      <c r="I2058" s="123"/>
      <c r="J2058" s="123"/>
      <c r="K2058" s="124"/>
      <c r="L2058" s="125"/>
      <c r="M2058" s="118">
        <f t="shared" si="93"/>
        <v>5</v>
      </c>
      <c r="N2058" s="125"/>
      <c r="O2058" s="125"/>
      <c r="P2058" s="125"/>
      <c r="Q2058" s="125"/>
      <c r="R2058" s="125"/>
      <c r="S2058" s="125"/>
      <c r="T2058" s="125"/>
      <c r="U2058" s="125"/>
      <c r="V2058" s="125"/>
      <c r="W2058" s="125"/>
      <c r="X2058" s="125"/>
      <c r="Y2058" s="125"/>
      <c r="Z2058" s="125"/>
      <c r="AA2058" s="125"/>
      <c r="AB2058" s="125"/>
      <c r="AC2058" s="125"/>
      <c r="AD2058" s="125"/>
      <c r="AE2058" s="125"/>
      <c r="AF2058" s="125"/>
      <c r="AG2058" s="125"/>
      <c r="AH2058" s="125"/>
      <c r="AI2058" s="125"/>
      <c r="AJ2058" s="125"/>
      <c r="AK2058" s="125"/>
      <c r="AL2058" s="125"/>
      <c r="AM2058" s="125"/>
      <c r="AN2058" s="125"/>
      <c r="AO2058" s="125"/>
      <c r="AP2058" s="125"/>
      <c r="AQ2058" s="125"/>
    </row>
    <row r="2059" spans="1:43" s="133" customFormat="1" ht="27" customHeight="1">
      <c r="A2059" s="127"/>
      <c r="B2059" s="128" t="s">
        <v>567</v>
      </c>
      <c r="C2059" s="80" t="s">
        <v>568</v>
      </c>
      <c r="D2059" s="129">
        <v>1</v>
      </c>
      <c r="E2059" s="129">
        <v>1</v>
      </c>
      <c r="F2059" s="129">
        <v>1</v>
      </c>
      <c r="G2059" s="129">
        <v>1</v>
      </c>
      <c r="H2059" s="137"/>
      <c r="I2059" s="137"/>
      <c r="J2059" s="137"/>
      <c r="K2059" s="131"/>
      <c r="L2059" s="132"/>
      <c r="M2059" s="118">
        <f t="shared" si="93"/>
        <v>4</v>
      </c>
      <c r="N2059" s="132"/>
      <c r="O2059" s="132"/>
      <c r="P2059" s="132"/>
      <c r="Q2059" s="132"/>
      <c r="R2059" s="132"/>
      <c r="S2059" s="132"/>
      <c r="T2059" s="132"/>
      <c r="U2059" s="132"/>
      <c r="V2059" s="132"/>
      <c r="W2059" s="132"/>
      <c r="X2059" s="132"/>
      <c r="Y2059" s="132"/>
      <c r="Z2059" s="132"/>
      <c r="AA2059" s="132"/>
      <c r="AB2059" s="132"/>
      <c r="AC2059" s="132"/>
      <c r="AD2059" s="132"/>
      <c r="AE2059" s="132"/>
      <c r="AF2059" s="132"/>
      <c r="AG2059" s="132"/>
      <c r="AH2059" s="132"/>
      <c r="AI2059" s="132"/>
      <c r="AJ2059" s="132"/>
      <c r="AK2059" s="132"/>
      <c r="AL2059" s="132"/>
      <c r="AM2059" s="132"/>
      <c r="AN2059" s="132"/>
      <c r="AO2059" s="132"/>
      <c r="AP2059" s="132"/>
      <c r="AQ2059" s="132"/>
    </row>
    <row r="2060" spans="1:43" s="133" customFormat="1" ht="15.75" customHeight="1">
      <c r="A2060" s="127"/>
      <c r="B2060" s="128" t="s">
        <v>1058</v>
      </c>
      <c r="C2060" s="138" t="s">
        <v>1059</v>
      </c>
      <c r="D2060" s="129">
        <v>1</v>
      </c>
      <c r="E2060" s="129" t="s">
        <v>562</v>
      </c>
      <c r="F2060" s="129" t="s">
        <v>562</v>
      </c>
      <c r="G2060" s="129" t="s">
        <v>562</v>
      </c>
      <c r="H2060" s="137"/>
      <c r="I2060" s="137"/>
      <c r="J2060" s="137"/>
      <c r="K2060" s="131"/>
      <c r="L2060" s="132"/>
      <c r="M2060" s="118">
        <f t="shared" si="93"/>
        <v>1</v>
      </c>
      <c r="N2060" s="132"/>
      <c r="O2060" s="132"/>
      <c r="P2060" s="132"/>
      <c r="Q2060" s="132"/>
      <c r="R2060" s="132"/>
      <c r="S2060" s="132"/>
      <c r="T2060" s="132"/>
      <c r="U2060" s="132"/>
      <c r="V2060" s="132"/>
      <c r="W2060" s="132"/>
      <c r="X2060" s="132"/>
      <c r="Y2060" s="132"/>
      <c r="Z2060" s="132"/>
      <c r="AA2060" s="132"/>
      <c r="AB2060" s="132"/>
      <c r="AC2060" s="132"/>
      <c r="AD2060" s="132"/>
      <c r="AE2060" s="132"/>
      <c r="AF2060" s="132"/>
      <c r="AG2060" s="132"/>
      <c r="AH2060" s="132"/>
      <c r="AI2060" s="132"/>
      <c r="AJ2060" s="132"/>
      <c r="AK2060" s="132"/>
      <c r="AL2060" s="132"/>
      <c r="AM2060" s="132"/>
      <c r="AN2060" s="132"/>
      <c r="AO2060" s="132"/>
      <c r="AP2060" s="132"/>
      <c r="AQ2060" s="132"/>
    </row>
    <row r="2061" spans="1:43" s="133" customFormat="1" ht="15.75" customHeight="1">
      <c r="A2061" s="127"/>
      <c r="B2061" s="120" t="s">
        <v>690</v>
      </c>
      <c r="C2061" s="80"/>
      <c r="D2061" s="129">
        <f>D2062</f>
        <v>1</v>
      </c>
      <c r="E2061" s="129">
        <f>E2062</f>
        <v>1</v>
      </c>
      <c r="F2061" s="129">
        <f>F2062</f>
        <v>1</v>
      </c>
      <c r="G2061" s="129">
        <f>G2062</f>
        <v>1</v>
      </c>
      <c r="H2061" s="137"/>
      <c r="I2061" s="137"/>
      <c r="J2061" s="137"/>
      <c r="K2061" s="131"/>
      <c r="L2061" s="132"/>
      <c r="M2061" s="118">
        <f t="shared" si="93"/>
        <v>4</v>
      </c>
      <c r="N2061" s="132"/>
      <c r="O2061" s="132"/>
      <c r="P2061" s="132"/>
      <c r="Q2061" s="132"/>
      <c r="R2061" s="132"/>
      <c r="S2061" s="132"/>
      <c r="T2061" s="132"/>
      <c r="U2061" s="132"/>
      <c r="V2061" s="132"/>
      <c r="W2061" s="132"/>
      <c r="X2061" s="132"/>
      <c r="Y2061" s="132"/>
      <c r="Z2061" s="132"/>
      <c r="AA2061" s="132"/>
      <c r="AB2061" s="132"/>
      <c r="AC2061" s="132"/>
      <c r="AD2061" s="132"/>
      <c r="AE2061" s="132"/>
      <c r="AF2061" s="132"/>
      <c r="AG2061" s="132"/>
      <c r="AH2061" s="132"/>
      <c r="AI2061" s="132"/>
      <c r="AJ2061" s="132"/>
      <c r="AK2061" s="132"/>
      <c r="AL2061" s="132"/>
      <c r="AM2061" s="132"/>
      <c r="AN2061" s="132"/>
      <c r="AO2061" s="132"/>
      <c r="AP2061" s="132"/>
      <c r="AQ2061" s="132"/>
    </row>
    <row r="2062" spans="1:43" s="133" customFormat="1" ht="25.5" customHeight="1">
      <c r="A2062" s="127"/>
      <c r="B2062" s="128" t="s">
        <v>82</v>
      </c>
      <c r="C2062" s="80" t="s">
        <v>83</v>
      </c>
      <c r="D2062" s="129">
        <v>1</v>
      </c>
      <c r="E2062" s="129">
        <v>1</v>
      </c>
      <c r="F2062" s="129">
        <v>1</v>
      </c>
      <c r="G2062" s="129">
        <v>1</v>
      </c>
      <c r="H2062" s="137"/>
      <c r="I2062" s="137"/>
      <c r="J2062" s="137"/>
      <c r="K2062" s="131"/>
      <c r="L2062" s="132"/>
      <c r="M2062" s="118">
        <f t="shared" si="93"/>
        <v>4</v>
      </c>
      <c r="N2062" s="132"/>
      <c r="O2062" s="132"/>
      <c r="P2062" s="132"/>
      <c r="Q2062" s="132"/>
      <c r="R2062" s="132"/>
      <c r="S2062" s="132"/>
      <c r="T2062" s="132"/>
      <c r="U2062" s="132"/>
      <c r="V2062" s="132"/>
      <c r="W2062" s="132"/>
      <c r="X2062" s="132"/>
      <c r="Y2062" s="132"/>
      <c r="Z2062" s="132"/>
      <c r="AA2062" s="132"/>
      <c r="AB2062" s="132"/>
      <c r="AC2062" s="132"/>
      <c r="AD2062" s="132"/>
      <c r="AE2062" s="132"/>
      <c r="AF2062" s="132"/>
      <c r="AG2062" s="132"/>
      <c r="AH2062" s="132"/>
      <c r="AI2062" s="132"/>
      <c r="AJ2062" s="132"/>
      <c r="AK2062" s="132"/>
      <c r="AL2062" s="132"/>
      <c r="AM2062" s="132"/>
      <c r="AN2062" s="132"/>
      <c r="AO2062" s="132"/>
      <c r="AP2062" s="132"/>
      <c r="AQ2062" s="132"/>
    </row>
    <row r="2063" spans="1:183" s="102" customFormat="1" ht="15.75" customHeight="1">
      <c r="A2063" s="112">
        <v>9</v>
      </c>
      <c r="B2063" s="113" t="s">
        <v>385</v>
      </c>
      <c r="C2063" s="114"/>
      <c r="D2063" s="115">
        <f>D2064</f>
        <v>60</v>
      </c>
      <c r="E2063" s="115">
        <f>E2064</f>
        <v>60</v>
      </c>
      <c r="F2063" s="115">
        <f>F2064</f>
        <v>60</v>
      </c>
      <c r="G2063" s="115">
        <f>G2064</f>
        <v>60</v>
      </c>
      <c r="H2063" s="134" t="s">
        <v>665</v>
      </c>
      <c r="I2063" s="134">
        <v>10</v>
      </c>
      <c r="J2063" s="135" t="s">
        <v>686</v>
      </c>
      <c r="K2063" s="79" t="s">
        <v>32</v>
      </c>
      <c r="L2063" s="136"/>
      <c r="M2063" s="118">
        <f t="shared" si="93"/>
        <v>240</v>
      </c>
      <c r="N2063" s="96"/>
      <c r="O2063" s="96"/>
      <c r="P2063" s="96"/>
      <c r="Q2063" s="96"/>
      <c r="R2063" s="96"/>
      <c r="S2063" s="96"/>
      <c r="T2063" s="96"/>
      <c r="U2063" s="96"/>
      <c r="V2063" s="96"/>
      <c r="W2063" s="96"/>
      <c r="X2063" s="96"/>
      <c r="Y2063" s="96"/>
      <c r="Z2063" s="96"/>
      <c r="AA2063" s="96"/>
      <c r="AB2063" s="96"/>
      <c r="AC2063" s="96"/>
      <c r="AD2063" s="96"/>
      <c r="AE2063" s="96"/>
      <c r="AF2063" s="96"/>
      <c r="AG2063" s="96"/>
      <c r="AH2063" s="96"/>
      <c r="AI2063" s="96"/>
      <c r="AJ2063" s="96"/>
      <c r="AK2063" s="96"/>
      <c r="AL2063" s="96"/>
      <c r="AM2063" s="96"/>
      <c r="AN2063" s="96"/>
      <c r="AO2063" s="96"/>
      <c r="AP2063" s="96"/>
      <c r="AQ2063" s="96"/>
      <c r="AR2063" s="96"/>
      <c r="AS2063" s="96"/>
      <c r="AT2063" s="96"/>
      <c r="AU2063" s="96"/>
      <c r="AV2063" s="96"/>
      <c r="AW2063" s="96"/>
      <c r="AX2063" s="96"/>
      <c r="AY2063" s="96"/>
      <c r="AZ2063" s="96"/>
      <c r="BA2063" s="96"/>
      <c r="BB2063" s="96"/>
      <c r="BC2063" s="96"/>
      <c r="BD2063" s="96"/>
      <c r="BE2063" s="96"/>
      <c r="BF2063" s="96"/>
      <c r="BG2063" s="96"/>
      <c r="BH2063" s="96"/>
      <c r="BI2063" s="96"/>
      <c r="BJ2063" s="96"/>
      <c r="BK2063" s="96"/>
      <c r="BL2063" s="96"/>
      <c r="BM2063" s="96"/>
      <c r="BN2063" s="96"/>
      <c r="BO2063" s="96"/>
      <c r="BP2063" s="96"/>
      <c r="BQ2063" s="96"/>
      <c r="BR2063" s="96"/>
      <c r="BS2063" s="96"/>
      <c r="BT2063" s="96"/>
      <c r="BU2063" s="96"/>
      <c r="BV2063" s="96"/>
      <c r="BW2063" s="96"/>
      <c r="BX2063" s="96"/>
      <c r="BY2063" s="96"/>
      <c r="BZ2063" s="96"/>
      <c r="CA2063" s="96"/>
      <c r="CB2063" s="96"/>
      <c r="CC2063" s="96"/>
      <c r="CD2063" s="96"/>
      <c r="CE2063" s="96"/>
      <c r="CF2063" s="96"/>
      <c r="CG2063" s="96"/>
      <c r="CH2063" s="96"/>
      <c r="CI2063" s="96"/>
      <c r="CJ2063" s="96"/>
      <c r="CK2063" s="96"/>
      <c r="CL2063" s="96"/>
      <c r="CM2063" s="96"/>
      <c r="CN2063" s="96"/>
      <c r="CO2063" s="96"/>
      <c r="CP2063" s="96"/>
      <c r="CQ2063" s="96"/>
      <c r="CR2063" s="96"/>
      <c r="CS2063" s="96"/>
      <c r="CT2063" s="96"/>
      <c r="CU2063" s="96"/>
      <c r="CV2063" s="96"/>
      <c r="CW2063" s="96"/>
      <c r="CX2063" s="96"/>
      <c r="CY2063" s="96"/>
      <c r="CZ2063" s="96"/>
      <c r="DA2063" s="96"/>
      <c r="DB2063" s="96"/>
      <c r="DC2063" s="96"/>
      <c r="DD2063" s="96"/>
      <c r="DE2063" s="96"/>
      <c r="DF2063" s="96"/>
      <c r="DG2063" s="96"/>
      <c r="DH2063" s="96"/>
      <c r="DI2063" s="96"/>
      <c r="DJ2063" s="96"/>
      <c r="DK2063" s="96"/>
      <c r="DL2063" s="96"/>
      <c r="DM2063" s="96"/>
      <c r="DN2063" s="96"/>
      <c r="DO2063" s="96"/>
      <c r="DP2063" s="96"/>
      <c r="DQ2063" s="96"/>
      <c r="DR2063" s="96"/>
      <c r="DS2063" s="96"/>
      <c r="DT2063" s="96"/>
      <c r="DU2063" s="96"/>
      <c r="DV2063" s="96"/>
      <c r="DW2063" s="96"/>
      <c r="DX2063" s="96"/>
      <c r="DY2063" s="96"/>
      <c r="DZ2063" s="96"/>
      <c r="EA2063" s="96"/>
      <c r="EB2063" s="96"/>
      <c r="EC2063" s="96"/>
      <c r="ED2063" s="96"/>
      <c r="EE2063" s="96"/>
      <c r="EF2063" s="96"/>
      <c r="EG2063" s="96"/>
      <c r="EH2063" s="96"/>
      <c r="EI2063" s="96"/>
      <c r="EJ2063" s="96"/>
      <c r="EK2063" s="96"/>
      <c r="EL2063" s="96"/>
      <c r="EM2063" s="96"/>
      <c r="EN2063" s="96"/>
      <c r="EO2063" s="96"/>
      <c r="EP2063" s="96"/>
      <c r="EQ2063" s="96"/>
      <c r="ER2063" s="96"/>
      <c r="ES2063" s="96"/>
      <c r="ET2063" s="96"/>
      <c r="EU2063" s="96"/>
      <c r="EV2063" s="96"/>
      <c r="EW2063" s="96"/>
      <c r="EX2063" s="96"/>
      <c r="EY2063" s="96"/>
      <c r="EZ2063" s="96"/>
      <c r="FA2063" s="96"/>
      <c r="FB2063" s="96"/>
      <c r="FC2063" s="96"/>
      <c r="FD2063" s="96"/>
      <c r="FE2063" s="96"/>
      <c r="FF2063" s="96"/>
      <c r="FG2063" s="96"/>
      <c r="FH2063" s="96"/>
      <c r="FI2063" s="96"/>
      <c r="FJ2063" s="96"/>
      <c r="FK2063" s="96"/>
      <c r="FL2063" s="96"/>
      <c r="FM2063" s="96"/>
      <c r="FN2063" s="96"/>
      <c r="FO2063" s="96"/>
      <c r="FP2063" s="96"/>
      <c r="FQ2063" s="96"/>
      <c r="FR2063" s="96"/>
      <c r="FS2063" s="96"/>
      <c r="FT2063" s="96"/>
      <c r="FU2063" s="96"/>
      <c r="FV2063" s="96"/>
      <c r="FW2063" s="96"/>
      <c r="FX2063" s="96"/>
      <c r="FY2063" s="96"/>
      <c r="FZ2063" s="96"/>
      <c r="GA2063" s="96"/>
    </row>
    <row r="2064" spans="1:43" s="126" customFormat="1" ht="15.75" customHeight="1">
      <c r="A2064" s="119"/>
      <c r="B2064" s="120" t="s">
        <v>689</v>
      </c>
      <c r="C2064" s="121"/>
      <c r="D2064" s="122">
        <f>SUM(D2065:D2068)</f>
        <v>60</v>
      </c>
      <c r="E2064" s="122">
        <f>SUM(E2065:E2068)</f>
        <v>60</v>
      </c>
      <c r="F2064" s="122">
        <f>SUM(F2065:F2068)</f>
        <v>60</v>
      </c>
      <c r="G2064" s="122">
        <f>SUM(G2065:G2068)</f>
        <v>60</v>
      </c>
      <c r="H2064" s="123"/>
      <c r="I2064" s="123"/>
      <c r="J2064" s="123"/>
      <c r="K2064" s="124"/>
      <c r="L2064" s="125"/>
      <c r="M2064" s="118">
        <f t="shared" si="93"/>
        <v>240</v>
      </c>
      <c r="N2064" s="125"/>
      <c r="O2064" s="125"/>
      <c r="P2064" s="125"/>
      <c r="Q2064" s="125"/>
      <c r="R2064" s="125"/>
      <c r="S2064" s="125"/>
      <c r="T2064" s="125"/>
      <c r="U2064" s="125"/>
      <c r="V2064" s="125"/>
      <c r="W2064" s="125"/>
      <c r="X2064" s="125"/>
      <c r="Y2064" s="125"/>
      <c r="Z2064" s="125"/>
      <c r="AA2064" s="125"/>
      <c r="AB2064" s="125"/>
      <c r="AC2064" s="125"/>
      <c r="AD2064" s="125"/>
      <c r="AE2064" s="125"/>
      <c r="AF2064" s="125"/>
      <c r="AG2064" s="125"/>
      <c r="AH2064" s="125"/>
      <c r="AI2064" s="125"/>
      <c r="AJ2064" s="125"/>
      <c r="AK2064" s="125"/>
      <c r="AL2064" s="125"/>
      <c r="AM2064" s="125"/>
      <c r="AN2064" s="125"/>
      <c r="AO2064" s="125"/>
      <c r="AP2064" s="125"/>
      <c r="AQ2064" s="125"/>
    </row>
    <row r="2065" spans="1:43" s="133" customFormat="1" ht="15.75" customHeight="1">
      <c r="A2065" s="127"/>
      <c r="B2065" s="128" t="s">
        <v>42</v>
      </c>
      <c r="C2065" s="80" t="s">
        <v>41</v>
      </c>
      <c r="D2065" s="129">
        <v>25</v>
      </c>
      <c r="E2065" s="129">
        <v>25</v>
      </c>
      <c r="F2065" s="129">
        <v>25</v>
      </c>
      <c r="G2065" s="129">
        <v>25</v>
      </c>
      <c r="H2065" s="137"/>
      <c r="I2065" s="137"/>
      <c r="J2065" s="137"/>
      <c r="K2065" s="131"/>
      <c r="L2065" s="132"/>
      <c r="M2065" s="118">
        <f t="shared" si="93"/>
        <v>100</v>
      </c>
      <c r="N2065" s="132"/>
      <c r="O2065" s="132"/>
      <c r="P2065" s="132"/>
      <c r="Q2065" s="132"/>
      <c r="R2065" s="132"/>
      <c r="S2065" s="132"/>
      <c r="T2065" s="132"/>
      <c r="U2065" s="132"/>
      <c r="V2065" s="132"/>
      <c r="W2065" s="132"/>
      <c r="X2065" s="132"/>
      <c r="Y2065" s="132"/>
      <c r="Z2065" s="132"/>
      <c r="AA2065" s="132"/>
      <c r="AB2065" s="132"/>
      <c r="AC2065" s="132"/>
      <c r="AD2065" s="132"/>
      <c r="AE2065" s="132"/>
      <c r="AF2065" s="132"/>
      <c r="AG2065" s="132"/>
      <c r="AH2065" s="132"/>
      <c r="AI2065" s="132"/>
      <c r="AJ2065" s="132"/>
      <c r="AK2065" s="132"/>
      <c r="AL2065" s="132"/>
      <c r="AM2065" s="132"/>
      <c r="AN2065" s="132"/>
      <c r="AO2065" s="132"/>
      <c r="AP2065" s="132"/>
      <c r="AQ2065" s="132"/>
    </row>
    <row r="2066" spans="1:43" s="133" customFormat="1" ht="15.75" customHeight="1">
      <c r="A2066" s="127"/>
      <c r="B2066" s="128" t="s">
        <v>442</v>
      </c>
      <c r="C2066" s="80" t="s">
        <v>443</v>
      </c>
      <c r="D2066" s="129">
        <v>10</v>
      </c>
      <c r="E2066" s="129">
        <v>10</v>
      </c>
      <c r="F2066" s="129">
        <v>10</v>
      </c>
      <c r="G2066" s="129">
        <v>10</v>
      </c>
      <c r="H2066" s="137"/>
      <c r="I2066" s="137"/>
      <c r="J2066" s="137"/>
      <c r="K2066" s="131"/>
      <c r="L2066" s="132"/>
      <c r="M2066" s="118">
        <f t="shared" si="93"/>
        <v>40</v>
      </c>
      <c r="N2066" s="132"/>
      <c r="O2066" s="132"/>
      <c r="P2066" s="132"/>
      <c r="Q2066" s="132"/>
      <c r="R2066" s="132"/>
      <c r="S2066" s="132"/>
      <c r="T2066" s="132"/>
      <c r="U2066" s="132"/>
      <c r="V2066" s="132"/>
      <c r="W2066" s="132"/>
      <c r="X2066" s="132"/>
      <c r="Y2066" s="132"/>
      <c r="Z2066" s="132"/>
      <c r="AA2066" s="132"/>
      <c r="AB2066" s="132"/>
      <c r="AC2066" s="132"/>
      <c r="AD2066" s="132"/>
      <c r="AE2066" s="132"/>
      <c r="AF2066" s="132"/>
      <c r="AG2066" s="132"/>
      <c r="AH2066" s="132"/>
      <c r="AI2066" s="132"/>
      <c r="AJ2066" s="132"/>
      <c r="AK2066" s="132"/>
      <c r="AL2066" s="132"/>
      <c r="AM2066" s="132"/>
      <c r="AN2066" s="132"/>
      <c r="AO2066" s="132"/>
      <c r="AP2066" s="132"/>
      <c r="AQ2066" s="132"/>
    </row>
    <row r="2067" spans="1:43" s="133" customFormat="1" ht="15.75" customHeight="1">
      <c r="A2067" s="127"/>
      <c r="B2067" s="128" t="s">
        <v>1058</v>
      </c>
      <c r="C2067" s="138" t="s">
        <v>1059</v>
      </c>
      <c r="D2067" s="129">
        <v>10</v>
      </c>
      <c r="E2067" s="129">
        <v>10</v>
      </c>
      <c r="F2067" s="129">
        <v>10</v>
      </c>
      <c r="G2067" s="129">
        <v>10</v>
      </c>
      <c r="H2067" s="137"/>
      <c r="I2067" s="137"/>
      <c r="J2067" s="137"/>
      <c r="K2067" s="131"/>
      <c r="L2067" s="132"/>
      <c r="M2067" s="118">
        <f t="shared" si="93"/>
        <v>40</v>
      </c>
      <c r="N2067" s="132"/>
      <c r="O2067" s="132"/>
      <c r="P2067" s="132"/>
      <c r="Q2067" s="132"/>
      <c r="R2067" s="132"/>
      <c r="S2067" s="132"/>
      <c r="T2067" s="132"/>
      <c r="U2067" s="132"/>
      <c r="V2067" s="132"/>
      <c r="W2067" s="132"/>
      <c r="X2067" s="132"/>
      <c r="Y2067" s="132"/>
      <c r="Z2067" s="132"/>
      <c r="AA2067" s="132"/>
      <c r="AB2067" s="132"/>
      <c r="AC2067" s="132"/>
      <c r="AD2067" s="132"/>
      <c r="AE2067" s="132"/>
      <c r="AF2067" s="132"/>
      <c r="AG2067" s="132"/>
      <c r="AH2067" s="132"/>
      <c r="AI2067" s="132"/>
      <c r="AJ2067" s="132"/>
      <c r="AK2067" s="132"/>
      <c r="AL2067" s="132"/>
      <c r="AM2067" s="132"/>
      <c r="AN2067" s="132"/>
      <c r="AO2067" s="132"/>
      <c r="AP2067" s="132"/>
      <c r="AQ2067" s="132"/>
    </row>
    <row r="2068" spans="1:43" s="133" customFormat="1" ht="26.25" customHeight="1">
      <c r="A2068" s="127"/>
      <c r="B2068" s="212" t="s">
        <v>80</v>
      </c>
      <c r="C2068" s="80" t="s">
        <v>81</v>
      </c>
      <c r="D2068" s="129">
        <v>15</v>
      </c>
      <c r="E2068" s="129">
        <v>15</v>
      </c>
      <c r="F2068" s="129">
        <v>15</v>
      </c>
      <c r="G2068" s="129">
        <v>15</v>
      </c>
      <c r="H2068" s="137"/>
      <c r="I2068" s="137"/>
      <c r="J2068" s="137"/>
      <c r="K2068" s="131"/>
      <c r="L2068" s="132"/>
      <c r="M2068" s="118">
        <f t="shared" si="93"/>
        <v>60</v>
      </c>
      <c r="N2068" s="132"/>
      <c r="O2068" s="132"/>
      <c r="P2068" s="132"/>
      <c r="Q2068" s="132"/>
      <c r="R2068" s="132"/>
      <c r="S2068" s="132"/>
      <c r="T2068" s="132"/>
      <c r="U2068" s="132"/>
      <c r="V2068" s="132"/>
      <c r="W2068" s="132"/>
      <c r="X2068" s="132"/>
      <c r="Y2068" s="132"/>
      <c r="Z2068" s="132"/>
      <c r="AA2068" s="132"/>
      <c r="AB2068" s="132"/>
      <c r="AC2068" s="132"/>
      <c r="AD2068" s="132"/>
      <c r="AE2068" s="132"/>
      <c r="AF2068" s="132"/>
      <c r="AG2068" s="132"/>
      <c r="AH2068" s="132"/>
      <c r="AI2068" s="132"/>
      <c r="AJ2068" s="132"/>
      <c r="AK2068" s="132"/>
      <c r="AL2068" s="132"/>
      <c r="AM2068" s="132"/>
      <c r="AN2068" s="132"/>
      <c r="AO2068" s="132"/>
      <c r="AP2068" s="132"/>
      <c r="AQ2068" s="132"/>
    </row>
    <row r="2069" spans="1:13" ht="15" customHeight="1">
      <c r="A2069" s="235" t="s">
        <v>674</v>
      </c>
      <c r="B2069" s="236"/>
      <c r="C2069" s="236"/>
      <c r="D2069" s="236"/>
      <c r="E2069" s="236"/>
      <c r="F2069" s="236"/>
      <c r="G2069" s="237"/>
      <c r="H2069" s="106"/>
      <c r="I2069" s="106"/>
      <c r="J2069" s="107"/>
      <c r="K2069" s="108"/>
      <c r="M2069" s="118">
        <f t="shared" si="93"/>
        <v>0</v>
      </c>
    </row>
    <row r="2070" spans="1:13" ht="13.5" customHeight="1">
      <c r="A2070" s="234" t="s">
        <v>845</v>
      </c>
      <c r="B2070" s="234"/>
      <c r="C2070" s="234"/>
      <c r="D2070" s="234"/>
      <c r="E2070" s="234"/>
      <c r="F2070" s="234"/>
      <c r="G2070" s="234"/>
      <c r="H2070" s="109"/>
      <c r="I2070" s="109"/>
      <c r="J2070" s="110"/>
      <c r="K2070" s="111"/>
      <c r="M2070" s="118">
        <f t="shared" si="93"/>
        <v>0</v>
      </c>
    </row>
    <row r="2071" spans="1:183" s="102" customFormat="1" ht="15.75" customHeight="1">
      <c r="A2071" s="112">
        <v>10</v>
      </c>
      <c r="B2071" s="113" t="s">
        <v>386</v>
      </c>
      <c r="C2071" s="114"/>
      <c r="D2071" s="115">
        <f>D2072</f>
        <v>1</v>
      </c>
      <c r="E2071" s="115">
        <f>E2072</f>
        <v>1</v>
      </c>
      <c r="F2071" s="115">
        <f>F2072</f>
        <v>1</v>
      </c>
      <c r="G2071" s="115">
        <f>G2072</f>
        <v>1</v>
      </c>
      <c r="H2071" s="134" t="s">
        <v>665</v>
      </c>
      <c r="I2071" s="134">
        <v>10</v>
      </c>
      <c r="J2071" s="135" t="s">
        <v>686</v>
      </c>
      <c r="K2071" s="79" t="s">
        <v>700</v>
      </c>
      <c r="L2071" s="136"/>
      <c r="M2071" s="118">
        <f t="shared" si="93"/>
        <v>4</v>
      </c>
      <c r="N2071" s="96"/>
      <c r="O2071" s="96"/>
      <c r="P2071" s="96"/>
      <c r="Q2071" s="96"/>
      <c r="R2071" s="96"/>
      <c r="S2071" s="96"/>
      <c r="T2071" s="96"/>
      <c r="U2071" s="96"/>
      <c r="V2071" s="96"/>
      <c r="W2071" s="96"/>
      <c r="X2071" s="96"/>
      <c r="Y2071" s="96"/>
      <c r="Z2071" s="96"/>
      <c r="AA2071" s="96"/>
      <c r="AB2071" s="96"/>
      <c r="AC2071" s="96"/>
      <c r="AD2071" s="96"/>
      <c r="AE2071" s="96"/>
      <c r="AF2071" s="96"/>
      <c r="AG2071" s="96"/>
      <c r="AH2071" s="96"/>
      <c r="AI2071" s="96"/>
      <c r="AJ2071" s="96"/>
      <c r="AK2071" s="96"/>
      <c r="AL2071" s="96"/>
      <c r="AM2071" s="96"/>
      <c r="AN2071" s="96"/>
      <c r="AO2071" s="96"/>
      <c r="AP2071" s="96"/>
      <c r="AQ2071" s="96"/>
      <c r="AR2071" s="96"/>
      <c r="AS2071" s="96"/>
      <c r="AT2071" s="96"/>
      <c r="AU2071" s="96"/>
      <c r="AV2071" s="96"/>
      <c r="AW2071" s="96"/>
      <c r="AX2071" s="96"/>
      <c r="AY2071" s="96"/>
      <c r="AZ2071" s="96"/>
      <c r="BA2071" s="96"/>
      <c r="BB2071" s="96"/>
      <c r="BC2071" s="96"/>
      <c r="BD2071" s="96"/>
      <c r="BE2071" s="96"/>
      <c r="BF2071" s="96"/>
      <c r="BG2071" s="96"/>
      <c r="BH2071" s="96"/>
      <c r="BI2071" s="96"/>
      <c r="BJ2071" s="96"/>
      <c r="BK2071" s="96"/>
      <c r="BL2071" s="96"/>
      <c r="BM2071" s="96"/>
      <c r="BN2071" s="96"/>
      <c r="BO2071" s="96"/>
      <c r="BP2071" s="96"/>
      <c r="BQ2071" s="96"/>
      <c r="BR2071" s="96"/>
      <c r="BS2071" s="96"/>
      <c r="BT2071" s="96"/>
      <c r="BU2071" s="96"/>
      <c r="BV2071" s="96"/>
      <c r="BW2071" s="96"/>
      <c r="BX2071" s="96"/>
      <c r="BY2071" s="96"/>
      <c r="BZ2071" s="96"/>
      <c r="CA2071" s="96"/>
      <c r="CB2071" s="96"/>
      <c r="CC2071" s="96"/>
      <c r="CD2071" s="96"/>
      <c r="CE2071" s="96"/>
      <c r="CF2071" s="96"/>
      <c r="CG2071" s="96"/>
      <c r="CH2071" s="96"/>
      <c r="CI2071" s="96"/>
      <c r="CJ2071" s="96"/>
      <c r="CK2071" s="96"/>
      <c r="CL2071" s="96"/>
      <c r="CM2071" s="96"/>
      <c r="CN2071" s="96"/>
      <c r="CO2071" s="96"/>
      <c r="CP2071" s="96"/>
      <c r="CQ2071" s="96"/>
      <c r="CR2071" s="96"/>
      <c r="CS2071" s="96"/>
      <c r="CT2071" s="96"/>
      <c r="CU2071" s="96"/>
      <c r="CV2071" s="96"/>
      <c r="CW2071" s="96"/>
      <c r="CX2071" s="96"/>
      <c r="CY2071" s="96"/>
      <c r="CZ2071" s="96"/>
      <c r="DA2071" s="96"/>
      <c r="DB2071" s="96"/>
      <c r="DC2071" s="96"/>
      <c r="DD2071" s="96"/>
      <c r="DE2071" s="96"/>
      <c r="DF2071" s="96"/>
      <c r="DG2071" s="96"/>
      <c r="DH2071" s="96"/>
      <c r="DI2071" s="96"/>
      <c r="DJ2071" s="96"/>
      <c r="DK2071" s="96"/>
      <c r="DL2071" s="96"/>
      <c r="DM2071" s="96"/>
      <c r="DN2071" s="96"/>
      <c r="DO2071" s="96"/>
      <c r="DP2071" s="96"/>
      <c r="DQ2071" s="96"/>
      <c r="DR2071" s="96"/>
      <c r="DS2071" s="96"/>
      <c r="DT2071" s="96"/>
      <c r="DU2071" s="96"/>
      <c r="DV2071" s="96"/>
      <c r="DW2071" s="96"/>
      <c r="DX2071" s="96"/>
      <c r="DY2071" s="96"/>
      <c r="DZ2071" s="96"/>
      <c r="EA2071" s="96"/>
      <c r="EB2071" s="96"/>
      <c r="EC2071" s="96"/>
      <c r="ED2071" s="96"/>
      <c r="EE2071" s="96"/>
      <c r="EF2071" s="96"/>
      <c r="EG2071" s="96"/>
      <c r="EH2071" s="96"/>
      <c r="EI2071" s="96"/>
      <c r="EJ2071" s="96"/>
      <c r="EK2071" s="96"/>
      <c r="EL2071" s="96"/>
      <c r="EM2071" s="96"/>
      <c r="EN2071" s="96"/>
      <c r="EO2071" s="96"/>
      <c r="EP2071" s="96"/>
      <c r="EQ2071" s="96"/>
      <c r="ER2071" s="96"/>
      <c r="ES2071" s="96"/>
      <c r="ET2071" s="96"/>
      <c r="EU2071" s="96"/>
      <c r="EV2071" s="96"/>
      <c r="EW2071" s="96"/>
      <c r="EX2071" s="96"/>
      <c r="EY2071" s="96"/>
      <c r="EZ2071" s="96"/>
      <c r="FA2071" s="96"/>
      <c r="FB2071" s="96"/>
      <c r="FC2071" s="96"/>
      <c r="FD2071" s="96"/>
      <c r="FE2071" s="96"/>
      <c r="FF2071" s="96"/>
      <c r="FG2071" s="96"/>
      <c r="FH2071" s="96"/>
      <c r="FI2071" s="96"/>
      <c r="FJ2071" s="96"/>
      <c r="FK2071" s="96"/>
      <c r="FL2071" s="96"/>
      <c r="FM2071" s="96"/>
      <c r="FN2071" s="96"/>
      <c r="FO2071" s="96"/>
      <c r="FP2071" s="96"/>
      <c r="FQ2071" s="96"/>
      <c r="FR2071" s="96"/>
      <c r="FS2071" s="96"/>
      <c r="FT2071" s="96"/>
      <c r="FU2071" s="96"/>
      <c r="FV2071" s="96"/>
      <c r="FW2071" s="96"/>
      <c r="FX2071" s="96"/>
      <c r="FY2071" s="96"/>
      <c r="FZ2071" s="96"/>
      <c r="GA2071" s="96"/>
    </row>
    <row r="2072" spans="1:43" s="126" customFormat="1" ht="15.75" customHeight="1">
      <c r="A2072" s="119"/>
      <c r="B2072" s="120" t="s">
        <v>689</v>
      </c>
      <c r="C2072" s="121"/>
      <c r="D2072" s="122">
        <v>1</v>
      </c>
      <c r="E2072" s="122">
        <v>1</v>
      </c>
      <c r="F2072" s="122">
        <v>1</v>
      </c>
      <c r="G2072" s="122">
        <v>1</v>
      </c>
      <c r="H2072" s="123"/>
      <c r="I2072" s="123"/>
      <c r="J2072" s="123"/>
      <c r="K2072" s="124"/>
      <c r="L2072" s="125"/>
      <c r="M2072" s="118">
        <f t="shared" si="93"/>
        <v>4</v>
      </c>
      <c r="N2072" s="125"/>
      <c r="O2072" s="125"/>
      <c r="P2072" s="125"/>
      <c r="Q2072" s="125"/>
      <c r="R2072" s="125"/>
      <c r="S2072" s="125"/>
      <c r="T2072" s="125"/>
      <c r="U2072" s="125"/>
      <c r="V2072" s="125"/>
      <c r="W2072" s="125"/>
      <c r="X2072" s="125"/>
      <c r="Y2072" s="125"/>
      <c r="Z2072" s="125"/>
      <c r="AA2072" s="125"/>
      <c r="AB2072" s="125"/>
      <c r="AC2072" s="125"/>
      <c r="AD2072" s="125"/>
      <c r="AE2072" s="125"/>
      <c r="AF2072" s="125"/>
      <c r="AG2072" s="125"/>
      <c r="AH2072" s="125"/>
      <c r="AI2072" s="125"/>
      <c r="AJ2072" s="125"/>
      <c r="AK2072" s="125"/>
      <c r="AL2072" s="125"/>
      <c r="AM2072" s="125"/>
      <c r="AN2072" s="125"/>
      <c r="AO2072" s="125"/>
      <c r="AP2072" s="125"/>
      <c r="AQ2072" s="125"/>
    </row>
    <row r="2073" spans="1:43" s="133" customFormat="1" ht="15.75" customHeight="1">
      <c r="A2073" s="127"/>
      <c r="B2073" s="128" t="s">
        <v>565</v>
      </c>
      <c r="C2073" s="80" t="s">
        <v>1063</v>
      </c>
      <c r="D2073" s="129">
        <v>1</v>
      </c>
      <c r="E2073" s="129">
        <v>1</v>
      </c>
      <c r="F2073" s="129">
        <v>1</v>
      </c>
      <c r="G2073" s="129">
        <v>1</v>
      </c>
      <c r="H2073" s="137"/>
      <c r="I2073" s="137"/>
      <c r="J2073" s="137"/>
      <c r="K2073" s="131"/>
      <c r="L2073" s="132"/>
      <c r="M2073" s="118">
        <f t="shared" si="93"/>
        <v>4</v>
      </c>
      <c r="N2073" s="132"/>
      <c r="O2073" s="132"/>
      <c r="P2073" s="132"/>
      <c r="Q2073" s="132"/>
      <c r="R2073" s="132"/>
      <c r="S2073" s="132"/>
      <c r="T2073" s="132"/>
      <c r="U2073" s="132"/>
      <c r="V2073" s="132"/>
      <c r="W2073" s="132"/>
      <c r="X2073" s="132"/>
      <c r="Y2073" s="132"/>
      <c r="Z2073" s="132"/>
      <c r="AA2073" s="132"/>
      <c r="AB2073" s="132"/>
      <c r="AC2073" s="132"/>
      <c r="AD2073" s="132"/>
      <c r="AE2073" s="132"/>
      <c r="AF2073" s="132"/>
      <c r="AG2073" s="132"/>
      <c r="AH2073" s="132"/>
      <c r="AI2073" s="132"/>
      <c r="AJ2073" s="132"/>
      <c r="AK2073" s="132"/>
      <c r="AL2073" s="132"/>
      <c r="AM2073" s="132"/>
      <c r="AN2073" s="132"/>
      <c r="AO2073" s="132"/>
      <c r="AP2073" s="132"/>
      <c r="AQ2073" s="132"/>
    </row>
    <row r="2074" spans="1:13" ht="15.75" customHeight="1">
      <c r="A2074" s="235" t="s">
        <v>673</v>
      </c>
      <c r="B2074" s="236"/>
      <c r="C2074" s="236"/>
      <c r="D2074" s="236"/>
      <c r="E2074" s="236"/>
      <c r="F2074" s="236"/>
      <c r="G2074" s="237"/>
      <c r="H2074" s="106"/>
      <c r="I2074" s="106"/>
      <c r="J2074" s="107"/>
      <c r="K2074" s="108"/>
      <c r="M2074" s="118">
        <f t="shared" si="93"/>
        <v>0</v>
      </c>
    </row>
    <row r="2075" spans="1:13" ht="15.75" customHeight="1">
      <c r="A2075" s="234" t="s">
        <v>845</v>
      </c>
      <c r="B2075" s="234"/>
      <c r="C2075" s="234"/>
      <c r="D2075" s="234"/>
      <c r="E2075" s="234"/>
      <c r="F2075" s="234"/>
      <c r="G2075" s="234"/>
      <c r="H2075" s="109"/>
      <c r="I2075" s="109"/>
      <c r="J2075" s="110"/>
      <c r="K2075" s="111"/>
      <c r="M2075" s="118">
        <f t="shared" si="93"/>
        <v>0</v>
      </c>
    </row>
    <row r="2076" spans="1:183" s="102" customFormat="1" ht="15.75" customHeight="1">
      <c r="A2076" s="112">
        <v>11</v>
      </c>
      <c r="B2076" s="113" t="s">
        <v>387</v>
      </c>
      <c r="C2076" s="114"/>
      <c r="D2076" s="115">
        <f>D2077</f>
        <v>10</v>
      </c>
      <c r="E2076" s="115">
        <f>E2077</f>
        <v>14</v>
      </c>
      <c r="F2076" s="115">
        <f>F2077</f>
        <v>14</v>
      </c>
      <c r="G2076" s="115">
        <f>G2077</f>
        <v>14</v>
      </c>
      <c r="H2076" s="134" t="s">
        <v>665</v>
      </c>
      <c r="I2076" s="134">
        <v>3</v>
      </c>
      <c r="J2076" s="159" t="s">
        <v>1045</v>
      </c>
      <c r="K2076" s="79" t="s">
        <v>32</v>
      </c>
      <c r="L2076" s="136"/>
      <c r="M2076" s="118">
        <f t="shared" si="93"/>
        <v>52</v>
      </c>
      <c r="N2076" s="96"/>
      <c r="O2076" s="96"/>
      <c r="P2076" s="96"/>
      <c r="Q2076" s="96"/>
      <c r="R2076" s="96"/>
      <c r="S2076" s="96"/>
      <c r="T2076" s="96"/>
      <c r="U2076" s="96"/>
      <c r="V2076" s="96"/>
      <c r="W2076" s="96"/>
      <c r="X2076" s="96"/>
      <c r="Y2076" s="96"/>
      <c r="Z2076" s="96"/>
      <c r="AA2076" s="96"/>
      <c r="AB2076" s="96"/>
      <c r="AC2076" s="96"/>
      <c r="AD2076" s="96"/>
      <c r="AE2076" s="96"/>
      <c r="AF2076" s="96"/>
      <c r="AG2076" s="96"/>
      <c r="AH2076" s="96"/>
      <c r="AI2076" s="96"/>
      <c r="AJ2076" s="96"/>
      <c r="AK2076" s="96"/>
      <c r="AL2076" s="96"/>
      <c r="AM2076" s="96"/>
      <c r="AN2076" s="96"/>
      <c r="AO2076" s="96"/>
      <c r="AP2076" s="96"/>
      <c r="AQ2076" s="96"/>
      <c r="AR2076" s="96"/>
      <c r="AS2076" s="96"/>
      <c r="AT2076" s="96"/>
      <c r="AU2076" s="96"/>
      <c r="AV2076" s="96"/>
      <c r="AW2076" s="96"/>
      <c r="AX2076" s="96"/>
      <c r="AY2076" s="96"/>
      <c r="AZ2076" s="96"/>
      <c r="BA2076" s="96"/>
      <c r="BB2076" s="96"/>
      <c r="BC2076" s="96"/>
      <c r="BD2076" s="96"/>
      <c r="BE2076" s="96"/>
      <c r="BF2076" s="96"/>
      <c r="BG2076" s="96"/>
      <c r="BH2076" s="96"/>
      <c r="BI2076" s="96"/>
      <c r="BJ2076" s="96"/>
      <c r="BK2076" s="96"/>
      <c r="BL2076" s="96"/>
      <c r="BM2076" s="96"/>
      <c r="BN2076" s="96"/>
      <c r="BO2076" s="96"/>
      <c r="BP2076" s="96"/>
      <c r="BQ2076" s="96"/>
      <c r="BR2076" s="96"/>
      <c r="BS2076" s="96"/>
      <c r="BT2076" s="96"/>
      <c r="BU2076" s="96"/>
      <c r="BV2076" s="96"/>
      <c r="BW2076" s="96"/>
      <c r="BX2076" s="96"/>
      <c r="BY2076" s="96"/>
      <c r="BZ2076" s="96"/>
      <c r="CA2076" s="96"/>
      <c r="CB2076" s="96"/>
      <c r="CC2076" s="96"/>
      <c r="CD2076" s="96"/>
      <c r="CE2076" s="96"/>
      <c r="CF2076" s="96"/>
      <c r="CG2076" s="96"/>
      <c r="CH2076" s="96"/>
      <c r="CI2076" s="96"/>
      <c r="CJ2076" s="96"/>
      <c r="CK2076" s="96"/>
      <c r="CL2076" s="96"/>
      <c r="CM2076" s="96"/>
      <c r="CN2076" s="96"/>
      <c r="CO2076" s="96"/>
      <c r="CP2076" s="96"/>
      <c r="CQ2076" s="96"/>
      <c r="CR2076" s="96"/>
      <c r="CS2076" s="96"/>
      <c r="CT2076" s="96"/>
      <c r="CU2076" s="96"/>
      <c r="CV2076" s="96"/>
      <c r="CW2076" s="96"/>
      <c r="CX2076" s="96"/>
      <c r="CY2076" s="96"/>
      <c r="CZ2076" s="96"/>
      <c r="DA2076" s="96"/>
      <c r="DB2076" s="96"/>
      <c r="DC2076" s="96"/>
      <c r="DD2076" s="96"/>
      <c r="DE2076" s="96"/>
      <c r="DF2076" s="96"/>
      <c r="DG2076" s="96"/>
      <c r="DH2076" s="96"/>
      <c r="DI2076" s="96"/>
      <c r="DJ2076" s="96"/>
      <c r="DK2076" s="96"/>
      <c r="DL2076" s="96"/>
      <c r="DM2076" s="96"/>
      <c r="DN2076" s="96"/>
      <c r="DO2076" s="96"/>
      <c r="DP2076" s="96"/>
      <c r="DQ2076" s="96"/>
      <c r="DR2076" s="96"/>
      <c r="DS2076" s="96"/>
      <c r="DT2076" s="96"/>
      <c r="DU2076" s="96"/>
      <c r="DV2076" s="96"/>
      <c r="DW2076" s="96"/>
      <c r="DX2076" s="96"/>
      <c r="DY2076" s="96"/>
      <c r="DZ2076" s="96"/>
      <c r="EA2076" s="96"/>
      <c r="EB2076" s="96"/>
      <c r="EC2076" s="96"/>
      <c r="ED2076" s="96"/>
      <c r="EE2076" s="96"/>
      <c r="EF2076" s="96"/>
      <c r="EG2076" s="96"/>
      <c r="EH2076" s="96"/>
      <c r="EI2076" s="96"/>
      <c r="EJ2076" s="96"/>
      <c r="EK2076" s="96"/>
      <c r="EL2076" s="96"/>
      <c r="EM2076" s="96"/>
      <c r="EN2076" s="96"/>
      <c r="EO2076" s="96"/>
      <c r="EP2076" s="96"/>
      <c r="EQ2076" s="96"/>
      <c r="ER2076" s="96"/>
      <c r="ES2076" s="96"/>
      <c r="ET2076" s="96"/>
      <c r="EU2076" s="96"/>
      <c r="EV2076" s="96"/>
      <c r="EW2076" s="96"/>
      <c r="EX2076" s="96"/>
      <c r="EY2076" s="96"/>
      <c r="EZ2076" s="96"/>
      <c r="FA2076" s="96"/>
      <c r="FB2076" s="96"/>
      <c r="FC2076" s="96"/>
      <c r="FD2076" s="96"/>
      <c r="FE2076" s="96"/>
      <c r="FF2076" s="96"/>
      <c r="FG2076" s="96"/>
      <c r="FH2076" s="96"/>
      <c r="FI2076" s="96"/>
      <c r="FJ2076" s="96"/>
      <c r="FK2076" s="96"/>
      <c r="FL2076" s="96"/>
      <c r="FM2076" s="96"/>
      <c r="FN2076" s="96"/>
      <c r="FO2076" s="96"/>
      <c r="FP2076" s="96"/>
      <c r="FQ2076" s="96"/>
      <c r="FR2076" s="96"/>
      <c r="FS2076" s="96"/>
      <c r="FT2076" s="96"/>
      <c r="FU2076" s="96"/>
      <c r="FV2076" s="96"/>
      <c r="FW2076" s="96"/>
      <c r="FX2076" s="96"/>
      <c r="FY2076" s="96"/>
      <c r="FZ2076" s="96"/>
      <c r="GA2076" s="96"/>
    </row>
    <row r="2077" spans="1:52" s="167" customFormat="1" ht="15.75" customHeight="1">
      <c r="A2077" s="112"/>
      <c r="B2077" s="120" t="s">
        <v>689</v>
      </c>
      <c r="C2077" s="138"/>
      <c r="D2077" s="163">
        <f>SUM(D2078:D2078)</f>
        <v>10</v>
      </c>
      <c r="E2077" s="163">
        <f>SUM(E2078:E2078)</f>
        <v>14</v>
      </c>
      <c r="F2077" s="163">
        <f>SUM(F2078:F2078)</f>
        <v>14</v>
      </c>
      <c r="G2077" s="163">
        <f>SUM(G2078:G2078)</f>
        <v>14</v>
      </c>
      <c r="H2077" s="164"/>
      <c r="I2077" s="164"/>
      <c r="J2077" s="164"/>
      <c r="K2077" s="165"/>
      <c r="L2077" s="166"/>
      <c r="M2077" s="118">
        <f t="shared" si="93"/>
        <v>52</v>
      </c>
      <c r="N2077" s="166"/>
      <c r="O2077" s="166"/>
      <c r="P2077" s="166"/>
      <c r="Q2077" s="166"/>
      <c r="R2077" s="166"/>
      <c r="S2077" s="166"/>
      <c r="T2077" s="166"/>
      <c r="U2077" s="166"/>
      <c r="V2077" s="166"/>
      <c r="W2077" s="166"/>
      <c r="X2077" s="166"/>
      <c r="Y2077" s="166"/>
      <c r="Z2077" s="166"/>
      <c r="AA2077" s="166"/>
      <c r="AB2077" s="166"/>
      <c r="AC2077" s="166"/>
      <c r="AD2077" s="166"/>
      <c r="AE2077" s="166"/>
      <c r="AF2077" s="166"/>
      <c r="AG2077" s="166"/>
      <c r="AH2077" s="166"/>
      <c r="AI2077" s="166"/>
      <c r="AJ2077" s="166"/>
      <c r="AK2077" s="166"/>
      <c r="AL2077" s="166"/>
      <c r="AM2077" s="166"/>
      <c r="AN2077" s="166"/>
      <c r="AO2077" s="166"/>
      <c r="AP2077" s="166"/>
      <c r="AQ2077" s="166"/>
      <c r="AV2077" s="168"/>
      <c r="AW2077" s="169"/>
      <c r="AX2077" s="169"/>
      <c r="AY2077" s="169"/>
      <c r="AZ2077" s="169"/>
    </row>
    <row r="2078" spans="1:52" s="167" customFormat="1" ht="15.75" customHeight="1">
      <c r="A2078" s="112"/>
      <c r="B2078" s="128" t="s">
        <v>597</v>
      </c>
      <c r="C2078" s="80" t="s">
        <v>729</v>
      </c>
      <c r="D2078" s="103">
        <v>10</v>
      </c>
      <c r="E2078" s="103">
        <v>14</v>
      </c>
      <c r="F2078" s="103">
        <v>14</v>
      </c>
      <c r="G2078" s="103">
        <v>14</v>
      </c>
      <c r="H2078" s="164"/>
      <c r="I2078" s="164"/>
      <c r="J2078" s="164"/>
      <c r="K2078" s="165"/>
      <c r="L2078" s="166"/>
      <c r="M2078" s="118">
        <f t="shared" si="93"/>
        <v>52</v>
      </c>
      <c r="N2078" s="166"/>
      <c r="O2078" s="166"/>
      <c r="P2078" s="166"/>
      <c r="Q2078" s="166"/>
      <c r="R2078" s="166"/>
      <c r="S2078" s="166"/>
      <c r="T2078" s="166"/>
      <c r="U2078" s="166"/>
      <c r="V2078" s="166"/>
      <c r="W2078" s="166"/>
      <c r="X2078" s="166"/>
      <c r="Y2078" s="166"/>
      <c r="Z2078" s="166"/>
      <c r="AA2078" s="166"/>
      <c r="AB2078" s="166"/>
      <c r="AC2078" s="166"/>
      <c r="AD2078" s="166"/>
      <c r="AE2078" s="166"/>
      <c r="AF2078" s="166"/>
      <c r="AG2078" s="166"/>
      <c r="AH2078" s="166"/>
      <c r="AI2078" s="166"/>
      <c r="AJ2078" s="166"/>
      <c r="AK2078" s="166"/>
      <c r="AL2078" s="166"/>
      <c r="AM2078" s="166"/>
      <c r="AN2078" s="166"/>
      <c r="AO2078" s="166"/>
      <c r="AP2078" s="166"/>
      <c r="AQ2078" s="166"/>
      <c r="AV2078" s="168"/>
      <c r="AW2078" s="169"/>
      <c r="AX2078" s="169"/>
      <c r="AY2078" s="169"/>
      <c r="AZ2078" s="169"/>
    </row>
    <row r="2079" spans="1:13" ht="15.75" customHeight="1">
      <c r="A2079" s="234" t="s">
        <v>699</v>
      </c>
      <c r="B2079" s="234"/>
      <c r="C2079" s="234"/>
      <c r="D2079" s="234"/>
      <c r="E2079" s="234"/>
      <c r="F2079" s="234"/>
      <c r="G2079" s="234"/>
      <c r="H2079" s="109"/>
      <c r="I2079" s="109"/>
      <c r="J2079" s="110"/>
      <c r="K2079" s="111"/>
      <c r="M2079" s="118">
        <f t="shared" si="93"/>
        <v>0</v>
      </c>
    </row>
    <row r="2080" spans="1:183" s="102" customFormat="1" ht="15.75" customHeight="1">
      <c r="A2080" s="112">
        <v>12</v>
      </c>
      <c r="B2080" s="113" t="s">
        <v>388</v>
      </c>
      <c r="C2080" s="114"/>
      <c r="D2080" s="115">
        <f aca="true" t="shared" si="97" ref="D2080:G2081">D2081</f>
        <v>2</v>
      </c>
      <c r="E2080" s="115" t="str">
        <f t="shared" si="97"/>
        <v> -</v>
      </c>
      <c r="F2080" s="115" t="str">
        <f t="shared" si="97"/>
        <v> -</v>
      </c>
      <c r="G2080" s="115" t="str">
        <f t="shared" si="97"/>
        <v> -</v>
      </c>
      <c r="H2080" s="134" t="s">
        <v>664</v>
      </c>
      <c r="I2080" s="134">
        <v>11</v>
      </c>
      <c r="J2080" s="135" t="s">
        <v>662</v>
      </c>
      <c r="K2080" s="79" t="s">
        <v>700</v>
      </c>
      <c r="L2080" s="136"/>
      <c r="M2080" s="118">
        <f t="shared" si="93"/>
        <v>2</v>
      </c>
      <c r="N2080" s="96"/>
      <c r="O2080" s="96"/>
      <c r="P2080" s="96"/>
      <c r="Q2080" s="96"/>
      <c r="R2080" s="96"/>
      <c r="S2080" s="96"/>
      <c r="T2080" s="96"/>
      <c r="U2080" s="96"/>
      <c r="V2080" s="96"/>
      <c r="W2080" s="96"/>
      <c r="X2080" s="96"/>
      <c r="Y2080" s="96"/>
      <c r="Z2080" s="96"/>
      <c r="AA2080" s="96"/>
      <c r="AB2080" s="96"/>
      <c r="AC2080" s="96"/>
      <c r="AD2080" s="96"/>
      <c r="AE2080" s="96"/>
      <c r="AF2080" s="96"/>
      <c r="AG2080" s="96"/>
      <c r="AH2080" s="96"/>
      <c r="AI2080" s="96"/>
      <c r="AJ2080" s="96"/>
      <c r="AK2080" s="96"/>
      <c r="AL2080" s="96"/>
      <c r="AM2080" s="96"/>
      <c r="AN2080" s="96"/>
      <c r="AO2080" s="96"/>
      <c r="AP2080" s="96"/>
      <c r="AQ2080" s="96"/>
      <c r="AR2080" s="96"/>
      <c r="AS2080" s="96"/>
      <c r="AT2080" s="96"/>
      <c r="AU2080" s="96"/>
      <c r="AV2080" s="96"/>
      <c r="AW2080" s="96"/>
      <c r="AX2080" s="96"/>
      <c r="AY2080" s="96"/>
      <c r="AZ2080" s="96"/>
      <c r="BA2080" s="96"/>
      <c r="BB2080" s="96"/>
      <c r="BC2080" s="96"/>
      <c r="BD2080" s="96"/>
      <c r="BE2080" s="96"/>
      <c r="BF2080" s="96"/>
      <c r="BG2080" s="96"/>
      <c r="BH2080" s="96"/>
      <c r="BI2080" s="96"/>
      <c r="BJ2080" s="96"/>
      <c r="BK2080" s="96"/>
      <c r="BL2080" s="96"/>
      <c r="BM2080" s="96"/>
      <c r="BN2080" s="96"/>
      <c r="BO2080" s="96"/>
      <c r="BP2080" s="96"/>
      <c r="BQ2080" s="96"/>
      <c r="BR2080" s="96"/>
      <c r="BS2080" s="96"/>
      <c r="BT2080" s="96"/>
      <c r="BU2080" s="96"/>
      <c r="BV2080" s="96"/>
      <c r="BW2080" s="96"/>
      <c r="BX2080" s="96"/>
      <c r="BY2080" s="96"/>
      <c r="BZ2080" s="96"/>
      <c r="CA2080" s="96"/>
      <c r="CB2080" s="96"/>
      <c r="CC2080" s="96"/>
      <c r="CD2080" s="96"/>
      <c r="CE2080" s="96"/>
      <c r="CF2080" s="96"/>
      <c r="CG2080" s="96"/>
      <c r="CH2080" s="96"/>
      <c r="CI2080" s="96"/>
      <c r="CJ2080" s="96"/>
      <c r="CK2080" s="96"/>
      <c r="CL2080" s="96"/>
      <c r="CM2080" s="96"/>
      <c r="CN2080" s="96"/>
      <c r="CO2080" s="96"/>
      <c r="CP2080" s="96"/>
      <c r="CQ2080" s="96"/>
      <c r="CR2080" s="96"/>
      <c r="CS2080" s="96"/>
      <c r="CT2080" s="96"/>
      <c r="CU2080" s="96"/>
      <c r="CV2080" s="96"/>
      <c r="CW2080" s="96"/>
      <c r="CX2080" s="96"/>
      <c r="CY2080" s="96"/>
      <c r="CZ2080" s="96"/>
      <c r="DA2080" s="96"/>
      <c r="DB2080" s="96"/>
      <c r="DC2080" s="96"/>
      <c r="DD2080" s="96"/>
      <c r="DE2080" s="96"/>
      <c r="DF2080" s="96"/>
      <c r="DG2080" s="96"/>
      <c r="DH2080" s="96"/>
      <c r="DI2080" s="96"/>
      <c r="DJ2080" s="96"/>
      <c r="DK2080" s="96"/>
      <c r="DL2080" s="96"/>
      <c r="DM2080" s="96"/>
      <c r="DN2080" s="96"/>
      <c r="DO2080" s="96"/>
      <c r="DP2080" s="96"/>
      <c r="DQ2080" s="96"/>
      <c r="DR2080" s="96"/>
      <c r="DS2080" s="96"/>
      <c r="DT2080" s="96"/>
      <c r="DU2080" s="96"/>
      <c r="DV2080" s="96"/>
      <c r="DW2080" s="96"/>
      <c r="DX2080" s="96"/>
      <c r="DY2080" s="96"/>
      <c r="DZ2080" s="96"/>
      <c r="EA2080" s="96"/>
      <c r="EB2080" s="96"/>
      <c r="EC2080" s="96"/>
      <c r="ED2080" s="96"/>
      <c r="EE2080" s="96"/>
      <c r="EF2080" s="96"/>
      <c r="EG2080" s="96"/>
      <c r="EH2080" s="96"/>
      <c r="EI2080" s="96"/>
      <c r="EJ2080" s="96"/>
      <c r="EK2080" s="96"/>
      <c r="EL2080" s="96"/>
      <c r="EM2080" s="96"/>
      <c r="EN2080" s="96"/>
      <c r="EO2080" s="96"/>
      <c r="EP2080" s="96"/>
      <c r="EQ2080" s="96"/>
      <c r="ER2080" s="96"/>
      <c r="ES2080" s="96"/>
      <c r="ET2080" s="96"/>
      <c r="EU2080" s="96"/>
      <c r="EV2080" s="96"/>
      <c r="EW2080" s="96"/>
      <c r="EX2080" s="96"/>
      <c r="EY2080" s="96"/>
      <c r="EZ2080" s="96"/>
      <c r="FA2080" s="96"/>
      <c r="FB2080" s="96"/>
      <c r="FC2080" s="96"/>
      <c r="FD2080" s="96"/>
      <c r="FE2080" s="96"/>
      <c r="FF2080" s="96"/>
      <c r="FG2080" s="96"/>
      <c r="FH2080" s="96"/>
      <c r="FI2080" s="96"/>
      <c r="FJ2080" s="96"/>
      <c r="FK2080" s="96"/>
      <c r="FL2080" s="96"/>
      <c r="FM2080" s="96"/>
      <c r="FN2080" s="96"/>
      <c r="FO2080" s="96"/>
      <c r="FP2080" s="96"/>
      <c r="FQ2080" s="96"/>
      <c r="FR2080" s="96"/>
      <c r="FS2080" s="96"/>
      <c r="FT2080" s="96"/>
      <c r="FU2080" s="96"/>
      <c r="FV2080" s="96"/>
      <c r="FW2080" s="96"/>
      <c r="FX2080" s="96"/>
      <c r="FY2080" s="96"/>
      <c r="FZ2080" s="96"/>
      <c r="GA2080" s="96"/>
    </row>
    <row r="2081" spans="1:43" s="126" customFormat="1" ht="15.75" customHeight="1">
      <c r="A2081" s="119"/>
      <c r="B2081" s="120" t="s">
        <v>689</v>
      </c>
      <c r="C2081" s="121"/>
      <c r="D2081" s="122">
        <f t="shared" si="97"/>
        <v>2</v>
      </c>
      <c r="E2081" s="122" t="str">
        <f t="shared" si="97"/>
        <v> -</v>
      </c>
      <c r="F2081" s="122" t="str">
        <f t="shared" si="97"/>
        <v> -</v>
      </c>
      <c r="G2081" s="122" t="str">
        <f t="shared" si="97"/>
        <v> -</v>
      </c>
      <c r="H2081" s="123"/>
      <c r="I2081" s="123"/>
      <c r="J2081" s="123"/>
      <c r="K2081" s="124"/>
      <c r="L2081" s="125"/>
      <c r="M2081" s="118">
        <f t="shared" si="93"/>
        <v>2</v>
      </c>
      <c r="N2081" s="125"/>
      <c r="O2081" s="125"/>
      <c r="P2081" s="125"/>
      <c r="Q2081" s="125"/>
      <c r="R2081" s="125"/>
      <c r="S2081" s="125"/>
      <c r="T2081" s="125"/>
      <c r="U2081" s="125"/>
      <c r="V2081" s="125"/>
      <c r="W2081" s="125"/>
      <c r="X2081" s="125"/>
      <c r="Y2081" s="125"/>
      <c r="Z2081" s="125"/>
      <c r="AA2081" s="125"/>
      <c r="AB2081" s="125"/>
      <c r="AC2081" s="125"/>
      <c r="AD2081" s="125"/>
      <c r="AE2081" s="125"/>
      <c r="AF2081" s="125"/>
      <c r="AG2081" s="125"/>
      <c r="AH2081" s="125"/>
      <c r="AI2081" s="125"/>
      <c r="AJ2081" s="125"/>
      <c r="AK2081" s="125"/>
      <c r="AL2081" s="125"/>
      <c r="AM2081" s="125"/>
      <c r="AN2081" s="125"/>
      <c r="AO2081" s="125"/>
      <c r="AP2081" s="125"/>
      <c r="AQ2081" s="125"/>
    </row>
    <row r="2082" spans="1:43" s="133" customFormat="1" ht="25.5" customHeight="1">
      <c r="A2082" s="127"/>
      <c r="B2082" s="128" t="s">
        <v>507</v>
      </c>
      <c r="C2082" s="80" t="s">
        <v>508</v>
      </c>
      <c r="D2082" s="129">
        <v>2</v>
      </c>
      <c r="E2082" s="129" t="s">
        <v>562</v>
      </c>
      <c r="F2082" s="129" t="s">
        <v>562</v>
      </c>
      <c r="G2082" s="129" t="s">
        <v>562</v>
      </c>
      <c r="H2082" s="137"/>
      <c r="I2082" s="137"/>
      <c r="J2082" s="137"/>
      <c r="K2082" s="131"/>
      <c r="L2082" s="132"/>
      <c r="M2082" s="118">
        <f t="shared" si="93"/>
        <v>2</v>
      </c>
      <c r="N2082" s="132"/>
      <c r="O2082" s="132"/>
      <c r="P2082" s="132"/>
      <c r="Q2082" s="132"/>
      <c r="R2082" s="132"/>
      <c r="S2082" s="132"/>
      <c r="T2082" s="132"/>
      <c r="U2082" s="132"/>
      <c r="V2082" s="132"/>
      <c r="W2082" s="132"/>
      <c r="X2082" s="132"/>
      <c r="Y2082" s="132"/>
      <c r="Z2082" s="132"/>
      <c r="AA2082" s="132"/>
      <c r="AB2082" s="132"/>
      <c r="AC2082" s="132"/>
      <c r="AD2082" s="132"/>
      <c r="AE2082" s="132"/>
      <c r="AF2082" s="132"/>
      <c r="AG2082" s="132"/>
      <c r="AH2082" s="132"/>
      <c r="AI2082" s="132"/>
      <c r="AJ2082" s="132"/>
      <c r="AK2082" s="132"/>
      <c r="AL2082" s="132"/>
      <c r="AM2082" s="132"/>
      <c r="AN2082" s="132"/>
      <c r="AO2082" s="132"/>
      <c r="AP2082" s="132"/>
      <c r="AQ2082" s="132"/>
    </row>
    <row r="2083" spans="1:13" ht="15" customHeight="1">
      <c r="A2083" s="235" t="s">
        <v>669</v>
      </c>
      <c r="B2083" s="236"/>
      <c r="C2083" s="236"/>
      <c r="D2083" s="236"/>
      <c r="E2083" s="236"/>
      <c r="F2083" s="236"/>
      <c r="G2083" s="237"/>
      <c r="H2083" s="106"/>
      <c r="I2083" s="106"/>
      <c r="J2083" s="107"/>
      <c r="K2083" s="108"/>
      <c r="M2083" s="118">
        <f t="shared" si="93"/>
        <v>0</v>
      </c>
    </row>
    <row r="2084" spans="1:13" ht="13.5" customHeight="1">
      <c r="A2084" s="234" t="s">
        <v>845</v>
      </c>
      <c r="B2084" s="234"/>
      <c r="C2084" s="234"/>
      <c r="D2084" s="234"/>
      <c r="E2084" s="234"/>
      <c r="F2084" s="234"/>
      <c r="G2084" s="234"/>
      <c r="H2084" s="109"/>
      <c r="I2084" s="109"/>
      <c r="J2084" s="110"/>
      <c r="K2084" s="111"/>
      <c r="M2084" s="118">
        <f t="shared" si="93"/>
        <v>0</v>
      </c>
    </row>
    <row r="2085" spans="1:183" s="102" customFormat="1" ht="17.25" customHeight="1">
      <c r="A2085" s="112">
        <v>13</v>
      </c>
      <c r="B2085" s="113" t="s">
        <v>389</v>
      </c>
      <c r="C2085" s="114"/>
      <c r="D2085" s="115">
        <v>1</v>
      </c>
      <c r="E2085" s="115">
        <v>3</v>
      </c>
      <c r="F2085" s="115" t="s">
        <v>562</v>
      </c>
      <c r="G2085" s="115" t="s">
        <v>562</v>
      </c>
      <c r="H2085" s="134" t="s">
        <v>664</v>
      </c>
      <c r="I2085" s="134">
        <v>15</v>
      </c>
      <c r="J2085" s="135" t="s">
        <v>663</v>
      </c>
      <c r="K2085" s="79" t="s">
        <v>700</v>
      </c>
      <c r="L2085" s="136"/>
      <c r="M2085" s="118">
        <f t="shared" si="93"/>
        <v>4</v>
      </c>
      <c r="N2085" s="96"/>
      <c r="O2085" s="96"/>
      <c r="P2085" s="96"/>
      <c r="Q2085" s="96"/>
      <c r="R2085" s="96"/>
      <c r="S2085" s="96"/>
      <c r="T2085" s="96"/>
      <c r="U2085" s="96"/>
      <c r="V2085" s="96"/>
      <c r="W2085" s="96"/>
      <c r="X2085" s="96"/>
      <c r="Y2085" s="96"/>
      <c r="Z2085" s="96"/>
      <c r="AA2085" s="96"/>
      <c r="AB2085" s="96"/>
      <c r="AC2085" s="96"/>
      <c r="AD2085" s="96"/>
      <c r="AE2085" s="96"/>
      <c r="AF2085" s="96"/>
      <c r="AG2085" s="96"/>
      <c r="AH2085" s="96"/>
      <c r="AI2085" s="96"/>
      <c r="AJ2085" s="96"/>
      <c r="AK2085" s="96"/>
      <c r="AL2085" s="96"/>
      <c r="AM2085" s="96"/>
      <c r="AN2085" s="96"/>
      <c r="AO2085" s="96"/>
      <c r="AP2085" s="96"/>
      <c r="AQ2085" s="96"/>
      <c r="AR2085" s="96"/>
      <c r="AS2085" s="96"/>
      <c r="AT2085" s="96"/>
      <c r="AU2085" s="96"/>
      <c r="AV2085" s="96"/>
      <c r="AW2085" s="96"/>
      <c r="AX2085" s="96"/>
      <c r="AY2085" s="96"/>
      <c r="AZ2085" s="96"/>
      <c r="BA2085" s="96"/>
      <c r="BB2085" s="96"/>
      <c r="BC2085" s="96"/>
      <c r="BD2085" s="96"/>
      <c r="BE2085" s="96"/>
      <c r="BF2085" s="96"/>
      <c r="BG2085" s="96"/>
      <c r="BH2085" s="96"/>
      <c r="BI2085" s="96"/>
      <c r="BJ2085" s="96"/>
      <c r="BK2085" s="96"/>
      <c r="BL2085" s="96"/>
      <c r="BM2085" s="96"/>
      <c r="BN2085" s="96"/>
      <c r="BO2085" s="96"/>
      <c r="BP2085" s="96"/>
      <c r="BQ2085" s="96"/>
      <c r="BR2085" s="96"/>
      <c r="BS2085" s="96"/>
      <c r="BT2085" s="96"/>
      <c r="BU2085" s="96"/>
      <c r="BV2085" s="96"/>
      <c r="BW2085" s="96"/>
      <c r="BX2085" s="96"/>
      <c r="BY2085" s="96"/>
      <c r="BZ2085" s="96"/>
      <c r="CA2085" s="96"/>
      <c r="CB2085" s="96"/>
      <c r="CC2085" s="96"/>
      <c r="CD2085" s="96"/>
      <c r="CE2085" s="96"/>
      <c r="CF2085" s="96"/>
      <c r="CG2085" s="96"/>
      <c r="CH2085" s="96"/>
      <c r="CI2085" s="96"/>
      <c r="CJ2085" s="96"/>
      <c r="CK2085" s="96"/>
      <c r="CL2085" s="96"/>
      <c r="CM2085" s="96"/>
      <c r="CN2085" s="96"/>
      <c r="CO2085" s="96"/>
      <c r="CP2085" s="96"/>
      <c r="CQ2085" s="96"/>
      <c r="CR2085" s="96"/>
      <c r="CS2085" s="96"/>
      <c r="CT2085" s="96"/>
      <c r="CU2085" s="96"/>
      <c r="CV2085" s="96"/>
      <c r="CW2085" s="96"/>
      <c r="CX2085" s="96"/>
      <c r="CY2085" s="96"/>
      <c r="CZ2085" s="96"/>
      <c r="DA2085" s="96"/>
      <c r="DB2085" s="96"/>
      <c r="DC2085" s="96"/>
      <c r="DD2085" s="96"/>
      <c r="DE2085" s="96"/>
      <c r="DF2085" s="96"/>
      <c r="DG2085" s="96"/>
      <c r="DH2085" s="96"/>
      <c r="DI2085" s="96"/>
      <c r="DJ2085" s="96"/>
      <c r="DK2085" s="96"/>
      <c r="DL2085" s="96"/>
      <c r="DM2085" s="96"/>
      <c r="DN2085" s="96"/>
      <c r="DO2085" s="96"/>
      <c r="DP2085" s="96"/>
      <c r="DQ2085" s="96"/>
      <c r="DR2085" s="96"/>
      <c r="DS2085" s="96"/>
      <c r="DT2085" s="96"/>
      <c r="DU2085" s="96"/>
      <c r="DV2085" s="96"/>
      <c r="DW2085" s="96"/>
      <c r="DX2085" s="96"/>
      <c r="DY2085" s="96"/>
      <c r="DZ2085" s="96"/>
      <c r="EA2085" s="96"/>
      <c r="EB2085" s="96"/>
      <c r="EC2085" s="96"/>
      <c r="ED2085" s="96"/>
      <c r="EE2085" s="96"/>
      <c r="EF2085" s="96"/>
      <c r="EG2085" s="96"/>
      <c r="EH2085" s="96"/>
      <c r="EI2085" s="96"/>
      <c r="EJ2085" s="96"/>
      <c r="EK2085" s="96"/>
      <c r="EL2085" s="96"/>
      <c r="EM2085" s="96"/>
      <c r="EN2085" s="96"/>
      <c r="EO2085" s="96"/>
      <c r="EP2085" s="96"/>
      <c r="EQ2085" s="96"/>
      <c r="ER2085" s="96"/>
      <c r="ES2085" s="96"/>
      <c r="ET2085" s="96"/>
      <c r="EU2085" s="96"/>
      <c r="EV2085" s="96"/>
      <c r="EW2085" s="96"/>
      <c r="EX2085" s="96"/>
      <c r="EY2085" s="96"/>
      <c r="EZ2085" s="96"/>
      <c r="FA2085" s="96"/>
      <c r="FB2085" s="96"/>
      <c r="FC2085" s="96"/>
      <c r="FD2085" s="96"/>
      <c r="FE2085" s="96"/>
      <c r="FF2085" s="96"/>
      <c r="FG2085" s="96"/>
      <c r="FH2085" s="96"/>
      <c r="FI2085" s="96"/>
      <c r="FJ2085" s="96"/>
      <c r="FK2085" s="96"/>
      <c r="FL2085" s="96"/>
      <c r="FM2085" s="96"/>
      <c r="FN2085" s="96"/>
      <c r="FO2085" s="96"/>
      <c r="FP2085" s="96"/>
      <c r="FQ2085" s="96"/>
      <c r="FR2085" s="96"/>
      <c r="FS2085" s="96"/>
      <c r="FT2085" s="96"/>
      <c r="FU2085" s="96"/>
      <c r="FV2085" s="96"/>
      <c r="FW2085" s="96"/>
      <c r="FX2085" s="96"/>
      <c r="FY2085" s="96"/>
      <c r="FZ2085" s="96"/>
      <c r="GA2085" s="96"/>
    </row>
    <row r="2086" spans="1:43" s="126" customFormat="1" ht="17.25" customHeight="1">
      <c r="A2086" s="119"/>
      <c r="B2086" s="120" t="s">
        <v>689</v>
      </c>
      <c r="C2086" s="121"/>
      <c r="D2086" s="122">
        <v>1</v>
      </c>
      <c r="E2086" s="122">
        <v>3</v>
      </c>
      <c r="F2086" s="122" t="s">
        <v>562</v>
      </c>
      <c r="G2086" s="122" t="s">
        <v>562</v>
      </c>
      <c r="H2086" s="123"/>
      <c r="I2086" s="123"/>
      <c r="J2086" s="123"/>
      <c r="K2086" s="124"/>
      <c r="L2086" s="125"/>
      <c r="M2086" s="118">
        <f t="shared" si="93"/>
        <v>4</v>
      </c>
      <c r="N2086" s="125"/>
      <c r="O2086" s="125"/>
      <c r="P2086" s="125"/>
      <c r="Q2086" s="125"/>
      <c r="R2086" s="125"/>
      <c r="S2086" s="125"/>
      <c r="T2086" s="125"/>
      <c r="U2086" s="125"/>
      <c r="V2086" s="125"/>
      <c r="W2086" s="125"/>
      <c r="X2086" s="125"/>
      <c r="Y2086" s="125"/>
      <c r="Z2086" s="125"/>
      <c r="AA2086" s="125"/>
      <c r="AB2086" s="125"/>
      <c r="AC2086" s="125"/>
      <c r="AD2086" s="125"/>
      <c r="AE2086" s="125"/>
      <c r="AF2086" s="125"/>
      <c r="AG2086" s="125"/>
      <c r="AH2086" s="125"/>
      <c r="AI2086" s="125"/>
      <c r="AJ2086" s="125"/>
      <c r="AK2086" s="125"/>
      <c r="AL2086" s="125"/>
      <c r="AM2086" s="125"/>
      <c r="AN2086" s="125"/>
      <c r="AO2086" s="125"/>
      <c r="AP2086" s="125"/>
      <c r="AQ2086" s="125"/>
    </row>
    <row r="2087" spans="1:43" s="133" customFormat="1" ht="17.25" customHeight="1">
      <c r="A2087" s="127"/>
      <c r="B2087" s="128" t="s">
        <v>565</v>
      </c>
      <c r="C2087" s="80" t="s">
        <v>1063</v>
      </c>
      <c r="D2087" s="129">
        <v>1</v>
      </c>
      <c r="E2087" s="129">
        <v>2</v>
      </c>
      <c r="F2087" s="129" t="s">
        <v>562</v>
      </c>
      <c r="G2087" s="129" t="s">
        <v>562</v>
      </c>
      <c r="H2087" s="137"/>
      <c r="I2087" s="137"/>
      <c r="J2087" s="137"/>
      <c r="K2087" s="131"/>
      <c r="L2087" s="132"/>
      <c r="M2087" s="118">
        <f t="shared" si="93"/>
        <v>3</v>
      </c>
      <c r="N2087" s="132"/>
      <c r="O2087" s="132"/>
      <c r="P2087" s="132"/>
      <c r="Q2087" s="132"/>
      <c r="R2087" s="132"/>
      <c r="S2087" s="132"/>
      <c r="T2087" s="132"/>
      <c r="U2087" s="132"/>
      <c r="V2087" s="132"/>
      <c r="W2087" s="132"/>
      <c r="X2087" s="132"/>
      <c r="Y2087" s="132"/>
      <c r="Z2087" s="132"/>
      <c r="AA2087" s="132"/>
      <c r="AB2087" s="132"/>
      <c r="AC2087" s="132"/>
      <c r="AD2087" s="132"/>
      <c r="AE2087" s="132"/>
      <c r="AF2087" s="132"/>
      <c r="AG2087" s="132"/>
      <c r="AH2087" s="132"/>
      <c r="AI2087" s="132"/>
      <c r="AJ2087" s="132"/>
      <c r="AK2087" s="132"/>
      <c r="AL2087" s="132"/>
      <c r="AM2087" s="132"/>
      <c r="AN2087" s="132"/>
      <c r="AO2087" s="132"/>
      <c r="AP2087" s="132"/>
      <c r="AQ2087" s="132"/>
    </row>
    <row r="2088" spans="1:43" s="133" customFormat="1" ht="17.25" customHeight="1">
      <c r="A2088" s="127"/>
      <c r="B2088" s="128" t="s">
        <v>937</v>
      </c>
      <c r="C2088" s="80" t="s">
        <v>938</v>
      </c>
      <c r="D2088" s="129" t="s">
        <v>562</v>
      </c>
      <c r="E2088" s="129">
        <v>1</v>
      </c>
      <c r="F2088" s="129" t="s">
        <v>562</v>
      </c>
      <c r="G2088" s="129" t="s">
        <v>562</v>
      </c>
      <c r="H2088" s="137"/>
      <c r="I2088" s="137"/>
      <c r="J2088" s="137"/>
      <c r="K2088" s="131"/>
      <c r="L2088" s="132"/>
      <c r="M2088" s="118">
        <f aca="true" t="shared" si="98" ref="M2088:M2151">SUM(D2088:G2088)</f>
        <v>1</v>
      </c>
      <c r="N2088" s="132"/>
      <c r="O2088" s="132"/>
      <c r="P2088" s="132"/>
      <c r="Q2088" s="132"/>
      <c r="R2088" s="132"/>
      <c r="S2088" s="132"/>
      <c r="T2088" s="132"/>
      <c r="U2088" s="132"/>
      <c r="V2088" s="132"/>
      <c r="W2088" s="132"/>
      <c r="X2088" s="132"/>
      <c r="Y2088" s="132"/>
      <c r="Z2088" s="132"/>
      <c r="AA2088" s="132"/>
      <c r="AB2088" s="132"/>
      <c r="AC2088" s="132"/>
      <c r="AD2088" s="132"/>
      <c r="AE2088" s="132"/>
      <c r="AF2088" s="132"/>
      <c r="AG2088" s="132"/>
      <c r="AH2088" s="132"/>
      <c r="AI2088" s="132"/>
      <c r="AJ2088" s="132"/>
      <c r="AK2088" s="132"/>
      <c r="AL2088" s="132"/>
      <c r="AM2088" s="132"/>
      <c r="AN2088" s="132"/>
      <c r="AO2088" s="132"/>
      <c r="AP2088" s="132"/>
      <c r="AQ2088" s="132"/>
    </row>
    <row r="2089" spans="1:13" ht="15.75" customHeight="1">
      <c r="A2089" s="239" t="s">
        <v>33</v>
      </c>
      <c r="B2089" s="239"/>
      <c r="C2089" s="239"/>
      <c r="D2089" s="239"/>
      <c r="E2089" s="239"/>
      <c r="F2089" s="239"/>
      <c r="G2089" s="239"/>
      <c r="H2089" s="106"/>
      <c r="I2089" s="106"/>
      <c r="J2089" s="160"/>
      <c r="K2089" s="161"/>
      <c r="M2089" s="118">
        <f t="shared" si="98"/>
        <v>0</v>
      </c>
    </row>
    <row r="2090" spans="1:13" ht="15" customHeight="1">
      <c r="A2090" s="235" t="s">
        <v>667</v>
      </c>
      <c r="B2090" s="236"/>
      <c r="C2090" s="236"/>
      <c r="D2090" s="236"/>
      <c r="E2090" s="236"/>
      <c r="F2090" s="236"/>
      <c r="G2090" s="237"/>
      <c r="H2090" s="106"/>
      <c r="I2090" s="106"/>
      <c r="J2090" s="107"/>
      <c r="K2090" s="108"/>
      <c r="M2090" s="118">
        <f t="shared" si="98"/>
        <v>0</v>
      </c>
    </row>
    <row r="2091" spans="1:13" ht="13.5" customHeight="1">
      <c r="A2091" s="234" t="s">
        <v>699</v>
      </c>
      <c r="B2091" s="234"/>
      <c r="C2091" s="234"/>
      <c r="D2091" s="234"/>
      <c r="E2091" s="234"/>
      <c r="F2091" s="234"/>
      <c r="G2091" s="234"/>
      <c r="H2091" s="109"/>
      <c r="I2091" s="109"/>
      <c r="J2091" s="110"/>
      <c r="K2091" s="111"/>
      <c r="M2091" s="118">
        <f t="shared" si="98"/>
        <v>0</v>
      </c>
    </row>
    <row r="2092" spans="1:183" s="102" customFormat="1" ht="24.75" customHeight="1">
      <c r="A2092" s="112">
        <v>1</v>
      </c>
      <c r="B2092" s="113" t="s">
        <v>390</v>
      </c>
      <c r="C2092" s="114"/>
      <c r="D2092" s="115">
        <v>7</v>
      </c>
      <c r="E2092" s="115">
        <v>12</v>
      </c>
      <c r="F2092" s="115">
        <v>12</v>
      </c>
      <c r="G2092" s="115">
        <v>12</v>
      </c>
      <c r="H2092" s="134" t="s">
        <v>664</v>
      </c>
      <c r="I2092" s="134">
        <v>15</v>
      </c>
      <c r="J2092" s="135" t="s">
        <v>663</v>
      </c>
      <c r="K2092" s="79" t="s">
        <v>32</v>
      </c>
      <c r="L2092" s="136"/>
      <c r="M2092" s="118">
        <f t="shared" si="98"/>
        <v>43</v>
      </c>
      <c r="N2092" s="96"/>
      <c r="O2092" s="96"/>
      <c r="P2092" s="96"/>
      <c r="Q2092" s="96"/>
      <c r="R2092" s="96"/>
      <c r="S2092" s="96"/>
      <c r="T2092" s="96"/>
      <c r="U2092" s="96"/>
      <c r="V2092" s="96"/>
      <c r="W2092" s="96"/>
      <c r="X2092" s="96"/>
      <c r="Y2092" s="96"/>
      <c r="Z2092" s="96"/>
      <c r="AA2092" s="96"/>
      <c r="AB2092" s="96"/>
      <c r="AC2092" s="96"/>
      <c r="AD2092" s="96"/>
      <c r="AE2092" s="96"/>
      <c r="AF2092" s="96"/>
      <c r="AG2092" s="96"/>
      <c r="AH2092" s="96"/>
      <c r="AI2092" s="96"/>
      <c r="AJ2092" s="96"/>
      <c r="AK2092" s="96"/>
      <c r="AL2092" s="96"/>
      <c r="AM2092" s="96"/>
      <c r="AN2092" s="96"/>
      <c r="AO2092" s="96"/>
      <c r="AP2092" s="96"/>
      <c r="AQ2092" s="96"/>
      <c r="AR2092" s="96"/>
      <c r="AS2092" s="96"/>
      <c r="AT2092" s="96"/>
      <c r="AU2092" s="96"/>
      <c r="AV2092" s="96"/>
      <c r="AW2092" s="96"/>
      <c r="AX2092" s="96"/>
      <c r="AY2092" s="96"/>
      <c r="AZ2092" s="96"/>
      <c r="BA2092" s="96"/>
      <c r="BB2092" s="96"/>
      <c r="BC2092" s="96"/>
      <c r="BD2092" s="96"/>
      <c r="BE2092" s="96"/>
      <c r="BF2092" s="96"/>
      <c r="BG2092" s="96"/>
      <c r="BH2092" s="96"/>
      <c r="BI2092" s="96"/>
      <c r="BJ2092" s="96"/>
      <c r="BK2092" s="96"/>
      <c r="BL2092" s="96"/>
      <c r="BM2092" s="96"/>
      <c r="BN2092" s="96"/>
      <c r="BO2092" s="96"/>
      <c r="BP2092" s="96"/>
      <c r="BQ2092" s="96"/>
      <c r="BR2092" s="96"/>
      <c r="BS2092" s="96"/>
      <c r="BT2092" s="96"/>
      <c r="BU2092" s="96"/>
      <c r="BV2092" s="96"/>
      <c r="BW2092" s="96"/>
      <c r="BX2092" s="96"/>
      <c r="BY2092" s="96"/>
      <c r="BZ2092" s="96"/>
      <c r="CA2092" s="96"/>
      <c r="CB2092" s="96"/>
      <c r="CC2092" s="96"/>
      <c r="CD2092" s="96"/>
      <c r="CE2092" s="96"/>
      <c r="CF2092" s="96"/>
      <c r="CG2092" s="96"/>
      <c r="CH2092" s="96"/>
      <c r="CI2092" s="96"/>
      <c r="CJ2092" s="96"/>
      <c r="CK2092" s="96"/>
      <c r="CL2092" s="96"/>
      <c r="CM2092" s="96"/>
      <c r="CN2092" s="96"/>
      <c r="CO2092" s="96"/>
      <c r="CP2092" s="96"/>
      <c r="CQ2092" s="96"/>
      <c r="CR2092" s="96"/>
      <c r="CS2092" s="96"/>
      <c r="CT2092" s="96"/>
      <c r="CU2092" s="96"/>
      <c r="CV2092" s="96"/>
      <c r="CW2092" s="96"/>
      <c r="CX2092" s="96"/>
      <c r="CY2092" s="96"/>
      <c r="CZ2092" s="96"/>
      <c r="DA2092" s="96"/>
      <c r="DB2092" s="96"/>
      <c r="DC2092" s="96"/>
      <c r="DD2092" s="96"/>
      <c r="DE2092" s="96"/>
      <c r="DF2092" s="96"/>
      <c r="DG2092" s="96"/>
      <c r="DH2092" s="96"/>
      <c r="DI2092" s="96"/>
      <c r="DJ2092" s="96"/>
      <c r="DK2092" s="96"/>
      <c r="DL2092" s="96"/>
      <c r="DM2092" s="96"/>
      <c r="DN2092" s="96"/>
      <c r="DO2092" s="96"/>
      <c r="DP2092" s="96"/>
      <c r="DQ2092" s="96"/>
      <c r="DR2092" s="96"/>
      <c r="DS2092" s="96"/>
      <c r="DT2092" s="96"/>
      <c r="DU2092" s="96"/>
      <c r="DV2092" s="96"/>
      <c r="DW2092" s="96"/>
      <c r="DX2092" s="96"/>
      <c r="DY2092" s="96"/>
      <c r="DZ2092" s="96"/>
      <c r="EA2092" s="96"/>
      <c r="EB2092" s="96"/>
      <c r="EC2092" s="96"/>
      <c r="ED2092" s="96"/>
      <c r="EE2092" s="96"/>
      <c r="EF2092" s="96"/>
      <c r="EG2092" s="96"/>
      <c r="EH2092" s="96"/>
      <c r="EI2092" s="96"/>
      <c r="EJ2092" s="96"/>
      <c r="EK2092" s="96"/>
      <c r="EL2092" s="96"/>
      <c r="EM2092" s="96"/>
      <c r="EN2092" s="96"/>
      <c r="EO2092" s="96"/>
      <c r="EP2092" s="96"/>
      <c r="EQ2092" s="96"/>
      <c r="ER2092" s="96"/>
      <c r="ES2092" s="96"/>
      <c r="ET2092" s="96"/>
      <c r="EU2092" s="96"/>
      <c r="EV2092" s="96"/>
      <c r="EW2092" s="96"/>
      <c r="EX2092" s="96"/>
      <c r="EY2092" s="96"/>
      <c r="EZ2092" s="96"/>
      <c r="FA2092" s="96"/>
      <c r="FB2092" s="96"/>
      <c r="FC2092" s="96"/>
      <c r="FD2092" s="96"/>
      <c r="FE2092" s="96"/>
      <c r="FF2092" s="96"/>
      <c r="FG2092" s="96"/>
      <c r="FH2092" s="96"/>
      <c r="FI2092" s="96"/>
      <c r="FJ2092" s="96"/>
      <c r="FK2092" s="96"/>
      <c r="FL2092" s="96"/>
      <c r="FM2092" s="96"/>
      <c r="FN2092" s="96"/>
      <c r="FO2092" s="96"/>
      <c r="FP2092" s="96"/>
      <c r="FQ2092" s="96"/>
      <c r="FR2092" s="96"/>
      <c r="FS2092" s="96"/>
      <c r="FT2092" s="96"/>
      <c r="FU2092" s="96"/>
      <c r="FV2092" s="96"/>
      <c r="FW2092" s="96"/>
      <c r="FX2092" s="96"/>
      <c r="FY2092" s="96"/>
      <c r="FZ2092" s="96"/>
      <c r="GA2092" s="96"/>
    </row>
    <row r="2093" spans="1:43" s="126" customFormat="1" ht="15" customHeight="1">
      <c r="A2093" s="119"/>
      <c r="B2093" s="120" t="s">
        <v>690</v>
      </c>
      <c r="C2093" s="121"/>
      <c r="D2093" s="122">
        <f>D2094</f>
        <v>7</v>
      </c>
      <c r="E2093" s="122">
        <f>E2094</f>
        <v>12</v>
      </c>
      <c r="F2093" s="122">
        <f>F2094</f>
        <v>12</v>
      </c>
      <c r="G2093" s="122">
        <f>G2094</f>
        <v>12</v>
      </c>
      <c r="H2093" s="123"/>
      <c r="I2093" s="123"/>
      <c r="J2093" s="123"/>
      <c r="K2093" s="124"/>
      <c r="L2093" s="125"/>
      <c r="M2093" s="118">
        <f t="shared" si="98"/>
        <v>43</v>
      </c>
      <c r="N2093" s="125"/>
      <c r="O2093" s="125"/>
      <c r="P2093" s="125"/>
      <c r="Q2093" s="125"/>
      <c r="R2093" s="125"/>
      <c r="S2093" s="125"/>
      <c r="T2093" s="125"/>
      <c r="U2093" s="125"/>
      <c r="V2093" s="125"/>
      <c r="W2093" s="125"/>
      <c r="X2093" s="125"/>
      <c r="Y2093" s="125"/>
      <c r="Z2093" s="125"/>
      <c r="AA2093" s="125"/>
      <c r="AB2093" s="125"/>
      <c r="AC2093" s="125"/>
      <c r="AD2093" s="125"/>
      <c r="AE2093" s="125"/>
      <c r="AF2093" s="125"/>
      <c r="AG2093" s="125"/>
      <c r="AH2093" s="125"/>
      <c r="AI2093" s="125"/>
      <c r="AJ2093" s="125"/>
      <c r="AK2093" s="125"/>
      <c r="AL2093" s="125"/>
      <c r="AM2093" s="125"/>
      <c r="AN2093" s="125"/>
      <c r="AO2093" s="125"/>
      <c r="AP2093" s="125"/>
      <c r="AQ2093" s="125"/>
    </row>
    <row r="2094" spans="1:43" s="133" customFormat="1" ht="15" customHeight="1">
      <c r="A2094" s="127"/>
      <c r="B2094" s="128" t="s">
        <v>47</v>
      </c>
      <c r="C2094" s="80" t="s">
        <v>48</v>
      </c>
      <c r="D2094" s="129">
        <v>7</v>
      </c>
      <c r="E2094" s="129">
        <v>12</v>
      </c>
      <c r="F2094" s="129">
        <v>12</v>
      </c>
      <c r="G2094" s="129">
        <v>12</v>
      </c>
      <c r="H2094" s="137"/>
      <c r="I2094" s="137"/>
      <c r="J2094" s="137"/>
      <c r="K2094" s="131"/>
      <c r="L2094" s="132"/>
      <c r="M2094" s="118">
        <f t="shared" si="98"/>
        <v>43</v>
      </c>
      <c r="N2094" s="132"/>
      <c r="O2094" s="132"/>
      <c r="P2094" s="132"/>
      <c r="Q2094" s="132"/>
      <c r="R2094" s="132"/>
      <c r="S2094" s="132"/>
      <c r="T2094" s="132"/>
      <c r="U2094" s="132"/>
      <c r="V2094" s="132"/>
      <c r="W2094" s="132"/>
      <c r="X2094" s="132"/>
      <c r="Y2094" s="132"/>
      <c r="Z2094" s="132"/>
      <c r="AA2094" s="132"/>
      <c r="AB2094" s="132"/>
      <c r="AC2094" s="132"/>
      <c r="AD2094" s="132"/>
      <c r="AE2094" s="132"/>
      <c r="AF2094" s="132"/>
      <c r="AG2094" s="132"/>
      <c r="AH2094" s="132"/>
      <c r="AI2094" s="132"/>
      <c r="AJ2094" s="132"/>
      <c r="AK2094" s="132"/>
      <c r="AL2094" s="132"/>
      <c r="AM2094" s="132"/>
      <c r="AN2094" s="132"/>
      <c r="AO2094" s="132"/>
      <c r="AP2094" s="132"/>
      <c r="AQ2094" s="132"/>
    </row>
    <row r="2095" spans="1:183" s="102" customFormat="1" ht="15" customHeight="1">
      <c r="A2095" s="112">
        <v>2</v>
      </c>
      <c r="B2095" s="113" t="s">
        <v>391</v>
      </c>
      <c r="C2095" s="114"/>
      <c r="D2095" s="115" t="s">
        <v>562</v>
      </c>
      <c r="E2095" s="115">
        <v>2</v>
      </c>
      <c r="F2095" s="115">
        <v>2</v>
      </c>
      <c r="G2095" s="115" t="s">
        <v>562</v>
      </c>
      <c r="H2095" s="134" t="s">
        <v>664</v>
      </c>
      <c r="I2095" s="134">
        <v>15</v>
      </c>
      <c r="J2095" s="135" t="s">
        <v>663</v>
      </c>
      <c r="K2095" s="79" t="s">
        <v>32</v>
      </c>
      <c r="L2095" s="136"/>
      <c r="M2095" s="118">
        <f t="shared" si="98"/>
        <v>4</v>
      </c>
      <c r="N2095" s="96"/>
      <c r="O2095" s="96"/>
      <c r="P2095" s="96"/>
      <c r="Q2095" s="96"/>
      <c r="R2095" s="96"/>
      <c r="S2095" s="96"/>
      <c r="T2095" s="96"/>
      <c r="U2095" s="96"/>
      <c r="V2095" s="96"/>
      <c r="W2095" s="96"/>
      <c r="X2095" s="96"/>
      <c r="Y2095" s="96"/>
      <c r="Z2095" s="96"/>
      <c r="AA2095" s="96"/>
      <c r="AB2095" s="96"/>
      <c r="AC2095" s="96"/>
      <c r="AD2095" s="96"/>
      <c r="AE2095" s="96"/>
      <c r="AF2095" s="96"/>
      <c r="AG2095" s="96"/>
      <c r="AH2095" s="96"/>
      <c r="AI2095" s="96"/>
      <c r="AJ2095" s="96"/>
      <c r="AK2095" s="96"/>
      <c r="AL2095" s="96"/>
      <c r="AM2095" s="96"/>
      <c r="AN2095" s="96"/>
      <c r="AO2095" s="96"/>
      <c r="AP2095" s="96"/>
      <c r="AQ2095" s="96"/>
      <c r="AR2095" s="96"/>
      <c r="AS2095" s="96"/>
      <c r="AT2095" s="96"/>
      <c r="AU2095" s="96"/>
      <c r="AV2095" s="96"/>
      <c r="AW2095" s="96"/>
      <c r="AX2095" s="96"/>
      <c r="AY2095" s="96"/>
      <c r="AZ2095" s="96"/>
      <c r="BA2095" s="96"/>
      <c r="BB2095" s="96"/>
      <c r="BC2095" s="96"/>
      <c r="BD2095" s="96"/>
      <c r="BE2095" s="96"/>
      <c r="BF2095" s="96"/>
      <c r="BG2095" s="96"/>
      <c r="BH2095" s="96"/>
      <c r="BI2095" s="96"/>
      <c r="BJ2095" s="96"/>
      <c r="BK2095" s="96"/>
      <c r="BL2095" s="96"/>
      <c r="BM2095" s="96"/>
      <c r="BN2095" s="96"/>
      <c r="BO2095" s="96"/>
      <c r="BP2095" s="96"/>
      <c r="BQ2095" s="96"/>
      <c r="BR2095" s="96"/>
      <c r="BS2095" s="96"/>
      <c r="BT2095" s="96"/>
      <c r="BU2095" s="96"/>
      <c r="BV2095" s="96"/>
      <c r="BW2095" s="96"/>
      <c r="BX2095" s="96"/>
      <c r="BY2095" s="96"/>
      <c r="BZ2095" s="96"/>
      <c r="CA2095" s="96"/>
      <c r="CB2095" s="96"/>
      <c r="CC2095" s="96"/>
      <c r="CD2095" s="96"/>
      <c r="CE2095" s="96"/>
      <c r="CF2095" s="96"/>
      <c r="CG2095" s="96"/>
      <c r="CH2095" s="96"/>
      <c r="CI2095" s="96"/>
      <c r="CJ2095" s="96"/>
      <c r="CK2095" s="96"/>
      <c r="CL2095" s="96"/>
      <c r="CM2095" s="96"/>
      <c r="CN2095" s="96"/>
      <c r="CO2095" s="96"/>
      <c r="CP2095" s="96"/>
      <c r="CQ2095" s="96"/>
      <c r="CR2095" s="96"/>
      <c r="CS2095" s="96"/>
      <c r="CT2095" s="96"/>
      <c r="CU2095" s="96"/>
      <c r="CV2095" s="96"/>
      <c r="CW2095" s="96"/>
      <c r="CX2095" s="96"/>
      <c r="CY2095" s="96"/>
      <c r="CZ2095" s="96"/>
      <c r="DA2095" s="96"/>
      <c r="DB2095" s="96"/>
      <c r="DC2095" s="96"/>
      <c r="DD2095" s="96"/>
      <c r="DE2095" s="96"/>
      <c r="DF2095" s="96"/>
      <c r="DG2095" s="96"/>
      <c r="DH2095" s="96"/>
      <c r="DI2095" s="96"/>
      <c r="DJ2095" s="96"/>
      <c r="DK2095" s="96"/>
      <c r="DL2095" s="96"/>
      <c r="DM2095" s="96"/>
      <c r="DN2095" s="96"/>
      <c r="DO2095" s="96"/>
      <c r="DP2095" s="96"/>
      <c r="DQ2095" s="96"/>
      <c r="DR2095" s="96"/>
      <c r="DS2095" s="96"/>
      <c r="DT2095" s="96"/>
      <c r="DU2095" s="96"/>
      <c r="DV2095" s="96"/>
      <c r="DW2095" s="96"/>
      <c r="DX2095" s="96"/>
      <c r="DY2095" s="96"/>
      <c r="DZ2095" s="96"/>
      <c r="EA2095" s="96"/>
      <c r="EB2095" s="96"/>
      <c r="EC2095" s="96"/>
      <c r="ED2095" s="96"/>
      <c r="EE2095" s="96"/>
      <c r="EF2095" s="96"/>
      <c r="EG2095" s="96"/>
      <c r="EH2095" s="96"/>
      <c r="EI2095" s="96"/>
      <c r="EJ2095" s="96"/>
      <c r="EK2095" s="96"/>
      <c r="EL2095" s="96"/>
      <c r="EM2095" s="96"/>
      <c r="EN2095" s="96"/>
      <c r="EO2095" s="96"/>
      <c r="EP2095" s="96"/>
      <c r="EQ2095" s="96"/>
      <c r="ER2095" s="96"/>
      <c r="ES2095" s="96"/>
      <c r="ET2095" s="96"/>
      <c r="EU2095" s="96"/>
      <c r="EV2095" s="96"/>
      <c r="EW2095" s="96"/>
      <c r="EX2095" s="96"/>
      <c r="EY2095" s="96"/>
      <c r="EZ2095" s="96"/>
      <c r="FA2095" s="96"/>
      <c r="FB2095" s="96"/>
      <c r="FC2095" s="96"/>
      <c r="FD2095" s="96"/>
      <c r="FE2095" s="96"/>
      <c r="FF2095" s="96"/>
      <c r="FG2095" s="96"/>
      <c r="FH2095" s="96"/>
      <c r="FI2095" s="96"/>
      <c r="FJ2095" s="96"/>
      <c r="FK2095" s="96"/>
      <c r="FL2095" s="96"/>
      <c r="FM2095" s="96"/>
      <c r="FN2095" s="96"/>
      <c r="FO2095" s="96"/>
      <c r="FP2095" s="96"/>
      <c r="FQ2095" s="96"/>
      <c r="FR2095" s="96"/>
      <c r="FS2095" s="96"/>
      <c r="FT2095" s="96"/>
      <c r="FU2095" s="96"/>
      <c r="FV2095" s="96"/>
      <c r="FW2095" s="96"/>
      <c r="FX2095" s="96"/>
      <c r="FY2095" s="96"/>
      <c r="FZ2095" s="96"/>
      <c r="GA2095" s="96"/>
    </row>
    <row r="2096" spans="1:43" s="126" customFormat="1" ht="15" customHeight="1">
      <c r="A2096" s="119"/>
      <c r="B2096" s="120" t="s">
        <v>690</v>
      </c>
      <c r="C2096" s="121"/>
      <c r="D2096" s="122" t="str">
        <f>D2097</f>
        <v> -</v>
      </c>
      <c r="E2096" s="122">
        <f>E2097</f>
        <v>2</v>
      </c>
      <c r="F2096" s="122">
        <f>F2097</f>
        <v>2</v>
      </c>
      <c r="G2096" s="122" t="str">
        <f>G2097</f>
        <v> -</v>
      </c>
      <c r="H2096" s="123"/>
      <c r="I2096" s="123"/>
      <c r="J2096" s="123"/>
      <c r="K2096" s="124"/>
      <c r="L2096" s="125"/>
      <c r="M2096" s="118">
        <f t="shared" si="98"/>
        <v>4</v>
      </c>
      <c r="N2096" s="125"/>
      <c r="O2096" s="125"/>
      <c r="P2096" s="125"/>
      <c r="Q2096" s="125"/>
      <c r="R2096" s="125"/>
      <c r="S2096" s="125"/>
      <c r="T2096" s="125"/>
      <c r="U2096" s="125"/>
      <c r="V2096" s="125"/>
      <c r="W2096" s="125"/>
      <c r="X2096" s="125"/>
      <c r="Y2096" s="125"/>
      <c r="Z2096" s="125"/>
      <c r="AA2096" s="125"/>
      <c r="AB2096" s="125"/>
      <c r="AC2096" s="125"/>
      <c r="AD2096" s="125"/>
      <c r="AE2096" s="125"/>
      <c r="AF2096" s="125"/>
      <c r="AG2096" s="125"/>
      <c r="AH2096" s="125"/>
      <c r="AI2096" s="125"/>
      <c r="AJ2096" s="125"/>
      <c r="AK2096" s="125"/>
      <c r="AL2096" s="125"/>
      <c r="AM2096" s="125"/>
      <c r="AN2096" s="125"/>
      <c r="AO2096" s="125"/>
      <c r="AP2096" s="125"/>
      <c r="AQ2096" s="125"/>
    </row>
    <row r="2097" spans="1:43" s="133" customFormat="1" ht="15" customHeight="1">
      <c r="A2097" s="127"/>
      <c r="B2097" s="128" t="s">
        <v>47</v>
      </c>
      <c r="C2097" s="80" t="s">
        <v>48</v>
      </c>
      <c r="D2097" s="129" t="s">
        <v>562</v>
      </c>
      <c r="E2097" s="129">
        <v>2</v>
      </c>
      <c r="F2097" s="129">
        <v>2</v>
      </c>
      <c r="G2097" s="129" t="s">
        <v>562</v>
      </c>
      <c r="H2097" s="137"/>
      <c r="I2097" s="137"/>
      <c r="J2097" s="137"/>
      <c r="K2097" s="131"/>
      <c r="L2097" s="132"/>
      <c r="M2097" s="118">
        <f t="shared" si="98"/>
        <v>4</v>
      </c>
      <c r="N2097" s="132"/>
      <c r="O2097" s="132"/>
      <c r="P2097" s="132"/>
      <c r="Q2097" s="132"/>
      <c r="R2097" s="132"/>
      <c r="S2097" s="132"/>
      <c r="T2097" s="132"/>
      <c r="U2097" s="132"/>
      <c r="V2097" s="132"/>
      <c r="W2097" s="132"/>
      <c r="X2097" s="132"/>
      <c r="Y2097" s="132"/>
      <c r="Z2097" s="132"/>
      <c r="AA2097" s="132"/>
      <c r="AB2097" s="132"/>
      <c r="AC2097" s="132"/>
      <c r="AD2097" s="132"/>
      <c r="AE2097" s="132"/>
      <c r="AF2097" s="132"/>
      <c r="AG2097" s="132"/>
      <c r="AH2097" s="132"/>
      <c r="AI2097" s="132"/>
      <c r="AJ2097" s="132"/>
      <c r="AK2097" s="132"/>
      <c r="AL2097" s="132"/>
      <c r="AM2097" s="132"/>
      <c r="AN2097" s="132"/>
      <c r="AO2097" s="132"/>
      <c r="AP2097" s="132"/>
      <c r="AQ2097" s="132"/>
    </row>
    <row r="2098" spans="1:183" s="102" customFormat="1" ht="15" customHeight="1">
      <c r="A2098" s="112">
        <v>3</v>
      </c>
      <c r="B2098" s="113" t="s">
        <v>392</v>
      </c>
      <c r="C2098" s="114"/>
      <c r="D2098" s="115">
        <f aca="true" t="shared" si="99" ref="D2098:G2099">D2099</f>
        <v>20</v>
      </c>
      <c r="E2098" s="115">
        <f t="shared" si="99"/>
        <v>20</v>
      </c>
      <c r="F2098" s="115">
        <f t="shared" si="99"/>
        <v>20</v>
      </c>
      <c r="G2098" s="115">
        <f t="shared" si="99"/>
        <v>20</v>
      </c>
      <c r="H2098" s="134" t="s">
        <v>664</v>
      </c>
      <c r="I2098" s="134">
        <v>15</v>
      </c>
      <c r="J2098" s="135" t="s">
        <v>663</v>
      </c>
      <c r="K2098" s="79" t="s">
        <v>32</v>
      </c>
      <c r="L2098" s="136"/>
      <c r="M2098" s="118">
        <f t="shared" si="98"/>
        <v>80</v>
      </c>
      <c r="N2098" s="96"/>
      <c r="O2098" s="96"/>
      <c r="P2098" s="96"/>
      <c r="Q2098" s="96"/>
      <c r="R2098" s="96"/>
      <c r="S2098" s="96"/>
      <c r="T2098" s="96"/>
      <c r="U2098" s="96"/>
      <c r="V2098" s="96"/>
      <c r="W2098" s="96"/>
      <c r="X2098" s="96"/>
      <c r="Y2098" s="96"/>
      <c r="Z2098" s="96"/>
      <c r="AA2098" s="96"/>
      <c r="AB2098" s="96"/>
      <c r="AC2098" s="96"/>
      <c r="AD2098" s="96"/>
      <c r="AE2098" s="96"/>
      <c r="AF2098" s="96"/>
      <c r="AG2098" s="96"/>
      <c r="AH2098" s="96"/>
      <c r="AI2098" s="96"/>
      <c r="AJ2098" s="96"/>
      <c r="AK2098" s="96"/>
      <c r="AL2098" s="96"/>
      <c r="AM2098" s="96"/>
      <c r="AN2098" s="96"/>
      <c r="AO2098" s="96"/>
      <c r="AP2098" s="96"/>
      <c r="AQ2098" s="96"/>
      <c r="AR2098" s="96"/>
      <c r="AS2098" s="96"/>
      <c r="AT2098" s="96"/>
      <c r="AU2098" s="96"/>
      <c r="AV2098" s="96"/>
      <c r="AW2098" s="96"/>
      <c r="AX2098" s="96"/>
      <c r="AY2098" s="96"/>
      <c r="AZ2098" s="96"/>
      <c r="BA2098" s="96"/>
      <c r="BB2098" s="96"/>
      <c r="BC2098" s="96"/>
      <c r="BD2098" s="96"/>
      <c r="BE2098" s="96"/>
      <c r="BF2098" s="96"/>
      <c r="BG2098" s="96"/>
      <c r="BH2098" s="96"/>
      <c r="BI2098" s="96"/>
      <c r="BJ2098" s="96"/>
      <c r="BK2098" s="96"/>
      <c r="BL2098" s="96"/>
      <c r="BM2098" s="96"/>
      <c r="BN2098" s="96"/>
      <c r="BO2098" s="96"/>
      <c r="BP2098" s="96"/>
      <c r="BQ2098" s="96"/>
      <c r="BR2098" s="96"/>
      <c r="BS2098" s="96"/>
      <c r="BT2098" s="96"/>
      <c r="BU2098" s="96"/>
      <c r="BV2098" s="96"/>
      <c r="BW2098" s="96"/>
      <c r="BX2098" s="96"/>
      <c r="BY2098" s="96"/>
      <c r="BZ2098" s="96"/>
      <c r="CA2098" s="96"/>
      <c r="CB2098" s="96"/>
      <c r="CC2098" s="96"/>
      <c r="CD2098" s="96"/>
      <c r="CE2098" s="96"/>
      <c r="CF2098" s="96"/>
      <c r="CG2098" s="96"/>
      <c r="CH2098" s="96"/>
      <c r="CI2098" s="96"/>
      <c r="CJ2098" s="96"/>
      <c r="CK2098" s="96"/>
      <c r="CL2098" s="96"/>
      <c r="CM2098" s="96"/>
      <c r="CN2098" s="96"/>
      <c r="CO2098" s="96"/>
      <c r="CP2098" s="96"/>
      <c r="CQ2098" s="96"/>
      <c r="CR2098" s="96"/>
      <c r="CS2098" s="96"/>
      <c r="CT2098" s="96"/>
      <c r="CU2098" s="96"/>
      <c r="CV2098" s="96"/>
      <c r="CW2098" s="96"/>
      <c r="CX2098" s="96"/>
      <c r="CY2098" s="96"/>
      <c r="CZ2098" s="96"/>
      <c r="DA2098" s="96"/>
      <c r="DB2098" s="96"/>
      <c r="DC2098" s="96"/>
      <c r="DD2098" s="96"/>
      <c r="DE2098" s="96"/>
      <c r="DF2098" s="96"/>
      <c r="DG2098" s="96"/>
      <c r="DH2098" s="96"/>
      <c r="DI2098" s="96"/>
      <c r="DJ2098" s="96"/>
      <c r="DK2098" s="96"/>
      <c r="DL2098" s="96"/>
      <c r="DM2098" s="96"/>
      <c r="DN2098" s="96"/>
      <c r="DO2098" s="96"/>
      <c r="DP2098" s="96"/>
      <c r="DQ2098" s="96"/>
      <c r="DR2098" s="96"/>
      <c r="DS2098" s="96"/>
      <c r="DT2098" s="96"/>
      <c r="DU2098" s="96"/>
      <c r="DV2098" s="96"/>
      <c r="DW2098" s="96"/>
      <c r="DX2098" s="96"/>
      <c r="DY2098" s="96"/>
      <c r="DZ2098" s="96"/>
      <c r="EA2098" s="96"/>
      <c r="EB2098" s="96"/>
      <c r="EC2098" s="96"/>
      <c r="ED2098" s="96"/>
      <c r="EE2098" s="96"/>
      <c r="EF2098" s="96"/>
      <c r="EG2098" s="96"/>
      <c r="EH2098" s="96"/>
      <c r="EI2098" s="96"/>
      <c r="EJ2098" s="96"/>
      <c r="EK2098" s="96"/>
      <c r="EL2098" s="96"/>
      <c r="EM2098" s="96"/>
      <c r="EN2098" s="96"/>
      <c r="EO2098" s="96"/>
      <c r="EP2098" s="96"/>
      <c r="EQ2098" s="96"/>
      <c r="ER2098" s="96"/>
      <c r="ES2098" s="96"/>
      <c r="ET2098" s="96"/>
      <c r="EU2098" s="96"/>
      <c r="EV2098" s="96"/>
      <c r="EW2098" s="96"/>
      <c r="EX2098" s="96"/>
      <c r="EY2098" s="96"/>
      <c r="EZ2098" s="96"/>
      <c r="FA2098" s="96"/>
      <c r="FB2098" s="96"/>
      <c r="FC2098" s="96"/>
      <c r="FD2098" s="96"/>
      <c r="FE2098" s="96"/>
      <c r="FF2098" s="96"/>
      <c r="FG2098" s="96"/>
      <c r="FH2098" s="96"/>
      <c r="FI2098" s="96"/>
      <c r="FJ2098" s="96"/>
      <c r="FK2098" s="96"/>
      <c r="FL2098" s="96"/>
      <c r="FM2098" s="96"/>
      <c r="FN2098" s="96"/>
      <c r="FO2098" s="96"/>
      <c r="FP2098" s="96"/>
      <c r="FQ2098" s="96"/>
      <c r="FR2098" s="96"/>
      <c r="FS2098" s="96"/>
      <c r="FT2098" s="96"/>
      <c r="FU2098" s="96"/>
      <c r="FV2098" s="96"/>
      <c r="FW2098" s="96"/>
      <c r="FX2098" s="96"/>
      <c r="FY2098" s="96"/>
      <c r="FZ2098" s="96"/>
      <c r="GA2098" s="96"/>
    </row>
    <row r="2099" spans="1:43" s="126" customFormat="1" ht="15" customHeight="1">
      <c r="A2099" s="119"/>
      <c r="B2099" s="120" t="s">
        <v>690</v>
      </c>
      <c r="C2099" s="121"/>
      <c r="D2099" s="122">
        <f t="shared" si="99"/>
        <v>20</v>
      </c>
      <c r="E2099" s="122">
        <f t="shared" si="99"/>
        <v>20</v>
      </c>
      <c r="F2099" s="122">
        <f t="shared" si="99"/>
        <v>20</v>
      </c>
      <c r="G2099" s="122">
        <f t="shared" si="99"/>
        <v>20</v>
      </c>
      <c r="H2099" s="123"/>
      <c r="I2099" s="123"/>
      <c r="J2099" s="123"/>
      <c r="K2099" s="124"/>
      <c r="L2099" s="125"/>
      <c r="M2099" s="118">
        <f t="shared" si="98"/>
        <v>80</v>
      </c>
      <c r="N2099" s="125"/>
      <c r="O2099" s="125"/>
      <c r="P2099" s="125"/>
      <c r="Q2099" s="125"/>
      <c r="R2099" s="125"/>
      <c r="S2099" s="125"/>
      <c r="T2099" s="125"/>
      <c r="U2099" s="125"/>
      <c r="V2099" s="125"/>
      <c r="W2099" s="125"/>
      <c r="X2099" s="125"/>
      <c r="Y2099" s="125"/>
      <c r="Z2099" s="125"/>
      <c r="AA2099" s="125"/>
      <c r="AB2099" s="125"/>
      <c r="AC2099" s="125"/>
      <c r="AD2099" s="125"/>
      <c r="AE2099" s="125"/>
      <c r="AF2099" s="125"/>
      <c r="AG2099" s="125"/>
      <c r="AH2099" s="125"/>
      <c r="AI2099" s="125"/>
      <c r="AJ2099" s="125"/>
      <c r="AK2099" s="125"/>
      <c r="AL2099" s="125"/>
      <c r="AM2099" s="125"/>
      <c r="AN2099" s="125"/>
      <c r="AO2099" s="125"/>
      <c r="AP2099" s="125"/>
      <c r="AQ2099" s="125"/>
    </row>
    <row r="2100" spans="1:43" s="133" customFormat="1" ht="15" customHeight="1">
      <c r="A2100" s="127"/>
      <c r="B2100" s="128" t="s">
        <v>84</v>
      </c>
      <c r="C2100" s="80" t="s">
        <v>85</v>
      </c>
      <c r="D2100" s="129">
        <v>20</v>
      </c>
      <c r="E2100" s="129">
        <v>20</v>
      </c>
      <c r="F2100" s="129">
        <v>20</v>
      </c>
      <c r="G2100" s="129">
        <v>20</v>
      </c>
      <c r="H2100" s="137"/>
      <c r="I2100" s="137"/>
      <c r="J2100" s="137"/>
      <c r="K2100" s="131"/>
      <c r="L2100" s="132"/>
      <c r="M2100" s="118">
        <f t="shared" si="98"/>
        <v>80</v>
      </c>
      <c r="N2100" s="132"/>
      <c r="O2100" s="132"/>
      <c r="P2100" s="132"/>
      <c r="Q2100" s="132"/>
      <c r="R2100" s="132"/>
      <c r="S2100" s="132"/>
      <c r="T2100" s="132"/>
      <c r="U2100" s="132"/>
      <c r="V2100" s="132"/>
      <c r="W2100" s="132"/>
      <c r="X2100" s="132"/>
      <c r="Y2100" s="132"/>
      <c r="Z2100" s="132"/>
      <c r="AA2100" s="132"/>
      <c r="AB2100" s="132"/>
      <c r="AC2100" s="132"/>
      <c r="AD2100" s="132"/>
      <c r="AE2100" s="132"/>
      <c r="AF2100" s="132"/>
      <c r="AG2100" s="132"/>
      <c r="AH2100" s="132"/>
      <c r="AI2100" s="132"/>
      <c r="AJ2100" s="132"/>
      <c r="AK2100" s="132"/>
      <c r="AL2100" s="132"/>
      <c r="AM2100" s="132"/>
      <c r="AN2100" s="132"/>
      <c r="AO2100" s="132"/>
      <c r="AP2100" s="132"/>
      <c r="AQ2100" s="132"/>
    </row>
    <row r="2101" spans="1:183" s="102" customFormat="1" ht="15" customHeight="1">
      <c r="A2101" s="112">
        <v>4</v>
      </c>
      <c r="B2101" s="113" t="s">
        <v>393</v>
      </c>
      <c r="C2101" s="114"/>
      <c r="D2101" s="115">
        <f aca="true" t="shared" si="100" ref="D2101:G2102">D2102</f>
        <v>6</v>
      </c>
      <c r="E2101" s="115">
        <f t="shared" si="100"/>
        <v>6</v>
      </c>
      <c r="F2101" s="115">
        <f t="shared" si="100"/>
        <v>6</v>
      </c>
      <c r="G2101" s="115">
        <f t="shared" si="100"/>
        <v>6</v>
      </c>
      <c r="H2101" s="134" t="s">
        <v>664</v>
      </c>
      <c r="I2101" s="134">
        <v>15</v>
      </c>
      <c r="J2101" s="135" t="s">
        <v>663</v>
      </c>
      <c r="K2101" s="79" t="s">
        <v>32</v>
      </c>
      <c r="L2101" s="136"/>
      <c r="M2101" s="118">
        <f t="shared" si="98"/>
        <v>24</v>
      </c>
      <c r="N2101" s="96"/>
      <c r="O2101" s="96"/>
      <c r="P2101" s="96"/>
      <c r="Q2101" s="96"/>
      <c r="R2101" s="96"/>
      <c r="S2101" s="96"/>
      <c r="T2101" s="96"/>
      <c r="U2101" s="96"/>
      <c r="V2101" s="96"/>
      <c r="W2101" s="96"/>
      <c r="X2101" s="96"/>
      <c r="Y2101" s="96"/>
      <c r="Z2101" s="96"/>
      <c r="AA2101" s="96"/>
      <c r="AB2101" s="96"/>
      <c r="AC2101" s="96"/>
      <c r="AD2101" s="96"/>
      <c r="AE2101" s="96"/>
      <c r="AF2101" s="96"/>
      <c r="AG2101" s="96"/>
      <c r="AH2101" s="96"/>
      <c r="AI2101" s="96"/>
      <c r="AJ2101" s="96"/>
      <c r="AK2101" s="96"/>
      <c r="AL2101" s="96"/>
      <c r="AM2101" s="96"/>
      <c r="AN2101" s="96"/>
      <c r="AO2101" s="96"/>
      <c r="AP2101" s="96"/>
      <c r="AQ2101" s="96"/>
      <c r="AR2101" s="96"/>
      <c r="AS2101" s="96"/>
      <c r="AT2101" s="96"/>
      <c r="AU2101" s="96"/>
      <c r="AV2101" s="96"/>
      <c r="AW2101" s="96"/>
      <c r="AX2101" s="96"/>
      <c r="AY2101" s="96"/>
      <c r="AZ2101" s="96"/>
      <c r="BA2101" s="96"/>
      <c r="BB2101" s="96"/>
      <c r="BC2101" s="96"/>
      <c r="BD2101" s="96"/>
      <c r="BE2101" s="96"/>
      <c r="BF2101" s="96"/>
      <c r="BG2101" s="96"/>
      <c r="BH2101" s="96"/>
      <c r="BI2101" s="96"/>
      <c r="BJ2101" s="96"/>
      <c r="BK2101" s="96"/>
      <c r="BL2101" s="96"/>
      <c r="BM2101" s="96"/>
      <c r="BN2101" s="96"/>
      <c r="BO2101" s="96"/>
      <c r="BP2101" s="96"/>
      <c r="BQ2101" s="96"/>
      <c r="BR2101" s="96"/>
      <c r="BS2101" s="96"/>
      <c r="BT2101" s="96"/>
      <c r="BU2101" s="96"/>
      <c r="BV2101" s="96"/>
      <c r="BW2101" s="96"/>
      <c r="BX2101" s="96"/>
      <c r="BY2101" s="96"/>
      <c r="BZ2101" s="96"/>
      <c r="CA2101" s="96"/>
      <c r="CB2101" s="96"/>
      <c r="CC2101" s="96"/>
      <c r="CD2101" s="96"/>
      <c r="CE2101" s="96"/>
      <c r="CF2101" s="96"/>
      <c r="CG2101" s="96"/>
      <c r="CH2101" s="96"/>
      <c r="CI2101" s="96"/>
      <c r="CJ2101" s="96"/>
      <c r="CK2101" s="96"/>
      <c r="CL2101" s="96"/>
      <c r="CM2101" s="96"/>
      <c r="CN2101" s="96"/>
      <c r="CO2101" s="96"/>
      <c r="CP2101" s="96"/>
      <c r="CQ2101" s="96"/>
      <c r="CR2101" s="96"/>
      <c r="CS2101" s="96"/>
      <c r="CT2101" s="96"/>
      <c r="CU2101" s="96"/>
      <c r="CV2101" s="96"/>
      <c r="CW2101" s="96"/>
      <c r="CX2101" s="96"/>
      <c r="CY2101" s="96"/>
      <c r="CZ2101" s="96"/>
      <c r="DA2101" s="96"/>
      <c r="DB2101" s="96"/>
      <c r="DC2101" s="96"/>
      <c r="DD2101" s="96"/>
      <c r="DE2101" s="96"/>
      <c r="DF2101" s="96"/>
      <c r="DG2101" s="96"/>
      <c r="DH2101" s="96"/>
      <c r="DI2101" s="96"/>
      <c r="DJ2101" s="96"/>
      <c r="DK2101" s="96"/>
      <c r="DL2101" s="96"/>
      <c r="DM2101" s="96"/>
      <c r="DN2101" s="96"/>
      <c r="DO2101" s="96"/>
      <c r="DP2101" s="96"/>
      <c r="DQ2101" s="96"/>
      <c r="DR2101" s="96"/>
      <c r="DS2101" s="96"/>
      <c r="DT2101" s="96"/>
      <c r="DU2101" s="96"/>
      <c r="DV2101" s="96"/>
      <c r="DW2101" s="96"/>
      <c r="DX2101" s="96"/>
      <c r="DY2101" s="96"/>
      <c r="DZ2101" s="96"/>
      <c r="EA2101" s="96"/>
      <c r="EB2101" s="96"/>
      <c r="EC2101" s="96"/>
      <c r="ED2101" s="96"/>
      <c r="EE2101" s="96"/>
      <c r="EF2101" s="96"/>
      <c r="EG2101" s="96"/>
      <c r="EH2101" s="96"/>
      <c r="EI2101" s="96"/>
      <c r="EJ2101" s="96"/>
      <c r="EK2101" s="96"/>
      <c r="EL2101" s="96"/>
      <c r="EM2101" s="96"/>
      <c r="EN2101" s="96"/>
      <c r="EO2101" s="96"/>
      <c r="EP2101" s="96"/>
      <c r="EQ2101" s="96"/>
      <c r="ER2101" s="96"/>
      <c r="ES2101" s="96"/>
      <c r="ET2101" s="96"/>
      <c r="EU2101" s="96"/>
      <c r="EV2101" s="96"/>
      <c r="EW2101" s="96"/>
      <c r="EX2101" s="96"/>
      <c r="EY2101" s="96"/>
      <c r="EZ2101" s="96"/>
      <c r="FA2101" s="96"/>
      <c r="FB2101" s="96"/>
      <c r="FC2101" s="96"/>
      <c r="FD2101" s="96"/>
      <c r="FE2101" s="96"/>
      <c r="FF2101" s="96"/>
      <c r="FG2101" s="96"/>
      <c r="FH2101" s="96"/>
      <c r="FI2101" s="96"/>
      <c r="FJ2101" s="96"/>
      <c r="FK2101" s="96"/>
      <c r="FL2101" s="96"/>
      <c r="FM2101" s="96"/>
      <c r="FN2101" s="96"/>
      <c r="FO2101" s="96"/>
      <c r="FP2101" s="96"/>
      <c r="FQ2101" s="96"/>
      <c r="FR2101" s="96"/>
      <c r="FS2101" s="96"/>
      <c r="FT2101" s="96"/>
      <c r="FU2101" s="96"/>
      <c r="FV2101" s="96"/>
      <c r="FW2101" s="96"/>
      <c r="FX2101" s="96"/>
      <c r="FY2101" s="96"/>
      <c r="FZ2101" s="96"/>
      <c r="GA2101" s="96"/>
    </row>
    <row r="2102" spans="1:43" s="126" customFormat="1" ht="15" customHeight="1">
      <c r="A2102" s="119"/>
      <c r="B2102" s="120" t="s">
        <v>690</v>
      </c>
      <c r="C2102" s="121"/>
      <c r="D2102" s="122">
        <f t="shared" si="100"/>
        <v>6</v>
      </c>
      <c r="E2102" s="122">
        <f t="shared" si="100"/>
        <v>6</v>
      </c>
      <c r="F2102" s="122">
        <f t="shared" si="100"/>
        <v>6</v>
      </c>
      <c r="G2102" s="122">
        <f t="shared" si="100"/>
        <v>6</v>
      </c>
      <c r="H2102" s="123"/>
      <c r="I2102" s="123"/>
      <c r="J2102" s="123"/>
      <c r="K2102" s="124"/>
      <c r="L2102" s="125"/>
      <c r="M2102" s="118">
        <f t="shared" si="98"/>
        <v>24</v>
      </c>
      <c r="N2102" s="125"/>
      <c r="O2102" s="125"/>
      <c r="P2102" s="125"/>
      <c r="Q2102" s="125"/>
      <c r="R2102" s="125"/>
      <c r="S2102" s="125"/>
      <c r="T2102" s="125"/>
      <c r="U2102" s="125"/>
      <c r="V2102" s="125"/>
      <c r="W2102" s="125"/>
      <c r="X2102" s="125"/>
      <c r="Y2102" s="125"/>
      <c r="Z2102" s="125"/>
      <c r="AA2102" s="125"/>
      <c r="AB2102" s="125"/>
      <c r="AC2102" s="125"/>
      <c r="AD2102" s="125"/>
      <c r="AE2102" s="125"/>
      <c r="AF2102" s="125"/>
      <c r="AG2102" s="125"/>
      <c r="AH2102" s="125"/>
      <c r="AI2102" s="125"/>
      <c r="AJ2102" s="125"/>
      <c r="AK2102" s="125"/>
      <c r="AL2102" s="125"/>
      <c r="AM2102" s="125"/>
      <c r="AN2102" s="125"/>
      <c r="AO2102" s="125"/>
      <c r="AP2102" s="125"/>
      <c r="AQ2102" s="125"/>
    </row>
    <row r="2103" spans="1:43" s="133" customFormat="1" ht="15" customHeight="1">
      <c r="A2103" s="127"/>
      <c r="B2103" s="128" t="s">
        <v>84</v>
      </c>
      <c r="C2103" s="80" t="s">
        <v>85</v>
      </c>
      <c r="D2103" s="129">
        <v>6</v>
      </c>
      <c r="E2103" s="129">
        <v>6</v>
      </c>
      <c r="F2103" s="129">
        <v>6</v>
      </c>
      <c r="G2103" s="129">
        <v>6</v>
      </c>
      <c r="H2103" s="137"/>
      <c r="I2103" s="137"/>
      <c r="J2103" s="137"/>
      <c r="K2103" s="131"/>
      <c r="L2103" s="132"/>
      <c r="M2103" s="118">
        <f t="shared" si="98"/>
        <v>24</v>
      </c>
      <c r="N2103" s="132"/>
      <c r="O2103" s="132"/>
      <c r="P2103" s="132"/>
      <c r="Q2103" s="132"/>
      <c r="R2103" s="132"/>
      <c r="S2103" s="132"/>
      <c r="T2103" s="132"/>
      <c r="U2103" s="132"/>
      <c r="V2103" s="132"/>
      <c r="W2103" s="132"/>
      <c r="X2103" s="132"/>
      <c r="Y2103" s="132"/>
      <c r="Z2103" s="132"/>
      <c r="AA2103" s="132"/>
      <c r="AB2103" s="132"/>
      <c r="AC2103" s="132"/>
      <c r="AD2103" s="132"/>
      <c r="AE2103" s="132"/>
      <c r="AF2103" s="132"/>
      <c r="AG2103" s="132"/>
      <c r="AH2103" s="132"/>
      <c r="AI2103" s="132"/>
      <c r="AJ2103" s="132"/>
      <c r="AK2103" s="132"/>
      <c r="AL2103" s="132"/>
      <c r="AM2103" s="132"/>
      <c r="AN2103" s="132"/>
      <c r="AO2103" s="132"/>
      <c r="AP2103" s="132"/>
      <c r="AQ2103" s="132"/>
    </row>
    <row r="2104" spans="1:183" s="102" customFormat="1" ht="15" customHeight="1">
      <c r="A2104" s="112">
        <v>5</v>
      </c>
      <c r="B2104" s="113" t="s">
        <v>394</v>
      </c>
      <c r="C2104" s="114"/>
      <c r="D2104" s="115">
        <f aca="true" t="shared" si="101" ref="D2104:G2105">D2105</f>
        <v>5</v>
      </c>
      <c r="E2104" s="115">
        <f t="shared" si="101"/>
        <v>5</v>
      </c>
      <c r="F2104" s="115">
        <f t="shared" si="101"/>
        <v>5</v>
      </c>
      <c r="G2104" s="115">
        <f t="shared" si="101"/>
        <v>5</v>
      </c>
      <c r="H2104" s="134" t="s">
        <v>664</v>
      </c>
      <c r="I2104" s="134">
        <v>15</v>
      </c>
      <c r="J2104" s="135" t="s">
        <v>663</v>
      </c>
      <c r="K2104" s="79" t="s">
        <v>32</v>
      </c>
      <c r="L2104" s="136"/>
      <c r="M2104" s="118">
        <f t="shared" si="98"/>
        <v>20</v>
      </c>
      <c r="N2104" s="96"/>
      <c r="O2104" s="96"/>
      <c r="P2104" s="96"/>
      <c r="Q2104" s="96"/>
      <c r="R2104" s="96"/>
      <c r="S2104" s="96"/>
      <c r="T2104" s="96"/>
      <c r="U2104" s="96"/>
      <c r="V2104" s="96"/>
      <c r="W2104" s="96"/>
      <c r="X2104" s="96"/>
      <c r="Y2104" s="96"/>
      <c r="Z2104" s="96"/>
      <c r="AA2104" s="96"/>
      <c r="AB2104" s="96"/>
      <c r="AC2104" s="96"/>
      <c r="AD2104" s="96"/>
      <c r="AE2104" s="96"/>
      <c r="AF2104" s="96"/>
      <c r="AG2104" s="96"/>
      <c r="AH2104" s="96"/>
      <c r="AI2104" s="96"/>
      <c r="AJ2104" s="96"/>
      <c r="AK2104" s="96"/>
      <c r="AL2104" s="96"/>
      <c r="AM2104" s="96"/>
      <c r="AN2104" s="96"/>
      <c r="AO2104" s="96"/>
      <c r="AP2104" s="96"/>
      <c r="AQ2104" s="96"/>
      <c r="AR2104" s="96"/>
      <c r="AS2104" s="96"/>
      <c r="AT2104" s="96"/>
      <c r="AU2104" s="96"/>
      <c r="AV2104" s="96"/>
      <c r="AW2104" s="96"/>
      <c r="AX2104" s="96"/>
      <c r="AY2104" s="96"/>
      <c r="AZ2104" s="96"/>
      <c r="BA2104" s="96"/>
      <c r="BB2104" s="96"/>
      <c r="BC2104" s="96"/>
      <c r="BD2104" s="96"/>
      <c r="BE2104" s="96"/>
      <c r="BF2104" s="96"/>
      <c r="BG2104" s="96"/>
      <c r="BH2104" s="96"/>
      <c r="BI2104" s="96"/>
      <c r="BJ2104" s="96"/>
      <c r="BK2104" s="96"/>
      <c r="BL2104" s="96"/>
      <c r="BM2104" s="96"/>
      <c r="BN2104" s="96"/>
      <c r="BO2104" s="96"/>
      <c r="BP2104" s="96"/>
      <c r="BQ2104" s="96"/>
      <c r="BR2104" s="96"/>
      <c r="BS2104" s="96"/>
      <c r="BT2104" s="96"/>
      <c r="BU2104" s="96"/>
      <c r="BV2104" s="96"/>
      <c r="BW2104" s="96"/>
      <c r="BX2104" s="96"/>
      <c r="BY2104" s="96"/>
      <c r="BZ2104" s="96"/>
      <c r="CA2104" s="96"/>
      <c r="CB2104" s="96"/>
      <c r="CC2104" s="96"/>
      <c r="CD2104" s="96"/>
      <c r="CE2104" s="96"/>
      <c r="CF2104" s="96"/>
      <c r="CG2104" s="96"/>
      <c r="CH2104" s="96"/>
      <c r="CI2104" s="96"/>
      <c r="CJ2104" s="96"/>
      <c r="CK2104" s="96"/>
      <c r="CL2104" s="96"/>
      <c r="CM2104" s="96"/>
      <c r="CN2104" s="96"/>
      <c r="CO2104" s="96"/>
      <c r="CP2104" s="96"/>
      <c r="CQ2104" s="96"/>
      <c r="CR2104" s="96"/>
      <c r="CS2104" s="96"/>
      <c r="CT2104" s="96"/>
      <c r="CU2104" s="96"/>
      <c r="CV2104" s="96"/>
      <c r="CW2104" s="96"/>
      <c r="CX2104" s="96"/>
      <c r="CY2104" s="96"/>
      <c r="CZ2104" s="96"/>
      <c r="DA2104" s="96"/>
      <c r="DB2104" s="96"/>
      <c r="DC2104" s="96"/>
      <c r="DD2104" s="96"/>
      <c r="DE2104" s="96"/>
      <c r="DF2104" s="96"/>
      <c r="DG2104" s="96"/>
      <c r="DH2104" s="96"/>
      <c r="DI2104" s="96"/>
      <c r="DJ2104" s="96"/>
      <c r="DK2104" s="96"/>
      <c r="DL2104" s="96"/>
      <c r="DM2104" s="96"/>
      <c r="DN2104" s="96"/>
      <c r="DO2104" s="96"/>
      <c r="DP2104" s="96"/>
      <c r="DQ2104" s="96"/>
      <c r="DR2104" s="96"/>
      <c r="DS2104" s="96"/>
      <c r="DT2104" s="96"/>
      <c r="DU2104" s="96"/>
      <c r="DV2104" s="96"/>
      <c r="DW2104" s="96"/>
      <c r="DX2104" s="96"/>
      <c r="DY2104" s="96"/>
      <c r="DZ2104" s="96"/>
      <c r="EA2104" s="96"/>
      <c r="EB2104" s="96"/>
      <c r="EC2104" s="96"/>
      <c r="ED2104" s="96"/>
      <c r="EE2104" s="96"/>
      <c r="EF2104" s="96"/>
      <c r="EG2104" s="96"/>
      <c r="EH2104" s="96"/>
      <c r="EI2104" s="96"/>
      <c r="EJ2104" s="96"/>
      <c r="EK2104" s="96"/>
      <c r="EL2104" s="96"/>
      <c r="EM2104" s="96"/>
      <c r="EN2104" s="96"/>
      <c r="EO2104" s="96"/>
      <c r="EP2104" s="96"/>
      <c r="EQ2104" s="96"/>
      <c r="ER2104" s="96"/>
      <c r="ES2104" s="96"/>
      <c r="ET2104" s="96"/>
      <c r="EU2104" s="96"/>
      <c r="EV2104" s="96"/>
      <c r="EW2104" s="96"/>
      <c r="EX2104" s="96"/>
      <c r="EY2104" s="96"/>
      <c r="EZ2104" s="96"/>
      <c r="FA2104" s="96"/>
      <c r="FB2104" s="96"/>
      <c r="FC2104" s="96"/>
      <c r="FD2104" s="96"/>
      <c r="FE2104" s="96"/>
      <c r="FF2104" s="96"/>
      <c r="FG2104" s="96"/>
      <c r="FH2104" s="96"/>
      <c r="FI2104" s="96"/>
      <c r="FJ2104" s="96"/>
      <c r="FK2104" s="96"/>
      <c r="FL2104" s="96"/>
      <c r="FM2104" s="96"/>
      <c r="FN2104" s="96"/>
      <c r="FO2104" s="96"/>
      <c r="FP2104" s="96"/>
      <c r="FQ2104" s="96"/>
      <c r="FR2104" s="96"/>
      <c r="FS2104" s="96"/>
      <c r="FT2104" s="96"/>
      <c r="FU2104" s="96"/>
      <c r="FV2104" s="96"/>
      <c r="FW2104" s="96"/>
      <c r="FX2104" s="96"/>
      <c r="FY2104" s="96"/>
      <c r="FZ2104" s="96"/>
      <c r="GA2104" s="96"/>
    </row>
    <row r="2105" spans="1:43" s="126" customFormat="1" ht="15" customHeight="1">
      <c r="A2105" s="119"/>
      <c r="B2105" s="120" t="s">
        <v>690</v>
      </c>
      <c r="C2105" s="121"/>
      <c r="D2105" s="122">
        <f t="shared" si="101"/>
        <v>5</v>
      </c>
      <c r="E2105" s="122">
        <f t="shared" si="101"/>
        <v>5</v>
      </c>
      <c r="F2105" s="122">
        <f t="shared" si="101"/>
        <v>5</v>
      </c>
      <c r="G2105" s="122">
        <f t="shared" si="101"/>
        <v>5</v>
      </c>
      <c r="H2105" s="123"/>
      <c r="I2105" s="123"/>
      <c r="J2105" s="123"/>
      <c r="K2105" s="124"/>
      <c r="L2105" s="125"/>
      <c r="M2105" s="118">
        <f t="shared" si="98"/>
        <v>20</v>
      </c>
      <c r="N2105" s="125"/>
      <c r="O2105" s="125"/>
      <c r="P2105" s="125"/>
      <c r="Q2105" s="125"/>
      <c r="R2105" s="125"/>
      <c r="S2105" s="125"/>
      <c r="T2105" s="125"/>
      <c r="U2105" s="125"/>
      <c r="V2105" s="125"/>
      <c r="W2105" s="125"/>
      <c r="X2105" s="125"/>
      <c r="Y2105" s="125"/>
      <c r="Z2105" s="125"/>
      <c r="AA2105" s="125"/>
      <c r="AB2105" s="125"/>
      <c r="AC2105" s="125"/>
      <c r="AD2105" s="125"/>
      <c r="AE2105" s="125"/>
      <c r="AF2105" s="125"/>
      <c r="AG2105" s="125"/>
      <c r="AH2105" s="125"/>
      <c r="AI2105" s="125"/>
      <c r="AJ2105" s="125"/>
      <c r="AK2105" s="125"/>
      <c r="AL2105" s="125"/>
      <c r="AM2105" s="125"/>
      <c r="AN2105" s="125"/>
      <c r="AO2105" s="125"/>
      <c r="AP2105" s="125"/>
      <c r="AQ2105" s="125"/>
    </row>
    <row r="2106" spans="1:43" s="133" customFormat="1" ht="15" customHeight="1">
      <c r="A2106" s="127"/>
      <c r="B2106" s="128" t="s">
        <v>84</v>
      </c>
      <c r="C2106" s="80" t="s">
        <v>85</v>
      </c>
      <c r="D2106" s="129">
        <v>5</v>
      </c>
      <c r="E2106" s="129">
        <v>5</v>
      </c>
      <c r="F2106" s="129">
        <v>5</v>
      </c>
      <c r="G2106" s="129">
        <v>5</v>
      </c>
      <c r="H2106" s="137"/>
      <c r="I2106" s="137"/>
      <c r="J2106" s="137"/>
      <c r="K2106" s="131"/>
      <c r="L2106" s="132"/>
      <c r="M2106" s="118">
        <f t="shared" si="98"/>
        <v>20</v>
      </c>
      <c r="N2106" s="132"/>
      <c r="O2106" s="132"/>
      <c r="P2106" s="132"/>
      <c r="Q2106" s="132"/>
      <c r="R2106" s="132"/>
      <c r="S2106" s="132"/>
      <c r="T2106" s="132"/>
      <c r="U2106" s="132"/>
      <c r="V2106" s="132"/>
      <c r="W2106" s="132"/>
      <c r="X2106" s="132"/>
      <c r="Y2106" s="132"/>
      <c r="Z2106" s="132"/>
      <c r="AA2106" s="132"/>
      <c r="AB2106" s="132"/>
      <c r="AC2106" s="132"/>
      <c r="AD2106" s="132"/>
      <c r="AE2106" s="132"/>
      <c r="AF2106" s="132"/>
      <c r="AG2106" s="132"/>
      <c r="AH2106" s="132"/>
      <c r="AI2106" s="132"/>
      <c r="AJ2106" s="132"/>
      <c r="AK2106" s="132"/>
      <c r="AL2106" s="132"/>
      <c r="AM2106" s="132"/>
      <c r="AN2106" s="132"/>
      <c r="AO2106" s="132"/>
      <c r="AP2106" s="132"/>
      <c r="AQ2106" s="132"/>
    </row>
    <row r="2107" spans="1:183" s="102" customFormat="1" ht="15" customHeight="1">
      <c r="A2107" s="112">
        <v>6</v>
      </c>
      <c r="B2107" s="113" t="s">
        <v>395</v>
      </c>
      <c r="C2107" s="114"/>
      <c r="D2107" s="115">
        <f aca="true" t="shared" si="102" ref="D2107:G2108">D2108</f>
        <v>3</v>
      </c>
      <c r="E2107" s="115">
        <f t="shared" si="102"/>
        <v>3</v>
      </c>
      <c r="F2107" s="115">
        <f t="shared" si="102"/>
        <v>3</v>
      </c>
      <c r="G2107" s="115">
        <f t="shared" si="102"/>
        <v>3</v>
      </c>
      <c r="H2107" s="134" t="s">
        <v>664</v>
      </c>
      <c r="I2107" s="134">
        <v>15</v>
      </c>
      <c r="J2107" s="135" t="s">
        <v>663</v>
      </c>
      <c r="K2107" s="79" t="s">
        <v>32</v>
      </c>
      <c r="L2107" s="136"/>
      <c r="M2107" s="118">
        <f t="shared" si="98"/>
        <v>12</v>
      </c>
      <c r="N2107" s="96"/>
      <c r="O2107" s="96"/>
      <c r="P2107" s="96"/>
      <c r="Q2107" s="96"/>
      <c r="R2107" s="96"/>
      <c r="S2107" s="96"/>
      <c r="T2107" s="96"/>
      <c r="U2107" s="96"/>
      <c r="V2107" s="96"/>
      <c r="W2107" s="96"/>
      <c r="X2107" s="96"/>
      <c r="Y2107" s="96"/>
      <c r="Z2107" s="96"/>
      <c r="AA2107" s="96"/>
      <c r="AB2107" s="96"/>
      <c r="AC2107" s="96"/>
      <c r="AD2107" s="96"/>
      <c r="AE2107" s="96"/>
      <c r="AF2107" s="96"/>
      <c r="AG2107" s="96"/>
      <c r="AH2107" s="96"/>
      <c r="AI2107" s="96"/>
      <c r="AJ2107" s="96"/>
      <c r="AK2107" s="96"/>
      <c r="AL2107" s="96"/>
      <c r="AM2107" s="96"/>
      <c r="AN2107" s="96"/>
      <c r="AO2107" s="96"/>
      <c r="AP2107" s="96"/>
      <c r="AQ2107" s="96"/>
      <c r="AR2107" s="96"/>
      <c r="AS2107" s="96"/>
      <c r="AT2107" s="96"/>
      <c r="AU2107" s="96"/>
      <c r="AV2107" s="96"/>
      <c r="AW2107" s="96"/>
      <c r="AX2107" s="96"/>
      <c r="AY2107" s="96"/>
      <c r="AZ2107" s="96"/>
      <c r="BA2107" s="96"/>
      <c r="BB2107" s="96"/>
      <c r="BC2107" s="96"/>
      <c r="BD2107" s="96"/>
      <c r="BE2107" s="96"/>
      <c r="BF2107" s="96"/>
      <c r="BG2107" s="96"/>
      <c r="BH2107" s="96"/>
      <c r="BI2107" s="96"/>
      <c r="BJ2107" s="96"/>
      <c r="BK2107" s="96"/>
      <c r="BL2107" s="96"/>
      <c r="BM2107" s="96"/>
      <c r="BN2107" s="96"/>
      <c r="BO2107" s="96"/>
      <c r="BP2107" s="96"/>
      <c r="BQ2107" s="96"/>
      <c r="BR2107" s="96"/>
      <c r="BS2107" s="96"/>
      <c r="BT2107" s="96"/>
      <c r="BU2107" s="96"/>
      <c r="BV2107" s="96"/>
      <c r="BW2107" s="96"/>
      <c r="BX2107" s="96"/>
      <c r="BY2107" s="96"/>
      <c r="BZ2107" s="96"/>
      <c r="CA2107" s="96"/>
      <c r="CB2107" s="96"/>
      <c r="CC2107" s="96"/>
      <c r="CD2107" s="96"/>
      <c r="CE2107" s="96"/>
      <c r="CF2107" s="96"/>
      <c r="CG2107" s="96"/>
      <c r="CH2107" s="96"/>
      <c r="CI2107" s="96"/>
      <c r="CJ2107" s="96"/>
      <c r="CK2107" s="96"/>
      <c r="CL2107" s="96"/>
      <c r="CM2107" s="96"/>
      <c r="CN2107" s="96"/>
      <c r="CO2107" s="96"/>
      <c r="CP2107" s="96"/>
      <c r="CQ2107" s="96"/>
      <c r="CR2107" s="96"/>
      <c r="CS2107" s="96"/>
      <c r="CT2107" s="96"/>
      <c r="CU2107" s="96"/>
      <c r="CV2107" s="96"/>
      <c r="CW2107" s="96"/>
      <c r="CX2107" s="96"/>
      <c r="CY2107" s="96"/>
      <c r="CZ2107" s="96"/>
      <c r="DA2107" s="96"/>
      <c r="DB2107" s="96"/>
      <c r="DC2107" s="96"/>
      <c r="DD2107" s="96"/>
      <c r="DE2107" s="96"/>
      <c r="DF2107" s="96"/>
      <c r="DG2107" s="96"/>
      <c r="DH2107" s="96"/>
      <c r="DI2107" s="96"/>
      <c r="DJ2107" s="96"/>
      <c r="DK2107" s="96"/>
      <c r="DL2107" s="96"/>
      <c r="DM2107" s="96"/>
      <c r="DN2107" s="96"/>
      <c r="DO2107" s="96"/>
      <c r="DP2107" s="96"/>
      <c r="DQ2107" s="96"/>
      <c r="DR2107" s="96"/>
      <c r="DS2107" s="96"/>
      <c r="DT2107" s="96"/>
      <c r="DU2107" s="96"/>
      <c r="DV2107" s="96"/>
      <c r="DW2107" s="96"/>
      <c r="DX2107" s="96"/>
      <c r="DY2107" s="96"/>
      <c r="DZ2107" s="96"/>
      <c r="EA2107" s="96"/>
      <c r="EB2107" s="96"/>
      <c r="EC2107" s="96"/>
      <c r="ED2107" s="96"/>
      <c r="EE2107" s="96"/>
      <c r="EF2107" s="96"/>
      <c r="EG2107" s="96"/>
      <c r="EH2107" s="96"/>
      <c r="EI2107" s="96"/>
      <c r="EJ2107" s="96"/>
      <c r="EK2107" s="96"/>
      <c r="EL2107" s="96"/>
      <c r="EM2107" s="96"/>
      <c r="EN2107" s="96"/>
      <c r="EO2107" s="96"/>
      <c r="EP2107" s="96"/>
      <c r="EQ2107" s="96"/>
      <c r="ER2107" s="96"/>
      <c r="ES2107" s="96"/>
      <c r="ET2107" s="96"/>
      <c r="EU2107" s="96"/>
      <c r="EV2107" s="96"/>
      <c r="EW2107" s="96"/>
      <c r="EX2107" s="96"/>
      <c r="EY2107" s="96"/>
      <c r="EZ2107" s="96"/>
      <c r="FA2107" s="96"/>
      <c r="FB2107" s="96"/>
      <c r="FC2107" s="96"/>
      <c r="FD2107" s="96"/>
      <c r="FE2107" s="96"/>
      <c r="FF2107" s="96"/>
      <c r="FG2107" s="96"/>
      <c r="FH2107" s="96"/>
      <c r="FI2107" s="96"/>
      <c r="FJ2107" s="96"/>
      <c r="FK2107" s="96"/>
      <c r="FL2107" s="96"/>
      <c r="FM2107" s="96"/>
      <c r="FN2107" s="96"/>
      <c r="FO2107" s="96"/>
      <c r="FP2107" s="96"/>
      <c r="FQ2107" s="96"/>
      <c r="FR2107" s="96"/>
      <c r="FS2107" s="96"/>
      <c r="FT2107" s="96"/>
      <c r="FU2107" s="96"/>
      <c r="FV2107" s="96"/>
      <c r="FW2107" s="96"/>
      <c r="FX2107" s="96"/>
      <c r="FY2107" s="96"/>
      <c r="FZ2107" s="96"/>
      <c r="GA2107" s="96"/>
    </row>
    <row r="2108" spans="1:43" s="126" customFormat="1" ht="15" customHeight="1">
      <c r="A2108" s="119"/>
      <c r="B2108" s="120" t="s">
        <v>690</v>
      </c>
      <c r="C2108" s="121"/>
      <c r="D2108" s="122">
        <f t="shared" si="102"/>
        <v>3</v>
      </c>
      <c r="E2108" s="122">
        <f t="shared" si="102"/>
        <v>3</v>
      </c>
      <c r="F2108" s="122">
        <f t="shared" si="102"/>
        <v>3</v>
      </c>
      <c r="G2108" s="122">
        <f t="shared" si="102"/>
        <v>3</v>
      </c>
      <c r="H2108" s="123"/>
      <c r="I2108" s="123"/>
      <c r="J2108" s="123"/>
      <c r="K2108" s="124"/>
      <c r="L2108" s="125"/>
      <c r="M2108" s="118">
        <f t="shared" si="98"/>
        <v>12</v>
      </c>
      <c r="N2108" s="125"/>
      <c r="O2108" s="125"/>
      <c r="P2108" s="125"/>
      <c r="Q2108" s="125"/>
      <c r="R2108" s="125"/>
      <c r="S2108" s="125"/>
      <c r="T2108" s="125"/>
      <c r="U2108" s="125"/>
      <c r="V2108" s="125"/>
      <c r="W2108" s="125"/>
      <c r="X2108" s="125"/>
      <c r="Y2108" s="125"/>
      <c r="Z2108" s="125"/>
      <c r="AA2108" s="125"/>
      <c r="AB2108" s="125"/>
      <c r="AC2108" s="125"/>
      <c r="AD2108" s="125"/>
      <c r="AE2108" s="125"/>
      <c r="AF2108" s="125"/>
      <c r="AG2108" s="125"/>
      <c r="AH2108" s="125"/>
      <c r="AI2108" s="125"/>
      <c r="AJ2108" s="125"/>
      <c r="AK2108" s="125"/>
      <c r="AL2108" s="125"/>
      <c r="AM2108" s="125"/>
      <c r="AN2108" s="125"/>
      <c r="AO2108" s="125"/>
      <c r="AP2108" s="125"/>
      <c r="AQ2108" s="125"/>
    </row>
    <row r="2109" spans="1:43" s="133" customFormat="1" ht="15" customHeight="1">
      <c r="A2109" s="127"/>
      <c r="B2109" s="128" t="s">
        <v>84</v>
      </c>
      <c r="C2109" s="80" t="s">
        <v>85</v>
      </c>
      <c r="D2109" s="129">
        <v>3</v>
      </c>
      <c r="E2109" s="129">
        <v>3</v>
      </c>
      <c r="F2109" s="129">
        <v>3</v>
      </c>
      <c r="G2109" s="129">
        <v>3</v>
      </c>
      <c r="H2109" s="137"/>
      <c r="I2109" s="137"/>
      <c r="J2109" s="137"/>
      <c r="K2109" s="131"/>
      <c r="L2109" s="132"/>
      <c r="M2109" s="118">
        <f t="shared" si="98"/>
        <v>12</v>
      </c>
      <c r="N2109" s="132"/>
      <c r="O2109" s="132"/>
      <c r="P2109" s="132"/>
      <c r="Q2109" s="132"/>
      <c r="R2109" s="132"/>
      <c r="S2109" s="132"/>
      <c r="T2109" s="132"/>
      <c r="U2109" s="132"/>
      <c r="V2109" s="132"/>
      <c r="W2109" s="132"/>
      <c r="X2109" s="132"/>
      <c r="Y2109" s="132"/>
      <c r="Z2109" s="132"/>
      <c r="AA2109" s="132"/>
      <c r="AB2109" s="132"/>
      <c r="AC2109" s="132"/>
      <c r="AD2109" s="132"/>
      <c r="AE2109" s="132"/>
      <c r="AF2109" s="132"/>
      <c r="AG2109" s="132"/>
      <c r="AH2109" s="132"/>
      <c r="AI2109" s="132"/>
      <c r="AJ2109" s="132"/>
      <c r="AK2109" s="132"/>
      <c r="AL2109" s="132"/>
      <c r="AM2109" s="132"/>
      <c r="AN2109" s="132"/>
      <c r="AO2109" s="132"/>
      <c r="AP2109" s="132"/>
      <c r="AQ2109" s="132"/>
    </row>
    <row r="2110" spans="1:183" s="102" customFormat="1" ht="15" customHeight="1">
      <c r="A2110" s="112">
        <v>7</v>
      </c>
      <c r="B2110" s="113" t="s">
        <v>396</v>
      </c>
      <c r="C2110" s="114"/>
      <c r="D2110" s="115">
        <f aca="true" t="shared" si="103" ref="D2110:G2111">D2111</f>
        <v>2</v>
      </c>
      <c r="E2110" s="115">
        <f t="shared" si="103"/>
        <v>5</v>
      </c>
      <c r="F2110" s="115">
        <f t="shared" si="103"/>
        <v>3</v>
      </c>
      <c r="G2110" s="115">
        <f t="shared" si="103"/>
        <v>3</v>
      </c>
      <c r="H2110" s="134" t="s">
        <v>664</v>
      </c>
      <c r="I2110" s="134">
        <v>15</v>
      </c>
      <c r="J2110" s="135" t="s">
        <v>663</v>
      </c>
      <c r="K2110" s="79" t="s">
        <v>32</v>
      </c>
      <c r="L2110" s="136"/>
      <c r="M2110" s="118">
        <f t="shared" si="98"/>
        <v>13</v>
      </c>
      <c r="N2110" s="96"/>
      <c r="O2110" s="96"/>
      <c r="P2110" s="96"/>
      <c r="Q2110" s="96"/>
      <c r="R2110" s="96"/>
      <c r="S2110" s="96"/>
      <c r="T2110" s="96"/>
      <c r="U2110" s="96"/>
      <c r="V2110" s="96"/>
      <c r="W2110" s="96"/>
      <c r="X2110" s="96"/>
      <c r="Y2110" s="96"/>
      <c r="Z2110" s="96"/>
      <c r="AA2110" s="96"/>
      <c r="AB2110" s="96"/>
      <c r="AC2110" s="96"/>
      <c r="AD2110" s="96"/>
      <c r="AE2110" s="96"/>
      <c r="AF2110" s="96"/>
      <c r="AG2110" s="96"/>
      <c r="AH2110" s="96"/>
      <c r="AI2110" s="96"/>
      <c r="AJ2110" s="96"/>
      <c r="AK2110" s="96"/>
      <c r="AL2110" s="96"/>
      <c r="AM2110" s="96"/>
      <c r="AN2110" s="96"/>
      <c r="AO2110" s="96"/>
      <c r="AP2110" s="96"/>
      <c r="AQ2110" s="96"/>
      <c r="AR2110" s="96"/>
      <c r="AS2110" s="96"/>
      <c r="AT2110" s="96"/>
      <c r="AU2110" s="96"/>
      <c r="AV2110" s="96"/>
      <c r="AW2110" s="96"/>
      <c r="AX2110" s="96"/>
      <c r="AY2110" s="96"/>
      <c r="AZ2110" s="96"/>
      <c r="BA2110" s="96"/>
      <c r="BB2110" s="96"/>
      <c r="BC2110" s="96"/>
      <c r="BD2110" s="96"/>
      <c r="BE2110" s="96"/>
      <c r="BF2110" s="96"/>
      <c r="BG2110" s="96"/>
      <c r="BH2110" s="96"/>
      <c r="BI2110" s="96"/>
      <c r="BJ2110" s="96"/>
      <c r="BK2110" s="96"/>
      <c r="BL2110" s="96"/>
      <c r="BM2110" s="96"/>
      <c r="BN2110" s="96"/>
      <c r="BO2110" s="96"/>
      <c r="BP2110" s="96"/>
      <c r="BQ2110" s="96"/>
      <c r="BR2110" s="96"/>
      <c r="BS2110" s="96"/>
      <c r="BT2110" s="96"/>
      <c r="BU2110" s="96"/>
      <c r="BV2110" s="96"/>
      <c r="BW2110" s="96"/>
      <c r="BX2110" s="96"/>
      <c r="BY2110" s="96"/>
      <c r="BZ2110" s="96"/>
      <c r="CA2110" s="96"/>
      <c r="CB2110" s="96"/>
      <c r="CC2110" s="96"/>
      <c r="CD2110" s="96"/>
      <c r="CE2110" s="96"/>
      <c r="CF2110" s="96"/>
      <c r="CG2110" s="96"/>
      <c r="CH2110" s="96"/>
      <c r="CI2110" s="96"/>
      <c r="CJ2110" s="96"/>
      <c r="CK2110" s="96"/>
      <c r="CL2110" s="96"/>
      <c r="CM2110" s="96"/>
      <c r="CN2110" s="96"/>
      <c r="CO2110" s="96"/>
      <c r="CP2110" s="96"/>
      <c r="CQ2110" s="96"/>
      <c r="CR2110" s="96"/>
      <c r="CS2110" s="96"/>
      <c r="CT2110" s="96"/>
      <c r="CU2110" s="96"/>
      <c r="CV2110" s="96"/>
      <c r="CW2110" s="96"/>
      <c r="CX2110" s="96"/>
      <c r="CY2110" s="96"/>
      <c r="CZ2110" s="96"/>
      <c r="DA2110" s="96"/>
      <c r="DB2110" s="96"/>
      <c r="DC2110" s="96"/>
      <c r="DD2110" s="96"/>
      <c r="DE2110" s="96"/>
      <c r="DF2110" s="96"/>
      <c r="DG2110" s="96"/>
      <c r="DH2110" s="96"/>
      <c r="DI2110" s="96"/>
      <c r="DJ2110" s="96"/>
      <c r="DK2110" s="96"/>
      <c r="DL2110" s="96"/>
      <c r="DM2110" s="96"/>
      <c r="DN2110" s="96"/>
      <c r="DO2110" s="96"/>
      <c r="DP2110" s="96"/>
      <c r="DQ2110" s="96"/>
      <c r="DR2110" s="96"/>
      <c r="DS2110" s="96"/>
      <c r="DT2110" s="96"/>
      <c r="DU2110" s="96"/>
      <c r="DV2110" s="96"/>
      <c r="DW2110" s="96"/>
      <c r="DX2110" s="96"/>
      <c r="DY2110" s="96"/>
      <c r="DZ2110" s="96"/>
      <c r="EA2110" s="96"/>
      <c r="EB2110" s="96"/>
      <c r="EC2110" s="96"/>
      <c r="ED2110" s="96"/>
      <c r="EE2110" s="96"/>
      <c r="EF2110" s="96"/>
      <c r="EG2110" s="96"/>
      <c r="EH2110" s="96"/>
      <c r="EI2110" s="96"/>
      <c r="EJ2110" s="96"/>
      <c r="EK2110" s="96"/>
      <c r="EL2110" s="96"/>
      <c r="EM2110" s="96"/>
      <c r="EN2110" s="96"/>
      <c r="EO2110" s="96"/>
      <c r="EP2110" s="96"/>
      <c r="EQ2110" s="96"/>
      <c r="ER2110" s="96"/>
      <c r="ES2110" s="96"/>
      <c r="ET2110" s="96"/>
      <c r="EU2110" s="96"/>
      <c r="EV2110" s="96"/>
      <c r="EW2110" s="96"/>
      <c r="EX2110" s="96"/>
      <c r="EY2110" s="96"/>
      <c r="EZ2110" s="96"/>
      <c r="FA2110" s="96"/>
      <c r="FB2110" s="96"/>
      <c r="FC2110" s="96"/>
      <c r="FD2110" s="96"/>
      <c r="FE2110" s="96"/>
      <c r="FF2110" s="96"/>
      <c r="FG2110" s="96"/>
      <c r="FH2110" s="96"/>
      <c r="FI2110" s="96"/>
      <c r="FJ2110" s="96"/>
      <c r="FK2110" s="96"/>
      <c r="FL2110" s="96"/>
      <c r="FM2110" s="96"/>
      <c r="FN2110" s="96"/>
      <c r="FO2110" s="96"/>
      <c r="FP2110" s="96"/>
      <c r="FQ2110" s="96"/>
      <c r="FR2110" s="96"/>
      <c r="FS2110" s="96"/>
      <c r="FT2110" s="96"/>
      <c r="FU2110" s="96"/>
      <c r="FV2110" s="96"/>
      <c r="FW2110" s="96"/>
      <c r="FX2110" s="96"/>
      <c r="FY2110" s="96"/>
      <c r="FZ2110" s="96"/>
      <c r="GA2110" s="96"/>
    </row>
    <row r="2111" spans="1:43" s="126" customFormat="1" ht="15" customHeight="1">
      <c r="A2111" s="119"/>
      <c r="B2111" s="120" t="s">
        <v>690</v>
      </c>
      <c r="C2111" s="121"/>
      <c r="D2111" s="122">
        <f t="shared" si="103"/>
        <v>2</v>
      </c>
      <c r="E2111" s="122">
        <f t="shared" si="103"/>
        <v>5</v>
      </c>
      <c r="F2111" s="122">
        <f t="shared" si="103"/>
        <v>3</v>
      </c>
      <c r="G2111" s="122">
        <f t="shared" si="103"/>
        <v>3</v>
      </c>
      <c r="H2111" s="123"/>
      <c r="I2111" s="123"/>
      <c r="J2111" s="123"/>
      <c r="K2111" s="124"/>
      <c r="L2111" s="125"/>
      <c r="M2111" s="118">
        <f t="shared" si="98"/>
        <v>13</v>
      </c>
      <c r="N2111" s="125"/>
      <c r="O2111" s="125"/>
      <c r="P2111" s="125"/>
      <c r="Q2111" s="125"/>
      <c r="R2111" s="125"/>
      <c r="S2111" s="125"/>
      <c r="T2111" s="125"/>
      <c r="U2111" s="125"/>
      <c r="V2111" s="125"/>
      <c r="W2111" s="125"/>
      <c r="X2111" s="125"/>
      <c r="Y2111" s="125"/>
      <c r="Z2111" s="125"/>
      <c r="AA2111" s="125"/>
      <c r="AB2111" s="125"/>
      <c r="AC2111" s="125"/>
      <c r="AD2111" s="125"/>
      <c r="AE2111" s="125"/>
      <c r="AF2111" s="125"/>
      <c r="AG2111" s="125"/>
      <c r="AH2111" s="125"/>
      <c r="AI2111" s="125"/>
      <c r="AJ2111" s="125"/>
      <c r="AK2111" s="125"/>
      <c r="AL2111" s="125"/>
      <c r="AM2111" s="125"/>
      <c r="AN2111" s="125"/>
      <c r="AO2111" s="125"/>
      <c r="AP2111" s="125"/>
      <c r="AQ2111" s="125"/>
    </row>
    <row r="2112" spans="1:43" s="133" customFormat="1" ht="15" customHeight="1">
      <c r="A2112" s="127"/>
      <c r="B2112" s="128" t="s">
        <v>84</v>
      </c>
      <c r="C2112" s="80" t="s">
        <v>85</v>
      </c>
      <c r="D2112" s="129">
        <v>2</v>
      </c>
      <c r="E2112" s="129">
        <v>5</v>
      </c>
      <c r="F2112" s="129">
        <v>3</v>
      </c>
      <c r="G2112" s="129">
        <v>3</v>
      </c>
      <c r="H2112" s="137"/>
      <c r="I2112" s="137"/>
      <c r="J2112" s="137"/>
      <c r="K2112" s="131"/>
      <c r="L2112" s="132"/>
      <c r="M2112" s="118">
        <f t="shared" si="98"/>
        <v>13</v>
      </c>
      <c r="N2112" s="132"/>
      <c r="O2112" s="132"/>
      <c r="P2112" s="132"/>
      <c r="Q2112" s="132"/>
      <c r="R2112" s="132"/>
      <c r="S2112" s="132"/>
      <c r="T2112" s="132"/>
      <c r="U2112" s="132"/>
      <c r="V2112" s="132"/>
      <c r="W2112" s="132"/>
      <c r="X2112" s="132"/>
      <c r="Y2112" s="132"/>
      <c r="Z2112" s="132"/>
      <c r="AA2112" s="132"/>
      <c r="AB2112" s="132"/>
      <c r="AC2112" s="132"/>
      <c r="AD2112" s="132"/>
      <c r="AE2112" s="132"/>
      <c r="AF2112" s="132"/>
      <c r="AG2112" s="132"/>
      <c r="AH2112" s="132"/>
      <c r="AI2112" s="132"/>
      <c r="AJ2112" s="132"/>
      <c r="AK2112" s="132"/>
      <c r="AL2112" s="132"/>
      <c r="AM2112" s="132"/>
      <c r="AN2112" s="132"/>
      <c r="AO2112" s="132"/>
      <c r="AP2112" s="132"/>
      <c r="AQ2112" s="132"/>
    </row>
    <row r="2113" spans="1:183" s="102" customFormat="1" ht="15" customHeight="1">
      <c r="A2113" s="112">
        <v>8</v>
      </c>
      <c r="B2113" s="113" t="s">
        <v>397</v>
      </c>
      <c r="C2113" s="114"/>
      <c r="D2113" s="115">
        <v>10</v>
      </c>
      <c r="E2113" s="115">
        <v>10</v>
      </c>
      <c r="F2113" s="115">
        <v>10</v>
      </c>
      <c r="G2113" s="115">
        <v>10</v>
      </c>
      <c r="H2113" s="134" t="s">
        <v>664</v>
      </c>
      <c r="I2113" s="134">
        <v>15</v>
      </c>
      <c r="J2113" s="135" t="s">
        <v>663</v>
      </c>
      <c r="K2113" s="79" t="s">
        <v>32</v>
      </c>
      <c r="L2113" s="136"/>
      <c r="M2113" s="118">
        <f t="shared" si="98"/>
        <v>40</v>
      </c>
      <c r="N2113" s="96"/>
      <c r="O2113" s="96"/>
      <c r="P2113" s="96"/>
      <c r="Q2113" s="96"/>
      <c r="R2113" s="96"/>
      <c r="S2113" s="96"/>
      <c r="T2113" s="96"/>
      <c r="U2113" s="96"/>
      <c r="V2113" s="96"/>
      <c r="W2113" s="96"/>
      <c r="X2113" s="96"/>
      <c r="Y2113" s="96"/>
      <c r="Z2113" s="96"/>
      <c r="AA2113" s="96"/>
      <c r="AB2113" s="96"/>
      <c r="AC2113" s="96"/>
      <c r="AD2113" s="96"/>
      <c r="AE2113" s="96"/>
      <c r="AF2113" s="96"/>
      <c r="AG2113" s="96"/>
      <c r="AH2113" s="96"/>
      <c r="AI2113" s="96"/>
      <c r="AJ2113" s="96"/>
      <c r="AK2113" s="96"/>
      <c r="AL2113" s="96"/>
      <c r="AM2113" s="96"/>
      <c r="AN2113" s="96"/>
      <c r="AO2113" s="96"/>
      <c r="AP2113" s="96"/>
      <c r="AQ2113" s="96"/>
      <c r="AR2113" s="96"/>
      <c r="AS2113" s="96"/>
      <c r="AT2113" s="96"/>
      <c r="AU2113" s="96"/>
      <c r="AV2113" s="96"/>
      <c r="AW2113" s="96"/>
      <c r="AX2113" s="96"/>
      <c r="AY2113" s="96"/>
      <c r="AZ2113" s="96"/>
      <c r="BA2113" s="96"/>
      <c r="BB2113" s="96"/>
      <c r="BC2113" s="96"/>
      <c r="BD2113" s="96"/>
      <c r="BE2113" s="96"/>
      <c r="BF2113" s="96"/>
      <c r="BG2113" s="96"/>
      <c r="BH2113" s="96"/>
      <c r="BI2113" s="96"/>
      <c r="BJ2113" s="96"/>
      <c r="BK2113" s="96"/>
      <c r="BL2113" s="96"/>
      <c r="BM2113" s="96"/>
      <c r="BN2113" s="96"/>
      <c r="BO2113" s="96"/>
      <c r="BP2113" s="96"/>
      <c r="BQ2113" s="96"/>
      <c r="BR2113" s="96"/>
      <c r="BS2113" s="96"/>
      <c r="BT2113" s="96"/>
      <c r="BU2113" s="96"/>
      <c r="BV2113" s="96"/>
      <c r="BW2113" s="96"/>
      <c r="BX2113" s="96"/>
      <c r="BY2113" s="96"/>
      <c r="BZ2113" s="96"/>
      <c r="CA2113" s="96"/>
      <c r="CB2113" s="96"/>
      <c r="CC2113" s="96"/>
      <c r="CD2113" s="96"/>
      <c r="CE2113" s="96"/>
      <c r="CF2113" s="96"/>
      <c r="CG2113" s="96"/>
      <c r="CH2113" s="96"/>
      <c r="CI2113" s="96"/>
      <c r="CJ2113" s="96"/>
      <c r="CK2113" s="96"/>
      <c r="CL2113" s="96"/>
      <c r="CM2113" s="96"/>
      <c r="CN2113" s="96"/>
      <c r="CO2113" s="96"/>
      <c r="CP2113" s="96"/>
      <c r="CQ2113" s="96"/>
      <c r="CR2113" s="96"/>
      <c r="CS2113" s="96"/>
      <c r="CT2113" s="96"/>
      <c r="CU2113" s="96"/>
      <c r="CV2113" s="96"/>
      <c r="CW2113" s="96"/>
      <c r="CX2113" s="96"/>
      <c r="CY2113" s="96"/>
      <c r="CZ2113" s="96"/>
      <c r="DA2113" s="96"/>
      <c r="DB2113" s="96"/>
      <c r="DC2113" s="96"/>
      <c r="DD2113" s="96"/>
      <c r="DE2113" s="96"/>
      <c r="DF2113" s="96"/>
      <c r="DG2113" s="96"/>
      <c r="DH2113" s="96"/>
      <c r="DI2113" s="96"/>
      <c r="DJ2113" s="96"/>
      <c r="DK2113" s="96"/>
      <c r="DL2113" s="96"/>
      <c r="DM2113" s="96"/>
      <c r="DN2113" s="96"/>
      <c r="DO2113" s="96"/>
      <c r="DP2113" s="96"/>
      <c r="DQ2113" s="96"/>
      <c r="DR2113" s="96"/>
      <c r="DS2113" s="96"/>
      <c r="DT2113" s="96"/>
      <c r="DU2113" s="96"/>
      <c r="DV2113" s="96"/>
      <c r="DW2113" s="96"/>
      <c r="DX2113" s="96"/>
      <c r="DY2113" s="96"/>
      <c r="DZ2113" s="96"/>
      <c r="EA2113" s="96"/>
      <c r="EB2113" s="96"/>
      <c r="EC2113" s="96"/>
      <c r="ED2113" s="96"/>
      <c r="EE2113" s="96"/>
      <c r="EF2113" s="96"/>
      <c r="EG2113" s="96"/>
      <c r="EH2113" s="96"/>
      <c r="EI2113" s="96"/>
      <c r="EJ2113" s="96"/>
      <c r="EK2113" s="96"/>
      <c r="EL2113" s="96"/>
      <c r="EM2113" s="96"/>
      <c r="EN2113" s="96"/>
      <c r="EO2113" s="96"/>
      <c r="EP2113" s="96"/>
      <c r="EQ2113" s="96"/>
      <c r="ER2113" s="96"/>
      <c r="ES2113" s="96"/>
      <c r="ET2113" s="96"/>
      <c r="EU2113" s="96"/>
      <c r="EV2113" s="96"/>
      <c r="EW2113" s="96"/>
      <c r="EX2113" s="96"/>
      <c r="EY2113" s="96"/>
      <c r="EZ2113" s="96"/>
      <c r="FA2113" s="96"/>
      <c r="FB2113" s="96"/>
      <c r="FC2113" s="96"/>
      <c r="FD2113" s="96"/>
      <c r="FE2113" s="96"/>
      <c r="FF2113" s="96"/>
      <c r="FG2113" s="96"/>
      <c r="FH2113" s="96"/>
      <c r="FI2113" s="96"/>
      <c r="FJ2113" s="96"/>
      <c r="FK2113" s="96"/>
      <c r="FL2113" s="96"/>
      <c r="FM2113" s="96"/>
      <c r="FN2113" s="96"/>
      <c r="FO2113" s="96"/>
      <c r="FP2113" s="96"/>
      <c r="FQ2113" s="96"/>
      <c r="FR2113" s="96"/>
      <c r="FS2113" s="96"/>
      <c r="FT2113" s="96"/>
      <c r="FU2113" s="96"/>
      <c r="FV2113" s="96"/>
      <c r="FW2113" s="96"/>
      <c r="FX2113" s="96"/>
      <c r="FY2113" s="96"/>
      <c r="FZ2113" s="96"/>
      <c r="GA2113" s="96"/>
    </row>
    <row r="2114" spans="1:43" s="126" customFormat="1" ht="15" customHeight="1">
      <c r="A2114" s="119"/>
      <c r="B2114" s="120" t="s">
        <v>689</v>
      </c>
      <c r="C2114" s="121"/>
      <c r="D2114" s="122">
        <f>D2115</f>
        <v>10</v>
      </c>
      <c r="E2114" s="122">
        <f>E2115</f>
        <v>10</v>
      </c>
      <c r="F2114" s="122">
        <f>F2115</f>
        <v>10</v>
      </c>
      <c r="G2114" s="122">
        <f>G2115</f>
        <v>10</v>
      </c>
      <c r="H2114" s="123"/>
      <c r="I2114" s="123"/>
      <c r="J2114" s="123"/>
      <c r="K2114" s="124"/>
      <c r="L2114" s="125"/>
      <c r="M2114" s="118">
        <f t="shared" si="98"/>
        <v>40</v>
      </c>
      <c r="N2114" s="125"/>
      <c r="O2114" s="125"/>
      <c r="P2114" s="125"/>
      <c r="Q2114" s="125"/>
      <c r="R2114" s="125"/>
      <c r="S2114" s="125"/>
      <c r="T2114" s="125"/>
      <c r="U2114" s="125"/>
      <c r="V2114" s="125"/>
      <c r="W2114" s="125"/>
      <c r="X2114" s="125"/>
      <c r="Y2114" s="125"/>
      <c r="Z2114" s="125"/>
      <c r="AA2114" s="125"/>
      <c r="AB2114" s="125"/>
      <c r="AC2114" s="125"/>
      <c r="AD2114" s="125"/>
      <c r="AE2114" s="125"/>
      <c r="AF2114" s="125"/>
      <c r="AG2114" s="125"/>
      <c r="AH2114" s="125"/>
      <c r="AI2114" s="125"/>
      <c r="AJ2114" s="125"/>
      <c r="AK2114" s="125"/>
      <c r="AL2114" s="125"/>
      <c r="AM2114" s="125"/>
      <c r="AN2114" s="125"/>
      <c r="AO2114" s="125"/>
      <c r="AP2114" s="125"/>
      <c r="AQ2114" s="125"/>
    </row>
    <row r="2115" spans="1:43" s="133" customFormat="1" ht="15" customHeight="1">
      <c r="A2115" s="127"/>
      <c r="B2115" s="128" t="s">
        <v>644</v>
      </c>
      <c r="C2115" s="146" t="s">
        <v>645</v>
      </c>
      <c r="D2115" s="129">
        <v>10</v>
      </c>
      <c r="E2115" s="129">
        <v>10</v>
      </c>
      <c r="F2115" s="129">
        <v>10</v>
      </c>
      <c r="G2115" s="129">
        <v>10</v>
      </c>
      <c r="H2115" s="137"/>
      <c r="I2115" s="137"/>
      <c r="J2115" s="137"/>
      <c r="K2115" s="131"/>
      <c r="L2115" s="132"/>
      <c r="M2115" s="118">
        <f t="shared" si="98"/>
        <v>40</v>
      </c>
      <c r="N2115" s="132"/>
      <c r="O2115" s="132"/>
      <c r="P2115" s="132"/>
      <c r="Q2115" s="132"/>
      <c r="R2115" s="132"/>
      <c r="S2115" s="132"/>
      <c r="T2115" s="132"/>
      <c r="U2115" s="132"/>
      <c r="V2115" s="132"/>
      <c r="W2115" s="132"/>
      <c r="X2115" s="132"/>
      <c r="Y2115" s="132"/>
      <c r="Z2115" s="132"/>
      <c r="AA2115" s="132"/>
      <c r="AB2115" s="132"/>
      <c r="AC2115" s="132"/>
      <c r="AD2115" s="132"/>
      <c r="AE2115" s="132"/>
      <c r="AF2115" s="132"/>
      <c r="AG2115" s="132"/>
      <c r="AH2115" s="132"/>
      <c r="AI2115" s="132"/>
      <c r="AJ2115" s="132"/>
      <c r="AK2115" s="132"/>
      <c r="AL2115" s="132"/>
      <c r="AM2115" s="132"/>
      <c r="AN2115" s="132"/>
      <c r="AO2115" s="132"/>
      <c r="AP2115" s="132"/>
      <c r="AQ2115" s="132"/>
    </row>
    <row r="2116" spans="1:183" s="102" customFormat="1" ht="15" customHeight="1">
      <c r="A2116" s="112">
        <v>9</v>
      </c>
      <c r="B2116" s="113" t="s">
        <v>398</v>
      </c>
      <c r="C2116" s="114"/>
      <c r="D2116" s="115">
        <f aca="true" t="shared" si="104" ref="D2116:G2117">D2117</f>
        <v>7</v>
      </c>
      <c r="E2116" s="115">
        <f t="shared" si="104"/>
        <v>7</v>
      </c>
      <c r="F2116" s="115">
        <f t="shared" si="104"/>
        <v>7</v>
      </c>
      <c r="G2116" s="115">
        <f t="shared" si="104"/>
        <v>7</v>
      </c>
      <c r="H2116" s="134" t="s">
        <v>664</v>
      </c>
      <c r="I2116" s="134">
        <v>15</v>
      </c>
      <c r="J2116" s="135" t="s">
        <v>663</v>
      </c>
      <c r="K2116" s="79" t="s">
        <v>32</v>
      </c>
      <c r="L2116" s="136"/>
      <c r="M2116" s="118">
        <f t="shared" si="98"/>
        <v>28</v>
      </c>
      <c r="N2116" s="96"/>
      <c r="O2116" s="96"/>
      <c r="P2116" s="96"/>
      <c r="Q2116" s="96"/>
      <c r="R2116" s="96"/>
      <c r="S2116" s="96"/>
      <c r="T2116" s="96"/>
      <c r="U2116" s="96"/>
      <c r="V2116" s="96"/>
      <c r="W2116" s="96"/>
      <c r="X2116" s="96"/>
      <c r="Y2116" s="96"/>
      <c r="Z2116" s="96"/>
      <c r="AA2116" s="96"/>
      <c r="AB2116" s="96"/>
      <c r="AC2116" s="96"/>
      <c r="AD2116" s="96"/>
      <c r="AE2116" s="96"/>
      <c r="AF2116" s="96"/>
      <c r="AG2116" s="96"/>
      <c r="AH2116" s="96"/>
      <c r="AI2116" s="96"/>
      <c r="AJ2116" s="96"/>
      <c r="AK2116" s="96"/>
      <c r="AL2116" s="96"/>
      <c r="AM2116" s="96"/>
      <c r="AN2116" s="96"/>
      <c r="AO2116" s="96"/>
      <c r="AP2116" s="96"/>
      <c r="AQ2116" s="96"/>
      <c r="AR2116" s="96"/>
      <c r="AS2116" s="96"/>
      <c r="AT2116" s="96"/>
      <c r="AU2116" s="96"/>
      <c r="AV2116" s="96"/>
      <c r="AW2116" s="96"/>
      <c r="AX2116" s="96"/>
      <c r="AY2116" s="96"/>
      <c r="AZ2116" s="96"/>
      <c r="BA2116" s="96"/>
      <c r="BB2116" s="96"/>
      <c r="BC2116" s="96"/>
      <c r="BD2116" s="96"/>
      <c r="BE2116" s="96"/>
      <c r="BF2116" s="96"/>
      <c r="BG2116" s="96"/>
      <c r="BH2116" s="96"/>
      <c r="BI2116" s="96"/>
      <c r="BJ2116" s="96"/>
      <c r="BK2116" s="96"/>
      <c r="BL2116" s="96"/>
      <c r="BM2116" s="96"/>
      <c r="BN2116" s="96"/>
      <c r="BO2116" s="96"/>
      <c r="BP2116" s="96"/>
      <c r="BQ2116" s="96"/>
      <c r="BR2116" s="96"/>
      <c r="BS2116" s="96"/>
      <c r="BT2116" s="96"/>
      <c r="BU2116" s="96"/>
      <c r="BV2116" s="96"/>
      <c r="BW2116" s="96"/>
      <c r="BX2116" s="96"/>
      <c r="BY2116" s="96"/>
      <c r="BZ2116" s="96"/>
      <c r="CA2116" s="96"/>
      <c r="CB2116" s="96"/>
      <c r="CC2116" s="96"/>
      <c r="CD2116" s="96"/>
      <c r="CE2116" s="96"/>
      <c r="CF2116" s="96"/>
      <c r="CG2116" s="96"/>
      <c r="CH2116" s="96"/>
      <c r="CI2116" s="96"/>
      <c r="CJ2116" s="96"/>
      <c r="CK2116" s="96"/>
      <c r="CL2116" s="96"/>
      <c r="CM2116" s="96"/>
      <c r="CN2116" s="96"/>
      <c r="CO2116" s="96"/>
      <c r="CP2116" s="96"/>
      <c r="CQ2116" s="96"/>
      <c r="CR2116" s="96"/>
      <c r="CS2116" s="96"/>
      <c r="CT2116" s="96"/>
      <c r="CU2116" s="96"/>
      <c r="CV2116" s="96"/>
      <c r="CW2116" s="96"/>
      <c r="CX2116" s="96"/>
      <c r="CY2116" s="96"/>
      <c r="CZ2116" s="96"/>
      <c r="DA2116" s="96"/>
      <c r="DB2116" s="96"/>
      <c r="DC2116" s="96"/>
      <c r="DD2116" s="96"/>
      <c r="DE2116" s="96"/>
      <c r="DF2116" s="96"/>
      <c r="DG2116" s="96"/>
      <c r="DH2116" s="96"/>
      <c r="DI2116" s="96"/>
      <c r="DJ2116" s="96"/>
      <c r="DK2116" s="96"/>
      <c r="DL2116" s="96"/>
      <c r="DM2116" s="96"/>
      <c r="DN2116" s="96"/>
      <c r="DO2116" s="96"/>
      <c r="DP2116" s="96"/>
      <c r="DQ2116" s="96"/>
      <c r="DR2116" s="96"/>
      <c r="DS2116" s="96"/>
      <c r="DT2116" s="96"/>
      <c r="DU2116" s="96"/>
      <c r="DV2116" s="96"/>
      <c r="DW2116" s="96"/>
      <c r="DX2116" s="96"/>
      <c r="DY2116" s="96"/>
      <c r="DZ2116" s="96"/>
      <c r="EA2116" s="96"/>
      <c r="EB2116" s="96"/>
      <c r="EC2116" s="96"/>
      <c r="ED2116" s="96"/>
      <c r="EE2116" s="96"/>
      <c r="EF2116" s="96"/>
      <c r="EG2116" s="96"/>
      <c r="EH2116" s="96"/>
      <c r="EI2116" s="96"/>
      <c r="EJ2116" s="96"/>
      <c r="EK2116" s="96"/>
      <c r="EL2116" s="96"/>
      <c r="EM2116" s="96"/>
      <c r="EN2116" s="96"/>
      <c r="EO2116" s="96"/>
      <c r="EP2116" s="96"/>
      <c r="EQ2116" s="96"/>
      <c r="ER2116" s="96"/>
      <c r="ES2116" s="96"/>
      <c r="ET2116" s="96"/>
      <c r="EU2116" s="96"/>
      <c r="EV2116" s="96"/>
      <c r="EW2116" s="96"/>
      <c r="EX2116" s="96"/>
      <c r="EY2116" s="96"/>
      <c r="EZ2116" s="96"/>
      <c r="FA2116" s="96"/>
      <c r="FB2116" s="96"/>
      <c r="FC2116" s="96"/>
      <c r="FD2116" s="96"/>
      <c r="FE2116" s="96"/>
      <c r="FF2116" s="96"/>
      <c r="FG2116" s="96"/>
      <c r="FH2116" s="96"/>
      <c r="FI2116" s="96"/>
      <c r="FJ2116" s="96"/>
      <c r="FK2116" s="96"/>
      <c r="FL2116" s="96"/>
      <c r="FM2116" s="96"/>
      <c r="FN2116" s="96"/>
      <c r="FO2116" s="96"/>
      <c r="FP2116" s="96"/>
      <c r="FQ2116" s="96"/>
      <c r="FR2116" s="96"/>
      <c r="FS2116" s="96"/>
      <c r="FT2116" s="96"/>
      <c r="FU2116" s="96"/>
      <c r="FV2116" s="96"/>
      <c r="FW2116" s="96"/>
      <c r="FX2116" s="96"/>
      <c r="FY2116" s="96"/>
      <c r="FZ2116" s="96"/>
      <c r="GA2116" s="96"/>
    </row>
    <row r="2117" spans="1:43" s="126" customFormat="1" ht="15" customHeight="1">
      <c r="A2117" s="119"/>
      <c r="B2117" s="120" t="s">
        <v>34</v>
      </c>
      <c r="C2117" s="121"/>
      <c r="D2117" s="122">
        <f t="shared" si="104"/>
        <v>7</v>
      </c>
      <c r="E2117" s="122">
        <f t="shared" si="104"/>
        <v>7</v>
      </c>
      <c r="F2117" s="122">
        <f t="shared" si="104"/>
        <v>7</v>
      </c>
      <c r="G2117" s="122">
        <f t="shared" si="104"/>
        <v>7</v>
      </c>
      <c r="H2117" s="123"/>
      <c r="I2117" s="123"/>
      <c r="J2117" s="123"/>
      <c r="K2117" s="124"/>
      <c r="L2117" s="125"/>
      <c r="M2117" s="118">
        <f t="shared" si="98"/>
        <v>28</v>
      </c>
      <c r="N2117" s="125"/>
      <c r="O2117" s="125"/>
      <c r="P2117" s="125"/>
      <c r="Q2117" s="125"/>
      <c r="R2117" s="125"/>
      <c r="S2117" s="125"/>
      <c r="T2117" s="125"/>
      <c r="U2117" s="125"/>
      <c r="V2117" s="125"/>
      <c r="W2117" s="125"/>
      <c r="X2117" s="125"/>
      <c r="Y2117" s="125"/>
      <c r="Z2117" s="125"/>
      <c r="AA2117" s="125"/>
      <c r="AB2117" s="125"/>
      <c r="AC2117" s="125"/>
      <c r="AD2117" s="125"/>
      <c r="AE2117" s="125"/>
      <c r="AF2117" s="125"/>
      <c r="AG2117" s="125"/>
      <c r="AH2117" s="125"/>
      <c r="AI2117" s="125"/>
      <c r="AJ2117" s="125"/>
      <c r="AK2117" s="125"/>
      <c r="AL2117" s="125"/>
      <c r="AM2117" s="125"/>
      <c r="AN2117" s="125"/>
      <c r="AO2117" s="125"/>
      <c r="AP2117" s="125"/>
      <c r="AQ2117" s="125"/>
    </row>
    <row r="2118" spans="1:43" s="133" customFormat="1" ht="15" customHeight="1">
      <c r="A2118" s="127"/>
      <c r="B2118" s="196" t="s">
        <v>51</v>
      </c>
      <c r="C2118" s="146" t="s">
        <v>40</v>
      </c>
      <c r="D2118" s="129">
        <v>7</v>
      </c>
      <c r="E2118" s="129">
        <v>7</v>
      </c>
      <c r="F2118" s="129">
        <v>7</v>
      </c>
      <c r="G2118" s="129">
        <v>7</v>
      </c>
      <c r="H2118" s="137"/>
      <c r="I2118" s="137"/>
      <c r="J2118" s="137"/>
      <c r="K2118" s="131"/>
      <c r="L2118" s="132"/>
      <c r="M2118" s="118">
        <f t="shared" si="98"/>
        <v>28</v>
      </c>
      <c r="N2118" s="132"/>
      <c r="O2118" s="132"/>
      <c r="P2118" s="132"/>
      <c r="Q2118" s="132"/>
      <c r="R2118" s="132"/>
      <c r="S2118" s="132"/>
      <c r="T2118" s="132"/>
      <c r="U2118" s="132"/>
      <c r="V2118" s="132"/>
      <c r="W2118" s="132"/>
      <c r="X2118" s="132"/>
      <c r="Y2118" s="132"/>
      <c r="Z2118" s="132"/>
      <c r="AA2118" s="132"/>
      <c r="AB2118" s="132"/>
      <c r="AC2118" s="132"/>
      <c r="AD2118" s="132"/>
      <c r="AE2118" s="132"/>
      <c r="AF2118" s="132"/>
      <c r="AG2118" s="132"/>
      <c r="AH2118" s="132"/>
      <c r="AI2118" s="132"/>
      <c r="AJ2118" s="132"/>
      <c r="AK2118" s="132"/>
      <c r="AL2118" s="132"/>
      <c r="AM2118" s="132"/>
      <c r="AN2118" s="132"/>
      <c r="AO2118" s="132"/>
      <c r="AP2118" s="132"/>
      <c r="AQ2118" s="132"/>
    </row>
    <row r="2119" spans="1:13" ht="15" customHeight="1">
      <c r="A2119" s="234" t="s">
        <v>845</v>
      </c>
      <c r="B2119" s="234"/>
      <c r="C2119" s="234"/>
      <c r="D2119" s="234"/>
      <c r="E2119" s="234"/>
      <c r="F2119" s="234"/>
      <c r="G2119" s="234"/>
      <c r="H2119" s="109"/>
      <c r="I2119" s="109"/>
      <c r="J2119" s="110"/>
      <c r="K2119" s="111"/>
      <c r="M2119" s="118">
        <f t="shared" si="98"/>
        <v>0</v>
      </c>
    </row>
    <row r="2120" spans="1:183" s="102" customFormat="1" ht="15" customHeight="1">
      <c r="A2120" s="112">
        <v>10</v>
      </c>
      <c r="B2120" s="113" t="s">
        <v>399</v>
      </c>
      <c r="C2120" s="114"/>
      <c r="D2120" s="115">
        <f aca="true" t="shared" si="105" ref="D2120:G2121">D2121</f>
        <v>2</v>
      </c>
      <c r="E2120" s="115">
        <f t="shared" si="105"/>
        <v>2</v>
      </c>
      <c r="F2120" s="115">
        <f t="shared" si="105"/>
        <v>2</v>
      </c>
      <c r="G2120" s="115">
        <f t="shared" si="105"/>
        <v>2</v>
      </c>
      <c r="H2120" s="134" t="s">
        <v>664</v>
      </c>
      <c r="I2120" s="134">
        <v>15</v>
      </c>
      <c r="J2120" s="135" t="s">
        <v>663</v>
      </c>
      <c r="K2120" s="79" t="s">
        <v>32</v>
      </c>
      <c r="L2120" s="136"/>
      <c r="M2120" s="118">
        <f t="shared" si="98"/>
        <v>8</v>
      </c>
      <c r="N2120" s="96"/>
      <c r="O2120" s="96"/>
      <c r="P2120" s="96"/>
      <c r="Q2120" s="96"/>
      <c r="R2120" s="96"/>
      <c r="S2120" s="96"/>
      <c r="T2120" s="96"/>
      <c r="U2120" s="96"/>
      <c r="V2120" s="96"/>
      <c r="W2120" s="96"/>
      <c r="X2120" s="96"/>
      <c r="Y2120" s="96"/>
      <c r="Z2120" s="96"/>
      <c r="AA2120" s="96"/>
      <c r="AB2120" s="96"/>
      <c r="AC2120" s="96"/>
      <c r="AD2120" s="96"/>
      <c r="AE2120" s="96"/>
      <c r="AF2120" s="96"/>
      <c r="AG2120" s="96"/>
      <c r="AH2120" s="96"/>
      <c r="AI2120" s="96"/>
      <c r="AJ2120" s="96"/>
      <c r="AK2120" s="96"/>
      <c r="AL2120" s="96"/>
      <c r="AM2120" s="96"/>
      <c r="AN2120" s="96"/>
      <c r="AO2120" s="96"/>
      <c r="AP2120" s="96"/>
      <c r="AQ2120" s="96"/>
      <c r="AR2120" s="96"/>
      <c r="AS2120" s="96"/>
      <c r="AT2120" s="96"/>
      <c r="AU2120" s="96"/>
      <c r="AV2120" s="96"/>
      <c r="AW2120" s="96"/>
      <c r="AX2120" s="96"/>
      <c r="AY2120" s="96"/>
      <c r="AZ2120" s="96"/>
      <c r="BA2120" s="96"/>
      <c r="BB2120" s="96"/>
      <c r="BC2120" s="96"/>
      <c r="BD2120" s="96"/>
      <c r="BE2120" s="96"/>
      <c r="BF2120" s="96"/>
      <c r="BG2120" s="96"/>
      <c r="BH2120" s="96"/>
      <c r="BI2120" s="96"/>
      <c r="BJ2120" s="96"/>
      <c r="BK2120" s="96"/>
      <c r="BL2120" s="96"/>
      <c r="BM2120" s="96"/>
      <c r="BN2120" s="96"/>
      <c r="BO2120" s="96"/>
      <c r="BP2120" s="96"/>
      <c r="BQ2120" s="96"/>
      <c r="BR2120" s="96"/>
      <c r="BS2120" s="96"/>
      <c r="BT2120" s="96"/>
      <c r="BU2120" s="96"/>
      <c r="BV2120" s="96"/>
      <c r="BW2120" s="96"/>
      <c r="BX2120" s="96"/>
      <c r="BY2120" s="96"/>
      <c r="BZ2120" s="96"/>
      <c r="CA2120" s="96"/>
      <c r="CB2120" s="96"/>
      <c r="CC2120" s="96"/>
      <c r="CD2120" s="96"/>
      <c r="CE2120" s="96"/>
      <c r="CF2120" s="96"/>
      <c r="CG2120" s="96"/>
      <c r="CH2120" s="96"/>
      <c r="CI2120" s="96"/>
      <c r="CJ2120" s="96"/>
      <c r="CK2120" s="96"/>
      <c r="CL2120" s="96"/>
      <c r="CM2120" s="96"/>
      <c r="CN2120" s="96"/>
      <c r="CO2120" s="96"/>
      <c r="CP2120" s="96"/>
      <c r="CQ2120" s="96"/>
      <c r="CR2120" s="96"/>
      <c r="CS2120" s="96"/>
      <c r="CT2120" s="96"/>
      <c r="CU2120" s="96"/>
      <c r="CV2120" s="96"/>
      <c r="CW2120" s="96"/>
      <c r="CX2120" s="96"/>
      <c r="CY2120" s="96"/>
      <c r="CZ2120" s="96"/>
      <c r="DA2120" s="96"/>
      <c r="DB2120" s="96"/>
      <c r="DC2120" s="96"/>
      <c r="DD2120" s="96"/>
      <c r="DE2120" s="96"/>
      <c r="DF2120" s="96"/>
      <c r="DG2120" s="96"/>
      <c r="DH2120" s="96"/>
      <c r="DI2120" s="96"/>
      <c r="DJ2120" s="96"/>
      <c r="DK2120" s="96"/>
      <c r="DL2120" s="96"/>
      <c r="DM2120" s="96"/>
      <c r="DN2120" s="96"/>
      <c r="DO2120" s="96"/>
      <c r="DP2120" s="96"/>
      <c r="DQ2120" s="96"/>
      <c r="DR2120" s="96"/>
      <c r="DS2120" s="96"/>
      <c r="DT2120" s="96"/>
      <c r="DU2120" s="96"/>
      <c r="DV2120" s="96"/>
      <c r="DW2120" s="96"/>
      <c r="DX2120" s="96"/>
      <c r="DY2120" s="96"/>
      <c r="DZ2120" s="96"/>
      <c r="EA2120" s="96"/>
      <c r="EB2120" s="96"/>
      <c r="EC2120" s="96"/>
      <c r="ED2120" s="96"/>
      <c r="EE2120" s="96"/>
      <c r="EF2120" s="96"/>
      <c r="EG2120" s="96"/>
      <c r="EH2120" s="96"/>
      <c r="EI2120" s="96"/>
      <c r="EJ2120" s="96"/>
      <c r="EK2120" s="96"/>
      <c r="EL2120" s="96"/>
      <c r="EM2120" s="96"/>
      <c r="EN2120" s="96"/>
      <c r="EO2120" s="96"/>
      <c r="EP2120" s="96"/>
      <c r="EQ2120" s="96"/>
      <c r="ER2120" s="96"/>
      <c r="ES2120" s="96"/>
      <c r="ET2120" s="96"/>
      <c r="EU2120" s="96"/>
      <c r="EV2120" s="96"/>
      <c r="EW2120" s="96"/>
      <c r="EX2120" s="96"/>
      <c r="EY2120" s="96"/>
      <c r="EZ2120" s="96"/>
      <c r="FA2120" s="96"/>
      <c r="FB2120" s="96"/>
      <c r="FC2120" s="96"/>
      <c r="FD2120" s="96"/>
      <c r="FE2120" s="96"/>
      <c r="FF2120" s="96"/>
      <c r="FG2120" s="96"/>
      <c r="FH2120" s="96"/>
      <c r="FI2120" s="96"/>
      <c r="FJ2120" s="96"/>
      <c r="FK2120" s="96"/>
      <c r="FL2120" s="96"/>
      <c r="FM2120" s="96"/>
      <c r="FN2120" s="96"/>
      <c r="FO2120" s="96"/>
      <c r="FP2120" s="96"/>
      <c r="FQ2120" s="96"/>
      <c r="FR2120" s="96"/>
      <c r="FS2120" s="96"/>
      <c r="FT2120" s="96"/>
      <c r="FU2120" s="96"/>
      <c r="FV2120" s="96"/>
      <c r="FW2120" s="96"/>
      <c r="FX2120" s="96"/>
      <c r="FY2120" s="96"/>
      <c r="FZ2120" s="96"/>
      <c r="GA2120" s="96"/>
    </row>
    <row r="2121" spans="1:43" s="126" customFormat="1" ht="15" customHeight="1">
      <c r="A2121" s="119"/>
      <c r="B2121" s="120" t="s">
        <v>690</v>
      </c>
      <c r="C2121" s="121"/>
      <c r="D2121" s="122">
        <f t="shared" si="105"/>
        <v>2</v>
      </c>
      <c r="E2121" s="122">
        <f t="shared" si="105"/>
        <v>2</v>
      </c>
      <c r="F2121" s="122">
        <f t="shared" si="105"/>
        <v>2</v>
      </c>
      <c r="G2121" s="122">
        <f t="shared" si="105"/>
        <v>2</v>
      </c>
      <c r="H2121" s="123"/>
      <c r="I2121" s="123"/>
      <c r="J2121" s="123"/>
      <c r="K2121" s="124"/>
      <c r="L2121" s="125"/>
      <c r="M2121" s="118">
        <f t="shared" si="98"/>
        <v>8</v>
      </c>
      <c r="N2121" s="125"/>
      <c r="O2121" s="125"/>
      <c r="P2121" s="125"/>
      <c r="Q2121" s="125"/>
      <c r="R2121" s="125"/>
      <c r="S2121" s="125"/>
      <c r="T2121" s="125"/>
      <c r="U2121" s="125"/>
      <c r="V2121" s="125"/>
      <c r="W2121" s="125"/>
      <c r="X2121" s="125"/>
      <c r="Y2121" s="125"/>
      <c r="Z2121" s="125"/>
      <c r="AA2121" s="125"/>
      <c r="AB2121" s="125"/>
      <c r="AC2121" s="125"/>
      <c r="AD2121" s="125"/>
      <c r="AE2121" s="125"/>
      <c r="AF2121" s="125"/>
      <c r="AG2121" s="125"/>
      <c r="AH2121" s="125"/>
      <c r="AI2121" s="125"/>
      <c r="AJ2121" s="125"/>
      <c r="AK2121" s="125"/>
      <c r="AL2121" s="125"/>
      <c r="AM2121" s="125"/>
      <c r="AN2121" s="125"/>
      <c r="AO2121" s="125"/>
      <c r="AP2121" s="125"/>
      <c r="AQ2121" s="125"/>
    </row>
    <row r="2122" spans="1:43" s="133" customFormat="1" ht="27.75" customHeight="1">
      <c r="A2122" s="127"/>
      <c r="B2122" s="128" t="s">
        <v>90</v>
      </c>
      <c r="C2122" s="80" t="s">
        <v>91</v>
      </c>
      <c r="D2122" s="129">
        <v>2</v>
      </c>
      <c r="E2122" s="129">
        <v>2</v>
      </c>
      <c r="F2122" s="129">
        <v>2</v>
      </c>
      <c r="G2122" s="129">
        <v>2</v>
      </c>
      <c r="H2122" s="137"/>
      <c r="I2122" s="137"/>
      <c r="J2122" s="137"/>
      <c r="K2122" s="131"/>
      <c r="L2122" s="132"/>
      <c r="M2122" s="118">
        <f t="shared" si="98"/>
        <v>8</v>
      </c>
      <c r="N2122" s="132"/>
      <c r="O2122" s="132"/>
      <c r="P2122" s="132"/>
      <c r="Q2122" s="132"/>
      <c r="R2122" s="132"/>
      <c r="S2122" s="132"/>
      <c r="T2122" s="132"/>
      <c r="U2122" s="132"/>
      <c r="V2122" s="132"/>
      <c r="W2122" s="132"/>
      <c r="X2122" s="132"/>
      <c r="Y2122" s="132"/>
      <c r="Z2122" s="132"/>
      <c r="AA2122" s="132"/>
      <c r="AB2122" s="132"/>
      <c r="AC2122" s="132"/>
      <c r="AD2122" s="132"/>
      <c r="AE2122" s="132"/>
      <c r="AF2122" s="132"/>
      <c r="AG2122" s="132"/>
      <c r="AH2122" s="132"/>
      <c r="AI2122" s="132"/>
      <c r="AJ2122" s="132"/>
      <c r="AK2122" s="132"/>
      <c r="AL2122" s="132"/>
      <c r="AM2122" s="132"/>
      <c r="AN2122" s="132"/>
      <c r="AO2122" s="132"/>
      <c r="AP2122" s="132"/>
      <c r="AQ2122" s="132"/>
    </row>
    <row r="2123" spans="1:183" s="102" customFormat="1" ht="16.5" customHeight="1">
      <c r="A2123" s="112">
        <v>11</v>
      </c>
      <c r="B2123" s="113" t="s">
        <v>400</v>
      </c>
      <c r="C2123" s="114"/>
      <c r="D2123" s="115">
        <f aca="true" t="shared" si="106" ref="D2123:G2124">D2124</f>
        <v>1</v>
      </c>
      <c r="E2123" s="115" t="str">
        <f t="shared" si="106"/>
        <v> -</v>
      </c>
      <c r="F2123" s="115" t="str">
        <f t="shared" si="106"/>
        <v> -</v>
      </c>
      <c r="G2123" s="115" t="str">
        <f t="shared" si="106"/>
        <v> -</v>
      </c>
      <c r="H2123" s="134" t="s">
        <v>664</v>
      </c>
      <c r="I2123" s="134">
        <v>15</v>
      </c>
      <c r="J2123" s="135" t="s">
        <v>663</v>
      </c>
      <c r="K2123" s="79" t="s">
        <v>32</v>
      </c>
      <c r="L2123" s="136"/>
      <c r="M2123" s="118">
        <f t="shared" si="98"/>
        <v>1</v>
      </c>
      <c r="N2123" s="96"/>
      <c r="O2123" s="96"/>
      <c r="P2123" s="96"/>
      <c r="Q2123" s="96"/>
      <c r="R2123" s="96"/>
      <c r="S2123" s="96"/>
      <c r="T2123" s="96"/>
      <c r="U2123" s="96"/>
      <c r="V2123" s="96"/>
      <c r="W2123" s="96"/>
      <c r="X2123" s="96"/>
      <c r="Y2123" s="96"/>
      <c r="Z2123" s="96"/>
      <c r="AA2123" s="96"/>
      <c r="AB2123" s="96"/>
      <c r="AC2123" s="96"/>
      <c r="AD2123" s="96"/>
      <c r="AE2123" s="96"/>
      <c r="AF2123" s="96"/>
      <c r="AG2123" s="96"/>
      <c r="AH2123" s="96"/>
      <c r="AI2123" s="96"/>
      <c r="AJ2123" s="96"/>
      <c r="AK2123" s="96"/>
      <c r="AL2123" s="96"/>
      <c r="AM2123" s="96"/>
      <c r="AN2123" s="96"/>
      <c r="AO2123" s="96"/>
      <c r="AP2123" s="96"/>
      <c r="AQ2123" s="96"/>
      <c r="AR2123" s="96"/>
      <c r="AS2123" s="96"/>
      <c r="AT2123" s="96"/>
      <c r="AU2123" s="96"/>
      <c r="AV2123" s="96"/>
      <c r="AW2123" s="96"/>
      <c r="AX2123" s="96"/>
      <c r="AY2123" s="96"/>
      <c r="AZ2123" s="96"/>
      <c r="BA2123" s="96"/>
      <c r="BB2123" s="96"/>
      <c r="BC2123" s="96"/>
      <c r="BD2123" s="96"/>
      <c r="BE2123" s="96"/>
      <c r="BF2123" s="96"/>
      <c r="BG2123" s="96"/>
      <c r="BH2123" s="96"/>
      <c r="BI2123" s="96"/>
      <c r="BJ2123" s="96"/>
      <c r="BK2123" s="96"/>
      <c r="BL2123" s="96"/>
      <c r="BM2123" s="96"/>
      <c r="BN2123" s="96"/>
      <c r="BO2123" s="96"/>
      <c r="BP2123" s="96"/>
      <c r="BQ2123" s="96"/>
      <c r="BR2123" s="96"/>
      <c r="BS2123" s="96"/>
      <c r="BT2123" s="96"/>
      <c r="BU2123" s="96"/>
      <c r="BV2123" s="96"/>
      <c r="BW2123" s="96"/>
      <c r="BX2123" s="96"/>
      <c r="BY2123" s="96"/>
      <c r="BZ2123" s="96"/>
      <c r="CA2123" s="96"/>
      <c r="CB2123" s="96"/>
      <c r="CC2123" s="96"/>
      <c r="CD2123" s="96"/>
      <c r="CE2123" s="96"/>
      <c r="CF2123" s="96"/>
      <c r="CG2123" s="96"/>
      <c r="CH2123" s="96"/>
      <c r="CI2123" s="96"/>
      <c r="CJ2123" s="96"/>
      <c r="CK2123" s="96"/>
      <c r="CL2123" s="96"/>
      <c r="CM2123" s="96"/>
      <c r="CN2123" s="96"/>
      <c r="CO2123" s="96"/>
      <c r="CP2123" s="96"/>
      <c r="CQ2123" s="96"/>
      <c r="CR2123" s="96"/>
      <c r="CS2123" s="96"/>
      <c r="CT2123" s="96"/>
      <c r="CU2123" s="96"/>
      <c r="CV2123" s="96"/>
      <c r="CW2123" s="96"/>
      <c r="CX2123" s="96"/>
      <c r="CY2123" s="96"/>
      <c r="CZ2123" s="96"/>
      <c r="DA2123" s="96"/>
      <c r="DB2123" s="96"/>
      <c r="DC2123" s="96"/>
      <c r="DD2123" s="96"/>
      <c r="DE2123" s="96"/>
      <c r="DF2123" s="96"/>
      <c r="DG2123" s="96"/>
      <c r="DH2123" s="96"/>
      <c r="DI2123" s="96"/>
      <c r="DJ2123" s="96"/>
      <c r="DK2123" s="96"/>
      <c r="DL2123" s="96"/>
      <c r="DM2123" s="96"/>
      <c r="DN2123" s="96"/>
      <c r="DO2123" s="96"/>
      <c r="DP2123" s="96"/>
      <c r="DQ2123" s="96"/>
      <c r="DR2123" s="96"/>
      <c r="DS2123" s="96"/>
      <c r="DT2123" s="96"/>
      <c r="DU2123" s="96"/>
      <c r="DV2123" s="96"/>
      <c r="DW2123" s="96"/>
      <c r="DX2123" s="96"/>
      <c r="DY2123" s="96"/>
      <c r="DZ2123" s="96"/>
      <c r="EA2123" s="96"/>
      <c r="EB2123" s="96"/>
      <c r="EC2123" s="96"/>
      <c r="ED2123" s="96"/>
      <c r="EE2123" s="96"/>
      <c r="EF2123" s="96"/>
      <c r="EG2123" s="96"/>
      <c r="EH2123" s="96"/>
      <c r="EI2123" s="96"/>
      <c r="EJ2123" s="96"/>
      <c r="EK2123" s="96"/>
      <c r="EL2123" s="96"/>
      <c r="EM2123" s="96"/>
      <c r="EN2123" s="96"/>
      <c r="EO2123" s="96"/>
      <c r="EP2123" s="96"/>
      <c r="EQ2123" s="96"/>
      <c r="ER2123" s="96"/>
      <c r="ES2123" s="96"/>
      <c r="ET2123" s="96"/>
      <c r="EU2123" s="96"/>
      <c r="EV2123" s="96"/>
      <c r="EW2123" s="96"/>
      <c r="EX2123" s="96"/>
      <c r="EY2123" s="96"/>
      <c r="EZ2123" s="96"/>
      <c r="FA2123" s="96"/>
      <c r="FB2123" s="96"/>
      <c r="FC2123" s="96"/>
      <c r="FD2123" s="96"/>
      <c r="FE2123" s="96"/>
      <c r="FF2123" s="96"/>
      <c r="FG2123" s="96"/>
      <c r="FH2123" s="96"/>
      <c r="FI2123" s="96"/>
      <c r="FJ2123" s="96"/>
      <c r="FK2123" s="96"/>
      <c r="FL2123" s="96"/>
      <c r="FM2123" s="96"/>
      <c r="FN2123" s="96"/>
      <c r="FO2123" s="96"/>
      <c r="FP2123" s="96"/>
      <c r="FQ2123" s="96"/>
      <c r="FR2123" s="96"/>
      <c r="FS2123" s="96"/>
      <c r="FT2123" s="96"/>
      <c r="FU2123" s="96"/>
      <c r="FV2123" s="96"/>
      <c r="FW2123" s="96"/>
      <c r="FX2123" s="96"/>
      <c r="FY2123" s="96"/>
      <c r="FZ2123" s="96"/>
      <c r="GA2123" s="96"/>
    </row>
    <row r="2124" spans="1:43" s="126" customFormat="1" ht="16.5" customHeight="1">
      <c r="A2124" s="119"/>
      <c r="B2124" s="120" t="s">
        <v>34</v>
      </c>
      <c r="C2124" s="121"/>
      <c r="D2124" s="122">
        <f t="shared" si="106"/>
        <v>1</v>
      </c>
      <c r="E2124" s="122" t="str">
        <f t="shared" si="106"/>
        <v> -</v>
      </c>
      <c r="F2124" s="122" t="str">
        <f t="shared" si="106"/>
        <v> -</v>
      </c>
      <c r="G2124" s="122" t="str">
        <f t="shared" si="106"/>
        <v> -</v>
      </c>
      <c r="H2124" s="123"/>
      <c r="I2124" s="123"/>
      <c r="J2124" s="123"/>
      <c r="K2124" s="124"/>
      <c r="L2124" s="125"/>
      <c r="M2124" s="118">
        <f t="shared" si="98"/>
        <v>1</v>
      </c>
      <c r="N2124" s="125"/>
      <c r="O2124" s="125"/>
      <c r="P2124" s="125"/>
      <c r="Q2124" s="125"/>
      <c r="R2124" s="125"/>
      <c r="S2124" s="125"/>
      <c r="T2124" s="125"/>
      <c r="U2124" s="125"/>
      <c r="V2124" s="125"/>
      <c r="W2124" s="125"/>
      <c r="X2124" s="125"/>
      <c r="Y2124" s="125"/>
      <c r="Z2124" s="125"/>
      <c r="AA2124" s="125"/>
      <c r="AB2124" s="125"/>
      <c r="AC2124" s="125"/>
      <c r="AD2124" s="125"/>
      <c r="AE2124" s="125"/>
      <c r="AF2124" s="125"/>
      <c r="AG2124" s="125"/>
      <c r="AH2124" s="125"/>
      <c r="AI2124" s="125"/>
      <c r="AJ2124" s="125"/>
      <c r="AK2124" s="125"/>
      <c r="AL2124" s="125"/>
      <c r="AM2124" s="125"/>
      <c r="AN2124" s="125"/>
      <c r="AO2124" s="125"/>
      <c r="AP2124" s="125"/>
      <c r="AQ2124" s="125"/>
    </row>
    <row r="2125" spans="1:43" s="133" customFormat="1" ht="16.5" customHeight="1">
      <c r="A2125" s="127"/>
      <c r="B2125" s="145" t="s">
        <v>39</v>
      </c>
      <c r="C2125" s="146" t="s">
        <v>38</v>
      </c>
      <c r="D2125" s="129">
        <v>1</v>
      </c>
      <c r="E2125" s="129" t="s">
        <v>562</v>
      </c>
      <c r="F2125" s="129" t="s">
        <v>562</v>
      </c>
      <c r="G2125" s="129" t="s">
        <v>562</v>
      </c>
      <c r="H2125" s="137"/>
      <c r="I2125" s="137"/>
      <c r="J2125" s="137"/>
      <c r="K2125" s="131"/>
      <c r="L2125" s="132"/>
      <c r="M2125" s="118">
        <f t="shared" si="98"/>
        <v>1</v>
      </c>
      <c r="N2125" s="132"/>
      <c r="O2125" s="132"/>
      <c r="P2125" s="132"/>
      <c r="Q2125" s="132"/>
      <c r="R2125" s="132"/>
      <c r="S2125" s="132"/>
      <c r="T2125" s="132"/>
      <c r="U2125" s="132"/>
      <c r="V2125" s="132"/>
      <c r="W2125" s="132"/>
      <c r="X2125" s="132"/>
      <c r="Y2125" s="132"/>
      <c r="Z2125" s="132"/>
      <c r="AA2125" s="132"/>
      <c r="AB2125" s="132"/>
      <c r="AC2125" s="132"/>
      <c r="AD2125" s="132"/>
      <c r="AE2125" s="132"/>
      <c r="AF2125" s="132"/>
      <c r="AG2125" s="132"/>
      <c r="AH2125" s="132"/>
      <c r="AI2125" s="132"/>
      <c r="AJ2125" s="132"/>
      <c r="AK2125" s="132"/>
      <c r="AL2125" s="132"/>
      <c r="AM2125" s="132"/>
      <c r="AN2125" s="132"/>
      <c r="AO2125" s="132"/>
      <c r="AP2125" s="132"/>
      <c r="AQ2125" s="132"/>
    </row>
    <row r="2126" spans="1:183" s="102" customFormat="1" ht="16.5" customHeight="1">
      <c r="A2126" s="112">
        <v>12</v>
      </c>
      <c r="B2126" s="113" t="s">
        <v>401</v>
      </c>
      <c r="C2126" s="114"/>
      <c r="D2126" s="115">
        <f>D2127</f>
        <v>2</v>
      </c>
      <c r="E2126" s="115">
        <f>E2127</f>
        <v>2</v>
      </c>
      <c r="F2126" s="115">
        <f>F2127</f>
        <v>2</v>
      </c>
      <c r="G2126" s="115">
        <f>G2127</f>
        <v>2</v>
      </c>
      <c r="H2126" s="134" t="s">
        <v>664</v>
      </c>
      <c r="I2126" s="134">
        <v>1</v>
      </c>
      <c r="J2126" s="135" t="s">
        <v>894</v>
      </c>
      <c r="K2126" s="79" t="s">
        <v>700</v>
      </c>
      <c r="L2126" s="136"/>
      <c r="M2126" s="118">
        <f t="shared" si="98"/>
        <v>8</v>
      </c>
      <c r="N2126" s="96"/>
      <c r="O2126" s="96"/>
      <c r="P2126" s="96"/>
      <c r="Q2126" s="96"/>
      <c r="R2126" s="96"/>
      <c r="S2126" s="96"/>
      <c r="T2126" s="96"/>
      <c r="U2126" s="96"/>
      <c r="V2126" s="96"/>
      <c r="W2126" s="96"/>
      <c r="X2126" s="96"/>
      <c r="Y2126" s="96"/>
      <c r="Z2126" s="96"/>
      <c r="AA2126" s="96"/>
      <c r="AB2126" s="96"/>
      <c r="AC2126" s="96"/>
      <c r="AD2126" s="96"/>
      <c r="AE2126" s="96"/>
      <c r="AF2126" s="96"/>
      <c r="AG2126" s="96"/>
      <c r="AH2126" s="96"/>
      <c r="AI2126" s="96"/>
      <c r="AJ2126" s="96"/>
      <c r="AK2126" s="96"/>
      <c r="AL2126" s="96"/>
      <c r="AM2126" s="96"/>
      <c r="AN2126" s="96"/>
      <c r="AO2126" s="96"/>
      <c r="AP2126" s="96"/>
      <c r="AQ2126" s="96"/>
      <c r="AR2126" s="96"/>
      <c r="AS2126" s="96"/>
      <c r="AT2126" s="96"/>
      <c r="AU2126" s="96"/>
      <c r="AV2126" s="96"/>
      <c r="AW2126" s="96"/>
      <c r="AX2126" s="96"/>
      <c r="AY2126" s="96"/>
      <c r="AZ2126" s="96"/>
      <c r="BA2126" s="96"/>
      <c r="BB2126" s="96"/>
      <c r="BC2126" s="96"/>
      <c r="BD2126" s="96"/>
      <c r="BE2126" s="96"/>
      <c r="BF2126" s="96"/>
      <c r="BG2126" s="96"/>
      <c r="BH2126" s="96"/>
      <c r="BI2126" s="96"/>
      <c r="BJ2126" s="96"/>
      <c r="BK2126" s="96"/>
      <c r="BL2126" s="96"/>
      <c r="BM2126" s="96"/>
      <c r="BN2126" s="96"/>
      <c r="BO2126" s="96"/>
      <c r="BP2126" s="96"/>
      <c r="BQ2126" s="96"/>
      <c r="BR2126" s="96"/>
      <c r="BS2126" s="96"/>
      <c r="BT2126" s="96"/>
      <c r="BU2126" s="96"/>
      <c r="BV2126" s="96"/>
      <c r="BW2126" s="96"/>
      <c r="BX2126" s="96"/>
      <c r="BY2126" s="96"/>
      <c r="BZ2126" s="96"/>
      <c r="CA2126" s="96"/>
      <c r="CB2126" s="96"/>
      <c r="CC2126" s="96"/>
      <c r="CD2126" s="96"/>
      <c r="CE2126" s="96"/>
      <c r="CF2126" s="96"/>
      <c r="CG2126" s="96"/>
      <c r="CH2126" s="96"/>
      <c r="CI2126" s="96"/>
      <c r="CJ2126" s="96"/>
      <c r="CK2126" s="96"/>
      <c r="CL2126" s="96"/>
      <c r="CM2126" s="96"/>
      <c r="CN2126" s="96"/>
      <c r="CO2126" s="96"/>
      <c r="CP2126" s="96"/>
      <c r="CQ2126" s="96"/>
      <c r="CR2126" s="96"/>
      <c r="CS2126" s="96"/>
      <c r="CT2126" s="96"/>
      <c r="CU2126" s="96"/>
      <c r="CV2126" s="96"/>
      <c r="CW2126" s="96"/>
      <c r="CX2126" s="96"/>
      <c r="CY2126" s="96"/>
      <c r="CZ2126" s="96"/>
      <c r="DA2126" s="96"/>
      <c r="DB2126" s="96"/>
      <c r="DC2126" s="96"/>
      <c r="DD2126" s="96"/>
      <c r="DE2126" s="96"/>
      <c r="DF2126" s="96"/>
      <c r="DG2126" s="96"/>
      <c r="DH2126" s="96"/>
      <c r="DI2126" s="96"/>
      <c r="DJ2126" s="96"/>
      <c r="DK2126" s="96"/>
      <c r="DL2126" s="96"/>
      <c r="DM2126" s="96"/>
      <c r="DN2126" s="96"/>
      <c r="DO2126" s="96"/>
      <c r="DP2126" s="96"/>
      <c r="DQ2126" s="96"/>
      <c r="DR2126" s="96"/>
      <c r="DS2126" s="96"/>
      <c r="DT2126" s="96"/>
      <c r="DU2126" s="96"/>
      <c r="DV2126" s="96"/>
      <c r="DW2126" s="96"/>
      <c r="DX2126" s="96"/>
      <c r="DY2126" s="96"/>
      <c r="DZ2126" s="96"/>
      <c r="EA2126" s="96"/>
      <c r="EB2126" s="96"/>
      <c r="EC2126" s="96"/>
      <c r="ED2126" s="96"/>
      <c r="EE2126" s="96"/>
      <c r="EF2126" s="96"/>
      <c r="EG2126" s="96"/>
      <c r="EH2126" s="96"/>
      <c r="EI2126" s="96"/>
      <c r="EJ2126" s="96"/>
      <c r="EK2126" s="96"/>
      <c r="EL2126" s="96"/>
      <c r="EM2126" s="96"/>
      <c r="EN2126" s="96"/>
      <c r="EO2126" s="96"/>
      <c r="EP2126" s="96"/>
      <c r="EQ2126" s="96"/>
      <c r="ER2126" s="96"/>
      <c r="ES2126" s="96"/>
      <c r="ET2126" s="96"/>
      <c r="EU2126" s="96"/>
      <c r="EV2126" s="96"/>
      <c r="EW2126" s="96"/>
      <c r="EX2126" s="96"/>
      <c r="EY2126" s="96"/>
      <c r="EZ2126" s="96"/>
      <c r="FA2126" s="96"/>
      <c r="FB2126" s="96"/>
      <c r="FC2126" s="96"/>
      <c r="FD2126" s="96"/>
      <c r="FE2126" s="96"/>
      <c r="FF2126" s="96"/>
      <c r="FG2126" s="96"/>
      <c r="FH2126" s="96"/>
      <c r="FI2126" s="96"/>
      <c r="FJ2126" s="96"/>
      <c r="FK2126" s="96"/>
      <c r="FL2126" s="96"/>
      <c r="FM2126" s="96"/>
      <c r="FN2126" s="96"/>
      <c r="FO2126" s="96"/>
      <c r="FP2126" s="96"/>
      <c r="FQ2126" s="96"/>
      <c r="FR2126" s="96"/>
      <c r="FS2126" s="96"/>
      <c r="FT2126" s="96"/>
      <c r="FU2126" s="96"/>
      <c r="FV2126" s="96"/>
      <c r="FW2126" s="96"/>
      <c r="FX2126" s="96"/>
      <c r="FY2126" s="96"/>
      <c r="FZ2126" s="96"/>
      <c r="GA2126" s="96"/>
    </row>
    <row r="2127" spans="1:52" s="167" customFormat="1" ht="16.5" customHeight="1">
      <c r="A2127" s="112"/>
      <c r="B2127" s="162" t="s">
        <v>689</v>
      </c>
      <c r="C2127" s="138"/>
      <c r="D2127" s="163">
        <f>SUM(D2128:D2129)</f>
        <v>2</v>
      </c>
      <c r="E2127" s="163">
        <f>SUM(E2128:E2129)</f>
        <v>2</v>
      </c>
      <c r="F2127" s="163">
        <f>SUM(F2128:F2129)</f>
        <v>2</v>
      </c>
      <c r="G2127" s="163">
        <f>SUM(G2128:G2129)</f>
        <v>2</v>
      </c>
      <c r="H2127" s="164"/>
      <c r="I2127" s="164"/>
      <c r="J2127" s="164"/>
      <c r="K2127" s="165"/>
      <c r="L2127" s="166"/>
      <c r="M2127" s="118">
        <f t="shared" si="98"/>
        <v>8</v>
      </c>
      <c r="N2127" s="166"/>
      <c r="O2127" s="166"/>
      <c r="P2127" s="166"/>
      <c r="Q2127" s="166"/>
      <c r="R2127" s="166"/>
      <c r="S2127" s="166"/>
      <c r="T2127" s="166"/>
      <c r="U2127" s="166"/>
      <c r="V2127" s="166"/>
      <c r="W2127" s="166"/>
      <c r="X2127" s="166"/>
      <c r="Y2127" s="166"/>
      <c r="Z2127" s="166"/>
      <c r="AA2127" s="166"/>
      <c r="AB2127" s="166"/>
      <c r="AC2127" s="166"/>
      <c r="AD2127" s="166"/>
      <c r="AE2127" s="166"/>
      <c r="AF2127" s="166"/>
      <c r="AG2127" s="166"/>
      <c r="AH2127" s="166"/>
      <c r="AI2127" s="166"/>
      <c r="AJ2127" s="166"/>
      <c r="AK2127" s="166"/>
      <c r="AL2127" s="166"/>
      <c r="AM2127" s="166"/>
      <c r="AN2127" s="166"/>
      <c r="AO2127" s="166"/>
      <c r="AP2127" s="166"/>
      <c r="AQ2127" s="166"/>
      <c r="AV2127" s="168"/>
      <c r="AW2127" s="169"/>
      <c r="AX2127" s="169"/>
      <c r="AY2127" s="169"/>
      <c r="AZ2127" s="169"/>
    </row>
    <row r="2128" spans="1:52" s="167" customFormat="1" ht="16.5" customHeight="1">
      <c r="A2128" s="112"/>
      <c r="B2128" s="148" t="s">
        <v>45</v>
      </c>
      <c r="C2128" s="138" t="s">
        <v>46</v>
      </c>
      <c r="D2128" s="103">
        <v>2</v>
      </c>
      <c r="E2128" s="103">
        <v>2</v>
      </c>
      <c r="F2128" s="103">
        <v>2</v>
      </c>
      <c r="G2128" s="103">
        <v>2</v>
      </c>
      <c r="H2128" s="164"/>
      <c r="I2128" s="164"/>
      <c r="J2128" s="164"/>
      <c r="K2128" s="165"/>
      <c r="L2128" s="166"/>
      <c r="M2128" s="118">
        <f t="shared" si="98"/>
        <v>8</v>
      </c>
      <c r="N2128" s="166"/>
      <c r="O2128" s="166"/>
      <c r="P2128" s="166"/>
      <c r="Q2128" s="166"/>
      <c r="R2128" s="166"/>
      <c r="S2128" s="166"/>
      <c r="T2128" s="166"/>
      <c r="U2128" s="166"/>
      <c r="V2128" s="166"/>
      <c r="W2128" s="166"/>
      <c r="X2128" s="166"/>
      <c r="Y2128" s="166"/>
      <c r="Z2128" s="166"/>
      <c r="AA2128" s="166"/>
      <c r="AB2128" s="166"/>
      <c r="AC2128" s="166"/>
      <c r="AD2128" s="166"/>
      <c r="AE2128" s="166"/>
      <c r="AF2128" s="166"/>
      <c r="AG2128" s="166"/>
      <c r="AH2128" s="166"/>
      <c r="AI2128" s="166"/>
      <c r="AJ2128" s="166"/>
      <c r="AK2128" s="166"/>
      <c r="AL2128" s="166"/>
      <c r="AM2128" s="166"/>
      <c r="AN2128" s="166"/>
      <c r="AO2128" s="166"/>
      <c r="AP2128" s="166"/>
      <c r="AQ2128" s="166"/>
      <c r="AV2128" s="168"/>
      <c r="AW2128" s="169"/>
      <c r="AX2128" s="169"/>
      <c r="AY2128" s="169"/>
      <c r="AZ2128" s="169"/>
    </row>
    <row r="2129" spans="1:13" ht="16.5" customHeight="1">
      <c r="A2129" s="235" t="s">
        <v>683</v>
      </c>
      <c r="B2129" s="236"/>
      <c r="C2129" s="236"/>
      <c r="D2129" s="236"/>
      <c r="E2129" s="236"/>
      <c r="F2129" s="236"/>
      <c r="G2129" s="237"/>
      <c r="H2129" s="106"/>
      <c r="I2129" s="106"/>
      <c r="J2129" s="107"/>
      <c r="K2129" s="108"/>
      <c r="M2129" s="118">
        <f t="shared" si="98"/>
        <v>0</v>
      </c>
    </row>
    <row r="2130" spans="1:13" ht="16.5" customHeight="1">
      <c r="A2130" s="234" t="s">
        <v>699</v>
      </c>
      <c r="B2130" s="234"/>
      <c r="C2130" s="234"/>
      <c r="D2130" s="234"/>
      <c r="E2130" s="234"/>
      <c r="F2130" s="234"/>
      <c r="G2130" s="234"/>
      <c r="H2130" s="109"/>
      <c r="I2130" s="109"/>
      <c r="J2130" s="110"/>
      <c r="K2130" s="111"/>
      <c r="M2130" s="118">
        <f t="shared" si="98"/>
        <v>0</v>
      </c>
    </row>
    <row r="2131" spans="1:183" s="102" customFormat="1" ht="16.5" customHeight="1">
      <c r="A2131" s="112">
        <v>13</v>
      </c>
      <c r="B2131" s="113" t="s">
        <v>402</v>
      </c>
      <c r="C2131" s="114"/>
      <c r="D2131" s="115">
        <f>SUM(D2132,D2136,D2138)</f>
        <v>11</v>
      </c>
      <c r="E2131" s="115">
        <f>SUM(E2132,E2136,E2138)</f>
        <v>15</v>
      </c>
      <c r="F2131" s="115">
        <f>SUM(F2132,F2136,F2138)</f>
        <v>11</v>
      </c>
      <c r="G2131" s="115">
        <f>SUM(G2132,G2136,G2138)</f>
        <v>13</v>
      </c>
      <c r="H2131" s="134" t="s">
        <v>665</v>
      </c>
      <c r="I2131" s="134">
        <v>3</v>
      </c>
      <c r="J2131" s="159" t="s">
        <v>1045</v>
      </c>
      <c r="K2131" s="79" t="s">
        <v>32</v>
      </c>
      <c r="L2131" s="136"/>
      <c r="M2131" s="118">
        <f t="shared" si="98"/>
        <v>50</v>
      </c>
      <c r="N2131" s="96"/>
      <c r="O2131" s="96"/>
      <c r="P2131" s="96"/>
      <c r="Q2131" s="96"/>
      <c r="R2131" s="96"/>
      <c r="S2131" s="96"/>
      <c r="T2131" s="96"/>
      <c r="U2131" s="96"/>
      <c r="V2131" s="96"/>
      <c r="W2131" s="96"/>
      <c r="X2131" s="96"/>
      <c r="Y2131" s="96"/>
      <c r="Z2131" s="96"/>
      <c r="AA2131" s="96"/>
      <c r="AB2131" s="96"/>
      <c r="AC2131" s="96"/>
      <c r="AD2131" s="96"/>
      <c r="AE2131" s="96"/>
      <c r="AF2131" s="96"/>
      <c r="AG2131" s="96"/>
      <c r="AH2131" s="96"/>
      <c r="AI2131" s="96"/>
      <c r="AJ2131" s="96"/>
      <c r="AK2131" s="96"/>
      <c r="AL2131" s="96"/>
      <c r="AM2131" s="96"/>
      <c r="AN2131" s="96"/>
      <c r="AO2131" s="96"/>
      <c r="AP2131" s="96"/>
      <c r="AQ2131" s="96"/>
      <c r="AR2131" s="96"/>
      <c r="AS2131" s="96"/>
      <c r="AT2131" s="96"/>
      <c r="AU2131" s="96"/>
      <c r="AV2131" s="96"/>
      <c r="AW2131" s="96"/>
      <c r="AX2131" s="96"/>
      <c r="AY2131" s="96"/>
      <c r="AZ2131" s="96"/>
      <c r="BA2131" s="96"/>
      <c r="BB2131" s="96"/>
      <c r="BC2131" s="96"/>
      <c r="BD2131" s="96"/>
      <c r="BE2131" s="96"/>
      <c r="BF2131" s="96"/>
      <c r="BG2131" s="96"/>
      <c r="BH2131" s="96"/>
      <c r="BI2131" s="96"/>
      <c r="BJ2131" s="96"/>
      <c r="BK2131" s="96"/>
      <c r="BL2131" s="96"/>
      <c r="BM2131" s="96"/>
      <c r="BN2131" s="96"/>
      <c r="BO2131" s="96"/>
      <c r="BP2131" s="96"/>
      <c r="BQ2131" s="96"/>
      <c r="BR2131" s="96"/>
      <c r="BS2131" s="96"/>
      <c r="BT2131" s="96"/>
      <c r="BU2131" s="96"/>
      <c r="BV2131" s="96"/>
      <c r="BW2131" s="96"/>
      <c r="BX2131" s="96"/>
      <c r="BY2131" s="96"/>
      <c r="BZ2131" s="96"/>
      <c r="CA2131" s="96"/>
      <c r="CB2131" s="96"/>
      <c r="CC2131" s="96"/>
      <c r="CD2131" s="96"/>
      <c r="CE2131" s="96"/>
      <c r="CF2131" s="96"/>
      <c r="CG2131" s="96"/>
      <c r="CH2131" s="96"/>
      <c r="CI2131" s="96"/>
      <c r="CJ2131" s="96"/>
      <c r="CK2131" s="96"/>
      <c r="CL2131" s="96"/>
      <c r="CM2131" s="96"/>
      <c r="CN2131" s="96"/>
      <c r="CO2131" s="96"/>
      <c r="CP2131" s="96"/>
      <c r="CQ2131" s="96"/>
      <c r="CR2131" s="96"/>
      <c r="CS2131" s="96"/>
      <c r="CT2131" s="96"/>
      <c r="CU2131" s="96"/>
      <c r="CV2131" s="96"/>
      <c r="CW2131" s="96"/>
      <c r="CX2131" s="96"/>
      <c r="CY2131" s="96"/>
      <c r="CZ2131" s="96"/>
      <c r="DA2131" s="96"/>
      <c r="DB2131" s="96"/>
      <c r="DC2131" s="96"/>
      <c r="DD2131" s="96"/>
      <c r="DE2131" s="96"/>
      <c r="DF2131" s="96"/>
      <c r="DG2131" s="96"/>
      <c r="DH2131" s="96"/>
      <c r="DI2131" s="96"/>
      <c r="DJ2131" s="96"/>
      <c r="DK2131" s="96"/>
      <c r="DL2131" s="96"/>
      <c r="DM2131" s="96"/>
      <c r="DN2131" s="96"/>
      <c r="DO2131" s="96"/>
      <c r="DP2131" s="96"/>
      <c r="DQ2131" s="96"/>
      <c r="DR2131" s="96"/>
      <c r="DS2131" s="96"/>
      <c r="DT2131" s="96"/>
      <c r="DU2131" s="96"/>
      <c r="DV2131" s="96"/>
      <c r="DW2131" s="96"/>
      <c r="DX2131" s="96"/>
      <c r="DY2131" s="96"/>
      <c r="DZ2131" s="96"/>
      <c r="EA2131" s="96"/>
      <c r="EB2131" s="96"/>
      <c r="EC2131" s="96"/>
      <c r="ED2131" s="96"/>
      <c r="EE2131" s="96"/>
      <c r="EF2131" s="96"/>
      <c r="EG2131" s="96"/>
      <c r="EH2131" s="96"/>
      <c r="EI2131" s="96"/>
      <c r="EJ2131" s="96"/>
      <c r="EK2131" s="96"/>
      <c r="EL2131" s="96"/>
      <c r="EM2131" s="96"/>
      <c r="EN2131" s="96"/>
      <c r="EO2131" s="96"/>
      <c r="EP2131" s="96"/>
      <c r="EQ2131" s="96"/>
      <c r="ER2131" s="96"/>
      <c r="ES2131" s="96"/>
      <c r="ET2131" s="96"/>
      <c r="EU2131" s="96"/>
      <c r="EV2131" s="96"/>
      <c r="EW2131" s="96"/>
      <c r="EX2131" s="96"/>
      <c r="EY2131" s="96"/>
      <c r="EZ2131" s="96"/>
      <c r="FA2131" s="96"/>
      <c r="FB2131" s="96"/>
      <c r="FC2131" s="96"/>
      <c r="FD2131" s="96"/>
      <c r="FE2131" s="96"/>
      <c r="FF2131" s="96"/>
      <c r="FG2131" s="96"/>
      <c r="FH2131" s="96"/>
      <c r="FI2131" s="96"/>
      <c r="FJ2131" s="96"/>
      <c r="FK2131" s="96"/>
      <c r="FL2131" s="96"/>
      <c r="FM2131" s="96"/>
      <c r="FN2131" s="96"/>
      <c r="FO2131" s="96"/>
      <c r="FP2131" s="96"/>
      <c r="FQ2131" s="96"/>
      <c r="FR2131" s="96"/>
      <c r="FS2131" s="96"/>
      <c r="FT2131" s="96"/>
      <c r="FU2131" s="96"/>
      <c r="FV2131" s="96"/>
      <c r="FW2131" s="96"/>
      <c r="FX2131" s="96"/>
      <c r="FY2131" s="96"/>
      <c r="FZ2131" s="96"/>
      <c r="GA2131" s="96"/>
    </row>
    <row r="2132" spans="1:52" s="167" customFormat="1" ht="16.5" customHeight="1">
      <c r="A2132" s="112"/>
      <c r="B2132" s="120" t="s">
        <v>689</v>
      </c>
      <c r="C2132" s="138"/>
      <c r="D2132" s="163">
        <f>SUM(D2133:D2135)</f>
        <v>7</v>
      </c>
      <c r="E2132" s="163">
        <f>SUM(E2133:E2135)</f>
        <v>11</v>
      </c>
      <c r="F2132" s="163">
        <f>SUM(F2133:F2135)</f>
        <v>9</v>
      </c>
      <c r="G2132" s="163">
        <f>SUM(G2133:G2135)</f>
        <v>10</v>
      </c>
      <c r="H2132" s="164"/>
      <c r="I2132" s="164"/>
      <c r="J2132" s="164"/>
      <c r="K2132" s="165"/>
      <c r="L2132" s="166"/>
      <c r="M2132" s="118">
        <f t="shared" si="98"/>
        <v>37</v>
      </c>
      <c r="N2132" s="166"/>
      <c r="O2132" s="166"/>
      <c r="P2132" s="166"/>
      <c r="Q2132" s="166"/>
      <c r="R2132" s="166"/>
      <c r="S2132" s="166"/>
      <c r="T2132" s="166"/>
      <c r="U2132" s="166"/>
      <c r="V2132" s="166"/>
      <c r="W2132" s="166"/>
      <c r="X2132" s="166"/>
      <c r="Y2132" s="166"/>
      <c r="Z2132" s="166"/>
      <c r="AA2132" s="166"/>
      <c r="AB2132" s="166"/>
      <c r="AC2132" s="166"/>
      <c r="AD2132" s="166"/>
      <c r="AE2132" s="166"/>
      <c r="AF2132" s="166"/>
      <c r="AG2132" s="166"/>
      <c r="AH2132" s="166"/>
      <c r="AI2132" s="166"/>
      <c r="AJ2132" s="166"/>
      <c r="AK2132" s="166"/>
      <c r="AL2132" s="166"/>
      <c r="AM2132" s="166"/>
      <c r="AN2132" s="166"/>
      <c r="AO2132" s="166"/>
      <c r="AP2132" s="166"/>
      <c r="AQ2132" s="166"/>
      <c r="AV2132" s="168"/>
      <c r="AW2132" s="169"/>
      <c r="AX2132" s="169"/>
      <c r="AY2132" s="169"/>
      <c r="AZ2132" s="169"/>
    </row>
    <row r="2133" spans="1:52" s="167" customFormat="1" ht="16.5" customHeight="1">
      <c r="A2133" s="112"/>
      <c r="B2133" s="128" t="s">
        <v>1058</v>
      </c>
      <c r="C2133" s="80" t="s">
        <v>1059</v>
      </c>
      <c r="D2133" s="103">
        <v>4</v>
      </c>
      <c r="E2133" s="103">
        <v>5</v>
      </c>
      <c r="F2133" s="103">
        <v>5</v>
      </c>
      <c r="G2133" s="103">
        <v>5</v>
      </c>
      <c r="H2133" s="164"/>
      <c r="I2133" s="164"/>
      <c r="J2133" s="164"/>
      <c r="K2133" s="165"/>
      <c r="L2133" s="166"/>
      <c r="M2133" s="118">
        <f t="shared" si="98"/>
        <v>19</v>
      </c>
      <c r="N2133" s="166"/>
      <c r="O2133" s="166"/>
      <c r="P2133" s="166"/>
      <c r="Q2133" s="166"/>
      <c r="R2133" s="166"/>
      <c r="S2133" s="166"/>
      <c r="T2133" s="166"/>
      <c r="U2133" s="166"/>
      <c r="V2133" s="166"/>
      <c r="W2133" s="166"/>
      <c r="X2133" s="166"/>
      <c r="Y2133" s="166"/>
      <c r="Z2133" s="166"/>
      <c r="AA2133" s="166"/>
      <c r="AB2133" s="166"/>
      <c r="AC2133" s="166"/>
      <c r="AD2133" s="166"/>
      <c r="AE2133" s="166"/>
      <c r="AF2133" s="166"/>
      <c r="AG2133" s="166"/>
      <c r="AH2133" s="166"/>
      <c r="AI2133" s="166"/>
      <c r="AJ2133" s="166"/>
      <c r="AK2133" s="166"/>
      <c r="AL2133" s="166"/>
      <c r="AM2133" s="166"/>
      <c r="AN2133" s="166"/>
      <c r="AO2133" s="166"/>
      <c r="AP2133" s="166"/>
      <c r="AQ2133" s="166"/>
      <c r="AV2133" s="168"/>
      <c r="AW2133" s="169"/>
      <c r="AX2133" s="169"/>
      <c r="AY2133" s="169"/>
      <c r="AZ2133" s="169"/>
    </row>
    <row r="2134" spans="1:43" s="167" customFormat="1" ht="16.5" customHeight="1">
      <c r="A2134" s="112"/>
      <c r="B2134" s="128" t="s">
        <v>602</v>
      </c>
      <c r="C2134" s="80" t="s">
        <v>603</v>
      </c>
      <c r="D2134" s="103">
        <v>3</v>
      </c>
      <c r="E2134" s="103">
        <v>5</v>
      </c>
      <c r="F2134" s="103">
        <v>3</v>
      </c>
      <c r="G2134" s="103">
        <v>5</v>
      </c>
      <c r="H2134" s="188"/>
      <c r="I2134" s="188"/>
      <c r="J2134" s="188"/>
      <c r="K2134" s="165"/>
      <c r="L2134" s="166"/>
      <c r="M2134" s="118">
        <f t="shared" si="98"/>
        <v>16</v>
      </c>
      <c r="N2134" s="166"/>
      <c r="O2134" s="166"/>
      <c r="P2134" s="166"/>
      <c r="Q2134" s="166"/>
      <c r="R2134" s="166"/>
      <c r="S2134" s="166"/>
      <c r="T2134" s="166"/>
      <c r="U2134" s="166"/>
      <c r="V2134" s="166"/>
      <c r="W2134" s="166"/>
      <c r="X2134" s="166"/>
      <c r="Y2134" s="166"/>
      <c r="Z2134" s="166"/>
      <c r="AA2134" s="166"/>
      <c r="AB2134" s="166"/>
      <c r="AC2134" s="166"/>
      <c r="AD2134" s="166"/>
      <c r="AE2134" s="166"/>
      <c r="AF2134" s="166"/>
      <c r="AG2134" s="166"/>
      <c r="AH2134" s="166"/>
      <c r="AI2134" s="166"/>
      <c r="AJ2134" s="166"/>
      <c r="AK2134" s="166"/>
      <c r="AL2134" s="166"/>
      <c r="AM2134" s="166"/>
      <c r="AN2134" s="166"/>
      <c r="AO2134" s="166"/>
      <c r="AP2134" s="166"/>
      <c r="AQ2134" s="166"/>
    </row>
    <row r="2135" spans="1:43" s="167" customFormat="1" ht="16.5" customHeight="1">
      <c r="A2135" s="112"/>
      <c r="B2135" s="128" t="s">
        <v>1025</v>
      </c>
      <c r="C2135" s="80" t="s">
        <v>1024</v>
      </c>
      <c r="D2135" s="103" t="s">
        <v>562</v>
      </c>
      <c r="E2135" s="103">
        <v>1</v>
      </c>
      <c r="F2135" s="103">
        <v>1</v>
      </c>
      <c r="G2135" s="103" t="s">
        <v>562</v>
      </c>
      <c r="H2135" s="188"/>
      <c r="I2135" s="188"/>
      <c r="J2135" s="188"/>
      <c r="K2135" s="165"/>
      <c r="L2135" s="166"/>
      <c r="M2135" s="118">
        <f t="shared" si="98"/>
        <v>2</v>
      </c>
      <c r="N2135" s="166"/>
      <c r="O2135" s="166"/>
      <c r="P2135" s="166"/>
      <c r="Q2135" s="166"/>
      <c r="R2135" s="166"/>
      <c r="S2135" s="166"/>
      <c r="T2135" s="166"/>
      <c r="U2135" s="166"/>
      <c r="V2135" s="166"/>
      <c r="W2135" s="166"/>
      <c r="X2135" s="166"/>
      <c r="Y2135" s="166"/>
      <c r="Z2135" s="166"/>
      <c r="AA2135" s="166"/>
      <c r="AB2135" s="166"/>
      <c r="AC2135" s="166"/>
      <c r="AD2135" s="166"/>
      <c r="AE2135" s="166"/>
      <c r="AF2135" s="166"/>
      <c r="AG2135" s="166"/>
      <c r="AH2135" s="166"/>
      <c r="AI2135" s="166"/>
      <c r="AJ2135" s="166"/>
      <c r="AK2135" s="166"/>
      <c r="AL2135" s="166"/>
      <c r="AM2135" s="166"/>
      <c r="AN2135" s="166"/>
      <c r="AO2135" s="166"/>
      <c r="AP2135" s="166"/>
      <c r="AQ2135" s="166"/>
    </row>
    <row r="2136" spans="1:43" s="126" customFormat="1" ht="16.5" customHeight="1">
      <c r="A2136" s="119"/>
      <c r="B2136" s="120" t="s">
        <v>690</v>
      </c>
      <c r="C2136" s="121"/>
      <c r="D2136" s="122">
        <f>D2137</f>
        <v>2</v>
      </c>
      <c r="E2136" s="122">
        <f>E2137</f>
        <v>3</v>
      </c>
      <c r="F2136" s="122">
        <f>F2137</f>
        <v>2</v>
      </c>
      <c r="G2136" s="122">
        <f>G2137</f>
        <v>2</v>
      </c>
      <c r="H2136" s="123"/>
      <c r="I2136" s="123"/>
      <c r="J2136" s="123"/>
      <c r="K2136" s="124"/>
      <c r="L2136" s="125"/>
      <c r="M2136" s="118">
        <f t="shared" si="98"/>
        <v>9</v>
      </c>
      <c r="N2136" s="125"/>
      <c r="O2136" s="125"/>
      <c r="P2136" s="125"/>
      <c r="Q2136" s="125"/>
      <c r="R2136" s="125"/>
      <c r="S2136" s="125"/>
      <c r="T2136" s="125"/>
      <c r="U2136" s="125"/>
      <c r="V2136" s="125"/>
      <c r="W2136" s="125"/>
      <c r="X2136" s="125"/>
      <c r="Y2136" s="125"/>
      <c r="Z2136" s="125"/>
      <c r="AA2136" s="125"/>
      <c r="AB2136" s="125"/>
      <c r="AC2136" s="125"/>
      <c r="AD2136" s="125"/>
      <c r="AE2136" s="125"/>
      <c r="AF2136" s="125"/>
      <c r="AG2136" s="125"/>
      <c r="AH2136" s="125"/>
      <c r="AI2136" s="125"/>
      <c r="AJ2136" s="125"/>
      <c r="AK2136" s="125"/>
      <c r="AL2136" s="125"/>
      <c r="AM2136" s="125"/>
      <c r="AN2136" s="125"/>
      <c r="AO2136" s="125"/>
      <c r="AP2136" s="125"/>
      <c r="AQ2136" s="125"/>
    </row>
    <row r="2137" spans="1:43" s="133" customFormat="1" ht="16.5" customHeight="1">
      <c r="A2137" s="127"/>
      <c r="B2137" s="172" t="s">
        <v>464</v>
      </c>
      <c r="C2137" s="138" t="s">
        <v>465</v>
      </c>
      <c r="D2137" s="129">
        <v>2</v>
      </c>
      <c r="E2137" s="129">
        <v>3</v>
      </c>
      <c r="F2137" s="129">
        <v>2</v>
      </c>
      <c r="G2137" s="129">
        <v>2</v>
      </c>
      <c r="H2137" s="137"/>
      <c r="I2137" s="137"/>
      <c r="J2137" s="137"/>
      <c r="K2137" s="131"/>
      <c r="L2137" s="132"/>
      <c r="M2137" s="118">
        <f t="shared" si="98"/>
        <v>9</v>
      </c>
      <c r="N2137" s="132"/>
      <c r="O2137" s="132"/>
      <c r="P2137" s="132"/>
      <c r="Q2137" s="132"/>
      <c r="R2137" s="132"/>
      <c r="S2137" s="132"/>
      <c r="T2137" s="132"/>
      <c r="U2137" s="132"/>
      <c r="V2137" s="132"/>
      <c r="W2137" s="132"/>
      <c r="X2137" s="132"/>
      <c r="Y2137" s="132"/>
      <c r="Z2137" s="132"/>
      <c r="AA2137" s="132"/>
      <c r="AB2137" s="132"/>
      <c r="AC2137" s="132"/>
      <c r="AD2137" s="132"/>
      <c r="AE2137" s="132"/>
      <c r="AF2137" s="132"/>
      <c r="AG2137" s="132"/>
      <c r="AH2137" s="132"/>
      <c r="AI2137" s="132"/>
      <c r="AJ2137" s="132"/>
      <c r="AK2137" s="132"/>
      <c r="AL2137" s="132"/>
      <c r="AM2137" s="132"/>
      <c r="AN2137" s="132"/>
      <c r="AO2137" s="132"/>
      <c r="AP2137" s="132"/>
      <c r="AQ2137" s="132"/>
    </row>
    <row r="2138" spans="1:43" s="126" customFormat="1" ht="16.5" customHeight="1">
      <c r="A2138" s="119"/>
      <c r="B2138" s="120" t="s">
        <v>34</v>
      </c>
      <c r="C2138" s="121"/>
      <c r="D2138" s="122">
        <f>SUM(D2139:D2141)</f>
        <v>2</v>
      </c>
      <c r="E2138" s="122">
        <f>SUM(E2139:E2141)</f>
        <v>1</v>
      </c>
      <c r="F2138" s="122" t="s">
        <v>562</v>
      </c>
      <c r="G2138" s="122">
        <f>SUM(G2139:G2141)</f>
        <v>1</v>
      </c>
      <c r="H2138" s="123"/>
      <c r="I2138" s="123"/>
      <c r="J2138" s="123"/>
      <c r="K2138" s="124"/>
      <c r="L2138" s="125"/>
      <c r="M2138" s="118">
        <f t="shared" si="98"/>
        <v>4</v>
      </c>
      <c r="N2138" s="125"/>
      <c r="O2138" s="125"/>
      <c r="P2138" s="125"/>
      <c r="Q2138" s="125"/>
      <c r="R2138" s="125"/>
      <c r="S2138" s="125"/>
      <c r="T2138" s="125"/>
      <c r="U2138" s="125"/>
      <c r="V2138" s="125"/>
      <c r="W2138" s="125"/>
      <c r="X2138" s="125"/>
      <c r="Y2138" s="125"/>
      <c r="Z2138" s="125"/>
      <c r="AA2138" s="125"/>
      <c r="AB2138" s="125"/>
      <c r="AC2138" s="125"/>
      <c r="AD2138" s="125"/>
      <c r="AE2138" s="125"/>
      <c r="AF2138" s="125"/>
      <c r="AG2138" s="125"/>
      <c r="AH2138" s="125"/>
      <c r="AI2138" s="125"/>
      <c r="AJ2138" s="125"/>
      <c r="AK2138" s="125"/>
      <c r="AL2138" s="125"/>
      <c r="AM2138" s="125"/>
      <c r="AN2138" s="125"/>
      <c r="AO2138" s="125"/>
      <c r="AP2138" s="125"/>
      <c r="AQ2138" s="125"/>
    </row>
    <row r="2139" spans="1:43" s="133" customFormat="1" ht="16.5" customHeight="1">
      <c r="A2139" s="127"/>
      <c r="B2139" s="128" t="s">
        <v>35</v>
      </c>
      <c r="C2139" s="139" t="s">
        <v>516</v>
      </c>
      <c r="D2139" s="129">
        <v>1</v>
      </c>
      <c r="E2139" s="129">
        <v>1</v>
      </c>
      <c r="F2139" s="129" t="s">
        <v>562</v>
      </c>
      <c r="G2139" s="129" t="s">
        <v>562</v>
      </c>
      <c r="H2139" s="137"/>
      <c r="I2139" s="137"/>
      <c r="J2139" s="137"/>
      <c r="K2139" s="131"/>
      <c r="L2139" s="132"/>
      <c r="M2139" s="118">
        <f t="shared" si="98"/>
        <v>2</v>
      </c>
      <c r="N2139" s="132"/>
      <c r="O2139" s="132"/>
      <c r="P2139" s="132"/>
      <c r="Q2139" s="132"/>
      <c r="R2139" s="132"/>
      <c r="S2139" s="132"/>
      <c r="T2139" s="132"/>
      <c r="U2139" s="132"/>
      <c r="V2139" s="132"/>
      <c r="W2139" s="132"/>
      <c r="X2139" s="132"/>
      <c r="Y2139" s="132"/>
      <c r="Z2139" s="132"/>
      <c r="AA2139" s="132"/>
      <c r="AB2139" s="132"/>
      <c r="AC2139" s="132"/>
      <c r="AD2139" s="132"/>
      <c r="AE2139" s="132"/>
      <c r="AF2139" s="132"/>
      <c r="AG2139" s="132"/>
      <c r="AH2139" s="132"/>
      <c r="AI2139" s="132"/>
      <c r="AJ2139" s="132"/>
      <c r="AK2139" s="132"/>
      <c r="AL2139" s="132"/>
      <c r="AM2139" s="132"/>
      <c r="AN2139" s="132"/>
      <c r="AO2139" s="132"/>
      <c r="AP2139" s="132"/>
      <c r="AQ2139" s="132"/>
    </row>
    <row r="2140" spans="1:43" s="133" customFormat="1" ht="16.5" customHeight="1">
      <c r="A2140" s="127"/>
      <c r="B2140" s="128" t="s">
        <v>651</v>
      </c>
      <c r="C2140" s="80" t="s">
        <v>652</v>
      </c>
      <c r="D2140" s="129">
        <v>1</v>
      </c>
      <c r="E2140" s="129" t="s">
        <v>562</v>
      </c>
      <c r="F2140" s="129" t="s">
        <v>562</v>
      </c>
      <c r="G2140" s="129" t="s">
        <v>562</v>
      </c>
      <c r="H2140" s="137"/>
      <c r="I2140" s="137"/>
      <c r="J2140" s="137"/>
      <c r="K2140" s="131"/>
      <c r="L2140" s="132"/>
      <c r="M2140" s="118">
        <f t="shared" si="98"/>
        <v>1</v>
      </c>
      <c r="N2140" s="132"/>
      <c r="O2140" s="132"/>
      <c r="P2140" s="132"/>
      <c r="Q2140" s="132"/>
      <c r="R2140" s="132"/>
      <c r="S2140" s="132"/>
      <c r="T2140" s="132"/>
      <c r="U2140" s="132"/>
      <c r="V2140" s="132"/>
      <c r="W2140" s="132"/>
      <c r="X2140" s="132"/>
      <c r="Y2140" s="132"/>
      <c r="Z2140" s="132"/>
      <c r="AA2140" s="132"/>
      <c r="AB2140" s="132"/>
      <c r="AC2140" s="132"/>
      <c r="AD2140" s="132"/>
      <c r="AE2140" s="132"/>
      <c r="AF2140" s="132"/>
      <c r="AG2140" s="132"/>
      <c r="AH2140" s="132"/>
      <c r="AI2140" s="132"/>
      <c r="AJ2140" s="132"/>
      <c r="AK2140" s="132"/>
      <c r="AL2140" s="132"/>
      <c r="AM2140" s="132"/>
      <c r="AN2140" s="132"/>
      <c r="AO2140" s="132"/>
      <c r="AP2140" s="132"/>
      <c r="AQ2140" s="132"/>
    </row>
    <row r="2141" spans="1:43" s="133" customFormat="1" ht="16.5" customHeight="1">
      <c r="A2141" s="127"/>
      <c r="B2141" s="128" t="s">
        <v>774</v>
      </c>
      <c r="C2141" s="139" t="s">
        <v>775</v>
      </c>
      <c r="D2141" s="129" t="s">
        <v>562</v>
      </c>
      <c r="E2141" s="129" t="s">
        <v>562</v>
      </c>
      <c r="F2141" s="129" t="s">
        <v>562</v>
      </c>
      <c r="G2141" s="129">
        <v>1</v>
      </c>
      <c r="H2141" s="137"/>
      <c r="I2141" s="137"/>
      <c r="J2141" s="137"/>
      <c r="K2141" s="131"/>
      <c r="L2141" s="132"/>
      <c r="M2141" s="118">
        <f t="shared" si="98"/>
        <v>1</v>
      </c>
      <c r="N2141" s="132"/>
      <c r="O2141" s="132"/>
      <c r="P2141" s="132"/>
      <c r="Q2141" s="132"/>
      <c r="R2141" s="132"/>
      <c r="S2141" s="132"/>
      <c r="T2141" s="132"/>
      <c r="U2141" s="132"/>
      <c r="V2141" s="132"/>
      <c r="W2141" s="132"/>
      <c r="X2141" s="132"/>
      <c r="Y2141" s="132"/>
      <c r="Z2141" s="132"/>
      <c r="AA2141" s="132"/>
      <c r="AB2141" s="132"/>
      <c r="AC2141" s="132"/>
      <c r="AD2141" s="132"/>
      <c r="AE2141" s="132"/>
      <c r="AF2141" s="132"/>
      <c r="AG2141" s="132"/>
      <c r="AH2141" s="132"/>
      <c r="AI2141" s="132"/>
      <c r="AJ2141" s="132"/>
      <c r="AK2141" s="132"/>
      <c r="AL2141" s="132"/>
      <c r="AM2141" s="132"/>
      <c r="AN2141" s="132"/>
      <c r="AO2141" s="132"/>
      <c r="AP2141" s="132"/>
      <c r="AQ2141" s="132"/>
    </row>
    <row r="2142" spans="1:183" s="102" customFormat="1" ht="16.5" customHeight="1">
      <c r="A2142" s="112">
        <v>14</v>
      </c>
      <c r="B2142" s="113" t="s">
        <v>403</v>
      </c>
      <c r="C2142" s="114"/>
      <c r="D2142" s="115" t="str">
        <f aca="true" t="shared" si="107" ref="D2142:G2143">D2143</f>
        <v> -</v>
      </c>
      <c r="E2142" s="115" t="str">
        <f t="shared" si="107"/>
        <v> -</v>
      </c>
      <c r="F2142" s="115" t="str">
        <f t="shared" si="107"/>
        <v> -</v>
      </c>
      <c r="G2142" s="115">
        <f t="shared" si="107"/>
        <v>3</v>
      </c>
      <c r="H2142" s="134" t="s">
        <v>665</v>
      </c>
      <c r="I2142" s="134">
        <v>3</v>
      </c>
      <c r="J2142" s="159" t="s">
        <v>1045</v>
      </c>
      <c r="K2142" s="79" t="s">
        <v>32</v>
      </c>
      <c r="L2142" s="136"/>
      <c r="M2142" s="118">
        <f t="shared" si="98"/>
        <v>3</v>
      </c>
      <c r="N2142" s="96"/>
      <c r="O2142" s="96"/>
      <c r="P2142" s="96"/>
      <c r="Q2142" s="96"/>
      <c r="R2142" s="96"/>
      <c r="S2142" s="96"/>
      <c r="T2142" s="96"/>
      <c r="U2142" s="96"/>
      <c r="V2142" s="96"/>
      <c r="W2142" s="96"/>
      <c r="X2142" s="96"/>
      <c r="Y2142" s="96"/>
      <c r="Z2142" s="96"/>
      <c r="AA2142" s="96"/>
      <c r="AB2142" s="96"/>
      <c r="AC2142" s="96"/>
      <c r="AD2142" s="96"/>
      <c r="AE2142" s="96"/>
      <c r="AF2142" s="96"/>
      <c r="AG2142" s="96"/>
      <c r="AH2142" s="96"/>
      <c r="AI2142" s="96"/>
      <c r="AJ2142" s="96"/>
      <c r="AK2142" s="96"/>
      <c r="AL2142" s="96"/>
      <c r="AM2142" s="96"/>
      <c r="AN2142" s="96"/>
      <c r="AO2142" s="96"/>
      <c r="AP2142" s="96"/>
      <c r="AQ2142" s="96"/>
      <c r="AR2142" s="96"/>
      <c r="AS2142" s="96"/>
      <c r="AT2142" s="96"/>
      <c r="AU2142" s="96"/>
      <c r="AV2142" s="96"/>
      <c r="AW2142" s="96"/>
      <c r="AX2142" s="96"/>
      <c r="AY2142" s="96"/>
      <c r="AZ2142" s="96"/>
      <c r="BA2142" s="96"/>
      <c r="BB2142" s="96"/>
      <c r="BC2142" s="96"/>
      <c r="BD2142" s="96"/>
      <c r="BE2142" s="96"/>
      <c r="BF2142" s="96"/>
      <c r="BG2142" s="96"/>
      <c r="BH2142" s="96"/>
      <c r="BI2142" s="96"/>
      <c r="BJ2142" s="96"/>
      <c r="BK2142" s="96"/>
      <c r="BL2142" s="96"/>
      <c r="BM2142" s="96"/>
      <c r="BN2142" s="96"/>
      <c r="BO2142" s="96"/>
      <c r="BP2142" s="96"/>
      <c r="BQ2142" s="96"/>
      <c r="BR2142" s="96"/>
      <c r="BS2142" s="96"/>
      <c r="BT2142" s="96"/>
      <c r="BU2142" s="96"/>
      <c r="BV2142" s="96"/>
      <c r="BW2142" s="96"/>
      <c r="BX2142" s="96"/>
      <c r="BY2142" s="96"/>
      <c r="BZ2142" s="96"/>
      <c r="CA2142" s="96"/>
      <c r="CB2142" s="96"/>
      <c r="CC2142" s="96"/>
      <c r="CD2142" s="96"/>
      <c r="CE2142" s="96"/>
      <c r="CF2142" s="96"/>
      <c r="CG2142" s="96"/>
      <c r="CH2142" s="96"/>
      <c r="CI2142" s="96"/>
      <c r="CJ2142" s="96"/>
      <c r="CK2142" s="96"/>
      <c r="CL2142" s="96"/>
      <c r="CM2142" s="96"/>
      <c r="CN2142" s="96"/>
      <c r="CO2142" s="96"/>
      <c r="CP2142" s="96"/>
      <c r="CQ2142" s="96"/>
      <c r="CR2142" s="96"/>
      <c r="CS2142" s="96"/>
      <c r="CT2142" s="96"/>
      <c r="CU2142" s="96"/>
      <c r="CV2142" s="96"/>
      <c r="CW2142" s="96"/>
      <c r="CX2142" s="96"/>
      <c r="CY2142" s="96"/>
      <c r="CZ2142" s="96"/>
      <c r="DA2142" s="96"/>
      <c r="DB2142" s="96"/>
      <c r="DC2142" s="96"/>
      <c r="DD2142" s="96"/>
      <c r="DE2142" s="96"/>
      <c r="DF2142" s="96"/>
      <c r="DG2142" s="96"/>
      <c r="DH2142" s="96"/>
      <c r="DI2142" s="96"/>
      <c r="DJ2142" s="96"/>
      <c r="DK2142" s="96"/>
      <c r="DL2142" s="96"/>
      <c r="DM2142" s="96"/>
      <c r="DN2142" s="96"/>
      <c r="DO2142" s="96"/>
      <c r="DP2142" s="96"/>
      <c r="DQ2142" s="96"/>
      <c r="DR2142" s="96"/>
      <c r="DS2142" s="96"/>
      <c r="DT2142" s="96"/>
      <c r="DU2142" s="96"/>
      <c r="DV2142" s="96"/>
      <c r="DW2142" s="96"/>
      <c r="DX2142" s="96"/>
      <c r="DY2142" s="96"/>
      <c r="DZ2142" s="96"/>
      <c r="EA2142" s="96"/>
      <c r="EB2142" s="96"/>
      <c r="EC2142" s="96"/>
      <c r="ED2142" s="96"/>
      <c r="EE2142" s="96"/>
      <c r="EF2142" s="96"/>
      <c r="EG2142" s="96"/>
      <c r="EH2142" s="96"/>
      <c r="EI2142" s="96"/>
      <c r="EJ2142" s="96"/>
      <c r="EK2142" s="96"/>
      <c r="EL2142" s="96"/>
      <c r="EM2142" s="96"/>
      <c r="EN2142" s="96"/>
      <c r="EO2142" s="96"/>
      <c r="EP2142" s="96"/>
      <c r="EQ2142" s="96"/>
      <c r="ER2142" s="96"/>
      <c r="ES2142" s="96"/>
      <c r="ET2142" s="96"/>
      <c r="EU2142" s="96"/>
      <c r="EV2142" s="96"/>
      <c r="EW2142" s="96"/>
      <c r="EX2142" s="96"/>
      <c r="EY2142" s="96"/>
      <c r="EZ2142" s="96"/>
      <c r="FA2142" s="96"/>
      <c r="FB2142" s="96"/>
      <c r="FC2142" s="96"/>
      <c r="FD2142" s="96"/>
      <c r="FE2142" s="96"/>
      <c r="FF2142" s="96"/>
      <c r="FG2142" s="96"/>
      <c r="FH2142" s="96"/>
      <c r="FI2142" s="96"/>
      <c r="FJ2142" s="96"/>
      <c r="FK2142" s="96"/>
      <c r="FL2142" s="96"/>
      <c r="FM2142" s="96"/>
      <c r="FN2142" s="96"/>
      <c r="FO2142" s="96"/>
      <c r="FP2142" s="96"/>
      <c r="FQ2142" s="96"/>
      <c r="FR2142" s="96"/>
      <c r="FS2142" s="96"/>
      <c r="FT2142" s="96"/>
      <c r="FU2142" s="96"/>
      <c r="FV2142" s="96"/>
      <c r="FW2142" s="96"/>
      <c r="FX2142" s="96"/>
      <c r="FY2142" s="96"/>
      <c r="FZ2142" s="96"/>
      <c r="GA2142" s="96"/>
    </row>
    <row r="2143" spans="1:52" s="167" customFormat="1" ht="16.5" customHeight="1">
      <c r="A2143" s="112"/>
      <c r="B2143" s="120" t="s">
        <v>689</v>
      </c>
      <c r="C2143" s="138"/>
      <c r="D2143" s="163" t="str">
        <f t="shared" si="107"/>
        <v> -</v>
      </c>
      <c r="E2143" s="163" t="str">
        <f t="shared" si="107"/>
        <v> -</v>
      </c>
      <c r="F2143" s="163" t="str">
        <f t="shared" si="107"/>
        <v> -</v>
      </c>
      <c r="G2143" s="163">
        <f t="shared" si="107"/>
        <v>3</v>
      </c>
      <c r="H2143" s="164"/>
      <c r="I2143" s="164"/>
      <c r="J2143" s="164"/>
      <c r="K2143" s="165"/>
      <c r="L2143" s="166"/>
      <c r="M2143" s="118">
        <f t="shared" si="98"/>
        <v>3</v>
      </c>
      <c r="N2143" s="166"/>
      <c r="O2143" s="166"/>
      <c r="P2143" s="166"/>
      <c r="Q2143" s="166"/>
      <c r="R2143" s="166"/>
      <c r="S2143" s="166"/>
      <c r="T2143" s="166"/>
      <c r="U2143" s="166"/>
      <c r="V2143" s="166"/>
      <c r="W2143" s="166"/>
      <c r="X2143" s="166"/>
      <c r="Y2143" s="166"/>
      <c r="Z2143" s="166"/>
      <c r="AA2143" s="166"/>
      <c r="AB2143" s="166"/>
      <c r="AC2143" s="166"/>
      <c r="AD2143" s="166"/>
      <c r="AE2143" s="166"/>
      <c r="AF2143" s="166"/>
      <c r="AG2143" s="166"/>
      <c r="AH2143" s="166"/>
      <c r="AI2143" s="166"/>
      <c r="AJ2143" s="166"/>
      <c r="AK2143" s="166"/>
      <c r="AL2143" s="166"/>
      <c r="AM2143" s="166"/>
      <c r="AN2143" s="166"/>
      <c r="AO2143" s="166"/>
      <c r="AP2143" s="166"/>
      <c r="AQ2143" s="166"/>
      <c r="AV2143" s="168"/>
      <c r="AW2143" s="169"/>
      <c r="AX2143" s="169"/>
      <c r="AY2143" s="169"/>
      <c r="AZ2143" s="169"/>
    </row>
    <row r="2144" spans="1:52" s="167" customFormat="1" ht="16.5" customHeight="1">
      <c r="A2144" s="112"/>
      <c r="B2144" s="128" t="s">
        <v>442</v>
      </c>
      <c r="C2144" s="80" t="s">
        <v>443</v>
      </c>
      <c r="D2144" s="103" t="s">
        <v>562</v>
      </c>
      <c r="E2144" s="103" t="s">
        <v>562</v>
      </c>
      <c r="F2144" s="103" t="s">
        <v>562</v>
      </c>
      <c r="G2144" s="103">
        <v>3</v>
      </c>
      <c r="H2144" s="164"/>
      <c r="I2144" s="164"/>
      <c r="J2144" s="164"/>
      <c r="K2144" s="165"/>
      <c r="L2144" s="166"/>
      <c r="M2144" s="118">
        <f t="shared" si="98"/>
        <v>3</v>
      </c>
      <c r="N2144" s="166"/>
      <c r="O2144" s="166"/>
      <c r="P2144" s="166"/>
      <c r="Q2144" s="166"/>
      <c r="R2144" s="166"/>
      <c r="S2144" s="166"/>
      <c r="T2144" s="166"/>
      <c r="U2144" s="166"/>
      <c r="V2144" s="166"/>
      <c r="W2144" s="166"/>
      <c r="X2144" s="166"/>
      <c r="Y2144" s="166"/>
      <c r="Z2144" s="166"/>
      <c r="AA2144" s="166"/>
      <c r="AB2144" s="166"/>
      <c r="AC2144" s="166"/>
      <c r="AD2144" s="166"/>
      <c r="AE2144" s="166"/>
      <c r="AF2144" s="166"/>
      <c r="AG2144" s="166"/>
      <c r="AH2144" s="166"/>
      <c r="AI2144" s="166"/>
      <c r="AJ2144" s="166"/>
      <c r="AK2144" s="166"/>
      <c r="AL2144" s="166"/>
      <c r="AM2144" s="166"/>
      <c r="AN2144" s="166"/>
      <c r="AO2144" s="166"/>
      <c r="AP2144" s="166"/>
      <c r="AQ2144" s="166"/>
      <c r="AV2144" s="168"/>
      <c r="AW2144" s="169"/>
      <c r="AX2144" s="169"/>
      <c r="AY2144" s="169"/>
      <c r="AZ2144" s="169"/>
    </row>
    <row r="2145" spans="1:13" ht="16.5" customHeight="1">
      <c r="A2145" s="234" t="s">
        <v>845</v>
      </c>
      <c r="B2145" s="234"/>
      <c r="C2145" s="234"/>
      <c r="D2145" s="234"/>
      <c r="E2145" s="234"/>
      <c r="F2145" s="234"/>
      <c r="G2145" s="234"/>
      <c r="H2145" s="109"/>
      <c r="I2145" s="109"/>
      <c r="J2145" s="110"/>
      <c r="K2145" s="111"/>
      <c r="M2145" s="118">
        <f t="shared" si="98"/>
        <v>0</v>
      </c>
    </row>
    <row r="2146" spans="1:183" s="102" customFormat="1" ht="16.5" customHeight="1">
      <c r="A2146" s="112">
        <v>15</v>
      </c>
      <c r="B2146" s="113" t="s">
        <v>404</v>
      </c>
      <c r="C2146" s="114"/>
      <c r="D2146" s="115">
        <f>SUM(D2147,D2151)</f>
        <v>4</v>
      </c>
      <c r="E2146" s="115">
        <f>SUM(E2147,E2151)</f>
        <v>11</v>
      </c>
      <c r="F2146" s="115">
        <f>SUM(F2147,F2151)</f>
        <v>9</v>
      </c>
      <c r="G2146" s="115">
        <f>SUM(G2147,G2151)</f>
        <v>11</v>
      </c>
      <c r="H2146" s="134" t="s">
        <v>665</v>
      </c>
      <c r="I2146" s="134">
        <v>3</v>
      </c>
      <c r="J2146" s="159" t="s">
        <v>1045</v>
      </c>
      <c r="K2146" s="79" t="s">
        <v>32</v>
      </c>
      <c r="L2146" s="136"/>
      <c r="M2146" s="118">
        <f t="shared" si="98"/>
        <v>35</v>
      </c>
      <c r="N2146" s="96"/>
      <c r="O2146" s="96"/>
      <c r="P2146" s="96"/>
      <c r="Q2146" s="96"/>
      <c r="R2146" s="96"/>
      <c r="S2146" s="96"/>
      <c r="T2146" s="96"/>
      <c r="U2146" s="96"/>
      <c r="V2146" s="96"/>
      <c r="W2146" s="96"/>
      <c r="X2146" s="96"/>
      <c r="Y2146" s="96"/>
      <c r="Z2146" s="96"/>
      <c r="AA2146" s="96"/>
      <c r="AB2146" s="96"/>
      <c r="AC2146" s="96"/>
      <c r="AD2146" s="96"/>
      <c r="AE2146" s="96"/>
      <c r="AF2146" s="96"/>
      <c r="AG2146" s="96"/>
      <c r="AH2146" s="96"/>
      <c r="AI2146" s="96"/>
      <c r="AJ2146" s="96"/>
      <c r="AK2146" s="96"/>
      <c r="AL2146" s="96"/>
      <c r="AM2146" s="96"/>
      <c r="AN2146" s="96"/>
      <c r="AO2146" s="96"/>
      <c r="AP2146" s="96"/>
      <c r="AQ2146" s="96"/>
      <c r="AR2146" s="96"/>
      <c r="AS2146" s="96"/>
      <c r="AT2146" s="96"/>
      <c r="AU2146" s="96"/>
      <c r="AV2146" s="96"/>
      <c r="AW2146" s="96"/>
      <c r="AX2146" s="96"/>
      <c r="AY2146" s="96"/>
      <c r="AZ2146" s="96"/>
      <c r="BA2146" s="96"/>
      <c r="BB2146" s="96"/>
      <c r="BC2146" s="96"/>
      <c r="BD2146" s="96"/>
      <c r="BE2146" s="96"/>
      <c r="BF2146" s="96"/>
      <c r="BG2146" s="96"/>
      <c r="BH2146" s="96"/>
      <c r="BI2146" s="96"/>
      <c r="BJ2146" s="96"/>
      <c r="BK2146" s="96"/>
      <c r="BL2146" s="96"/>
      <c r="BM2146" s="96"/>
      <c r="BN2146" s="96"/>
      <c r="BO2146" s="96"/>
      <c r="BP2146" s="96"/>
      <c r="BQ2146" s="96"/>
      <c r="BR2146" s="96"/>
      <c r="BS2146" s="96"/>
      <c r="BT2146" s="96"/>
      <c r="BU2146" s="96"/>
      <c r="BV2146" s="96"/>
      <c r="BW2146" s="96"/>
      <c r="BX2146" s="96"/>
      <c r="BY2146" s="96"/>
      <c r="BZ2146" s="96"/>
      <c r="CA2146" s="96"/>
      <c r="CB2146" s="96"/>
      <c r="CC2146" s="96"/>
      <c r="CD2146" s="96"/>
      <c r="CE2146" s="96"/>
      <c r="CF2146" s="96"/>
      <c r="CG2146" s="96"/>
      <c r="CH2146" s="96"/>
      <c r="CI2146" s="96"/>
      <c r="CJ2146" s="96"/>
      <c r="CK2146" s="96"/>
      <c r="CL2146" s="96"/>
      <c r="CM2146" s="96"/>
      <c r="CN2146" s="96"/>
      <c r="CO2146" s="96"/>
      <c r="CP2146" s="96"/>
      <c r="CQ2146" s="96"/>
      <c r="CR2146" s="96"/>
      <c r="CS2146" s="96"/>
      <c r="CT2146" s="96"/>
      <c r="CU2146" s="96"/>
      <c r="CV2146" s="96"/>
      <c r="CW2146" s="96"/>
      <c r="CX2146" s="96"/>
      <c r="CY2146" s="96"/>
      <c r="CZ2146" s="96"/>
      <c r="DA2146" s="96"/>
      <c r="DB2146" s="96"/>
      <c r="DC2146" s="96"/>
      <c r="DD2146" s="96"/>
      <c r="DE2146" s="96"/>
      <c r="DF2146" s="96"/>
      <c r="DG2146" s="96"/>
      <c r="DH2146" s="96"/>
      <c r="DI2146" s="96"/>
      <c r="DJ2146" s="96"/>
      <c r="DK2146" s="96"/>
      <c r="DL2146" s="96"/>
      <c r="DM2146" s="96"/>
      <c r="DN2146" s="96"/>
      <c r="DO2146" s="96"/>
      <c r="DP2146" s="96"/>
      <c r="DQ2146" s="96"/>
      <c r="DR2146" s="96"/>
      <c r="DS2146" s="96"/>
      <c r="DT2146" s="96"/>
      <c r="DU2146" s="96"/>
      <c r="DV2146" s="96"/>
      <c r="DW2146" s="96"/>
      <c r="DX2146" s="96"/>
      <c r="DY2146" s="96"/>
      <c r="DZ2146" s="96"/>
      <c r="EA2146" s="96"/>
      <c r="EB2146" s="96"/>
      <c r="EC2146" s="96"/>
      <c r="ED2146" s="96"/>
      <c r="EE2146" s="96"/>
      <c r="EF2146" s="96"/>
      <c r="EG2146" s="96"/>
      <c r="EH2146" s="96"/>
      <c r="EI2146" s="96"/>
      <c r="EJ2146" s="96"/>
      <c r="EK2146" s="96"/>
      <c r="EL2146" s="96"/>
      <c r="EM2146" s="96"/>
      <c r="EN2146" s="96"/>
      <c r="EO2146" s="96"/>
      <c r="EP2146" s="96"/>
      <c r="EQ2146" s="96"/>
      <c r="ER2146" s="96"/>
      <c r="ES2146" s="96"/>
      <c r="ET2146" s="96"/>
      <c r="EU2146" s="96"/>
      <c r="EV2146" s="96"/>
      <c r="EW2146" s="96"/>
      <c r="EX2146" s="96"/>
      <c r="EY2146" s="96"/>
      <c r="EZ2146" s="96"/>
      <c r="FA2146" s="96"/>
      <c r="FB2146" s="96"/>
      <c r="FC2146" s="96"/>
      <c r="FD2146" s="96"/>
      <c r="FE2146" s="96"/>
      <c r="FF2146" s="96"/>
      <c r="FG2146" s="96"/>
      <c r="FH2146" s="96"/>
      <c r="FI2146" s="96"/>
      <c r="FJ2146" s="96"/>
      <c r="FK2146" s="96"/>
      <c r="FL2146" s="96"/>
      <c r="FM2146" s="96"/>
      <c r="FN2146" s="96"/>
      <c r="FO2146" s="96"/>
      <c r="FP2146" s="96"/>
      <c r="FQ2146" s="96"/>
      <c r="FR2146" s="96"/>
      <c r="FS2146" s="96"/>
      <c r="FT2146" s="96"/>
      <c r="FU2146" s="96"/>
      <c r="FV2146" s="96"/>
      <c r="FW2146" s="96"/>
      <c r="FX2146" s="96"/>
      <c r="FY2146" s="96"/>
      <c r="FZ2146" s="96"/>
      <c r="GA2146" s="96"/>
    </row>
    <row r="2147" spans="1:52" s="167" customFormat="1" ht="16.5" customHeight="1">
      <c r="A2147" s="112"/>
      <c r="B2147" s="120" t="s">
        <v>689</v>
      </c>
      <c r="C2147" s="138"/>
      <c r="D2147" s="163">
        <f>SUM(D2148:D2150)</f>
        <v>4</v>
      </c>
      <c r="E2147" s="163">
        <f>SUM(E2148:E2150)</f>
        <v>10</v>
      </c>
      <c r="F2147" s="163">
        <f>SUM(F2148:F2150)</f>
        <v>7</v>
      </c>
      <c r="G2147" s="163">
        <f>SUM(G2148:G2150)</f>
        <v>8</v>
      </c>
      <c r="H2147" s="164"/>
      <c r="I2147" s="164"/>
      <c r="J2147" s="164"/>
      <c r="K2147" s="165"/>
      <c r="L2147" s="166"/>
      <c r="M2147" s="118">
        <f t="shared" si="98"/>
        <v>29</v>
      </c>
      <c r="N2147" s="166"/>
      <c r="O2147" s="166"/>
      <c r="P2147" s="166"/>
      <c r="Q2147" s="166"/>
      <c r="R2147" s="166"/>
      <c r="S2147" s="166"/>
      <c r="T2147" s="166"/>
      <c r="U2147" s="166"/>
      <c r="V2147" s="166"/>
      <c r="W2147" s="166"/>
      <c r="X2147" s="166"/>
      <c r="Y2147" s="166"/>
      <c r="Z2147" s="166"/>
      <c r="AA2147" s="166"/>
      <c r="AB2147" s="166"/>
      <c r="AC2147" s="166"/>
      <c r="AD2147" s="166"/>
      <c r="AE2147" s="166"/>
      <c r="AF2147" s="166"/>
      <c r="AG2147" s="166"/>
      <c r="AH2147" s="166"/>
      <c r="AI2147" s="166"/>
      <c r="AJ2147" s="166"/>
      <c r="AK2147" s="166"/>
      <c r="AL2147" s="166"/>
      <c r="AM2147" s="166"/>
      <c r="AN2147" s="166"/>
      <c r="AO2147" s="166"/>
      <c r="AP2147" s="166"/>
      <c r="AQ2147" s="166"/>
      <c r="AV2147" s="168"/>
      <c r="AW2147" s="169"/>
      <c r="AX2147" s="169"/>
      <c r="AY2147" s="169"/>
      <c r="AZ2147" s="169"/>
    </row>
    <row r="2148" spans="1:52" s="167" customFormat="1" ht="16.5" customHeight="1">
      <c r="A2148" s="112"/>
      <c r="B2148" s="128" t="s">
        <v>1058</v>
      </c>
      <c r="C2148" s="80" t="s">
        <v>1059</v>
      </c>
      <c r="D2148" s="103">
        <v>3</v>
      </c>
      <c r="E2148" s="103">
        <v>5</v>
      </c>
      <c r="F2148" s="103">
        <v>5</v>
      </c>
      <c r="G2148" s="103">
        <v>5</v>
      </c>
      <c r="H2148" s="164"/>
      <c r="I2148" s="164"/>
      <c r="J2148" s="164"/>
      <c r="K2148" s="165"/>
      <c r="L2148" s="166"/>
      <c r="M2148" s="118">
        <f t="shared" si="98"/>
        <v>18</v>
      </c>
      <c r="N2148" s="166"/>
      <c r="O2148" s="166"/>
      <c r="P2148" s="166"/>
      <c r="Q2148" s="166"/>
      <c r="R2148" s="166"/>
      <c r="S2148" s="166"/>
      <c r="T2148" s="166"/>
      <c r="U2148" s="166"/>
      <c r="V2148" s="166"/>
      <c r="W2148" s="166"/>
      <c r="X2148" s="166"/>
      <c r="Y2148" s="166"/>
      <c r="Z2148" s="166"/>
      <c r="AA2148" s="166"/>
      <c r="AB2148" s="166"/>
      <c r="AC2148" s="166"/>
      <c r="AD2148" s="166"/>
      <c r="AE2148" s="166"/>
      <c r="AF2148" s="166"/>
      <c r="AG2148" s="166"/>
      <c r="AH2148" s="166"/>
      <c r="AI2148" s="166"/>
      <c r="AJ2148" s="166"/>
      <c r="AK2148" s="166"/>
      <c r="AL2148" s="166"/>
      <c r="AM2148" s="166"/>
      <c r="AN2148" s="166"/>
      <c r="AO2148" s="166"/>
      <c r="AP2148" s="166"/>
      <c r="AQ2148" s="166"/>
      <c r="AV2148" s="168"/>
      <c r="AW2148" s="169"/>
      <c r="AX2148" s="169"/>
      <c r="AY2148" s="169"/>
      <c r="AZ2148" s="169"/>
    </row>
    <row r="2149" spans="1:43" s="167" customFormat="1" ht="16.5" customHeight="1">
      <c r="A2149" s="112"/>
      <c r="B2149" s="128" t="s">
        <v>570</v>
      </c>
      <c r="C2149" s="138" t="s">
        <v>571</v>
      </c>
      <c r="D2149" s="103" t="s">
        <v>562</v>
      </c>
      <c r="E2149" s="103" t="s">
        <v>562</v>
      </c>
      <c r="F2149" s="103" t="s">
        <v>562</v>
      </c>
      <c r="G2149" s="103">
        <v>1</v>
      </c>
      <c r="H2149" s="188"/>
      <c r="I2149" s="188"/>
      <c r="J2149" s="188"/>
      <c r="K2149" s="165"/>
      <c r="L2149" s="166"/>
      <c r="M2149" s="118">
        <f t="shared" si="98"/>
        <v>1</v>
      </c>
      <c r="N2149" s="166"/>
      <c r="O2149" s="166"/>
      <c r="P2149" s="166"/>
      <c r="Q2149" s="166"/>
      <c r="R2149" s="166"/>
      <c r="S2149" s="166"/>
      <c r="T2149" s="166"/>
      <c r="U2149" s="166"/>
      <c r="V2149" s="166"/>
      <c r="W2149" s="166"/>
      <c r="X2149" s="166"/>
      <c r="Y2149" s="166"/>
      <c r="Z2149" s="166"/>
      <c r="AA2149" s="166"/>
      <c r="AB2149" s="166"/>
      <c r="AC2149" s="166"/>
      <c r="AD2149" s="166"/>
      <c r="AE2149" s="166"/>
      <c r="AF2149" s="166"/>
      <c r="AG2149" s="166"/>
      <c r="AH2149" s="166"/>
      <c r="AI2149" s="166"/>
      <c r="AJ2149" s="166"/>
      <c r="AK2149" s="166"/>
      <c r="AL2149" s="166"/>
      <c r="AM2149" s="166"/>
      <c r="AN2149" s="166"/>
      <c r="AO2149" s="166"/>
      <c r="AP2149" s="166"/>
      <c r="AQ2149" s="166"/>
    </row>
    <row r="2150" spans="1:43" s="167" customFormat="1" ht="16.5" customHeight="1">
      <c r="A2150" s="112"/>
      <c r="B2150" s="128" t="s">
        <v>602</v>
      </c>
      <c r="C2150" s="80" t="s">
        <v>603</v>
      </c>
      <c r="D2150" s="103">
        <v>1</v>
      </c>
      <c r="E2150" s="103">
        <v>5</v>
      </c>
      <c r="F2150" s="103">
        <v>2</v>
      </c>
      <c r="G2150" s="103">
        <v>2</v>
      </c>
      <c r="H2150" s="188"/>
      <c r="I2150" s="188"/>
      <c r="J2150" s="188"/>
      <c r="K2150" s="165"/>
      <c r="L2150" s="166"/>
      <c r="M2150" s="118">
        <f t="shared" si="98"/>
        <v>10</v>
      </c>
      <c r="N2150" s="166"/>
      <c r="O2150" s="166"/>
      <c r="P2150" s="166"/>
      <c r="Q2150" s="166"/>
      <c r="R2150" s="166"/>
      <c r="S2150" s="166"/>
      <c r="T2150" s="166"/>
      <c r="U2150" s="166"/>
      <c r="V2150" s="166"/>
      <c r="W2150" s="166"/>
      <c r="X2150" s="166"/>
      <c r="Y2150" s="166"/>
      <c r="Z2150" s="166"/>
      <c r="AA2150" s="166"/>
      <c r="AB2150" s="166"/>
      <c r="AC2150" s="166"/>
      <c r="AD2150" s="166"/>
      <c r="AE2150" s="166"/>
      <c r="AF2150" s="166"/>
      <c r="AG2150" s="166"/>
      <c r="AH2150" s="166"/>
      <c r="AI2150" s="166"/>
      <c r="AJ2150" s="166"/>
      <c r="AK2150" s="166"/>
      <c r="AL2150" s="166"/>
      <c r="AM2150" s="166"/>
      <c r="AN2150" s="166"/>
      <c r="AO2150" s="166"/>
      <c r="AP2150" s="166"/>
      <c r="AQ2150" s="166"/>
    </row>
    <row r="2151" spans="1:43" s="126" customFormat="1" ht="16.5" customHeight="1">
      <c r="A2151" s="119"/>
      <c r="B2151" s="120" t="s">
        <v>690</v>
      </c>
      <c r="C2151" s="121"/>
      <c r="D2151" s="122" t="str">
        <f>D2152</f>
        <v> -</v>
      </c>
      <c r="E2151" s="122">
        <f>E2152</f>
        <v>1</v>
      </c>
      <c r="F2151" s="122">
        <f>F2152</f>
        <v>2</v>
      </c>
      <c r="G2151" s="122">
        <f>G2152</f>
        <v>3</v>
      </c>
      <c r="H2151" s="123"/>
      <c r="I2151" s="123"/>
      <c r="J2151" s="123"/>
      <c r="K2151" s="124"/>
      <c r="L2151" s="125"/>
      <c r="M2151" s="118">
        <f t="shared" si="98"/>
        <v>6</v>
      </c>
      <c r="N2151" s="125"/>
      <c r="O2151" s="125"/>
      <c r="P2151" s="125"/>
      <c r="Q2151" s="125"/>
      <c r="R2151" s="125"/>
      <c r="S2151" s="125"/>
      <c r="T2151" s="125"/>
      <c r="U2151" s="125"/>
      <c r="V2151" s="125"/>
      <c r="W2151" s="125"/>
      <c r="X2151" s="125"/>
      <c r="Y2151" s="125"/>
      <c r="Z2151" s="125"/>
      <c r="AA2151" s="125"/>
      <c r="AB2151" s="125"/>
      <c r="AC2151" s="125"/>
      <c r="AD2151" s="125"/>
      <c r="AE2151" s="125"/>
      <c r="AF2151" s="125"/>
      <c r="AG2151" s="125"/>
      <c r="AH2151" s="125"/>
      <c r="AI2151" s="125"/>
      <c r="AJ2151" s="125"/>
      <c r="AK2151" s="125"/>
      <c r="AL2151" s="125"/>
      <c r="AM2151" s="125"/>
      <c r="AN2151" s="125"/>
      <c r="AO2151" s="125"/>
      <c r="AP2151" s="125"/>
      <c r="AQ2151" s="125"/>
    </row>
    <row r="2152" spans="1:43" s="133" customFormat="1" ht="16.5" customHeight="1">
      <c r="A2152" s="127"/>
      <c r="B2152" s="172" t="s">
        <v>464</v>
      </c>
      <c r="C2152" s="138" t="s">
        <v>465</v>
      </c>
      <c r="D2152" s="129" t="s">
        <v>562</v>
      </c>
      <c r="E2152" s="129">
        <v>1</v>
      </c>
      <c r="F2152" s="129">
        <v>2</v>
      </c>
      <c r="G2152" s="129">
        <v>3</v>
      </c>
      <c r="H2152" s="137"/>
      <c r="I2152" s="137"/>
      <c r="J2152" s="137"/>
      <c r="K2152" s="131"/>
      <c r="L2152" s="132"/>
      <c r="M2152" s="118">
        <f aca="true" t="shared" si="108" ref="M2152:M2214">SUM(D2152:G2152)</f>
        <v>6</v>
      </c>
      <c r="N2152" s="132"/>
      <c r="O2152" s="132"/>
      <c r="P2152" s="132"/>
      <c r="Q2152" s="132"/>
      <c r="R2152" s="132"/>
      <c r="S2152" s="132"/>
      <c r="T2152" s="132"/>
      <c r="U2152" s="132"/>
      <c r="V2152" s="132"/>
      <c r="W2152" s="132"/>
      <c r="X2152" s="132"/>
      <c r="Y2152" s="132"/>
      <c r="Z2152" s="132"/>
      <c r="AA2152" s="132"/>
      <c r="AB2152" s="132"/>
      <c r="AC2152" s="132"/>
      <c r="AD2152" s="132"/>
      <c r="AE2152" s="132"/>
      <c r="AF2152" s="132"/>
      <c r="AG2152" s="132"/>
      <c r="AH2152" s="132"/>
      <c r="AI2152" s="132"/>
      <c r="AJ2152" s="132"/>
      <c r="AK2152" s="132"/>
      <c r="AL2152" s="132"/>
      <c r="AM2152" s="132"/>
      <c r="AN2152" s="132"/>
      <c r="AO2152" s="132"/>
      <c r="AP2152" s="132"/>
      <c r="AQ2152" s="132"/>
    </row>
    <row r="2153" spans="1:183" s="102" customFormat="1" ht="16.5" customHeight="1">
      <c r="A2153" s="112">
        <v>16</v>
      </c>
      <c r="B2153" s="113" t="s">
        <v>405</v>
      </c>
      <c r="C2153" s="114"/>
      <c r="D2153" s="115">
        <f>SUM(D2154,D2158)</f>
        <v>3</v>
      </c>
      <c r="E2153" s="115">
        <f>SUM(E2154,E2158)</f>
        <v>9</v>
      </c>
      <c r="F2153" s="115">
        <f>SUM(F2154,F2158)</f>
        <v>9</v>
      </c>
      <c r="G2153" s="115">
        <f>SUM(G2154,G2158)</f>
        <v>11</v>
      </c>
      <c r="H2153" s="134" t="s">
        <v>665</v>
      </c>
      <c r="I2153" s="134">
        <v>3</v>
      </c>
      <c r="J2153" s="159" t="s">
        <v>1045</v>
      </c>
      <c r="K2153" s="79" t="s">
        <v>32</v>
      </c>
      <c r="L2153" s="136"/>
      <c r="M2153" s="118">
        <f t="shared" si="108"/>
        <v>32</v>
      </c>
      <c r="N2153" s="96"/>
      <c r="O2153" s="96"/>
      <c r="P2153" s="96"/>
      <c r="Q2153" s="96"/>
      <c r="R2153" s="96"/>
      <c r="S2153" s="96"/>
      <c r="T2153" s="96"/>
      <c r="U2153" s="96"/>
      <c r="V2153" s="96"/>
      <c r="W2153" s="96"/>
      <c r="X2153" s="96"/>
      <c r="Y2153" s="96"/>
      <c r="Z2153" s="96"/>
      <c r="AA2153" s="96"/>
      <c r="AB2153" s="96"/>
      <c r="AC2153" s="96"/>
      <c r="AD2153" s="96"/>
      <c r="AE2153" s="96"/>
      <c r="AF2153" s="96"/>
      <c r="AG2153" s="96"/>
      <c r="AH2153" s="96"/>
      <c r="AI2153" s="96"/>
      <c r="AJ2153" s="96"/>
      <c r="AK2153" s="96"/>
      <c r="AL2153" s="96"/>
      <c r="AM2153" s="96"/>
      <c r="AN2153" s="96"/>
      <c r="AO2153" s="96"/>
      <c r="AP2153" s="96"/>
      <c r="AQ2153" s="96"/>
      <c r="AR2153" s="96"/>
      <c r="AS2153" s="96"/>
      <c r="AT2153" s="96"/>
      <c r="AU2153" s="96"/>
      <c r="AV2153" s="96"/>
      <c r="AW2153" s="96"/>
      <c r="AX2153" s="96"/>
      <c r="AY2153" s="96"/>
      <c r="AZ2153" s="96"/>
      <c r="BA2153" s="96"/>
      <c r="BB2153" s="96"/>
      <c r="BC2153" s="96"/>
      <c r="BD2153" s="96"/>
      <c r="BE2153" s="96"/>
      <c r="BF2153" s="96"/>
      <c r="BG2153" s="96"/>
      <c r="BH2153" s="96"/>
      <c r="BI2153" s="96"/>
      <c r="BJ2153" s="96"/>
      <c r="BK2153" s="96"/>
      <c r="BL2153" s="96"/>
      <c r="BM2153" s="96"/>
      <c r="BN2153" s="96"/>
      <c r="BO2153" s="96"/>
      <c r="BP2153" s="96"/>
      <c r="BQ2153" s="96"/>
      <c r="BR2153" s="96"/>
      <c r="BS2153" s="96"/>
      <c r="BT2153" s="96"/>
      <c r="BU2153" s="96"/>
      <c r="BV2153" s="96"/>
      <c r="BW2153" s="96"/>
      <c r="BX2153" s="96"/>
      <c r="BY2153" s="96"/>
      <c r="BZ2153" s="96"/>
      <c r="CA2153" s="96"/>
      <c r="CB2153" s="96"/>
      <c r="CC2153" s="96"/>
      <c r="CD2153" s="96"/>
      <c r="CE2153" s="96"/>
      <c r="CF2153" s="96"/>
      <c r="CG2153" s="96"/>
      <c r="CH2153" s="96"/>
      <c r="CI2153" s="96"/>
      <c r="CJ2153" s="96"/>
      <c r="CK2153" s="96"/>
      <c r="CL2153" s="96"/>
      <c r="CM2153" s="96"/>
      <c r="CN2153" s="96"/>
      <c r="CO2153" s="96"/>
      <c r="CP2153" s="96"/>
      <c r="CQ2153" s="96"/>
      <c r="CR2153" s="96"/>
      <c r="CS2153" s="96"/>
      <c r="CT2153" s="96"/>
      <c r="CU2153" s="96"/>
      <c r="CV2153" s="96"/>
      <c r="CW2153" s="96"/>
      <c r="CX2153" s="96"/>
      <c r="CY2153" s="96"/>
      <c r="CZ2153" s="96"/>
      <c r="DA2153" s="96"/>
      <c r="DB2153" s="96"/>
      <c r="DC2153" s="96"/>
      <c r="DD2153" s="96"/>
      <c r="DE2153" s="96"/>
      <c r="DF2153" s="96"/>
      <c r="DG2153" s="96"/>
      <c r="DH2153" s="96"/>
      <c r="DI2153" s="96"/>
      <c r="DJ2153" s="96"/>
      <c r="DK2153" s="96"/>
      <c r="DL2153" s="96"/>
      <c r="DM2153" s="96"/>
      <c r="DN2153" s="96"/>
      <c r="DO2153" s="96"/>
      <c r="DP2153" s="96"/>
      <c r="DQ2153" s="96"/>
      <c r="DR2153" s="96"/>
      <c r="DS2153" s="96"/>
      <c r="DT2153" s="96"/>
      <c r="DU2153" s="96"/>
      <c r="DV2153" s="96"/>
      <c r="DW2153" s="96"/>
      <c r="DX2153" s="96"/>
      <c r="DY2153" s="96"/>
      <c r="DZ2153" s="96"/>
      <c r="EA2153" s="96"/>
      <c r="EB2153" s="96"/>
      <c r="EC2153" s="96"/>
      <c r="ED2153" s="96"/>
      <c r="EE2153" s="96"/>
      <c r="EF2153" s="96"/>
      <c r="EG2153" s="96"/>
      <c r="EH2153" s="96"/>
      <c r="EI2153" s="96"/>
      <c r="EJ2153" s="96"/>
      <c r="EK2153" s="96"/>
      <c r="EL2153" s="96"/>
      <c r="EM2153" s="96"/>
      <c r="EN2153" s="96"/>
      <c r="EO2153" s="96"/>
      <c r="EP2153" s="96"/>
      <c r="EQ2153" s="96"/>
      <c r="ER2153" s="96"/>
      <c r="ES2153" s="96"/>
      <c r="ET2153" s="96"/>
      <c r="EU2153" s="96"/>
      <c r="EV2153" s="96"/>
      <c r="EW2153" s="96"/>
      <c r="EX2153" s="96"/>
      <c r="EY2153" s="96"/>
      <c r="EZ2153" s="96"/>
      <c r="FA2153" s="96"/>
      <c r="FB2153" s="96"/>
      <c r="FC2153" s="96"/>
      <c r="FD2153" s="96"/>
      <c r="FE2153" s="96"/>
      <c r="FF2153" s="96"/>
      <c r="FG2153" s="96"/>
      <c r="FH2153" s="96"/>
      <c r="FI2153" s="96"/>
      <c r="FJ2153" s="96"/>
      <c r="FK2153" s="96"/>
      <c r="FL2153" s="96"/>
      <c r="FM2153" s="96"/>
      <c r="FN2153" s="96"/>
      <c r="FO2153" s="96"/>
      <c r="FP2153" s="96"/>
      <c r="FQ2153" s="96"/>
      <c r="FR2153" s="96"/>
      <c r="FS2153" s="96"/>
      <c r="FT2153" s="96"/>
      <c r="FU2153" s="96"/>
      <c r="FV2153" s="96"/>
      <c r="FW2153" s="96"/>
      <c r="FX2153" s="96"/>
      <c r="FY2153" s="96"/>
      <c r="FZ2153" s="96"/>
      <c r="GA2153" s="96"/>
    </row>
    <row r="2154" spans="1:52" s="167" customFormat="1" ht="12">
      <c r="A2154" s="112"/>
      <c r="B2154" s="120" t="s">
        <v>689</v>
      </c>
      <c r="C2154" s="138"/>
      <c r="D2154" s="163">
        <f>SUM(D2155:D2157)</f>
        <v>3</v>
      </c>
      <c r="E2154" s="163">
        <f>SUM(E2155:E2157)</f>
        <v>8</v>
      </c>
      <c r="F2154" s="163">
        <f>SUM(F2155:F2157)</f>
        <v>7</v>
      </c>
      <c r="G2154" s="163">
        <f>SUM(G2155:G2157)</f>
        <v>8</v>
      </c>
      <c r="H2154" s="164"/>
      <c r="I2154" s="164"/>
      <c r="J2154" s="164"/>
      <c r="K2154" s="165"/>
      <c r="L2154" s="166"/>
      <c r="M2154" s="118">
        <f t="shared" si="108"/>
        <v>26</v>
      </c>
      <c r="N2154" s="166"/>
      <c r="O2154" s="166"/>
      <c r="P2154" s="166"/>
      <c r="Q2154" s="166"/>
      <c r="R2154" s="166"/>
      <c r="S2154" s="166"/>
      <c r="T2154" s="166"/>
      <c r="U2154" s="166"/>
      <c r="V2154" s="166"/>
      <c r="W2154" s="166"/>
      <c r="X2154" s="166"/>
      <c r="Y2154" s="166"/>
      <c r="Z2154" s="166"/>
      <c r="AA2154" s="166"/>
      <c r="AB2154" s="166"/>
      <c r="AC2154" s="166"/>
      <c r="AD2154" s="166"/>
      <c r="AE2154" s="166"/>
      <c r="AF2154" s="166"/>
      <c r="AG2154" s="166"/>
      <c r="AH2154" s="166"/>
      <c r="AI2154" s="166"/>
      <c r="AJ2154" s="166"/>
      <c r="AK2154" s="166"/>
      <c r="AL2154" s="166"/>
      <c r="AM2154" s="166"/>
      <c r="AN2154" s="166"/>
      <c r="AO2154" s="166"/>
      <c r="AP2154" s="166"/>
      <c r="AQ2154" s="166"/>
      <c r="AV2154" s="168"/>
      <c r="AW2154" s="169"/>
      <c r="AX2154" s="169"/>
      <c r="AY2154" s="169"/>
      <c r="AZ2154" s="169"/>
    </row>
    <row r="2155" spans="1:52" s="167" customFormat="1" ht="27" customHeight="1">
      <c r="A2155" s="112"/>
      <c r="B2155" s="128" t="s">
        <v>507</v>
      </c>
      <c r="C2155" s="80" t="s">
        <v>508</v>
      </c>
      <c r="D2155" s="103">
        <v>2</v>
      </c>
      <c r="E2155" s="103">
        <v>4</v>
      </c>
      <c r="F2155" s="103">
        <v>5</v>
      </c>
      <c r="G2155" s="103">
        <v>4</v>
      </c>
      <c r="H2155" s="164"/>
      <c r="I2155" s="164"/>
      <c r="J2155" s="164"/>
      <c r="K2155" s="165"/>
      <c r="L2155" s="166"/>
      <c r="M2155" s="118">
        <f t="shared" si="108"/>
        <v>15</v>
      </c>
      <c r="N2155" s="166"/>
      <c r="O2155" s="166"/>
      <c r="P2155" s="166"/>
      <c r="Q2155" s="166"/>
      <c r="R2155" s="166"/>
      <c r="S2155" s="166"/>
      <c r="T2155" s="166"/>
      <c r="U2155" s="166"/>
      <c r="V2155" s="166"/>
      <c r="W2155" s="166"/>
      <c r="X2155" s="166"/>
      <c r="Y2155" s="166"/>
      <c r="Z2155" s="166"/>
      <c r="AA2155" s="166"/>
      <c r="AB2155" s="166"/>
      <c r="AC2155" s="166"/>
      <c r="AD2155" s="166"/>
      <c r="AE2155" s="166"/>
      <c r="AF2155" s="166"/>
      <c r="AG2155" s="166"/>
      <c r="AH2155" s="166"/>
      <c r="AI2155" s="166"/>
      <c r="AJ2155" s="166"/>
      <c r="AK2155" s="166"/>
      <c r="AL2155" s="166"/>
      <c r="AM2155" s="166"/>
      <c r="AN2155" s="166"/>
      <c r="AO2155" s="166"/>
      <c r="AP2155" s="166"/>
      <c r="AQ2155" s="166"/>
      <c r="AV2155" s="168"/>
      <c r="AW2155" s="169"/>
      <c r="AX2155" s="169"/>
      <c r="AY2155" s="169"/>
      <c r="AZ2155" s="169"/>
    </row>
    <row r="2156" spans="1:43" s="167" customFormat="1" ht="18.75" customHeight="1">
      <c r="A2156" s="112"/>
      <c r="B2156" s="128" t="s">
        <v>570</v>
      </c>
      <c r="C2156" s="138" t="s">
        <v>571</v>
      </c>
      <c r="D2156" s="103" t="s">
        <v>562</v>
      </c>
      <c r="E2156" s="103" t="s">
        <v>562</v>
      </c>
      <c r="F2156" s="103" t="s">
        <v>562</v>
      </c>
      <c r="G2156" s="103">
        <v>1</v>
      </c>
      <c r="H2156" s="188"/>
      <c r="I2156" s="188"/>
      <c r="J2156" s="188"/>
      <c r="K2156" s="165"/>
      <c r="L2156" s="166"/>
      <c r="M2156" s="118">
        <f t="shared" si="108"/>
        <v>1</v>
      </c>
      <c r="N2156" s="166"/>
      <c r="O2156" s="166"/>
      <c r="P2156" s="166"/>
      <c r="Q2156" s="166"/>
      <c r="R2156" s="166"/>
      <c r="S2156" s="166"/>
      <c r="T2156" s="166"/>
      <c r="U2156" s="166"/>
      <c r="V2156" s="166"/>
      <c r="W2156" s="166"/>
      <c r="X2156" s="166"/>
      <c r="Y2156" s="166"/>
      <c r="Z2156" s="166"/>
      <c r="AA2156" s="166"/>
      <c r="AB2156" s="166"/>
      <c r="AC2156" s="166"/>
      <c r="AD2156" s="166"/>
      <c r="AE2156" s="166"/>
      <c r="AF2156" s="166"/>
      <c r="AG2156" s="166"/>
      <c r="AH2156" s="166"/>
      <c r="AI2156" s="166"/>
      <c r="AJ2156" s="166"/>
      <c r="AK2156" s="166"/>
      <c r="AL2156" s="166"/>
      <c r="AM2156" s="166"/>
      <c r="AN2156" s="166"/>
      <c r="AO2156" s="166"/>
      <c r="AP2156" s="166"/>
      <c r="AQ2156" s="166"/>
    </row>
    <row r="2157" spans="1:43" s="167" customFormat="1" ht="18.75" customHeight="1">
      <c r="A2157" s="112"/>
      <c r="B2157" s="128" t="s">
        <v>602</v>
      </c>
      <c r="C2157" s="80" t="s">
        <v>603</v>
      </c>
      <c r="D2157" s="103">
        <v>1</v>
      </c>
      <c r="E2157" s="103">
        <v>4</v>
      </c>
      <c r="F2157" s="103">
        <v>2</v>
      </c>
      <c r="G2157" s="103">
        <v>3</v>
      </c>
      <c r="H2157" s="188"/>
      <c r="I2157" s="188"/>
      <c r="J2157" s="188"/>
      <c r="K2157" s="165"/>
      <c r="L2157" s="166"/>
      <c r="M2157" s="118">
        <f t="shared" si="108"/>
        <v>10</v>
      </c>
      <c r="N2157" s="166"/>
      <c r="O2157" s="166"/>
      <c r="P2157" s="166"/>
      <c r="Q2157" s="166"/>
      <c r="R2157" s="166"/>
      <c r="S2157" s="166"/>
      <c r="T2157" s="166"/>
      <c r="U2157" s="166"/>
      <c r="V2157" s="166"/>
      <c r="W2157" s="166"/>
      <c r="X2157" s="166"/>
      <c r="Y2157" s="166"/>
      <c r="Z2157" s="166"/>
      <c r="AA2157" s="166"/>
      <c r="AB2157" s="166"/>
      <c r="AC2157" s="166"/>
      <c r="AD2157" s="166"/>
      <c r="AE2157" s="166"/>
      <c r="AF2157" s="166"/>
      <c r="AG2157" s="166"/>
      <c r="AH2157" s="166"/>
      <c r="AI2157" s="166"/>
      <c r="AJ2157" s="166"/>
      <c r="AK2157" s="166"/>
      <c r="AL2157" s="166"/>
      <c r="AM2157" s="166"/>
      <c r="AN2157" s="166"/>
      <c r="AO2157" s="166"/>
      <c r="AP2157" s="166"/>
      <c r="AQ2157" s="166"/>
    </row>
    <row r="2158" spans="1:43" s="126" customFormat="1" ht="18.75" customHeight="1">
      <c r="A2158" s="119"/>
      <c r="B2158" s="120" t="s">
        <v>690</v>
      </c>
      <c r="C2158" s="121"/>
      <c r="D2158" s="122" t="str">
        <f>D2159</f>
        <v> -</v>
      </c>
      <c r="E2158" s="122">
        <f>E2159</f>
        <v>1</v>
      </c>
      <c r="F2158" s="122">
        <f>F2159</f>
        <v>2</v>
      </c>
      <c r="G2158" s="122">
        <f>G2159</f>
        <v>3</v>
      </c>
      <c r="H2158" s="123"/>
      <c r="I2158" s="123"/>
      <c r="J2158" s="123"/>
      <c r="K2158" s="124"/>
      <c r="L2158" s="125"/>
      <c r="M2158" s="118">
        <f t="shared" si="108"/>
        <v>6</v>
      </c>
      <c r="N2158" s="125"/>
      <c r="O2158" s="125"/>
      <c r="P2158" s="125"/>
      <c r="Q2158" s="125"/>
      <c r="R2158" s="125"/>
      <c r="S2158" s="125"/>
      <c r="T2158" s="125"/>
      <c r="U2158" s="125"/>
      <c r="V2158" s="125"/>
      <c r="W2158" s="125"/>
      <c r="X2158" s="125"/>
      <c r="Y2158" s="125"/>
      <c r="Z2158" s="125"/>
      <c r="AA2158" s="125"/>
      <c r="AB2158" s="125"/>
      <c r="AC2158" s="125"/>
      <c r="AD2158" s="125"/>
      <c r="AE2158" s="125"/>
      <c r="AF2158" s="125"/>
      <c r="AG2158" s="125"/>
      <c r="AH2158" s="125"/>
      <c r="AI2158" s="125"/>
      <c r="AJ2158" s="125"/>
      <c r="AK2158" s="125"/>
      <c r="AL2158" s="125"/>
      <c r="AM2158" s="125"/>
      <c r="AN2158" s="125"/>
      <c r="AO2158" s="125"/>
      <c r="AP2158" s="125"/>
      <c r="AQ2158" s="125"/>
    </row>
    <row r="2159" spans="1:43" s="133" customFormat="1" ht="18.75" customHeight="1">
      <c r="A2159" s="127"/>
      <c r="B2159" s="172" t="s">
        <v>464</v>
      </c>
      <c r="C2159" s="138" t="s">
        <v>465</v>
      </c>
      <c r="D2159" s="129" t="s">
        <v>562</v>
      </c>
      <c r="E2159" s="129">
        <v>1</v>
      </c>
      <c r="F2159" s="129">
        <v>2</v>
      </c>
      <c r="G2159" s="129">
        <v>3</v>
      </c>
      <c r="H2159" s="137"/>
      <c r="I2159" s="137"/>
      <c r="J2159" s="137"/>
      <c r="K2159" s="131"/>
      <c r="L2159" s="132"/>
      <c r="M2159" s="118">
        <f t="shared" si="108"/>
        <v>6</v>
      </c>
      <c r="N2159" s="132"/>
      <c r="O2159" s="132"/>
      <c r="P2159" s="132"/>
      <c r="Q2159" s="132"/>
      <c r="R2159" s="132"/>
      <c r="S2159" s="132"/>
      <c r="T2159" s="132"/>
      <c r="U2159" s="132"/>
      <c r="V2159" s="132"/>
      <c r="W2159" s="132"/>
      <c r="X2159" s="132"/>
      <c r="Y2159" s="132"/>
      <c r="Z2159" s="132"/>
      <c r="AA2159" s="132"/>
      <c r="AB2159" s="132"/>
      <c r="AC2159" s="132"/>
      <c r="AD2159" s="132"/>
      <c r="AE2159" s="132"/>
      <c r="AF2159" s="132"/>
      <c r="AG2159" s="132"/>
      <c r="AH2159" s="132"/>
      <c r="AI2159" s="132"/>
      <c r="AJ2159" s="132"/>
      <c r="AK2159" s="132"/>
      <c r="AL2159" s="132"/>
      <c r="AM2159" s="132"/>
      <c r="AN2159" s="132"/>
      <c r="AO2159" s="132"/>
      <c r="AP2159" s="132"/>
      <c r="AQ2159" s="132"/>
    </row>
    <row r="2160" spans="1:183" s="102" customFormat="1" ht="18.75" customHeight="1">
      <c r="A2160" s="112">
        <v>17</v>
      </c>
      <c r="B2160" s="113" t="s">
        <v>406</v>
      </c>
      <c r="C2160" s="114"/>
      <c r="D2160" s="115">
        <f>SUM(D2161,D2164)</f>
        <v>2</v>
      </c>
      <c r="E2160" s="115">
        <f>SUM(E2161,E2164)</f>
        <v>15</v>
      </c>
      <c r="F2160" s="115">
        <f>SUM(F2161,F2164)</f>
        <v>15</v>
      </c>
      <c r="G2160" s="115">
        <f>SUM(G2161,G2164)</f>
        <v>15</v>
      </c>
      <c r="H2160" s="134" t="s">
        <v>665</v>
      </c>
      <c r="I2160" s="134">
        <v>3</v>
      </c>
      <c r="J2160" s="159" t="s">
        <v>1045</v>
      </c>
      <c r="K2160" s="79" t="s">
        <v>32</v>
      </c>
      <c r="L2160" s="136"/>
      <c r="M2160" s="118">
        <f t="shared" si="108"/>
        <v>47</v>
      </c>
      <c r="N2160" s="96"/>
      <c r="O2160" s="96"/>
      <c r="P2160" s="96"/>
      <c r="Q2160" s="96"/>
      <c r="R2160" s="96"/>
      <c r="S2160" s="96"/>
      <c r="T2160" s="96"/>
      <c r="U2160" s="96"/>
      <c r="V2160" s="96"/>
      <c r="W2160" s="96"/>
      <c r="X2160" s="96"/>
      <c r="Y2160" s="96"/>
      <c r="Z2160" s="96"/>
      <c r="AA2160" s="96"/>
      <c r="AB2160" s="96"/>
      <c r="AC2160" s="96"/>
      <c r="AD2160" s="96"/>
      <c r="AE2160" s="96"/>
      <c r="AF2160" s="96"/>
      <c r="AG2160" s="96"/>
      <c r="AH2160" s="96"/>
      <c r="AI2160" s="96"/>
      <c r="AJ2160" s="96"/>
      <c r="AK2160" s="96"/>
      <c r="AL2160" s="96"/>
      <c r="AM2160" s="96"/>
      <c r="AN2160" s="96"/>
      <c r="AO2160" s="96"/>
      <c r="AP2160" s="96"/>
      <c r="AQ2160" s="96"/>
      <c r="AR2160" s="96"/>
      <c r="AS2160" s="96"/>
      <c r="AT2160" s="96"/>
      <c r="AU2160" s="96"/>
      <c r="AV2160" s="96"/>
      <c r="AW2160" s="96"/>
      <c r="AX2160" s="96"/>
      <c r="AY2160" s="96"/>
      <c r="AZ2160" s="96"/>
      <c r="BA2160" s="96"/>
      <c r="BB2160" s="96"/>
      <c r="BC2160" s="96"/>
      <c r="BD2160" s="96"/>
      <c r="BE2160" s="96"/>
      <c r="BF2160" s="96"/>
      <c r="BG2160" s="96"/>
      <c r="BH2160" s="96"/>
      <c r="BI2160" s="96"/>
      <c r="BJ2160" s="96"/>
      <c r="BK2160" s="96"/>
      <c r="BL2160" s="96"/>
      <c r="BM2160" s="96"/>
      <c r="BN2160" s="96"/>
      <c r="BO2160" s="96"/>
      <c r="BP2160" s="96"/>
      <c r="BQ2160" s="96"/>
      <c r="BR2160" s="96"/>
      <c r="BS2160" s="96"/>
      <c r="BT2160" s="96"/>
      <c r="BU2160" s="96"/>
      <c r="BV2160" s="96"/>
      <c r="BW2160" s="96"/>
      <c r="BX2160" s="96"/>
      <c r="BY2160" s="96"/>
      <c r="BZ2160" s="96"/>
      <c r="CA2160" s="96"/>
      <c r="CB2160" s="96"/>
      <c r="CC2160" s="96"/>
      <c r="CD2160" s="96"/>
      <c r="CE2160" s="96"/>
      <c r="CF2160" s="96"/>
      <c r="CG2160" s="96"/>
      <c r="CH2160" s="96"/>
      <c r="CI2160" s="96"/>
      <c r="CJ2160" s="96"/>
      <c r="CK2160" s="96"/>
      <c r="CL2160" s="96"/>
      <c r="CM2160" s="96"/>
      <c r="CN2160" s="96"/>
      <c r="CO2160" s="96"/>
      <c r="CP2160" s="96"/>
      <c r="CQ2160" s="96"/>
      <c r="CR2160" s="96"/>
      <c r="CS2160" s="96"/>
      <c r="CT2160" s="96"/>
      <c r="CU2160" s="96"/>
      <c r="CV2160" s="96"/>
      <c r="CW2160" s="96"/>
      <c r="CX2160" s="96"/>
      <c r="CY2160" s="96"/>
      <c r="CZ2160" s="96"/>
      <c r="DA2160" s="96"/>
      <c r="DB2160" s="96"/>
      <c r="DC2160" s="96"/>
      <c r="DD2160" s="96"/>
      <c r="DE2160" s="96"/>
      <c r="DF2160" s="96"/>
      <c r="DG2160" s="96"/>
      <c r="DH2160" s="96"/>
      <c r="DI2160" s="96"/>
      <c r="DJ2160" s="96"/>
      <c r="DK2160" s="96"/>
      <c r="DL2160" s="96"/>
      <c r="DM2160" s="96"/>
      <c r="DN2160" s="96"/>
      <c r="DO2160" s="96"/>
      <c r="DP2160" s="96"/>
      <c r="DQ2160" s="96"/>
      <c r="DR2160" s="96"/>
      <c r="DS2160" s="96"/>
      <c r="DT2160" s="96"/>
      <c r="DU2160" s="96"/>
      <c r="DV2160" s="96"/>
      <c r="DW2160" s="96"/>
      <c r="DX2160" s="96"/>
      <c r="DY2160" s="96"/>
      <c r="DZ2160" s="96"/>
      <c r="EA2160" s="96"/>
      <c r="EB2160" s="96"/>
      <c r="EC2160" s="96"/>
      <c r="ED2160" s="96"/>
      <c r="EE2160" s="96"/>
      <c r="EF2160" s="96"/>
      <c r="EG2160" s="96"/>
      <c r="EH2160" s="96"/>
      <c r="EI2160" s="96"/>
      <c r="EJ2160" s="96"/>
      <c r="EK2160" s="96"/>
      <c r="EL2160" s="96"/>
      <c r="EM2160" s="96"/>
      <c r="EN2160" s="96"/>
      <c r="EO2160" s="96"/>
      <c r="EP2160" s="96"/>
      <c r="EQ2160" s="96"/>
      <c r="ER2160" s="96"/>
      <c r="ES2160" s="96"/>
      <c r="ET2160" s="96"/>
      <c r="EU2160" s="96"/>
      <c r="EV2160" s="96"/>
      <c r="EW2160" s="96"/>
      <c r="EX2160" s="96"/>
      <c r="EY2160" s="96"/>
      <c r="EZ2160" s="96"/>
      <c r="FA2160" s="96"/>
      <c r="FB2160" s="96"/>
      <c r="FC2160" s="96"/>
      <c r="FD2160" s="96"/>
      <c r="FE2160" s="96"/>
      <c r="FF2160" s="96"/>
      <c r="FG2160" s="96"/>
      <c r="FH2160" s="96"/>
      <c r="FI2160" s="96"/>
      <c r="FJ2160" s="96"/>
      <c r="FK2160" s="96"/>
      <c r="FL2160" s="96"/>
      <c r="FM2160" s="96"/>
      <c r="FN2160" s="96"/>
      <c r="FO2160" s="96"/>
      <c r="FP2160" s="96"/>
      <c r="FQ2160" s="96"/>
      <c r="FR2160" s="96"/>
      <c r="FS2160" s="96"/>
      <c r="FT2160" s="96"/>
      <c r="FU2160" s="96"/>
      <c r="FV2160" s="96"/>
      <c r="FW2160" s="96"/>
      <c r="FX2160" s="96"/>
      <c r="FY2160" s="96"/>
      <c r="FZ2160" s="96"/>
      <c r="GA2160" s="96"/>
    </row>
    <row r="2161" spans="1:52" s="167" customFormat="1" ht="12">
      <c r="A2161" s="112"/>
      <c r="B2161" s="120" t="s">
        <v>689</v>
      </c>
      <c r="C2161" s="138"/>
      <c r="D2161" s="163">
        <f>SUM(D2162:D2163)</f>
        <v>2</v>
      </c>
      <c r="E2161" s="163">
        <f>SUM(E2162:E2163)</f>
        <v>10</v>
      </c>
      <c r="F2161" s="163">
        <f>SUM(F2162:F2163)</f>
        <v>10</v>
      </c>
      <c r="G2161" s="163">
        <f>SUM(G2162:G2163)</f>
        <v>10</v>
      </c>
      <c r="H2161" s="164"/>
      <c r="I2161" s="164"/>
      <c r="J2161" s="164"/>
      <c r="K2161" s="165"/>
      <c r="L2161" s="166"/>
      <c r="M2161" s="118">
        <f t="shared" si="108"/>
        <v>32</v>
      </c>
      <c r="N2161" s="166"/>
      <c r="O2161" s="166"/>
      <c r="P2161" s="166"/>
      <c r="Q2161" s="166"/>
      <c r="R2161" s="166"/>
      <c r="S2161" s="166"/>
      <c r="T2161" s="166"/>
      <c r="U2161" s="166"/>
      <c r="V2161" s="166"/>
      <c r="W2161" s="166"/>
      <c r="X2161" s="166"/>
      <c r="Y2161" s="166"/>
      <c r="Z2161" s="166"/>
      <c r="AA2161" s="166"/>
      <c r="AB2161" s="166"/>
      <c r="AC2161" s="166"/>
      <c r="AD2161" s="166"/>
      <c r="AE2161" s="166"/>
      <c r="AF2161" s="166"/>
      <c r="AG2161" s="166"/>
      <c r="AH2161" s="166"/>
      <c r="AI2161" s="166"/>
      <c r="AJ2161" s="166"/>
      <c r="AK2161" s="166"/>
      <c r="AL2161" s="166"/>
      <c r="AM2161" s="166"/>
      <c r="AN2161" s="166"/>
      <c r="AO2161" s="166"/>
      <c r="AP2161" s="166"/>
      <c r="AQ2161" s="166"/>
      <c r="AV2161" s="168"/>
      <c r="AW2161" s="169"/>
      <c r="AX2161" s="169"/>
      <c r="AY2161" s="169"/>
      <c r="AZ2161" s="169"/>
    </row>
    <row r="2162" spans="1:52" s="167" customFormat="1" ht="27.75" customHeight="1">
      <c r="A2162" s="112"/>
      <c r="B2162" s="128" t="s">
        <v>507</v>
      </c>
      <c r="C2162" s="80" t="s">
        <v>508</v>
      </c>
      <c r="D2162" s="103">
        <v>2</v>
      </c>
      <c r="E2162" s="103">
        <v>5</v>
      </c>
      <c r="F2162" s="103">
        <v>5</v>
      </c>
      <c r="G2162" s="103">
        <v>5</v>
      </c>
      <c r="H2162" s="164"/>
      <c r="I2162" s="164"/>
      <c r="J2162" s="164"/>
      <c r="K2162" s="165"/>
      <c r="L2162" s="166"/>
      <c r="M2162" s="118">
        <f t="shared" si="108"/>
        <v>17</v>
      </c>
      <c r="N2162" s="166"/>
      <c r="O2162" s="166"/>
      <c r="P2162" s="166"/>
      <c r="Q2162" s="166"/>
      <c r="R2162" s="166"/>
      <c r="S2162" s="166"/>
      <c r="T2162" s="166"/>
      <c r="U2162" s="166"/>
      <c r="V2162" s="166"/>
      <c r="W2162" s="166"/>
      <c r="X2162" s="166"/>
      <c r="Y2162" s="166"/>
      <c r="Z2162" s="166"/>
      <c r="AA2162" s="166"/>
      <c r="AB2162" s="166"/>
      <c r="AC2162" s="166"/>
      <c r="AD2162" s="166"/>
      <c r="AE2162" s="166"/>
      <c r="AF2162" s="166"/>
      <c r="AG2162" s="166"/>
      <c r="AH2162" s="166"/>
      <c r="AI2162" s="166"/>
      <c r="AJ2162" s="166"/>
      <c r="AK2162" s="166"/>
      <c r="AL2162" s="166"/>
      <c r="AM2162" s="166"/>
      <c r="AN2162" s="166"/>
      <c r="AO2162" s="166"/>
      <c r="AP2162" s="166"/>
      <c r="AQ2162" s="166"/>
      <c r="AV2162" s="168"/>
      <c r="AW2162" s="169"/>
      <c r="AX2162" s="169"/>
      <c r="AY2162" s="169"/>
      <c r="AZ2162" s="169"/>
    </row>
    <row r="2163" spans="1:43" s="167" customFormat="1" ht="15.75" customHeight="1">
      <c r="A2163" s="112"/>
      <c r="B2163" s="128" t="s">
        <v>602</v>
      </c>
      <c r="C2163" s="80" t="s">
        <v>603</v>
      </c>
      <c r="D2163" s="103" t="s">
        <v>562</v>
      </c>
      <c r="E2163" s="103">
        <v>5</v>
      </c>
      <c r="F2163" s="103">
        <v>5</v>
      </c>
      <c r="G2163" s="103">
        <v>5</v>
      </c>
      <c r="H2163" s="188"/>
      <c r="I2163" s="188"/>
      <c r="J2163" s="188"/>
      <c r="K2163" s="165"/>
      <c r="L2163" s="166"/>
      <c r="M2163" s="118">
        <f t="shared" si="108"/>
        <v>15</v>
      </c>
      <c r="N2163" s="166"/>
      <c r="O2163" s="166"/>
      <c r="P2163" s="166"/>
      <c r="Q2163" s="166"/>
      <c r="R2163" s="166"/>
      <c r="S2163" s="166"/>
      <c r="T2163" s="166"/>
      <c r="U2163" s="166"/>
      <c r="V2163" s="166"/>
      <c r="W2163" s="166"/>
      <c r="X2163" s="166"/>
      <c r="Y2163" s="166"/>
      <c r="Z2163" s="166"/>
      <c r="AA2163" s="166"/>
      <c r="AB2163" s="166"/>
      <c r="AC2163" s="166"/>
      <c r="AD2163" s="166"/>
      <c r="AE2163" s="166"/>
      <c r="AF2163" s="166"/>
      <c r="AG2163" s="166"/>
      <c r="AH2163" s="166"/>
      <c r="AI2163" s="166"/>
      <c r="AJ2163" s="166"/>
      <c r="AK2163" s="166"/>
      <c r="AL2163" s="166"/>
      <c r="AM2163" s="166"/>
      <c r="AN2163" s="166"/>
      <c r="AO2163" s="166"/>
      <c r="AP2163" s="166"/>
      <c r="AQ2163" s="166"/>
    </row>
    <row r="2164" spans="1:43" s="126" customFormat="1" ht="15.75" customHeight="1">
      <c r="A2164" s="119"/>
      <c r="B2164" s="120" t="s">
        <v>690</v>
      </c>
      <c r="C2164" s="121"/>
      <c r="D2164" s="122" t="str">
        <f>D2165</f>
        <v> -</v>
      </c>
      <c r="E2164" s="122">
        <f>E2165</f>
        <v>5</v>
      </c>
      <c r="F2164" s="122">
        <f>F2165</f>
        <v>5</v>
      </c>
      <c r="G2164" s="122">
        <f>G2165</f>
        <v>5</v>
      </c>
      <c r="H2164" s="123"/>
      <c r="I2164" s="123"/>
      <c r="J2164" s="123"/>
      <c r="K2164" s="124"/>
      <c r="L2164" s="125"/>
      <c r="M2164" s="118">
        <f t="shared" si="108"/>
        <v>15</v>
      </c>
      <c r="N2164" s="125"/>
      <c r="O2164" s="125"/>
      <c r="P2164" s="125"/>
      <c r="Q2164" s="125"/>
      <c r="R2164" s="125"/>
      <c r="S2164" s="125"/>
      <c r="T2164" s="125"/>
      <c r="U2164" s="125"/>
      <c r="V2164" s="125"/>
      <c r="W2164" s="125"/>
      <c r="X2164" s="125"/>
      <c r="Y2164" s="125"/>
      <c r="Z2164" s="125"/>
      <c r="AA2164" s="125"/>
      <c r="AB2164" s="125"/>
      <c r="AC2164" s="125"/>
      <c r="AD2164" s="125"/>
      <c r="AE2164" s="125"/>
      <c r="AF2164" s="125"/>
      <c r="AG2164" s="125"/>
      <c r="AH2164" s="125"/>
      <c r="AI2164" s="125"/>
      <c r="AJ2164" s="125"/>
      <c r="AK2164" s="125"/>
      <c r="AL2164" s="125"/>
      <c r="AM2164" s="125"/>
      <c r="AN2164" s="125"/>
      <c r="AO2164" s="125"/>
      <c r="AP2164" s="125"/>
      <c r="AQ2164" s="125"/>
    </row>
    <row r="2165" spans="1:43" s="133" customFormat="1" ht="15.75" customHeight="1">
      <c r="A2165" s="127"/>
      <c r="B2165" s="172" t="s">
        <v>464</v>
      </c>
      <c r="C2165" s="138" t="s">
        <v>465</v>
      </c>
      <c r="D2165" s="129" t="s">
        <v>562</v>
      </c>
      <c r="E2165" s="129">
        <v>5</v>
      </c>
      <c r="F2165" s="129">
        <v>5</v>
      </c>
      <c r="G2165" s="129">
        <v>5</v>
      </c>
      <c r="H2165" s="137"/>
      <c r="I2165" s="137"/>
      <c r="J2165" s="137"/>
      <c r="K2165" s="131"/>
      <c r="L2165" s="132"/>
      <c r="M2165" s="118">
        <f t="shared" si="108"/>
        <v>15</v>
      </c>
      <c r="N2165" s="132"/>
      <c r="O2165" s="132"/>
      <c r="P2165" s="132"/>
      <c r="Q2165" s="132"/>
      <c r="R2165" s="132"/>
      <c r="S2165" s="132"/>
      <c r="T2165" s="132"/>
      <c r="U2165" s="132"/>
      <c r="V2165" s="132"/>
      <c r="W2165" s="132"/>
      <c r="X2165" s="132"/>
      <c r="Y2165" s="132"/>
      <c r="Z2165" s="132"/>
      <c r="AA2165" s="132"/>
      <c r="AB2165" s="132"/>
      <c r="AC2165" s="132"/>
      <c r="AD2165" s="132"/>
      <c r="AE2165" s="132"/>
      <c r="AF2165" s="132"/>
      <c r="AG2165" s="132"/>
      <c r="AH2165" s="132"/>
      <c r="AI2165" s="132"/>
      <c r="AJ2165" s="132"/>
      <c r="AK2165" s="132"/>
      <c r="AL2165" s="132"/>
      <c r="AM2165" s="132"/>
      <c r="AN2165" s="132"/>
      <c r="AO2165" s="132"/>
      <c r="AP2165" s="132"/>
      <c r="AQ2165" s="132"/>
    </row>
    <row r="2166" spans="1:183" s="102" customFormat="1" ht="15.75" customHeight="1">
      <c r="A2166" s="112">
        <v>18</v>
      </c>
      <c r="B2166" s="113" t="s">
        <v>407</v>
      </c>
      <c r="C2166" s="114"/>
      <c r="D2166" s="115" t="str">
        <f>D2167</f>
        <v> -</v>
      </c>
      <c r="E2166" s="115">
        <f>E2167</f>
        <v>1</v>
      </c>
      <c r="F2166" s="115">
        <f>F2167</f>
        <v>1</v>
      </c>
      <c r="G2166" s="115">
        <f>G2167</f>
        <v>1</v>
      </c>
      <c r="H2166" s="134" t="s">
        <v>665</v>
      </c>
      <c r="I2166" s="134">
        <v>7</v>
      </c>
      <c r="J2166" s="135" t="s">
        <v>593</v>
      </c>
      <c r="K2166" s="79" t="s">
        <v>32</v>
      </c>
      <c r="L2166" s="136"/>
      <c r="M2166" s="118">
        <f t="shared" si="108"/>
        <v>3</v>
      </c>
      <c r="N2166" s="96"/>
      <c r="O2166" s="96"/>
      <c r="P2166" s="96"/>
      <c r="Q2166" s="96"/>
      <c r="R2166" s="96"/>
      <c r="S2166" s="96"/>
      <c r="T2166" s="96"/>
      <c r="U2166" s="96"/>
      <c r="V2166" s="96"/>
      <c r="W2166" s="96"/>
      <c r="X2166" s="96"/>
      <c r="Y2166" s="96"/>
      <c r="Z2166" s="96"/>
      <c r="AA2166" s="96"/>
      <c r="AB2166" s="96"/>
      <c r="AC2166" s="96"/>
      <c r="AD2166" s="96"/>
      <c r="AE2166" s="96"/>
      <c r="AF2166" s="96"/>
      <c r="AG2166" s="96"/>
      <c r="AH2166" s="96"/>
      <c r="AI2166" s="96"/>
      <c r="AJ2166" s="96"/>
      <c r="AK2166" s="96"/>
      <c r="AL2166" s="96"/>
      <c r="AM2166" s="96"/>
      <c r="AN2166" s="96"/>
      <c r="AO2166" s="96"/>
      <c r="AP2166" s="96"/>
      <c r="AQ2166" s="96"/>
      <c r="AR2166" s="96"/>
      <c r="AS2166" s="96"/>
      <c r="AT2166" s="96"/>
      <c r="AU2166" s="96"/>
      <c r="AV2166" s="96"/>
      <c r="AW2166" s="96"/>
      <c r="AX2166" s="96"/>
      <c r="AY2166" s="96"/>
      <c r="AZ2166" s="96"/>
      <c r="BA2166" s="96"/>
      <c r="BB2166" s="96"/>
      <c r="BC2166" s="96"/>
      <c r="BD2166" s="96"/>
      <c r="BE2166" s="96"/>
      <c r="BF2166" s="96"/>
      <c r="BG2166" s="96"/>
      <c r="BH2166" s="96"/>
      <c r="BI2166" s="96"/>
      <c r="BJ2166" s="96"/>
      <c r="BK2166" s="96"/>
      <c r="BL2166" s="96"/>
      <c r="BM2166" s="96"/>
      <c r="BN2166" s="96"/>
      <c r="BO2166" s="96"/>
      <c r="BP2166" s="96"/>
      <c r="BQ2166" s="96"/>
      <c r="BR2166" s="96"/>
      <c r="BS2166" s="96"/>
      <c r="BT2166" s="96"/>
      <c r="BU2166" s="96"/>
      <c r="BV2166" s="96"/>
      <c r="BW2166" s="96"/>
      <c r="BX2166" s="96"/>
      <c r="BY2166" s="96"/>
      <c r="BZ2166" s="96"/>
      <c r="CA2166" s="96"/>
      <c r="CB2166" s="96"/>
      <c r="CC2166" s="96"/>
      <c r="CD2166" s="96"/>
      <c r="CE2166" s="96"/>
      <c r="CF2166" s="96"/>
      <c r="CG2166" s="96"/>
      <c r="CH2166" s="96"/>
      <c r="CI2166" s="96"/>
      <c r="CJ2166" s="96"/>
      <c r="CK2166" s="96"/>
      <c r="CL2166" s="96"/>
      <c r="CM2166" s="96"/>
      <c r="CN2166" s="96"/>
      <c r="CO2166" s="96"/>
      <c r="CP2166" s="96"/>
      <c r="CQ2166" s="96"/>
      <c r="CR2166" s="96"/>
      <c r="CS2166" s="96"/>
      <c r="CT2166" s="96"/>
      <c r="CU2166" s="96"/>
      <c r="CV2166" s="96"/>
      <c r="CW2166" s="96"/>
      <c r="CX2166" s="96"/>
      <c r="CY2166" s="96"/>
      <c r="CZ2166" s="96"/>
      <c r="DA2166" s="96"/>
      <c r="DB2166" s="96"/>
      <c r="DC2166" s="96"/>
      <c r="DD2166" s="96"/>
      <c r="DE2166" s="96"/>
      <c r="DF2166" s="96"/>
      <c r="DG2166" s="96"/>
      <c r="DH2166" s="96"/>
      <c r="DI2166" s="96"/>
      <c r="DJ2166" s="96"/>
      <c r="DK2166" s="96"/>
      <c r="DL2166" s="96"/>
      <c r="DM2166" s="96"/>
      <c r="DN2166" s="96"/>
      <c r="DO2166" s="96"/>
      <c r="DP2166" s="96"/>
      <c r="DQ2166" s="96"/>
      <c r="DR2166" s="96"/>
      <c r="DS2166" s="96"/>
      <c r="DT2166" s="96"/>
      <c r="DU2166" s="96"/>
      <c r="DV2166" s="96"/>
      <c r="DW2166" s="96"/>
      <c r="DX2166" s="96"/>
      <c r="DY2166" s="96"/>
      <c r="DZ2166" s="96"/>
      <c r="EA2166" s="96"/>
      <c r="EB2166" s="96"/>
      <c r="EC2166" s="96"/>
      <c r="ED2166" s="96"/>
      <c r="EE2166" s="96"/>
      <c r="EF2166" s="96"/>
      <c r="EG2166" s="96"/>
      <c r="EH2166" s="96"/>
      <c r="EI2166" s="96"/>
      <c r="EJ2166" s="96"/>
      <c r="EK2166" s="96"/>
      <c r="EL2166" s="96"/>
      <c r="EM2166" s="96"/>
      <c r="EN2166" s="96"/>
      <c r="EO2166" s="96"/>
      <c r="EP2166" s="96"/>
      <c r="EQ2166" s="96"/>
      <c r="ER2166" s="96"/>
      <c r="ES2166" s="96"/>
      <c r="ET2166" s="96"/>
      <c r="EU2166" s="96"/>
      <c r="EV2166" s="96"/>
      <c r="EW2166" s="96"/>
      <c r="EX2166" s="96"/>
      <c r="EY2166" s="96"/>
      <c r="EZ2166" s="96"/>
      <c r="FA2166" s="96"/>
      <c r="FB2166" s="96"/>
      <c r="FC2166" s="96"/>
      <c r="FD2166" s="96"/>
      <c r="FE2166" s="96"/>
      <c r="FF2166" s="96"/>
      <c r="FG2166" s="96"/>
      <c r="FH2166" s="96"/>
      <c r="FI2166" s="96"/>
      <c r="FJ2166" s="96"/>
      <c r="FK2166" s="96"/>
      <c r="FL2166" s="96"/>
      <c r="FM2166" s="96"/>
      <c r="FN2166" s="96"/>
      <c r="FO2166" s="96"/>
      <c r="FP2166" s="96"/>
      <c r="FQ2166" s="96"/>
      <c r="FR2166" s="96"/>
      <c r="FS2166" s="96"/>
      <c r="FT2166" s="96"/>
      <c r="FU2166" s="96"/>
      <c r="FV2166" s="96"/>
      <c r="FW2166" s="96"/>
      <c r="FX2166" s="96"/>
      <c r="FY2166" s="96"/>
      <c r="FZ2166" s="96"/>
      <c r="GA2166" s="96"/>
    </row>
    <row r="2167" spans="1:43" s="126" customFormat="1" ht="15.75" customHeight="1">
      <c r="A2167" s="119"/>
      <c r="B2167" s="120" t="s">
        <v>689</v>
      </c>
      <c r="C2167" s="121"/>
      <c r="D2167" s="122" t="s">
        <v>562</v>
      </c>
      <c r="E2167" s="122">
        <f>SUM(E2168:E2169)</f>
        <v>1</v>
      </c>
      <c r="F2167" s="122">
        <f>SUM(F2168:F2169)</f>
        <v>1</v>
      </c>
      <c r="G2167" s="122">
        <f>SUM(G2168:G2169)</f>
        <v>1</v>
      </c>
      <c r="H2167" s="123"/>
      <c r="I2167" s="123"/>
      <c r="J2167" s="123"/>
      <c r="K2167" s="124"/>
      <c r="L2167" s="125"/>
      <c r="M2167" s="118">
        <f t="shared" si="108"/>
        <v>3</v>
      </c>
      <c r="N2167" s="125"/>
      <c r="O2167" s="125"/>
      <c r="P2167" s="125"/>
      <c r="Q2167" s="125"/>
      <c r="R2167" s="125"/>
      <c r="S2167" s="125"/>
      <c r="T2167" s="125"/>
      <c r="U2167" s="125"/>
      <c r="V2167" s="125"/>
      <c r="W2167" s="125"/>
      <c r="X2167" s="125"/>
      <c r="Y2167" s="125"/>
      <c r="Z2167" s="125"/>
      <c r="AA2167" s="125"/>
      <c r="AB2167" s="125"/>
      <c r="AC2167" s="125"/>
      <c r="AD2167" s="125"/>
      <c r="AE2167" s="125"/>
      <c r="AF2167" s="125"/>
      <c r="AG2167" s="125"/>
      <c r="AH2167" s="125"/>
      <c r="AI2167" s="125"/>
      <c r="AJ2167" s="125"/>
      <c r="AK2167" s="125"/>
      <c r="AL2167" s="125"/>
      <c r="AM2167" s="125"/>
      <c r="AN2167" s="125"/>
      <c r="AO2167" s="125"/>
      <c r="AP2167" s="125"/>
      <c r="AQ2167" s="125"/>
    </row>
    <row r="2168" spans="1:43" s="133" customFormat="1" ht="15.75" customHeight="1">
      <c r="A2168" s="127"/>
      <c r="B2168" s="128" t="s">
        <v>732</v>
      </c>
      <c r="C2168" s="138" t="s">
        <v>733</v>
      </c>
      <c r="D2168" s="103" t="s">
        <v>562</v>
      </c>
      <c r="E2168" s="103">
        <v>1</v>
      </c>
      <c r="F2168" s="103" t="s">
        <v>562</v>
      </c>
      <c r="G2168" s="103" t="s">
        <v>562</v>
      </c>
      <c r="H2168" s="137"/>
      <c r="I2168" s="137"/>
      <c r="J2168" s="137"/>
      <c r="K2168" s="131"/>
      <c r="L2168" s="132"/>
      <c r="M2168" s="118">
        <f t="shared" si="108"/>
        <v>1</v>
      </c>
      <c r="N2168" s="132"/>
      <c r="O2168" s="132"/>
      <c r="P2168" s="132"/>
      <c r="Q2168" s="132"/>
      <c r="R2168" s="132"/>
      <c r="S2168" s="132"/>
      <c r="T2168" s="132"/>
      <c r="U2168" s="132"/>
      <c r="V2168" s="132"/>
      <c r="W2168" s="132"/>
      <c r="X2168" s="132"/>
      <c r="Y2168" s="132"/>
      <c r="Z2168" s="132"/>
      <c r="AA2168" s="132"/>
      <c r="AB2168" s="132"/>
      <c r="AC2168" s="132"/>
      <c r="AD2168" s="132"/>
      <c r="AE2168" s="132"/>
      <c r="AF2168" s="132"/>
      <c r="AG2168" s="132"/>
      <c r="AH2168" s="132"/>
      <c r="AI2168" s="132"/>
      <c r="AJ2168" s="132"/>
      <c r="AK2168" s="132"/>
      <c r="AL2168" s="132"/>
      <c r="AM2168" s="132"/>
      <c r="AN2168" s="132"/>
      <c r="AO2168" s="132"/>
      <c r="AP2168" s="132"/>
      <c r="AQ2168" s="132"/>
    </row>
    <row r="2169" spans="1:43" s="133" customFormat="1" ht="15.75" customHeight="1">
      <c r="A2169" s="127"/>
      <c r="B2169" s="128" t="s">
        <v>570</v>
      </c>
      <c r="C2169" s="138" t="s">
        <v>571</v>
      </c>
      <c r="D2169" s="103" t="s">
        <v>562</v>
      </c>
      <c r="E2169" s="103" t="s">
        <v>562</v>
      </c>
      <c r="F2169" s="103">
        <v>1</v>
      </c>
      <c r="G2169" s="103">
        <v>1</v>
      </c>
      <c r="H2169" s="137"/>
      <c r="I2169" s="137"/>
      <c r="J2169" s="137"/>
      <c r="K2169" s="131"/>
      <c r="L2169" s="132"/>
      <c r="M2169" s="118">
        <f t="shared" si="108"/>
        <v>2</v>
      </c>
      <c r="N2169" s="132"/>
      <c r="O2169" s="132"/>
      <c r="P2169" s="132"/>
      <c r="Q2169" s="132"/>
      <c r="R2169" s="132"/>
      <c r="S2169" s="132"/>
      <c r="T2169" s="132"/>
      <c r="U2169" s="132"/>
      <c r="V2169" s="132"/>
      <c r="W2169" s="132"/>
      <c r="X2169" s="132"/>
      <c r="Y2169" s="132"/>
      <c r="Z2169" s="132"/>
      <c r="AA2169" s="132"/>
      <c r="AB2169" s="132"/>
      <c r="AC2169" s="132"/>
      <c r="AD2169" s="132"/>
      <c r="AE2169" s="132"/>
      <c r="AF2169" s="132"/>
      <c r="AG2169" s="132"/>
      <c r="AH2169" s="132"/>
      <c r="AI2169" s="132"/>
      <c r="AJ2169" s="132"/>
      <c r="AK2169" s="132"/>
      <c r="AL2169" s="132"/>
      <c r="AM2169" s="132"/>
      <c r="AN2169" s="132"/>
      <c r="AO2169" s="132"/>
      <c r="AP2169" s="132"/>
      <c r="AQ2169" s="132"/>
    </row>
    <row r="2170" spans="1:183" s="102" customFormat="1" ht="15.75" customHeight="1">
      <c r="A2170" s="112">
        <v>19</v>
      </c>
      <c r="B2170" s="113" t="s">
        <v>408</v>
      </c>
      <c r="C2170" s="114"/>
      <c r="D2170" s="115" t="str">
        <f>D2171</f>
        <v> -</v>
      </c>
      <c r="E2170" s="115">
        <f>E2171</f>
        <v>10</v>
      </c>
      <c r="F2170" s="115">
        <f>F2171</f>
        <v>10</v>
      </c>
      <c r="G2170" s="115">
        <f>G2171</f>
        <v>15</v>
      </c>
      <c r="H2170" s="134" t="s">
        <v>665</v>
      </c>
      <c r="I2170" s="134">
        <v>7</v>
      </c>
      <c r="J2170" s="135" t="s">
        <v>593</v>
      </c>
      <c r="K2170" s="79" t="s">
        <v>32</v>
      </c>
      <c r="L2170" s="136"/>
      <c r="M2170" s="118">
        <f t="shared" si="108"/>
        <v>35</v>
      </c>
      <c r="N2170" s="96"/>
      <c r="O2170" s="96"/>
      <c r="P2170" s="96"/>
      <c r="Q2170" s="96"/>
      <c r="R2170" s="96"/>
      <c r="S2170" s="96"/>
      <c r="T2170" s="96"/>
      <c r="U2170" s="96"/>
      <c r="V2170" s="96"/>
      <c r="W2170" s="96"/>
      <c r="X2170" s="96"/>
      <c r="Y2170" s="96"/>
      <c r="Z2170" s="96"/>
      <c r="AA2170" s="96"/>
      <c r="AB2170" s="96"/>
      <c r="AC2170" s="96"/>
      <c r="AD2170" s="96"/>
      <c r="AE2170" s="96"/>
      <c r="AF2170" s="96"/>
      <c r="AG2170" s="96"/>
      <c r="AH2170" s="96"/>
      <c r="AI2170" s="96"/>
      <c r="AJ2170" s="96"/>
      <c r="AK2170" s="96"/>
      <c r="AL2170" s="96"/>
      <c r="AM2170" s="96"/>
      <c r="AN2170" s="96"/>
      <c r="AO2170" s="96"/>
      <c r="AP2170" s="96"/>
      <c r="AQ2170" s="96"/>
      <c r="AR2170" s="96"/>
      <c r="AS2170" s="96"/>
      <c r="AT2170" s="96"/>
      <c r="AU2170" s="96"/>
      <c r="AV2170" s="96"/>
      <c r="AW2170" s="96"/>
      <c r="AX2170" s="96"/>
      <c r="AY2170" s="96"/>
      <c r="AZ2170" s="96"/>
      <c r="BA2170" s="96"/>
      <c r="BB2170" s="96"/>
      <c r="BC2170" s="96"/>
      <c r="BD2170" s="96"/>
      <c r="BE2170" s="96"/>
      <c r="BF2170" s="96"/>
      <c r="BG2170" s="96"/>
      <c r="BH2170" s="96"/>
      <c r="BI2170" s="96"/>
      <c r="BJ2170" s="96"/>
      <c r="BK2170" s="96"/>
      <c r="BL2170" s="96"/>
      <c r="BM2170" s="96"/>
      <c r="BN2170" s="96"/>
      <c r="BO2170" s="96"/>
      <c r="BP2170" s="96"/>
      <c r="BQ2170" s="96"/>
      <c r="BR2170" s="96"/>
      <c r="BS2170" s="96"/>
      <c r="BT2170" s="96"/>
      <c r="BU2170" s="96"/>
      <c r="BV2170" s="96"/>
      <c r="BW2170" s="96"/>
      <c r="BX2170" s="96"/>
      <c r="BY2170" s="96"/>
      <c r="BZ2170" s="96"/>
      <c r="CA2170" s="96"/>
      <c r="CB2170" s="96"/>
      <c r="CC2170" s="96"/>
      <c r="CD2170" s="96"/>
      <c r="CE2170" s="96"/>
      <c r="CF2170" s="96"/>
      <c r="CG2170" s="96"/>
      <c r="CH2170" s="96"/>
      <c r="CI2170" s="96"/>
      <c r="CJ2170" s="96"/>
      <c r="CK2170" s="96"/>
      <c r="CL2170" s="96"/>
      <c r="CM2170" s="96"/>
      <c r="CN2170" s="96"/>
      <c r="CO2170" s="96"/>
      <c r="CP2170" s="96"/>
      <c r="CQ2170" s="96"/>
      <c r="CR2170" s="96"/>
      <c r="CS2170" s="96"/>
      <c r="CT2170" s="96"/>
      <c r="CU2170" s="96"/>
      <c r="CV2170" s="96"/>
      <c r="CW2170" s="96"/>
      <c r="CX2170" s="96"/>
      <c r="CY2170" s="96"/>
      <c r="CZ2170" s="96"/>
      <c r="DA2170" s="96"/>
      <c r="DB2170" s="96"/>
      <c r="DC2170" s="96"/>
      <c r="DD2170" s="96"/>
      <c r="DE2170" s="96"/>
      <c r="DF2170" s="96"/>
      <c r="DG2170" s="96"/>
      <c r="DH2170" s="96"/>
      <c r="DI2170" s="96"/>
      <c r="DJ2170" s="96"/>
      <c r="DK2170" s="96"/>
      <c r="DL2170" s="96"/>
      <c r="DM2170" s="96"/>
      <c r="DN2170" s="96"/>
      <c r="DO2170" s="96"/>
      <c r="DP2170" s="96"/>
      <c r="DQ2170" s="96"/>
      <c r="DR2170" s="96"/>
      <c r="DS2170" s="96"/>
      <c r="DT2170" s="96"/>
      <c r="DU2170" s="96"/>
      <c r="DV2170" s="96"/>
      <c r="DW2170" s="96"/>
      <c r="DX2170" s="96"/>
      <c r="DY2170" s="96"/>
      <c r="DZ2170" s="96"/>
      <c r="EA2170" s="96"/>
      <c r="EB2170" s="96"/>
      <c r="EC2170" s="96"/>
      <c r="ED2170" s="96"/>
      <c r="EE2170" s="96"/>
      <c r="EF2170" s="96"/>
      <c r="EG2170" s="96"/>
      <c r="EH2170" s="96"/>
      <c r="EI2170" s="96"/>
      <c r="EJ2170" s="96"/>
      <c r="EK2170" s="96"/>
      <c r="EL2170" s="96"/>
      <c r="EM2170" s="96"/>
      <c r="EN2170" s="96"/>
      <c r="EO2170" s="96"/>
      <c r="EP2170" s="96"/>
      <c r="EQ2170" s="96"/>
      <c r="ER2170" s="96"/>
      <c r="ES2170" s="96"/>
      <c r="ET2170" s="96"/>
      <c r="EU2170" s="96"/>
      <c r="EV2170" s="96"/>
      <c r="EW2170" s="96"/>
      <c r="EX2170" s="96"/>
      <c r="EY2170" s="96"/>
      <c r="EZ2170" s="96"/>
      <c r="FA2170" s="96"/>
      <c r="FB2170" s="96"/>
      <c r="FC2170" s="96"/>
      <c r="FD2170" s="96"/>
      <c r="FE2170" s="96"/>
      <c r="FF2170" s="96"/>
      <c r="FG2170" s="96"/>
      <c r="FH2170" s="96"/>
      <c r="FI2170" s="96"/>
      <c r="FJ2170" s="96"/>
      <c r="FK2170" s="96"/>
      <c r="FL2170" s="96"/>
      <c r="FM2170" s="96"/>
      <c r="FN2170" s="96"/>
      <c r="FO2170" s="96"/>
      <c r="FP2170" s="96"/>
      <c r="FQ2170" s="96"/>
      <c r="FR2170" s="96"/>
      <c r="FS2170" s="96"/>
      <c r="FT2170" s="96"/>
      <c r="FU2170" s="96"/>
      <c r="FV2170" s="96"/>
      <c r="FW2170" s="96"/>
      <c r="FX2170" s="96"/>
      <c r="FY2170" s="96"/>
      <c r="FZ2170" s="96"/>
      <c r="GA2170" s="96"/>
    </row>
    <row r="2171" spans="1:43" s="126" customFormat="1" ht="15.75" customHeight="1">
      <c r="A2171" s="119"/>
      <c r="B2171" s="120" t="s">
        <v>689</v>
      </c>
      <c r="C2171" s="121"/>
      <c r="D2171" s="122" t="s">
        <v>562</v>
      </c>
      <c r="E2171" s="122">
        <f>SUM(E2172:E2173)</f>
        <v>10</v>
      </c>
      <c r="F2171" s="122">
        <f>SUM(F2172:F2173)</f>
        <v>10</v>
      </c>
      <c r="G2171" s="122">
        <f>SUM(G2172:G2173)</f>
        <v>15</v>
      </c>
      <c r="H2171" s="123"/>
      <c r="I2171" s="123"/>
      <c r="J2171" s="123"/>
      <c r="K2171" s="124"/>
      <c r="L2171" s="125"/>
      <c r="M2171" s="118">
        <f t="shared" si="108"/>
        <v>35</v>
      </c>
      <c r="N2171" s="125"/>
      <c r="O2171" s="125"/>
      <c r="P2171" s="125"/>
      <c r="Q2171" s="125"/>
      <c r="R2171" s="125"/>
      <c r="S2171" s="125"/>
      <c r="T2171" s="125"/>
      <c r="U2171" s="125"/>
      <c r="V2171" s="125"/>
      <c r="W2171" s="125"/>
      <c r="X2171" s="125"/>
      <c r="Y2171" s="125"/>
      <c r="Z2171" s="125"/>
      <c r="AA2171" s="125"/>
      <c r="AB2171" s="125"/>
      <c r="AC2171" s="125"/>
      <c r="AD2171" s="125"/>
      <c r="AE2171" s="125"/>
      <c r="AF2171" s="125"/>
      <c r="AG2171" s="125"/>
      <c r="AH2171" s="125"/>
      <c r="AI2171" s="125"/>
      <c r="AJ2171" s="125"/>
      <c r="AK2171" s="125"/>
      <c r="AL2171" s="125"/>
      <c r="AM2171" s="125"/>
      <c r="AN2171" s="125"/>
      <c r="AO2171" s="125"/>
      <c r="AP2171" s="125"/>
      <c r="AQ2171" s="125"/>
    </row>
    <row r="2172" spans="1:43" s="133" customFormat="1" ht="15.75" customHeight="1">
      <c r="A2172" s="127"/>
      <c r="B2172" s="128" t="s">
        <v>732</v>
      </c>
      <c r="C2172" s="138" t="s">
        <v>733</v>
      </c>
      <c r="D2172" s="103">
        <v>10</v>
      </c>
      <c r="E2172" s="103">
        <v>5</v>
      </c>
      <c r="F2172" s="103">
        <v>5</v>
      </c>
      <c r="G2172" s="103">
        <v>10</v>
      </c>
      <c r="H2172" s="137"/>
      <c r="I2172" s="137"/>
      <c r="J2172" s="137"/>
      <c r="K2172" s="131"/>
      <c r="L2172" s="132"/>
      <c r="M2172" s="118">
        <f t="shared" si="108"/>
        <v>30</v>
      </c>
      <c r="N2172" s="132"/>
      <c r="O2172" s="132"/>
      <c r="P2172" s="132"/>
      <c r="Q2172" s="132"/>
      <c r="R2172" s="132"/>
      <c r="S2172" s="132"/>
      <c r="T2172" s="132"/>
      <c r="U2172" s="132"/>
      <c r="V2172" s="132"/>
      <c r="W2172" s="132"/>
      <c r="X2172" s="132"/>
      <c r="Y2172" s="132"/>
      <c r="Z2172" s="132"/>
      <c r="AA2172" s="132"/>
      <c r="AB2172" s="132"/>
      <c r="AC2172" s="132"/>
      <c r="AD2172" s="132"/>
      <c r="AE2172" s="132"/>
      <c r="AF2172" s="132"/>
      <c r="AG2172" s="132"/>
      <c r="AH2172" s="132"/>
      <c r="AI2172" s="132"/>
      <c r="AJ2172" s="132"/>
      <c r="AK2172" s="132"/>
      <c r="AL2172" s="132"/>
      <c r="AM2172" s="132"/>
      <c r="AN2172" s="132"/>
      <c r="AO2172" s="132"/>
      <c r="AP2172" s="132"/>
      <c r="AQ2172" s="132"/>
    </row>
    <row r="2173" spans="1:43" s="133" customFormat="1" ht="15.75" customHeight="1">
      <c r="A2173" s="127"/>
      <c r="B2173" s="148" t="s">
        <v>1060</v>
      </c>
      <c r="C2173" s="138">
        <v>15030121</v>
      </c>
      <c r="D2173" s="103">
        <v>5</v>
      </c>
      <c r="E2173" s="103">
        <v>5</v>
      </c>
      <c r="F2173" s="103">
        <v>5</v>
      </c>
      <c r="G2173" s="103">
        <v>5</v>
      </c>
      <c r="H2173" s="137"/>
      <c r="I2173" s="137"/>
      <c r="J2173" s="137"/>
      <c r="K2173" s="131"/>
      <c r="L2173" s="132"/>
      <c r="M2173" s="118">
        <f t="shared" si="108"/>
        <v>20</v>
      </c>
      <c r="N2173" s="132"/>
      <c r="O2173" s="132"/>
      <c r="P2173" s="132"/>
      <c r="Q2173" s="132"/>
      <c r="R2173" s="132"/>
      <c r="S2173" s="132"/>
      <c r="T2173" s="132"/>
      <c r="U2173" s="132"/>
      <c r="V2173" s="132"/>
      <c r="W2173" s="132"/>
      <c r="X2173" s="132"/>
      <c r="Y2173" s="132"/>
      <c r="Z2173" s="132"/>
      <c r="AA2173" s="132"/>
      <c r="AB2173" s="132"/>
      <c r="AC2173" s="132"/>
      <c r="AD2173" s="132"/>
      <c r="AE2173" s="132"/>
      <c r="AF2173" s="132"/>
      <c r="AG2173" s="132"/>
      <c r="AH2173" s="132"/>
      <c r="AI2173" s="132"/>
      <c r="AJ2173" s="132"/>
      <c r="AK2173" s="132"/>
      <c r="AL2173" s="132"/>
      <c r="AM2173" s="132"/>
      <c r="AN2173" s="132"/>
      <c r="AO2173" s="132"/>
      <c r="AP2173" s="132"/>
      <c r="AQ2173" s="132"/>
    </row>
    <row r="2174" spans="1:183" s="102" customFormat="1" ht="15.75" customHeight="1">
      <c r="A2174" s="112">
        <v>20</v>
      </c>
      <c r="B2174" s="113" t="s">
        <v>409</v>
      </c>
      <c r="C2174" s="114"/>
      <c r="D2174" s="115">
        <f aca="true" t="shared" si="109" ref="D2174:G2175">D2175</f>
        <v>1</v>
      </c>
      <c r="E2174" s="115" t="str">
        <f t="shared" si="109"/>
        <v> -</v>
      </c>
      <c r="F2174" s="115" t="str">
        <f t="shared" si="109"/>
        <v> -</v>
      </c>
      <c r="G2174" s="115">
        <f t="shared" si="109"/>
        <v>3</v>
      </c>
      <c r="H2174" s="134" t="s">
        <v>665</v>
      </c>
      <c r="I2174" s="134">
        <v>7</v>
      </c>
      <c r="J2174" s="135" t="s">
        <v>593</v>
      </c>
      <c r="K2174" s="79" t="s">
        <v>32</v>
      </c>
      <c r="L2174" s="136"/>
      <c r="M2174" s="118">
        <f t="shared" si="108"/>
        <v>4</v>
      </c>
      <c r="N2174" s="96"/>
      <c r="O2174" s="96"/>
      <c r="P2174" s="96"/>
      <c r="Q2174" s="96"/>
      <c r="R2174" s="96"/>
      <c r="S2174" s="96"/>
      <c r="T2174" s="96"/>
      <c r="U2174" s="96"/>
      <c r="V2174" s="96"/>
      <c r="W2174" s="96"/>
      <c r="X2174" s="96"/>
      <c r="Y2174" s="96"/>
      <c r="Z2174" s="96"/>
      <c r="AA2174" s="96"/>
      <c r="AB2174" s="96"/>
      <c r="AC2174" s="96"/>
      <c r="AD2174" s="96"/>
      <c r="AE2174" s="96"/>
      <c r="AF2174" s="96"/>
      <c r="AG2174" s="96"/>
      <c r="AH2174" s="96"/>
      <c r="AI2174" s="96"/>
      <c r="AJ2174" s="96"/>
      <c r="AK2174" s="96"/>
      <c r="AL2174" s="96"/>
      <c r="AM2174" s="96"/>
      <c r="AN2174" s="96"/>
      <c r="AO2174" s="96"/>
      <c r="AP2174" s="96"/>
      <c r="AQ2174" s="96"/>
      <c r="AR2174" s="96"/>
      <c r="AS2174" s="96"/>
      <c r="AT2174" s="96"/>
      <c r="AU2174" s="96"/>
      <c r="AV2174" s="96"/>
      <c r="AW2174" s="96"/>
      <c r="AX2174" s="96"/>
      <c r="AY2174" s="96"/>
      <c r="AZ2174" s="96"/>
      <c r="BA2174" s="96"/>
      <c r="BB2174" s="96"/>
      <c r="BC2174" s="96"/>
      <c r="BD2174" s="96"/>
      <c r="BE2174" s="96"/>
      <c r="BF2174" s="96"/>
      <c r="BG2174" s="96"/>
      <c r="BH2174" s="96"/>
      <c r="BI2174" s="96"/>
      <c r="BJ2174" s="96"/>
      <c r="BK2174" s="96"/>
      <c r="BL2174" s="96"/>
      <c r="BM2174" s="96"/>
      <c r="BN2174" s="96"/>
      <c r="BO2174" s="96"/>
      <c r="BP2174" s="96"/>
      <c r="BQ2174" s="96"/>
      <c r="BR2174" s="96"/>
      <c r="BS2174" s="96"/>
      <c r="BT2174" s="96"/>
      <c r="BU2174" s="96"/>
      <c r="BV2174" s="96"/>
      <c r="BW2174" s="96"/>
      <c r="BX2174" s="96"/>
      <c r="BY2174" s="96"/>
      <c r="BZ2174" s="96"/>
      <c r="CA2174" s="96"/>
      <c r="CB2174" s="96"/>
      <c r="CC2174" s="96"/>
      <c r="CD2174" s="96"/>
      <c r="CE2174" s="96"/>
      <c r="CF2174" s="96"/>
      <c r="CG2174" s="96"/>
      <c r="CH2174" s="96"/>
      <c r="CI2174" s="96"/>
      <c r="CJ2174" s="96"/>
      <c r="CK2174" s="96"/>
      <c r="CL2174" s="96"/>
      <c r="CM2174" s="96"/>
      <c r="CN2174" s="96"/>
      <c r="CO2174" s="96"/>
      <c r="CP2174" s="96"/>
      <c r="CQ2174" s="96"/>
      <c r="CR2174" s="96"/>
      <c r="CS2174" s="96"/>
      <c r="CT2174" s="96"/>
      <c r="CU2174" s="96"/>
      <c r="CV2174" s="96"/>
      <c r="CW2174" s="96"/>
      <c r="CX2174" s="96"/>
      <c r="CY2174" s="96"/>
      <c r="CZ2174" s="96"/>
      <c r="DA2174" s="96"/>
      <c r="DB2174" s="96"/>
      <c r="DC2174" s="96"/>
      <c r="DD2174" s="96"/>
      <c r="DE2174" s="96"/>
      <c r="DF2174" s="96"/>
      <c r="DG2174" s="96"/>
      <c r="DH2174" s="96"/>
      <c r="DI2174" s="96"/>
      <c r="DJ2174" s="96"/>
      <c r="DK2174" s="96"/>
      <c r="DL2174" s="96"/>
      <c r="DM2174" s="96"/>
      <c r="DN2174" s="96"/>
      <c r="DO2174" s="96"/>
      <c r="DP2174" s="96"/>
      <c r="DQ2174" s="96"/>
      <c r="DR2174" s="96"/>
      <c r="DS2174" s="96"/>
      <c r="DT2174" s="96"/>
      <c r="DU2174" s="96"/>
      <c r="DV2174" s="96"/>
      <c r="DW2174" s="96"/>
      <c r="DX2174" s="96"/>
      <c r="DY2174" s="96"/>
      <c r="DZ2174" s="96"/>
      <c r="EA2174" s="96"/>
      <c r="EB2174" s="96"/>
      <c r="EC2174" s="96"/>
      <c r="ED2174" s="96"/>
      <c r="EE2174" s="96"/>
      <c r="EF2174" s="96"/>
      <c r="EG2174" s="96"/>
      <c r="EH2174" s="96"/>
      <c r="EI2174" s="96"/>
      <c r="EJ2174" s="96"/>
      <c r="EK2174" s="96"/>
      <c r="EL2174" s="96"/>
      <c r="EM2174" s="96"/>
      <c r="EN2174" s="96"/>
      <c r="EO2174" s="96"/>
      <c r="EP2174" s="96"/>
      <c r="EQ2174" s="96"/>
      <c r="ER2174" s="96"/>
      <c r="ES2174" s="96"/>
      <c r="ET2174" s="96"/>
      <c r="EU2174" s="96"/>
      <c r="EV2174" s="96"/>
      <c r="EW2174" s="96"/>
      <c r="EX2174" s="96"/>
      <c r="EY2174" s="96"/>
      <c r="EZ2174" s="96"/>
      <c r="FA2174" s="96"/>
      <c r="FB2174" s="96"/>
      <c r="FC2174" s="96"/>
      <c r="FD2174" s="96"/>
      <c r="FE2174" s="96"/>
      <c r="FF2174" s="96"/>
      <c r="FG2174" s="96"/>
      <c r="FH2174" s="96"/>
      <c r="FI2174" s="96"/>
      <c r="FJ2174" s="96"/>
      <c r="FK2174" s="96"/>
      <c r="FL2174" s="96"/>
      <c r="FM2174" s="96"/>
      <c r="FN2174" s="96"/>
      <c r="FO2174" s="96"/>
      <c r="FP2174" s="96"/>
      <c r="FQ2174" s="96"/>
      <c r="FR2174" s="96"/>
      <c r="FS2174" s="96"/>
      <c r="FT2174" s="96"/>
      <c r="FU2174" s="96"/>
      <c r="FV2174" s="96"/>
      <c r="FW2174" s="96"/>
      <c r="FX2174" s="96"/>
      <c r="FY2174" s="96"/>
      <c r="FZ2174" s="96"/>
      <c r="GA2174" s="96"/>
    </row>
    <row r="2175" spans="1:43" s="126" customFormat="1" ht="15.75" customHeight="1">
      <c r="A2175" s="119"/>
      <c r="B2175" s="120" t="s">
        <v>689</v>
      </c>
      <c r="C2175" s="121"/>
      <c r="D2175" s="122">
        <f t="shared" si="109"/>
        <v>1</v>
      </c>
      <c r="E2175" s="122" t="str">
        <f t="shared" si="109"/>
        <v> -</v>
      </c>
      <c r="F2175" s="122" t="str">
        <f t="shared" si="109"/>
        <v> -</v>
      </c>
      <c r="G2175" s="122">
        <f t="shared" si="109"/>
        <v>3</v>
      </c>
      <c r="H2175" s="123"/>
      <c r="I2175" s="123"/>
      <c r="J2175" s="123"/>
      <c r="K2175" s="124"/>
      <c r="L2175" s="125"/>
      <c r="M2175" s="118">
        <f t="shared" si="108"/>
        <v>4</v>
      </c>
      <c r="N2175" s="125"/>
      <c r="O2175" s="125"/>
      <c r="P2175" s="125"/>
      <c r="Q2175" s="125"/>
      <c r="R2175" s="125"/>
      <c r="S2175" s="125"/>
      <c r="T2175" s="125"/>
      <c r="U2175" s="125"/>
      <c r="V2175" s="125"/>
      <c r="W2175" s="125"/>
      <c r="X2175" s="125"/>
      <c r="Y2175" s="125"/>
      <c r="Z2175" s="125"/>
      <c r="AA2175" s="125"/>
      <c r="AB2175" s="125"/>
      <c r="AC2175" s="125"/>
      <c r="AD2175" s="125"/>
      <c r="AE2175" s="125"/>
      <c r="AF2175" s="125"/>
      <c r="AG2175" s="125"/>
      <c r="AH2175" s="125"/>
      <c r="AI2175" s="125"/>
      <c r="AJ2175" s="125"/>
      <c r="AK2175" s="125"/>
      <c r="AL2175" s="125"/>
      <c r="AM2175" s="125"/>
      <c r="AN2175" s="125"/>
      <c r="AO2175" s="125"/>
      <c r="AP2175" s="125"/>
      <c r="AQ2175" s="125"/>
    </row>
    <row r="2176" spans="1:43" s="133" customFormat="1" ht="15.75" customHeight="1">
      <c r="A2176" s="127"/>
      <c r="B2176" s="128" t="s">
        <v>442</v>
      </c>
      <c r="C2176" s="138" t="s">
        <v>443</v>
      </c>
      <c r="D2176" s="103">
        <v>1</v>
      </c>
      <c r="E2176" s="103" t="s">
        <v>562</v>
      </c>
      <c r="F2176" s="103" t="s">
        <v>562</v>
      </c>
      <c r="G2176" s="103">
        <v>3</v>
      </c>
      <c r="H2176" s="137"/>
      <c r="I2176" s="137"/>
      <c r="J2176" s="137"/>
      <c r="K2176" s="131"/>
      <c r="L2176" s="132"/>
      <c r="M2176" s="118">
        <f t="shared" si="108"/>
        <v>4</v>
      </c>
      <c r="N2176" s="132"/>
      <c r="O2176" s="132"/>
      <c r="P2176" s="132"/>
      <c r="Q2176" s="132"/>
      <c r="R2176" s="132"/>
      <c r="S2176" s="132"/>
      <c r="T2176" s="132"/>
      <c r="U2176" s="132"/>
      <c r="V2176" s="132"/>
      <c r="W2176" s="132"/>
      <c r="X2176" s="132"/>
      <c r="Y2176" s="132"/>
      <c r="Z2176" s="132"/>
      <c r="AA2176" s="132"/>
      <c r="AB2176" s="132"/>
      <c r="AC2176" s="132"/>
      <c r="AD2176" s="132"/>
      <c r="AE2176" s="132"/>
      <c r="AF2176" s="132"/>
      <c r="AG2176" s="132"/>
      <c r="AH2176" s="132"/>
      <c r="AI2176" s="132"/>
      <c r="AJ2176" s="132"/>
      <c r="AK2176" s="132"/>
      <c r="AL2176" s="132"/>
      <c r="AM2176" s="132"/>
      <c r="AN2176" s="132"/>
      <c r="AO2176" s="132"/>
      <c r="AP2176" s="132"/>
      <c r="AQ2176" s="132"/>
    </row>
    <row r="2177" spans="1:13" ht="15.75" customHeight="1">
      <c r="A2177" s="235" t="s">
        <v>678</v>
      </c>
      <c r="B2177" s="236"/>
      <c r="C2177" s="236"/>
      <c r="D2177" s="236"/>
      <c r="E2177" s="236"/>
      <c r="F2177" s="236"/>
      <c r="G2177" s="237"/>
      <c r="H2177" s="106"/>
      <c r="I2177" s="106"/>
      <c r="J2177" s="107"/>
      <c r="K2177" s="108"/>
      <c r="M2177" s="118">
        <f t="shared" si="108"/>
        <v>0</v>
      </c>
    </row>
    <row r="2178" spans="1:13" ht="15.75" customHeight="1">
      <c r="A2178" s="234" t="s">
        <v>699</v>
      </c>
      <c r="B2178" s="234"/>
      <c r="C2178" s="234"/>
      <c r="D2178" s="234"/>
      <c r="E2178" s="234"/>
      <c r="F2178" s="234"/>
      <c r="G2178" s="234"/>
      <c r="H2178" s="109"/>
      <c r="I2178" s="109"/>
      <c r="J2178" s="110"/>
      <c r="K2178" s="111"/>
      <c r="M2178" s="118">
        <f t="shared" si="108"/>
        <v>0</v>
      </c>
    </row>
    <row r="2179" spans="1:183" s="102" customFormat="1" ht="15.75" customHeight="1">
      <c r="A2179" s="112">
        <v>21</v>
      </c>
      <c r="B2179" s="113" t="s">
        <v>410</v>
      </c>
      <c r="C2179" s="114"/>
      <c r="D2179" s="115">
        <f>SUM(D2180,D2184)</f>
        <v>4</v>
      </c>
      <c r="E2179" s="115">
        <f>SUM(E2180,E2184)</f>
        <v>2</v>
      </c>
      <c r="F2179" s="115">
        <f>SUM(F2180,F2184)</f>
        <v>2</v>
      </c>
      <c r="G2179" s="115">
        <f>SUM(G2180,G2184)</f>
        <v>2</v>
      </c>
      <c r="H2179" s="134" t="s">
        <v>665</v>
      </c>
      <c r="I2179" s="134">
        <v>6</v>
      </c>
      <c r="J2179" s="135" t="s">
        <v>1099</v>
      </c>
      <c r="K2179" s="79" t="s">
        <v>32</v>
      </c>
      <c r="L2179" s="136"/>
      <c r="M2179" s="118">
        <f t="shared" si="108"/>
        <v>10</v>
      </c>
      <c r="N2179" s="96"/>
      <c r="O2179" s="96"/>
      <c r="P2179" s="96"/>
      <c r="Q2179" s="96"/>
      <c r="R2179" s="96"/>
      <c r="S2179" s="96"/>
      <c r="T2179" s="96"/>
      <c r="U2179" s="96"/>
      <c r="V2179" s="96"/>
      <c r="W2179" s="96"/>
      <c r="X2179" s="96"/>
      <c r="Y2179" s="96"/>
      <c r="Z2179" s="96"/>
      <c r="AA2179" s="96"/>
      <c r="AB2179" s="96"/>
      <c r="AC2179" s="96"/>
      <c r="AD2179" s="96"/>
      <c r="AE2179" s="96"/>
      <c r="AF2179" s="96"/>
      <c r="AG2179" s="96"/>
      <c r="AH2179" s="96"/>
      <c r="AI2179" s="96"/>
      <c r="AJ2179" s="96"/>
      <c r="AK2179" s="96"/>
      <c r="AL2179" s="96"/>
      <c r="AM2179" s="96"/>
      <c r="AN2179" s="96"/>
      <c r="AO2179" s="96"/>
      <c r="AP2179" s="96"/>
      <c r="AQ2179" s="96"/>
      <c r="AR2179" s="96"/>
      <c r="AS2179" s="96"/>
      <c r="AT2179" s="96"/>
      <c r="AU2179" s="96"/>
      <c r="AV2179" s="96"/>
      <c r="AW2179" s="96"/>
      <c r="AX2179" s="96"/>
      <c r="AY2179" s="96"/>
      <c r="AZ2179" s="96"/>
      <c r="BA2179" s="96"/>
      <c r="BB2179" s="96"/>
      <c r="BC2179" s="96"/>
      <c r="BD2179" s="96"/>
      <c r="BE2179" s="96"/>
      <c r="BF2179" s="96"/>
      <c r="BG2179" s="96"/>
      <c r="BH2179" s="96"/>
      <c r="BI2179" s="96"/>
      <c r="BJ2179" s="96"/>
      <c r="BK2179" s="96"/>
      <c r="BL2179" s="96"/>
      <c r="BM2179" s="96"/>
      <c r="BN2179" s="96"/>
      <c r="BO2179" s="96"/>
      <c r="BP2179" s="96"/>
      <c r="BQ2179" s="96"/>
      <c r="BR2179" s="96"/>
      <c r="BS2179" s="96"/>
      <c r="BT2179" s="96"/>
      <c r="BU2179" s="96"/>
      <c r="BV2179" s="96"/>
      <c r="BW2179" s="96"/>
      <c r="BX2179" s="96"/>
      <c r="BY2179" s="96"/>
      <c r="BZ2179" s="96"/>
      <c r="CA2179" s="96"/>
      <c r="CB2179" s="96"/>
      <c r="CC2179" s="96"/>
      <c r="CD2179" s="96"/>
      <c r="CE2179" s="96"/>
      <c r="CF2179" s="96"/>
      <c r="CG2179" s="96"/>
      <c r="CH2179" s="96"/>
      <c r="CI2179" s="96"/>
      <c r="CJ2179" s="96"/>
      <c r="CK2179" s="96"/>
      <c r="CL2179" s="96"/>
      <c r="CM2179" s="96"/>
      <c r="CN2179" s="96"/>
      <c r="CO2179" s="96"/>
      <c r="CP2179" s="96"/>
      <c r="CQ2179" s="96"/>
      <c r="CR2179" s="96"/>
      <c r="CS2179" s="96"/>
      <c r="CT2179" s="96"/>
      <c r="CU2179" s="96"/>
      <c r="CV2179" s="96"/>
      <c r="CW2179" s="96"/>
      <c r="CX2179" s="96"/>
      <c r="CY2179" s="96"/>
      <c r="CZ2179" s="96"/>
      <c r="DA2179" s="96"/>
      <c r="DB2179" s="96"/>
      <c r="DC2179" s="96"/>
      <c r="DD2179" s="96"/>
      <c r="DE2179" s="96"/>
      <c r="DF2179" s="96"/>
      <c r="DG2179" s="96"/>
      <c r="DH2179" s="96"/>
      <c r="DI2179" s="96"/>
      <c r="DJ2179" s="96"/>
      <c r="DK2179" s="96"/>
      <c r="DL2179" s="96"/>
      <c r="DM2179" s="96"/>
      <c r="DN2179" s="96"/>
      <c r="DO2179" s="96"/>
      <c r="DP2179" s="96"/>
      <c r="DQ2179" s="96"/>
      <c r="DR2179" s="96"/>
      <c r="DS2179" s="96"/>
      <c r="DT2179" s="96"/>
      <c r="DU2179" s="96"/>
      <c r="DV2179" s="96"/>
      <c r="DW2179" s="96"/>
      <c r="DX2179" s="96"/>
      <c r="DY2179" s="96"/>
      <c r="DZ2179" s="96"/>
      <c r="EA2179" s="96"/>
      <c r="EB2179" s="96"/>
      <c r="EC2179" s="96"/>
      <c r="ED2179" s="96"/>
      <c r="EE2179" s="96"/>
      <c r="EF2179" s="96"/>
      <c r="EG2179" s="96"/>
      <c r="EH2179" s="96"/>
      <c r="EI2179" s="96"/>
      <c r="EJ2179" s="96"/>
      <c r="EK2179" s="96"/>
      <c r="EL2179" s="96"/>
      <c r="EM2179" s="96"/>
      <c r="EN2179" s="96"/>
      <c r="EO2179" s="96"/>
      <c r="EP2179" s="96"/>
      <c r="EQ2179" s="96"/>
      <c r="ER2179" s="96"/>
      <c r="ES2179" s="96"/>
      <c r="ET2179" s="96"/>
      <c r="EU2179" s="96"/>
      <c r="EV2179" s="96"/>
      <c r="EW2179" s="96"/>
      <c r="EX2179" s="96"/>
      <c r="EY2179" s="96"/>
      <c r="EZ2179" s="96"/>
      <c r="FA2179" s="96"/>
      <c r="FB2179" s="96"/>
      <c r="FC2179" s="96"/>
      <c r="FD2179" s="96"/>
      <c r="FE2179" s="96"/>
      <c r="FF2179" s="96"/>
      <c r="FG2179" s="96"/>
      <c r="FH2179" s="96"/>
      <c r="FI2179" s="96"/>
      <c r="FJ2179" s="96"/>
      <c r="FK2179" s="96"/>
      <c r="FL2179" s="96"/>
      <c r="FM2179" s="96"/>
      <c r="FN2179" s="96"/>
      <c r="FO2179" s="96"/>
      <c r="FP2179" s="96"/>
      <c r="FQ2179" s="96"/>
      <c r="FR2179" s="96"/>
      <c r="FS2179" s="96"/>
      <c r="FT2179" s="96"/>
      <c r="FU2179" s="96"/>
      <c r="FV2179" s="96"/>
      <c r="FW2179" s="96"/>
      <c r="FX2179" s="96"/>
      <c r="FY2179" s="96"/>
      <c r="FZ2179" s="96"/>
      <c r="GA2179" s="96"/>
    </row>
    <row r="2180" spans="1:43" s="126" customFormat="1" ht="15.75" customHeight="1">
      <c r="A2180" s="119"/>
      <c r="B2180" s="120" t="s">
        <v>689</v>
      </c>
      <c r="C2180" s="121"/>
      <c r="D2180" s="122">
        <f>SUM(D2181:D2183)</f>
        <v>3</v>
      </c>
      <c r="E2180" s="122">
        <f>SUM(E2181:E2183)</f>
        <v>1</v>
      </c>
      <c r="F2180" s="122">
        <f>SUM(F2181:F2183)</f>
        <v>1</v>
      </c>
      <c r="G2180" s="122">
        <f>SUM(G2181:G2183)</f>
        <v>1</v>
      </c>
      <c r="H2180" s="123"/>
      <c r="I2180" s="123"/>
      <c r="J2180" s="123"/>
      <c r="K2180" s="124"/>
      <c r="L2180" s="125"/>
      <c r="M2180" s="118">
        <f t="shared" si="108"/>
        <v>6</v>
      </c>
      <c r="N2180" s="125"/>
      <c r="O2180" s="125"/>
      <c r="P2180" s="125"/>
      <c r="Q2180" s="125"/>
      <c r="R2180" s="125"/>
      <c r="S2180" s="125"/>
      <c r="T2180" s="125"/>
      <c r="U2180" s="125"/>
      <c r="V2180" s="125"/>
      <c r="W2180" s="125"/>
      <c r="X2180" s="125"/>
      <c r="Y2180" s="125"/>
      <c r="Z2180" s="125"/>
      <c r="AA2180" s="125"/>
      <c r="AB2180" s="125"/>
      <c r="AC2180" s="125"/>
      <c r="AD2180" s="125"/>
      <c r="AE2180" s="125"/>
      <c r="AF2180" s="125"/>
      <c r="AG2180" s="125"/>
      <c r="AH2180" s="125"/>
      <c r="AI2180" s="125"/>
      <c r="AJ2180" s="125"/>
      <c r="AK2180" s="125"/>
      <c r="AL2180" s="125"/>
      <c r="AM2180" s="125"/>
      <c r="AN2180" s="125"/>
      <c r="AO2180" s="125"/>
      <c r="AP2180" s="125"/>
      <c r="AQ2180" s="125"/>
    </row>
    <row r="2181" spans="1:43" s="126" customFormat="1" ht="15.75" customHeight="1">
      <c r="A2181" s="119"/>
      <c r="B2181" s="128" t="s">
        <v>570</v>
      </c>
      <c r="C2181" s="138" t="s">
        <v>571</v>
      </c>
      <c r="D2181" s="129">
        <v>1</v>
      </c>
      <c r="E2181" s="103" t="s">
        <v>562</v>
      </c>
      <c r="F2181" s="103" t="s">
        <v>562</v>
      </c>
      <c r="G2181" s="103" t="s">
        <v>562</v>
      </c>
      <c r="H2181" s="140"/>
      <c r="I2181" s="140"/>
      <c r="J2181" s="140"/>
      <c r="K2181" s="141"/>
      <c r="L2181" s="125"/>
      <c r="M2181" s="118">
        <f t="shared" si="108"/>
        <v>1</v>
      </c>
      <c r="N2181" s="125"/>
      <c r="O2181" s="125"/>
      <c r="P2181" s="125"/>
      <c r="Q2181" s="125"/>
      <c r="R2181" s="125"/>
      <c r="S2181" s="125"/>
      <c r="T2181" s="125"/>
      <c r="U2181" s="125"/>
      <c r="V2181" s="125"/>
      <c r="W2181" s="125"/>
      <c r="X2181" s="125"/>
      <c r="Y2181" s="125"/>
      <c r="Z2181" s="125"/>
      <c r="AA2181" s="125"/>
      <c r="AB2181" s="125"/>
      <c r="AC2181" s="125"/>
      <c r="AD2181" s="125"/>
      <c r="AE2181" s="125"/>
      <c r="AF2181" s="125"/>
      <c r="AG2181" s="125"/>
      <c r="AH2181" s="125"/>
      <c r="AI2181" s="125"/>
      <c r="AJ2181" s="125"/>
      <c r="AK2181" s="125"/>
      <c r="AL2181" s="125"/>
      <c r="AM2181" s="125"/>
      <c r="AN2181" s="125"/>
      <c r="AO2181" s="125"/>
      <c r="AP2181" s="125"/>
      <c r="AQ2181" s="125"/>
    </row>
    <row r="2182" spans="1:43" s="126" customFormat="1" ht="15.75" customHeight="1">
      <c r="A2182" s="119"/>
      <c r="B2182" s="128" t="s">
        <v>1041</v>
      </c>
      <c r="C2182" s="138" t="s">
        <v>1042</v>
      </c>
      <c r="D2182" s="129">
        <v>1</v>
      </c>
      <c r="E2182" s="103">
        <v>1</v>
      </c>
      <c r="F2182" s="103">
        <v>1</v>
      </c>
      <c r="G2182" s="103">
        <v>1</v>
      </c>
      <c r="H2182" s="140"/>
      <c r="I2182" s="140"/>
      <c r="J2182" s="140"/>
      <c r="K2182" s="141"/>
      <c r="L2182" s="125"/>
      <c r="M2182" s="118">
        <f t="shared" si="108"/>
        <v>4</v>
      </c>
      <c r="N2182" s="125"/>
      <c r="O2182" s="125"/>
      <c r="P2182" s="125"/>
      <c r="Q2182" s="125"/>
      <c r="R2182" s="125"/>
      <c r="S2182" s="125"/>
      <c r="T2182" s="125"/>
      <c r="U2182" s="125"/>
      <c r="V2182" s="125"/>
      <c r="W2182" s="125"/>
      <c r="X2182" s="125"/>
      <c r="Y2182" s="125"/>
      <c r="Z2182" s="125"/>
      <c r="AA2182" s="125"/>
      <c r="AB2182" s="125"/>
      <c r="AC2182" s="125"/>
      <c r="AD2182" s="125"/>
      <c r="AE2182" s="125"/>
      <c r="AF2182" s="125"/>
      <c r="AG2182" s="125"/>
      <c r="AH2182" s="125"/>
      <c r="AI2182" s="125"/>
      <c r="AJ2182" s="125"/>
      <c r="AK2182" s="125"/>
      <c r="AL2182" s="125"/>
      <c r="AM2182" s="125"/>
      <c r="AN2182" s="125"/>
      <c r="AO2182" s="125"/>
      <c r="AP2182" s="125"/>
      <c r="AQ2182" s="125"/>
    </row>
    <row r="2183" spans="1:43" s="126" customFormat="1" ht="27.75" customHeight="1">
      <c r="A2183" s="119"/>
      <c r="B2183" s="128" t="s">
        <v>567</v>
      </c>
      <c r="C2183" s="80" t="s">
        <v>568</v>
      </c>
      <c r="D2183" s="129">
        <v>1</v>
      </c>
      <c r="E2183" s="103" t="s">
        <v>562</v>
      </c>
      <c r="F2183" s="103" t="s">
        <v>562</v>
      </c>
      <c r="G2183" s="103" t="s">
        <v>562</v>
      </c>
      <c r="H2183" s="140"/>
      <c r="I2183" s="140"/>
      <c r="J2183" s="140"/>
      <c r="K2183" s="141"/>
      <c r="L2183" s="125"/>
      <c r="M2183" s="118">
        <f t="shared" si="108"/>
        <v>1</v>
      </c>
      <c r="N2183" s="125"/>
      <c r="O2183" s="125"/>
      <c r="P2183" s="125"/>
      <c r="Q2183" s="125"/>
      <c r="R2183" s="125"/>
      <c r="S2183" s="125"/>
      <c r="T2183" s="125"/>
      <c r="U2183" s="125"/>
      <c r="V2183" s="125"/>
      <c r="W2183" s="125"/>
      <c r="X2183" s="125"/>
      <c r="Y2183" s="125"/>
      <c r="Z2183" s="125"/>
      <c r="AA2183" s="125"/>
      <c r="AB2183" s="125"/>
      <c r="AC2183" s="125"/>
      <c r="AD2183" s="125"/>
      <c r="AE2183" s="125"/>
      <c r="AF2183" s="125"/>
      <c r="AG2183" s="125"/>
      <c r="AH2183" s="125"/>
      <c r="AI2183" s="125"/>
      <c r="AJ2183" s="125"/>
      <c r="AK2183" s="125"/>
      <c r="AL2183" s="125"/>
      <c r="AM2183" s="125"/>
      <c r="AN2183" s="125"/>
      <c r="AO2183" s="125"/>
      <c r="AP2183" s="125"/>
      <c r="AQ2183" s="125"/>
    </row>
    <row r="2184" spans="1:52" s="167" customFormat="1" ht="12">
      <c r="A2184" s="174"/>
      <c r="B2184" s="162" t="s">
        <v>690</v>
      </c>
      <c r="C2184" s="114"/>
      <c r="D2184" s="171">
        <f>D2185</f>
        <v>1</v>
      </c>
      <c r="E2184" s="171">
        <f>E2185</f>
        <v>1</v>
      </c>
      <c r="F2184" s="171">
        <f>F2185</f>
        <v>1</v>
      </c>
      <c r="G2184" s="171">
        <f>G2185</f>
        <v>1</v>
      </c>
      <c r="H2184" s="164"/>
      <c r="I2184" s="164"/>
      <c r="J2184" s="164"/>
      <c r="K2184" s="165"/>
      <c r="L2184" s="166"/>
      <c r="M2184" s="118">
        <f t="shared" si="108"/>
        <v>4</v>
      </c>
      <c r="N2184" s="166"/>
      <c r="O2184" s="166"/>
      <c r="P2184" s="166"/>
      <c r="Q2184" s="166"/>
      <c r="R2184" s="166"/>
      <c r="S2184" s="166"/>
      <c r="T2184" s="166"/>
      <c r="U2184" s="166"/>
      <c r="V2184" s="166"/>
      <c r="W2184" s="166"/>
      <c r="X2184" s="166"/>
      <c r="Y2184" s="166"/>
      <c r="Z2184" s="166"/>
      <c r="AA2184" s="166"/>
      <c r="AB2184" s="166"/>
      <c r="AC2184" s="166"/>
      <c r="AD2184" s="166"/>
      <c r="AE2184" s="166"/>
      <c r="AF2184" s="166"/>
      <c r="AG2184" s="166"/>
      <c r="AH2184" s="166"/>
      <c r="AI2184" s="166"/>
      <c r="AJ2184" s="166"/>
      <c r="AK2184" s="166"/>
      <c r="AL2184" s="166"/>
      <c r="AM2184" s="166"/>
      <c r="AN2184" s="166"/>
      <c r="AO2184" s="166"/>
      <c r="AP2184" s="166"/>
      <c r="AQ2184" s="166"/>
      <c r="AV2184" s="168"/>
      <c r="AW2184" s="169"/>
      <c r="AX2184" s="169"/>
      <c r="AY2184" s="169"/>
      <c r="AZ2184" s="169"/>
    </row>
    <row r="2185" spans="1:52" s="167" customFormat="1" ht="28.5" customHeight="1">
      <c r="A2185" s="174"/>
      <c r="B2185" s="148" t="s">
        <v>82</v>
      </c>
      <c r="C2185" s="138" t="s">
        <v>83</v>
      </c>
      <c r="D2185" s="103">
        <v>1</v>
      </c>
      <c r="E2185" s="103">
        <v>1</v>
      </c>
      <c r="F2185" s="103">
        <v>1</v>
      </c>
      <c r="G2185" s="103">
        <v>1</v>
      </c>
      <c r="H2185" s="164"/>
      <c r="I2185" s="164"/>
      <c r="J2185" s="164"/>
      <c r="K2185" s="165"/>
      <c r="L2185" s="166"/>
      <c r="M2185" s="118">
        <f t="shared" si="108"/>
        <v>4</v>
      </c>
      <c r="N2185" s="166"/>
      <c r="O2185" s="166"/>
      <c r="P2185" s="166"/>
      <c r="Q2185" s="166"/>
      <c r="R2185" s="166"/>
      <c r="S2185" s="166"/>
      <c r="T2185" s="166"/>
      <c r="U2185" s="166"/>
      <c r="V2185" s="166"/>
      <c r="W2185" s="166"/>
      <c r="X2185" s="166"/>
      <c r="Y2185" s="166"/>
      <c r="Z2185" s="166"/>
      <c r="AA2185" s="166"/>
      <c r="AB2185" s="166"/>
      <c r="AC2185" s="166"/>
      <c r="AD2185" s="166"/>
      <c r="AE2185" s="166"/>
      <c r="AF2185" s="166"/>
      <c r="AG2185" s="166"/>
      <c r="AH2185" s="166"/>
      <c r="AI2185" s="166"/>
      <c r="AJ2185" s="166"/>
      <c r="AK2185" s="166"/>
      <c r="AL2185" s="166"/>
      <c r="AM2185" s="166"/>
      <c r="AN2185" s="166"/>
      <c r="AO2185" s="166"/>
      <c r="AP2185" s="166"/>
      <c r="AQ2185" s="166"/>
      <c r="AV2185" s="168"/>
      <c r="AW2185" s="169"/>
      <c r="AX2185" s="169"/>
      <c r="AY2185" s="169"/>
      <c r="AZ2185" s="169"/>
    </row>
    <row r="2186" spans="1:13" ht="13.5" customHeight="1">
      <c r="A2186" s="234" t="s">
        <v>845</v>
      </c>
      <c r="B2186" s="234"/>
      <c r="C2186" s="234"/>
      <c r="D2186" s="234"/>
      <c r="E2186" s="234"/>
      <c r="F2186" s="234"/>
      <c r="G2186" s="234"/>
      <c r="H2186" s="109"/>
      <c r="I2186" s="109"/>
      <c r="J2186" s="110"/>
      <c r="K2186" s="111"/>
      <c r="M2186" s="118">
        <f t="shared" si="108"/>
        <v>0</v>
      </c>
    </row>
    <row r="2187" spans="1:183" s="102" customFormat="1" ht="16.5" customHeight="1">
      <c r="A2187" s="112">
        <v>22</v>
      </c>
      <c r="B2187" s="113" t="s">
        <v>411</v>
      </c>
      <c r="C2187" s="114"/>
      <c r="D2187" s="115">
        <f>D2188</f>
        <v>2</v>
      </c>
      <c r="E2187" s="115" t="s">
        <v>562</v>
      </c>
      <c r="F2187" s="115" t="s">
        <v>562</v>
      </c>
      <c r="G2187" s="115" t="s">
        <v>562</v>
      </c>
      <c r="H2187" s="134" t="s">
        <v>665</v>
      </c>
      <c r="I2187" s="134">
        <v>6</v>
      </c>
      <c r="J2187" s="135" t="s">
        <v>1099</v>
      </c>
      <c r="K2187" s="79" t="s">
        <v>32</v>
      </c>
      <c r="L2187" s="136"/>
      <c r="M2187" s="118">
        <f t="shared" si="108"/>
        <v>2</v>
      </c>
      <c r="N2187" s="96"/>
      <c r="O2187" s="96"/>
      <c r="P2187" s="96"/>
      <c r="Q2187" s="96"/>
      <c r="R2187" s="96"/>
      <c r="S2187" s="96"/>
      <c r="T2187" s="96"/>
      <c r="U2187" s="96"/>
      <c r="V2187" s="96"/>
      <c r="W2187" s="96"/>
      <c r="X2187" s="96"/>
      <c r="Y2187" s="96"/>
      <c r="Z2187" s="96"/>
      <c r="AA2187" s="96"/>
      <c r="AB2187" s="96"/>
      <c r="AC2187" s="96"/>
      <c r="AD2187" s="96"/>
      <c r="AE2187" s="96"/>
      <c r="AF2187" s="96"/>
      <c r="AG2187" s="96"/>
      <c r="AH2187" s="96"/>
      <c r="AI2187" s="96"/>
      <c r="AJ2187" s="96"/>
      <c r="AK2187" s="96"/>
      <c r="AL2187" s="96"/>
      <c r="AM2187" s="96"/>
      <c r="AN2187" s="96"/>
      <c r="AO2187" s="96"/>
      <c r="AP2187" s="96"/>
      <c r="AQ2187" s="96"/>
      <c r="AR2187" s="96"/>
      <c r="AS2187" s="96"/>
      <c r="AT2187" s="96"/>
      <c r="AU2187" s="96"/>
      <c r="AV2187" s="96"/>
      <c r="AW2187" s="96"/>
      <c r="AX2187" s="96"/>
      <c r="AY2187" s="96"/>
      <c r="AZ2187" s="96"/>
      <c r="BA2187" s="96"/>
      <c r="BB2187" s="96"/>
      <c r="BC2187" s="96"/>
      <c r="BD2187" s="96"/>
      <c r="BE2187" s="96"/>
      <c r="BF2187" s="96"/>
      <c r="BG2187" s="96"/>
      <c r="BH2187" s="96"/>
      <c r="BI2187" s="96"/>
      <c r="BJ2187" s="96"/>
      <c r="BK2187" s="96"/>
      <c r="BL2187" s="96"/>
      <c r="BM2187" s="96"/>
      <c r="BN2187" s="96"/>
      <c r="BO2187" s="96"/>
      <c r="BP2187" s="96"/>
      <c r="BQ2187" s="96"/>
      <c r="BR2187" s="96"/>
      <c r="BS2187" s="96"/>
      <c r="BT2187" s="96"/>
      <c r="BU2187" s="96"/>
      <c r="BV2187" s="96"/>
      <c r="BW2187" s="96"/>
      <c r="BX2187" s="96"/>
      <c r="BY2187" s="96"/>
      <c r="BZ2187" s="96"/>
      <c r="CA2187" s="96"/>
      <c r="CB2187" s="96"/>
      <c r="CC2187" s="96"/>
      <c r="CD2187" s="96"/>
      <c r="CE2187" s="96"/>
      <c r="CF2187" s="96"/>
      <c r="CG2187" s="96"/>
      <c r="CH2187" s="96"/>
      <c r="CI2187" s="96"/>
      <c r="CJ2187" s="96"/>
      <c r="CK2187" s="96"/>
      <c r="CL2187" s="96"/>
      <c r="CM2187" s="96"/>
      <c r="CN2187" s="96"/>
      <c r="CO2187" s="96"/>
      <c r="CP2187" s="96"/>
      <c r="CQ2187" s="96"/>
      <c r="CR2187" s="96"/>
      <c r="CS2187" s="96"/>
      <c r="CT2187" s="96"/>
      <c r="CU2187" s="96"/>
      <c r="CV2187" s="96"/>
      <c r="CW2187" s="96"/>
      <c r="CX2187" s="96"/>
      <c r="CY2187" s="96"/>
      <c r="CZ2187" s="96"/>
      <c r="DA2187" s="96"/>
      <c r="DB2187" s="96"/>
      <c r="DC2187" s="96"/>
      <c r="DD2187" s="96"/>
      <c r="DE2187" s="96"/>
      <c r="DF2187" s="96"/>
      <c r="DG2187" s="96"/>
      <c r="DH2187" s="96"/>
      <c r="DI2187" s="96"/>
      <c r="DJ2187" s="96"/>
      <c r="DK2187" s="96"/>
      <c r="DL2187" s="96"/>
      <c r="DM2187" s="96"/>
      <c r="DN2187" s="96"/>
      <c r="DO2187" s="96"/>
      <c r="DP2187" s="96"/>
      <c r="DQ2187" s="96"/>
      <c r="DR2187" s="96"/>
      <c r="DS2187" s="96"/>
      <c r="DT2187" s="96"/>
      <c r="DU2187" s="96"/>
      <c r="DV2187" s="96"/>
      <c r="DW2187" s="96"/>
      <c r="DX2187" s="96"/>
      <c r="DY2187" s="96"/>
      <c r="DZ2187" s="96"/>
      <c r="EA2187" s="96"/>
      <c r="EB2187" s="96"/>
      <c r="EC2187" s="96"/>
      <c r="ED2187" s="96"/>
      <c r="EE2187" s="96"/>
      <c r="EF2187" s="96"/>
      <c r="EG2187" s="96"/>
      <c r="EH2187" s="96"/>
      <c r="EI2187" s="96"/>
      <c r="EJ2187" s="96"/>
      <c r="EK2187" s="96"/>
      <c r="EL2187" s="96"/>
      <c r="EM2187" s="96"/>
      <c r="EN2187" s="96"/>
      <c r="EO2187" s="96"/>
      <c r="EP2187" s="96"/>
      <c r="EQ2187" s="96"/>
      <c r="ER2187" s="96"/>
      <c r="ES2187" s="96"/>
      <c r="ET2187" s="96"/>
      <c r="EU2187" s="96"/>
      <c r="EV2187" s="96"/>
      <c r="EW2187" s="96"/>
      <c r="EX2187" s="96"/>
      <c r="EY2187" s="96"/>
      <c r="EZ2187" s="96"/>
      <c r="FA2187" s="96"/>
      <c r="FB2187" s="96"/>
      <c r="FC2187" s="96"/>
      <c r="FD2187" s="96"/>
      <c r="FE2187" s="96"/>
      <c r="FF2187" s="96"/>
      <c r="FG2187" s="96"/>
      <c r="FH2187" s="96"/>
      <c r="FI2187" s="96"/>
      <c r="FJ2187" s="96"/>
      <c r="FK2187" s="96"/>
      <c r="FL2187" s="96"/>
      <c r="FM2187" s="96"/>
      <c r="FN2187" s="96"/>
      <c r="FO2187" s="96"/>
      <c r="FP2187" s="96"/>
      <c r="FQ2187" s="96"/>
      <c r="FR2187" s="96"/>
      <c r="FS2187" s="96"/>
      <c r="FT2187" s="96"/>
      <c r="FU2187" s="96"/>
      <c r="FV2187" s="96"/>
      <c r="FW2187" s="96"/>
      <c r="FX2187" s="96"/>
      <c r="FY2187" s="96"/>
      <c r="FZ2187" s="96"/>
      <c r="GA2187" s="96"/>
    </row>
    <row r="2188" spans="1:43" s="126" customFormat="1" ht="16.5" customHeight="1">
      <c r="A2188" s="119"/>
      <c r="B2188" s="120" t="s">
        <v>689</v>
      </c>
      <c r="C2188" s="121"/>
      <c r="D2188" s="122">
        <f>D2189</f>
        <v>2</v>
      </c>
      <c r="E2188" s="122" t="str">
        <f>E2189</f>
        <v> -</v>
      </c>
      <c r="F2188" s="122" t="str">
        <f>F2189</f>
        <v> -</v>
      </c>
      <c r="G2188" s="122" t="str">
        <f>G2189</f>
        <v> -</v>
      </c>
      <c r="H2188" s="123"/>
      <c r="I2188" s="123"/>
      <c r="J2188" s="123"/>
      <c r="K2188" s="124"/>
      <c r="L2188" s="125"/>
      <c r="M2188" s="118">
        <f t="shared" si="108"/>
        <v>2</v>
      </c>
      <c r="N2188" s="125"/>
      <c r="O2188" s="125"/>
      <c r="P2188" s="125"/>
      <c r="Q2188" s="125"/>
      <c r="R2188" s="125"/>
      <c r="S2188" s="125"/>
      <c r="T2188" s="125"/>
      <c r="U2188" s="125"/>
      <c r="V2188" s="125"/>
      <c r="W2188" s="125"/>
      <c r="X2188" s="125"/>
      <c r="Y2188" s="125"/>
      <c r="Z2188" s="125"/>
      <c r="AA2188" s="125"/>
      <c r="AB2188" s="125"/>
      <c r="AC2188" s="125"/>
      <c r="AD2188" s="125"/>
      <c r="AE2188" s="125"/>
      <c r="AF2188" s="125"/>
      <c r="AG2188" s="125"/>
      <c r="AH2188" s="125"/>
      <c r="AI2188" s="125"/>
      <c r="AJ2188" s="125"/>
      <c r="AK2188" s="125"/>
      <c r="AL2188" s="125"/>
      <c r="AM2188" s="125"/>
      <c r="AN2188" s="125"/>
      <c r="AO2188" s="125"/>
      <c r="AP2188" s="125"/>
      <c r="AQ2188" s="125"/>
    </row>
    <row r="2189" spans="1:43" s="126" customFormat="1" ht="16.5" customHeight="1">
      <c r="A2189" s="119"/>
      <c r="B2189" s="128" t="s">
        <v>602</v>
      </c>
      <c r="C2189" s="80" t="s">
        <v>603</v>
      </c>
      <c r="D2189" s="103">
        <v>2</v>
      </c>
      <c r="E2189" s="103" t="s">
        <v>562</v>
      </c>
      <c r="F2189" s="103" t="s">
        <v>562</v>
      </c>
      <c r="G2189" s="103" t="s">
        <v>562</v>
      </c>
      <c r="H2189" s="140"/>
      <c r="I2189" s="140"/>
      <c r="J2189" s="140"/>
      <c r="K2189" s="141"/>
      <c r="L2189" s="125"/>
      <c r="M2189" s="118">
        <f t="shared" si="108"/>
        <v>2</v>
      </c>
      <c r="N2189" s="125"/>
      <c r="O2189" s="125"/>
      <c r="P2189" s="125"/>
      <c r="Q2189" s="125"/>
      <c r="R2189" s="125"/>
      <c r="S2189" s="125"/>
      <c r="T2189" s="125"/>
      <c r="U2189" s="125"/>
      <c r="V2189" s="125"/>
      <c r="W2189" s="125"/>
      <c r="X2189" s="125"/>
      <c r="Y2189" s="125"/>
      <c r="Z2189" s="125"/>
      <c r="AA2189" s="125"/>
      <c r="AB2189" s="125"/>
      <c r="AC2189" s="125"/>
      <c r="AD2189" s="125"/>
      <c r="AE2189" s="125"/>
      <c r="AF2189" s="125"/>
      <c r="AG2189" s="125"/>
      <c r="AH2189" s="125"/>
      <c r="AI2189" s="125"/>
      <c r="AJ2189" s="125"/>
      <c r="AK2189" s="125"/>
      <c r="AL2189" s="125"/>
      <c r="AM2189" s="125"/>
      <c r="AN2189" s="125"/>
      <c r="AO2189" s="125"/>
      <c r="AP2189" s="125"/>
      <c r="AQ2189" s="125"/>
    </row>
    <row r="2190" spans="1:183" s="102" customFormat="1" ht="16.5" customHeight="1">
      <c r="A2190" s="112">
        <v>23</v>
      </c>
      <c r="B2190" s="113" t="s">
        <v>412</v>
      </c>
      <c r="C2190" s="114"/>
      <c r="D2190" s="115">
        <f>SUM(D2191,D2194)</f>
        <v>5</v>
      </c>
      <c r="E2190" s="103" t="s">
        <v>562</v>
      </c>
      <c r="F2190" s="103" t="s">
        <v>562</v>
      </c>
      <c r="G2190" s="103" t="s">
        <v>562</v>
      </c>
      <c r="H2190" s="134" t="s">
        <v>665</v>
      </c>
      <c r="I2190" s="134">
        <v>6</v>
      </c>
      <c r="J2190" s="135" t="s">
        <v>1099</v>
      </c>
      <c r="K2190" s="79" t="s">
        <v>32</v>
      </c>
      <c r="L2190" s="136"/>
      <c r="M2190" s="118">
        <f t="shared" si="108"/>
        <v>5</v>
      </c>
      <c r="N2190" s="96"/>
      <c r="O2190" s="96"/>
      <c r="P2190" s="96"/>
      <c r="Q2190" s="96"/>
      <c r="R2190" s="96"/>
      <c r="S2190" s="96"/>
      <c r="T2190" s="96"/>
      <c r="U2190" s="96"/>
      <c r="V2190" s="96"/>
      <c r="W2190" s="96"/>
      <c r="X2190" s="96"/>
      <c r="Y2190" s="96"/>
      <c r="Z2190" s="96"/>
      <c r="AA2190" s="96"/>
      <c r="AB2190" s="96"/>
      <c r="AC2190" s="96"/>
      <c r="AD2190" s="96"/>
      <c r="AE2190" s="96"/>
      <c r="AF2190" s="96"/>
      <c r="AG2190" s="96"/>
      <c r="AH2190" s="96"/>
      <c r="AI2190" s="96"/>
      <c r="AJ2190" s="96"/>
      <c r="AK2190" s="96"/>
      <c r="AL2190" s="96"/>
      <c r="AM2190" s="96"/>
      <c r="AN2190" s="96"/>
      <c r="AO2190" s="96"/>
      <c r="AP2190" s="96"/>
      <c r="AQ2190" s="96"/>
      <c r="AR2190" s="96"/>
      <c r="AS2190" s="96"/>
      <c r="AT2190" s="96"/>
      <c r="AU2190" s="96"/>
      <c r="AV2190" s="96"/>
      <c r="AW2190" s="96"/>
      <c r="AX2190" s="96"/>
      <c r="AY2190" s="96"/>
      <c r="AZ2190" s="96"/>
      <c r="BA2190" s="96"/>
      <c r="BB2190" s="96"/>
      <c r="BC2190" s="96"/>
      <c r="BD2190" s="96"/>
      <c r="BE2190" s="96"/>
      <c r="BF2190" s="96"/>
      <c r="BG2190" s="96"/>
      <c r="BH2190" s="96"/>
      <c r="BI2190" s="96"/>
      <c r="BJ2190" s="96"/>
      <c r="BK2190" s="96"/>
      <c r="BL2190" s="96"/>
      <c r="BM2190" s="96"/>
      <c r="BN2190" s="96"/>
      <c r="BO2190" s="96"/>
      <c r="BP2190" s="96"/>
      <c r="BQ2190" s="96"/>
      <c r="BR2190" s="96"/>
      <c r="BS2190" s="96"/>
      <c r="BT2190" s="96"/>
      <c r="BU2190" s="96"/>
      <c r="BV2190" s="96"/>
      <c r="BW2190" s="96"/>
      <c r="BX2190" s="96"/>
      <c r="BY2190" s="96"/>
      <c r="BZ2190" s="96"/>
      <c r="CA2190" s="96"/>
      <c r="CB2190" s="96"/>
      <c r="CC2190" s="96"/>
      <c r="CD2190" s="96"/>
      <c r="CE2190" s="96"/>
      <c r="CF2190" s="96"/>
      <c r="CG2190" s="96"/>
      <c r="CH2190" s="96"/>
      <c r="CI2190" s="96"/>
      <c r="CJ2190" s="96"/>
      <c r="CK2190" s="96"/>
      <c r="CL2190" s="96"/>
      <c r="CM2190" s="96"/>
      <c r="CN2190" s="96"/>
      <c r="CO2190" s="96"/>
      <c r="CP2190" s="96"/>
      <c r="CQ2190" s="96"/>
      <c r="CR2190" s="96"/>
      <c r="CS2190" s="96"/>
      <c r="CT2190" s="96"/>
      <c r="CU2190" s="96"/>
      <c r="CV2190" s="96"/>
      <c r="CW2190" s="96"/>
      <c r="CX2190" s="96"/>
      <c r="CY2190" s="96"/>
      <c r="CZ2190" s="96"/>
      <c r="DA2190" s="96"/>
      <c r="DB2190" s="96"/>
      <c r="DC2190" s="96"/>
      <c r="DD2190" s="96"/>
      <c r="DE2190" s="96"/>
      <c r="DF2190" s="96"/>
      <c r="DG2190" s="96"/>
      <c r="DH2190" s="96"/>
      <c r="DI2190" s="96"/>
      <c r="DJ2190" s="96"/>
      <c r="DK2190" s="96"/>
      <c r="DL2190" s="96"/>
      <c r="DM2190" s="96"/>
      <c r="DN2190" s="96"/>
      <c r="DO2190" s="96"/>
      <c r="DP2190" s="96"/>
      <c r="DQ2190" s="96"/>
      <c r="DR2190" s="96"/>
      <c r="DS2190" s="96"/>
      <c r="DT2190" s="96"/>
      <c r="DU2190" s="96"/>
      <c r="DV2190" s="96"/>
      <c r="DW2190" s="96"/>
      <c r="DX2190" s="96"/>
      <c r="DY2190" s="96"/>
      <c r="DZ2190" s="96"/>
      <c r="EA2190" s="96"/>
      <c r="EB2190" s="96"/>
      <c r="EC2190" s="96"/>
      <c r="ED2190" s="96"/>
      <c r="EE2190" s="96"/>
      <c r="EF2190" s="96"/>
      <c r="EG2190" s="96"/>
      <c r="EH2190" s="96"/>
      <c r="EI2190" s="96"/>
      <c r="EJ2190" s="96"/>
      <c r="EK2190" s="96"/>
      <c r="EL2190" s="96"/>
      <c r="EM2190" s="96"/>
      <c r="EN2190" s="96"/>
      <c r="EO2190" s="96"/>
      <c r="EP2190" s="96"/>
      <c r="EQ2190" s="96"/>
      <c r="ER2190" s="96"/>
      <c r="ES2190" s="96"/>
      <c r="ET2190" s="96"/>
      <c r="EU2190" s="96"/>
      <c r="EV2190" s="96"/>
      <c r="EW2190" s="96"/>
      <c r="EX2190" s="96"/>
      <c r="EY2190" s="96"/>
      <c r="EZ2190" s="96"/>
      <c r="FA2190" s="96"/>
      <c r="FB2190" s="96"/>
      <c r="FC2190" s="96"/>
      <c r="FD2190" s="96"/>
      <c r="FE2190" s="96"/>
      <c r="FF2190" s="96"/>
      <c r="FG2190" s="96"/>
      <c r="FH2190" s="96"/>
      <c r="FI2190" s="96"/>
      <c r="FJ2190" s="96"/>
      <c r="FK2190" s="96"/>
      <c r="FL2190" s="96"/>
      <c r="FM2190" s="96"/>
      <c r="FN2190" s="96"/>
      <c r="FO2190" s="96"/>
      <c r="FP2190" s="96"/>
      <c r="FQ2190" s="96"/>
      <c r="FR2190" s="96"/>
      <c r="FS2190" s="96"/>
      <c r="FT2190" s="96"/>
      <c r="FU2190" s="96"/>
      <c r="FV2190" s="96"/>
      <c r="FW2190" s="96"/>
      <c r="FX2190" s="96"/>
      <c r="FY2190" s="96"/>
      <c r="FZ2190" s="96"/>
      <c r="GA2190" s="96"/>
    </row>
    <row r="2191" spans="1:43" s="126" customFormat="1" ht="16.5" customHeight="1">
      <c r="A2191" s="119"/>
      <c r="B2191" s="120" t="s">
        <v>689</v>
      </c>
      <c r="C2191" s="121"/>
      <c r="D2191" s="122">
        <f>SUM(D2192:D2193)</f>
        <v>3</v>
      </c>
      <c r="E2191" s="103" t="s">
        <v>562</v>
      </c>
      <c r="F2191" s="103" t="s">
        <v>562</v>
      </c>
      <c r="G2191" s="103" t="s">
        <v>562</v>
      </c>
      <c r="H2191" s="123"/>
      <c r="I2191" s="123"/>
      <c r="J2191" s="123"/>
      <c r="K2191" s="124"/>
      <c r="L2191" s="125"/>
      <c r="M2191" s="118">
        <f t="shared" si="108"/>
        <v>3</v>
      </c>
      <c r="N2191" s="125"/>
      <c r="O2191" s="125"/>
      <c r="P2191" s="125"/>
      <c r="Q2191" s="125"/>
      <c r="R2191" s="125"/>
      <c r="S2191" s="125"/>
      <c r="T2191" s="125"/>
      <c r="U2191" s="125"/>
      <c r="V2191" s="125"/>
      <c r="W2191" s="125"/>
      <c r="X2191" s="125"/>
      <c r="Y2191" s="125"/>
      <c r="Z2191" s="125"/>
      <c r="AA2191" s="125"/>
      <c r="AB2191" s="125"/>
      <c r="AC2191" s="125"/>
      <c r="AD2191" s="125"/>
      <c r="AE2191" s="125"/>
      <c r="AF2191" s="125"/>
      <c r="AG2191" s="125"/>
      <c r="AH2191" s="125"/>
      <c r="AI2191" s="125"/>
      <c r="AJ2191" s="125"/>
      <c r="AK2191" s="125"/>
      <c r="AL2191" s="125"/>
      <c r="AM2191" s="125"/>
      <c r="AN2191" s="125"/>
      <c r="AO2191" s="125"/>
      <c r="AP2191" s="125"/>
      <c r="AQ2191" s="125"/>
    </row>
    <row r="2192" spans="1:43" s="126" customFormat="1" ht="16.5" customHeight="1">
      <c r="A2192" s="119"/>
      <c r="B2192" s="128" t="s">
        <v>570</v>
      </c>
      <c r="C2192" s="138" t="s">
        <v>571</v>
      </c>
      <c r="D2192" s="122">
        <v>1</v>
      </c>
      <c r="E2192" s="103" t="s">
        <v>562</v>
      </c>
      <c r="F2192" s="103" t="s">
        <v>562</v>
      </c>
      <c r="G2192" s="103" t="s">
        <v>562</v>
      </c>
      <c r="H2192" s="140"/>
      <c r="I2192" s="140"/>
      <c r="J2192" s="140"/>
      <c r="K2192" s="141"/>
      <c r="L2192" s="125"/>
      <c r="M2192" s="118">
        <f t="shared" si="108"/>
        <v>1</v>
      </c>
      <c r="N2192" s="125"/>
      <c r="O2192" s="125"/>
      <c r="P2192" s="125"/>
      <c r="Q2192" s="125"/>
      <c r="R2192" s="125"/>
      <c r="S2192" s="125"/>
      <c r="T2192" s="125"/>
      <c r="U2192" s="125"/>
      <c r="V2192" s="125"/>
      <c r="W2192" s="125"/>
      <c r="X2192" s="125"/>
      <c r="Y2192" s="125"/>
      <c r="Z2192" s="125"/>
      <c r="AA2192" s="125"/>
      <c r="AB2192" s="125"/>
      <c r="AC2192" s="125"/>
      <c r="AD2192" s="125"/>
      <c r="AE2192" s="125"/>
      <c r="AF2192" s="125"/>
      <c r="AG2192" s="125"/>
      <c r="AH2192" s="125"/>
      <c r="AI2192" s="125"/>
      <c r="AJ2192" s="125"/>
      <c r="AK2192" s="125"/>
      <c r="AL2192" s="125"/>
      <c r="AM2192" s="125"/>
      <c r="AN2192" s="125"/>
      <c r="AO2192" s="125"/>
      <c r="AP2192" s="125"/>
      <c r="AQ2192" s="125"/>
    </row>
    <row r="2193" spans="1:43" s="126" customFormat="1" ht="16.5" customHeight="1">
      <c r="A2193" s="119"/>
      <c r="B2193" s="128" t="s">
        <v>602</v>
      </c>
      <c r="C2193" s="80" t="s">
        <v>603</v>
      </c>
      <c r="D2193" s="122">
        <v>2</v>
      </c>
      <c r="E2193" s="103" t="s">
        <v>562</v>
      </c>
      <c r="F2193" s="103" t="s">
        <v>562</v>
      </c>
      <c r="G2193" s="103" t="s">
        <v>562</v>
      </c>
      <c r="H2193" s="140"/>
      <c r="I2193" s="140"/>
      <c r="J2193" s="140"/>
      <c r="K2193" s="141"/>
      <c r="L2193" s="125"/>
      <c r="M2193" s="118">
        <f t="shared" si="108"/>
        <v>2</v>
      </c>
      <c r="N2193" s="125"/>
      <c r="O2193" s="125"/>
      <c r="P2193" s="125"/>
      <c r="Q2193" s="125"/>
      <c r="R2193" s="125"/>
      <c r="S2193" s="125"/>
      <c r="T2193" s="125"/>
      <c r="U2193" s="125"/>
      <c r="V2193" s="125"/>
      <c r="W2193" s="125"/>
      <c r="X2193" s="125"/>
      <c r="Y2193" s="125"/>
      <c r="Z2193" s="125"/>
      <c r="AA2193" s="125"/>
      <c r="AB2193" s="125"/>
      <c r="AC2193" s="125"/>
      <c r="AD2193" s="125"/>
      <c r="AE2193" s="125"/>
      <c r="AF2193" s="125"/>
      <c r="AG2193" s="125"/>
      <c r="AH2193" s="125"/>
      <c r="AI2193" s="125"/>
      <c r="AJ2193" s="125"/>
      <c r="AK2193" s="125"/>
      <c r="AL2193" s="125"/>
      <c r="AM2193" s="125"/>
      <c r="AN2193" s="125"/>
      <c r="AO2193" s="125"/>
      <c r="AP2193" s="125"/>
      <c r="AQ2193" s="125"/>
    </row>
    <row r="2194" spans="1:52" s="167" customFormat="1" ht="16.5" customHeight="1">
      <c r="A2194" s="174"/>
      <c r="B2194" s="162" t="s">
        <v>690</v>
      </c>
      <c r="C2194" s="114"/>
      <c r="D2194" s="171">
        <f>D2195</f>
        <v>2</v>
      </c>
      <c r="E2194" s="171" t="str">
        <f>E2195</f>
        <v> -</v>
      </c>
      <c r="F2194" s="171" t="str">
        <f>F2195</f>
        <v> -</v>
      </c>
      <c r="G2194" s="171" t="str">
        <f>G2195</f>
        <v> -</v>
      </c>
      <c r="H2194" s="164"/>
      <c r="I2194" s="164"/>
      <c r="J2194" s="164"/>
      <c r="K2194" s="165"/>
      <c r="L2194" s="166"/>
      <c r="M2194" s="118">
        <f t="shared" si="108"/>
        <v>2</v>
      </c>
      <c r="N2194" s="166"/>
      <c r="O2194" s="166"/>
      <c r="P2194" s="166"/>
      <c r="Q2194" s="166"/>
      <c r="R2194" s="166"/>
      <c r="S2194" s="166"/>
      <c r="T2194" s="166"/>
      <c r="U2194" s="166"/>
      <c r="V2194" s="166"/>
      <c r="W2194" s="166"/>
      <c r="X2194" s="166"/>
      <c r="Y2194" s="166"/>
      <c r="Z2194" s="166"/>
      <c r="AA2194" s="166"/>
      <c r="AB2194" s="166"/>
      <c r="AC2194" s="166"/>
      <c r="AD2194" s="166"/>
      <c r="AE2194" s="166"/>
      <c r="AF2194" s="166"/>
      <c r="AG2194" s="166"/>
      <c r="AH2194" s="166"/>
      <c r="AI2194" s="166"/>
      <c r="AJ2194" s="166"/>
      <c r="AK2194" s="166"/>
      <c r="AL2194" s="166"/>
      <c r="AM2194" s="166"/>
      <c r="AN2194" s="166"/>
      <c r="AO2194" s="166"/>
      <c r="AP2194" s="166"/>
      <c r="AQ2194" s="166"/>
      <c r="AV2194" s="168"/>
      <c r="AW2194" s="169"/>
      <c r="AX2194" s="169"/>
      <c r="AY2194" s="169"/>
      <c r="AZ2194" s="169"/>
    </row>
    <row r="2195" spans="1:52" s="167" customFormat="1" ht="27.75" customHeight="1">
      <c r="A2195" s="174"/>
      <c r="B2195" s="148" t="s">
        <v>82</v>
      </c>
      <c r="C2195" s="138" t="s">
        <v>83</v>
      </c>
      <c r="D2195" s="103">
        <v>2</v>
      </c>
      <c r="E2195" s="103" t="s">
        <v>562</v>
      </c>
      <c r="F2195" s="103" t="s">
        <v>562</v>
      </c>
      <c r="G2195" s="103" t="s">
        <v>562</v>
      </c>
      <c r="H2195" s="164"/>
      <c r="I2195" s="164"/>
      <c r="J2195" s="164"/>
      <c r="K2195" s="165"/>
      <c r="L2195" s="166"/>
      <c r="M2195" s="118">
        <f t="shared" si="108"/>
        <v>2</v>
      </c>
      <c r="N2195" s="166"/>
      <c r="O2195" s="166"/>
      <c r="P2195" s="166"/>
      <c r="Q2195" s="166"/>
      <c r="R2195" s="166"/>
      <c r="S2195" s="166"/>
      <c r="T2195" s="166"/>
      <c r="U2195" s="166"/>
      <c r="V2195" s="166"/>
      <c r="W2195" s="166"/>
      <c r="X2195" s="166"/>
      <c r="Y2195" s="166"/>
      <c r="Z2195" s="166"/>
      <c r="AA2195" s="166"/>
      <c r="AB2195" s="166"/>
      <c r="AC2195" s="166"/>
      <c r="AD2195" s="166"/>
      <c r="AE2195" s="166"/>
      <c r="AF2195" s="166"/>
      <c r="AG2195" s="166"/>
      <c r="AH2195" s="166"/>
      <c r="AI2195" s="166"/>
      <c r="AJ2195" s="166"/>
      <c r="AK2195" s="166"/>
      <c r="AL2195" s="166"/>
      <c r="AM2195" s="166"/>
      <c r="AN2195" s="166"/>
      <c r="AO2195" s="166"/>
      <c r="AP2195" s="166"/>
      <c r="AQ2195" s="166"/>
      <c r="AV2195" s="168"/>
      <c r="AW2195" s="169"/>
      <c r="AX2195" s="169"/>
      <c r="AY2195" s="169"/>
      <c r="AZ2195" s="169"/>
    </row>
    <row r="2196" spans="1:183" s="102" customFormat="1" ht="16.5" customHeight="1">
      <c r="A2196" s="112">
        <v>24</v>
      </c>
      <c r="B2196" s="113" t="s">
        <v>413</v>
      </c>
      <c r="C2196" s="114"/>
      <c r="D2196" s="115" t="s">
        <v>562</v>
      </c>
      <c r="E2196" s="115">
        <v>3</v>
      </c>
      <c r="F2196" s="115" t="s">
        <v>562</v>
      </c>
      <c r="G2196" s="115">
        <v>2</v>
      </c>
      <c r="H2196" s="134" t="s">
        <v>665</v>
      </c>
      <c r="I2196" s="134">
        <v>6</v>
      </c>
      <c r="J2196" s="135" t="s">
        <v>1099</v>
      </c>
      <c r="K2196" s="79" t="s">
        <v>32</v>
      </c>
      <c r="L2196" s="136"/>
      <c r="M2196" s="118">
        <f t="shared" si="108"/>
        <v>5</v>
      </c>
      <c r="N2196" s="96"/>
      <c r="O2196" s="96"/>
      <c r="P2196" s="96"/>
      <c r="Q2196" s="96"/>
      <c r="R2196" s="96"/>
      <c r="S2196" s="96"/>
      <c r="T2196" s="96"/>
      <c r="U2196" s="96"/>
      <c r="V2196" s="96"/>
      <c r="W2196" s="96"/>
      <c r="X2196" s="96"/>
      <c r="Y2196" s="96"/>
      <c r="Z2196" s="96"/>
      <c r="AA2196" s="96"/>
      <c r="AB2196" s="96"/>
      <c r="AC2196" s="96"/>
      <c r="AD2196" s="96"/>
      <c r="AE2196" s="96"/>
      <c r="AF2196" s="96"/>
      <c r="AG2196" s="96"/>
      <c r="AH2196" s="96"/>
      <c r="AI2196" s="96"/>
      <c r="AJ2196" s="96"/>
      <c r="AK2196" s="96"/>
      <c r="AL2196" s="96"/>
      <c r="AM2196" s="96"/>
      <c r="AN2196" s="96"/>
      <c r="AO2196" s="96"/>
      <c r="AP2196" s="96"/>
      <c r="AQ2196" s="96"/>
      <c r="AR2196" s="96"/>
      <c r="AS2196" s="96"/>
      <c r="AT2196" s="96"/>
      <c r="AU2196" s="96"/>
      <c r="AV2196" s="96"/>
      <c r="AW2196" s="96"/>
      <c r="AX2196" s="96"/>
      <c r="AY2196" s="96"/>
      <c r="AZ2196" s="96"/>
      <c r="BA2196" s="96"/>
      <c r="BB2196" s="96"/>
      <c r="BC2196" s="96"/>
      <c r="BD2196" s="96"/>
      <c r="BE2196" s="96"/>
      <c r="BF2196" s="96"/>
      <c r="BG2196" s="96"/>
      <c r="BH2196" s="96"/>
      <c r="BI2196" s="96"/>
      <c r="BJ2196" s="96"/>
      <c r="BK2196" s="96"/>
      <c r="BL2196" s="96"/>
      <c r="BM2196" s="96"/>
      <c r="BN2196" s="96"/>
      <c r="BO2196" s="96"/>
      <c r="BP2196" s="96"/>
      <c r="BQ2196" s="96"/>
      <c r="BR2196" s="96"/>
      <c r="BS2196" s="96"/>
      <c r="BT2196" s="96"/>
      <c r="BU2196" s="96"/>
      <c r="BV2196" s="96"/>
      <c r="BW2196" s="96"/>
      <c r="BX2196" s="96"/>
      <c r="BY2196" s="96"/>
      <c r="BZ2196" s="96"/>
      <c r="CA2196" s="96"/>
      <c r="CB2196" s="96"/>
      <c r="CC2196" s="96"/>
      <c r="CD2196" s="96"/>
      <c r="CE2196" s="96"/>
      <c r="CF2196" s="96"/>
      <c r="CG2196" s="96"/>
      <c r="CH2196" s="96"/>
      <c r="CI2196" s="96"/>
      <c r="CJ2196" s="96"/>
      <c r="CK2196" s="96"/>
      <c r="CL2196" s="96"/>
      <c r="CM2196" s="96"/>
      <c r="CN2196" s="96"/>
      <c r="CO2196" s="96"/>
      <c r="CP2196" s="96"/>
      <c r="CQ2196" s="96"/>
      <c r="CR2196" s="96"/>
      <c r="CS2196" s="96"/>
      <c r="CT2196" s="96"/>
      <c r="CU2196" s="96"/>
      <c r="CV2196" s="96"/>
      <c r="CW2196" s="96"/>
      <c r="CX2196" s="96"/>
      <c r="CY2196" s="96"/>
      <c r="CZ2196" s="96"/>
      <c r="DA2196" s="96"/>
      <c r="DB2196" s="96"/>
      <c r="DC2196" s="96"/>
      <c r="DD2196" s="96"/>
      <c r="DE2196" s="96"/>
      <c r="DF2196" s="96"/>
      <c r="DG2196" s="96"/>
      <c r="DH2196" s="96"/>
      <c r="DI2196" s="96"/>
      <c r="DJ2196" s="96"/>
      <c r="DK2196" s="96"/>
      <c r="DL2196" s="96"/>
      <c r="DM2196" s="96"/>
      <c r="DN2196" s="96"/>
      <c r="DO2196" s="96"/>
      <c r="DP2196" s="96"/>
      <c r="DQ2196" s="96"/>
      <c r="DR2196" s="96"/>
      <c r="DS2196" s="96"/>
      <c r="DT2196" s="96"/>
      <c r="DU2196" s="96"/>
      <c r="DV2196" s="96"/>
      <c r="DW2196" s="96"/>
      <c r="DX2196" s="96"/>
      <c r="DY2196" s="96"/>
      <c r="DZ2196" s="96"/>
      <c r="EA2196" s="96"/>
      <c r="EB2196" s="96"/>
      <c r="EC2196" s="96"/>
      <c r="ED2196" s="96"/>
      <c r="EE2196" s="96"/>
      <c r="EF2196" s="96"/>
      <c r="EG2196" s="96"/>
      <c r="EH2196" s="96"/>
      <c r="EI2196" s="96"/>
      <c r="EJ2196" s="96"/>
      <c r="EK2196" s="96"/>
      <c r="EL2196" s="96"/>
      <c r="EM2196" s="96"/>
      <c r="EN2196" s="96"/>
      <c r="EO2196" s="96"/>
      <c r="EP2196" s="96"/>
      <c r="EQ2196" s="96"/>
      <c r="ER2196" s="96"/>
      <c r="ES2196" s="96"/>
      <c r="ET2196" s="96"/>
      <c r="EU2196" s="96"/>
      <c r="EV2196" s="96"/>
      <c r="EW2196" s="96"/>
      <c r="EX2196" s="96"/>
      <c r="EY2196" s="96"/>
      <c r="EZ2196" s="96"/>
      <c r="FA2196" s="96"/>
      <c r="FB2196" s="96"/>
      <c r="FC2196" s="96"/>
      <c r="FD2196" s="96"/>
      <c r="FE2196" s="96"/>
      <c r="FF2196" s="96"/>
      <c r="FG2196" s="96"/>
      <c r="FH2196" s="96"/>
      <c r="FI2196" s="96"/>
      <c r="FJ2196" s="96"/>
      <c r="FK2196" s="96"/>
      <c r="FL2196" s="96"/>
      <c r="FM2196" s="96"/>
      <c r="FN2196" s="96"/>
      <c r="FO2196" s="96"/>
      <c r="FP2196" s="96"/>
      <c r="FQ2196" s="96"/>
      <c r="FR2196" s="96"/>
      <c r="FS2196" s="96"/>
      <c r="FT2196" s="96"/>
      <c r="FU2196" s="96"/>
      <c r="FV2196" s="96"/>
      <c r="FW2196" s="96"/>
      <c r="FX2196" s="96"/>
      <c r="FY2196" s="96"/>
      <c r="FZ2196" s="96"/>
      <c r="GA2196" s="96"/>
    </row>
    <row r="2197" spans="1:43" s="126" customFormat="1" ht="16.5" customHeight="1">
      <c r="A2197" s="119"/>
      <c r="B2197" s="120" t="s">
        <v>689</v>
      </c>
      <c r="C2197" s="121"/>
      <c r="D2197" s="122" t="str">
        <f>D2198</f>
        <v> -</v>
      </c>
      <c r="E2197" s="122">
        <f>E2198</f>
        <v>2</v>
      </c>
      <c r="F2197" s="122" t="str">
        <f>F2198</f>
        <v> -</v>
      </c>
      <c r="G2197" s="122">
        <f>G2198</f>
        <v>1</v>
      </c>
      <c r="H2197" s="123"/>
      <c r="I2197" s="123"/>
      <c r="J2197" s="123"/>
      <c r="K2197" s="124"/>
      <c r="L2197" s="125"/>
      <c r="M2197" s="118">
        <f t="shared" si="108"/>
        <v>3</v>
      </c>
      <c r="N2197" s="125"/>
      <c r="O2197" s="125"/>
      <c r="P2197" s="125"/>
      <c r="Q2197" s="125"/>
      <c r="R2197" s="125"/>
      <c r="S2197" s="125"/>
      <c r="T2197" s="125"/>
      <c r="U2197" s="125"/>
      <c r="V2197" s="125"/>
      <c r="W2197" s="125"/>
      <c r="X2197" s="125"/>
      <c r="Y2197" s="125"/>
      <c r="Z2197" s="125"/>
      <c r="AA2197" s="125"/>
      <c r="AB2197" s="125"/>
      <c r="AC2197" s="125"/>
      <c r="AD2197" s="125"/>
      <c r="AE2197" s="125"/>
      <c r="AF2197" s="125"/>
      <c r="AG2197" s="125"/>
      <c r="AH2197" s="125"/>
      <c r="AI2197" s="125"/>
      <c r="AJ2197" s="125"/>
      <c r="AK2197" s="125"/>
      <c r="AL2197" s="125"/>
      <c r="AM2197" s="125"/>
      <c r="AN2197" s="125"/>
      <c r="AO2197" s="125"/>
      <c r="AP2197" s="125"/>
      <c r="AQ2197" s="125"/>
    </row>
    <row r="2198" spans="1:43" s="126" customFormat="1" ht="16.5" customHeight="1">
      <c r="A2198" s="119"/>
      <c r="B2198" s="128" t="s">
        <v>570</v>
      </c>
      <c r="C2198" s="138" t="s">
        <v>571</v>
      </c>
      <c r="D2198" s="129" t="s">
        <v>562</v>
      </c>
      <c r="E2198" s="103">
        <v>2</v>
      </c>
      <c r="F2198" s="103" t="s">
        <v>562</v>
      </c>
      <c r="G2198" s="103">
        <v>1</v>
      </c>
      <c r="H2198" s="140"/>
      <c r="I2198" s="140"/>
      <c r="J2198" s="140"/>
      <c r="K2198" s="141"/>
      <c r="L2198" s="125"/>
      <c r="M2198" s="118">
        <f t="shared" si="108"/>
        <v>3</v>
      </c>
      <c r="N2198" s="125"/>
      <c r="O2198" s="125"/>
      <c r="P2198" s="125"/>
      <c r="Q2198" s="125"/>
      <c r="R2198" s="125"/>
      <c r="S2198" s="125"/>
      <c r="T2198" s="125"/>
      <c r="U2198" s="125"/>
      <c r="V2198" s="125"/>
      <c r="W2198" s="125"/>
      <c r="X2198" s="125"/>
      <c r="Y2198" s="125"/>
      <c r="Z2198" s="125"/>
      <c r="AA2198" s="125"/>
      <c r="AB2198" s="125"/>
      <c r="AC2198" s="125"/>
      <c r="AD2198" s="125"/>
      <c r="AE2198" s="125"/>
      <c r="AF2198" s="125"/>
      <c r="AG2198" s="125"/>
      <c r="AH2198" s="125"/>
      <c r="AI2198" s="125"/>
      <c r="AJ2198" s="125"/>
      <c r="AK2198" s="125"/>
      <c r="AL2198" s="125"/>
      <c r="AM2198" s="125"/>
      <c r="AN2198" s="125"/>
      <c r="AO2198" s="125"/>
      <c r="AP2198" s="125"/>
      <c r="AQ2198" s="125"/>
    </row>
    <row r="2199" spans="1:52" s="167" customFormat="1" ht="16.5" customHeight="1">
      <c r="A2199" s="174"/>
      <c r="B2199" s="162" t="s">
        <v>690</v>
      </c>
      <c r="C2199" s="114"/>
      <c r="D2199" s="171" t="str">
        <f>D2200</f>
        <v> -</v>
      </c>
      <c r="E2199" s="171">
        <f>E2200</f>
        <v>1</v>
      </c>
      <c r="F2199" s="171" t="str">
        <f>F2200</f>
        <v> -</v>
      </c>
      <c r="G2199" s="171">
        <f>G2200</f>
        <v>1</v>
      </c>
      <c r="H2199" s="164"/>
      <c r="I2199" s="164"/>
      <c r="J2199" s="164"/>
      <c r="K2199" s="165"/>
      <c r="L2199" s="166"/>
      <c r="M2199" s="118">
        <f t="shared" si="108"/>
        <v>2</v>
      </c>
      <c r="N2199" s="166"/>
      <c r="O2199" s="166"/>
      <c r="P2199" s="166"/>
      <c r="Q2199" s="166"/>
      <c r="R2199" s="166"/>
      <c r="S2199" s="166"/>
      <c r="T2199" s="166"/>
      <c r="U2199" s="166"/>
      <c r="V2199" s="166"/>
      <c r="W2199" s="166"/>
      <c r="X2199" s="166"/>
      <c r="Y2199" s="166"/>
      <c r="Z2199" s="166"/>
      <c r="AA2199" s="166"/>
      <c r="AB2199" s="166"/>
      <c r="AC2199" s="166"/>
      <c r="AD2199" s="166"/>
      <c r="AE2199" s="166"/>
      <c r="AF2199" s="166"/>
      <c r="AG2199" s="166"/>
      <c r="AH2199" s="166"/>
      <c r="AI2199" s="166"/>
      <c r="AJ2199" s="166"/>
      <c r="AK2199" s="166"/>
      <c r="AL2199" s="166"/>
      <c r="AM2199" s="166"/>
      <c r="AN2199" s="166"/>
      <c r="AO2199" s="166"/>
      <c r="AP2199" s="166"/>
      <c r="AQ2199" s="166"/>
      <c r="AV2199" s="168"/>
      <c r="AW2199" s="169"/>
      <c r="AX2199" s="169"/>
      <c r="AY2199" s="169"/>
      <c r="AZ2199" s="169"/>
    </row>
    <row r="2200" spans="1:52" s="167" customFormat="1" ht="27" customHeight="1">
      <c r="A2200" s="174"/>
      <c r="B2200" s="148" t="s">
        <v>82</v>
      </c>
      <c r="C2200" s="138" t="s">
        <v>83</v>
      </c>
      <c r="D2200" s="103" t="s">
        <v>562</v>
      </c>
      <c r="E2200" s="103">
        <v>1</v>
      </c>
      <c r="F2200" s="103" t="s">
        <v>562</v>
      </c>
      <c r="G2200" s="103">
        <v>1</v>
      </c>
      <c r="H2200" s="164"/>
      <c r="I2200" s="164"/>
      <c r="J2200" s="164"/>
      <c r="K2200" s="165"/>
      <c r="L2200" s="166"/>
      <c r="M2200" s="118">
        <f t="shared" si="108"/>
        <v>2</v>
      </c>
      <c r="N2200" s="166"/>
      <c r="O2200" s="166"/>
      <c r="P2200" s="166"/>
      <c r="Q2200" s="166"/>
      <c r="R2200" s="166"/>
      <c r="S2200" s="166"/>
      <c r="T2200" s="166"/>
      <c r="U2200" s="166"/>
      <c r="V2200" s="166"/>
      <c r="W2200" s="166"/>
      <c r="X2200" s="166"/>
      <c r="Y2200" s="166"/>
      <c r="Z2200" s="166"/>
      <c r="AA2200" s="166"/>
      <c r="AB2200" s="166"/>
      <c r="AC2200" s="166"/>
      <c r="AD2200" s="166"/>
      <c r="AE2200" s="166"/>
      <c r="AF2200" s="166"/>
      <c r="AG2200" s="166"/>
      <c r="AH2200" s="166"/>
      <c r="AI2200" s="166"/>
      <c r="AJ2200" s="166"/>
      <c r="AK2200" s="166"/>
      <c r="AL2200" s="166"/>
      <c r="AM2200" s="166"/>
      <c r="AN2200" s="166"/>
      <c r="AO2200" s="166"/>
      <c r="AP2200" s="166"/>
      <c r="AQ2200" s="166"/>
      <c r="AV2200" s="168"/>
      <c r="AW2200" s="169"/>
      <c r="AX2200" s="169"/>
      <c r="AY2200" s="169"/>
      <c r="AZ2200" s="169"/>
    </row>
    <row r="2201" spans="1:183" s="102" customFormat="1" ht="14.25" customHeight="1">
      <c r="A2201" s="112">
        <v>25</v>
      </c>
      <c r="B2201" s="113" t="s">
        <v>414</v>
      </c>
      <c r="C2201" s="114"/>
      <c r="D2201" s="115">
        <f>D2202</f>
        <v>12</v>
      </c>
      <c r="E2201" s="115">
        <f>E2202</f>
        <v>12</v>
      </c>
      <c r="F2201" s="115">
        <f>F2202</f>
        <v>12</v>
      </c>
      <c r="G2201" s="115">
        <f>G2202</f>
        <v>12</v>
      </c>
      <c r="H2201" s="134" t="s">
        <v>665</v>
      </c>
      <c r="I2201" s="134">
        <v>6</v>
      </c>
      <c r="J2201" s="135" t="s">
        <v>1099</v>
      </c>
      <c r="K2201" s="79" t="s">
        <v>32</v>
      </c>
      <c r="L2201" s="136"/>
      <c r="M2201" s="118">
        <f t="shared" si="108"/>
        <v>48</v>
      </c>
      <c r="N2201" s="96"/>
      <c r="O2201" s="96"/>
      <c r="P2201" s="96"/>
      <c r="Q2201" s="96"/>
      <c r="R2201" s="96"/>
      <c r="S2201" s="96"/>
      <c r="T2201" s="96"/>
      <c r="U2201" s="96"/>
      <c r="V2201" s="96"/>
      <c r="W2201" s="96"/>
      <c r="X2201" s="96"/>
      <c r="Y2201" s="96"/>
      <c r="Z2201" s="96"/>
      <c r="AA2201" s="96"/>
      <c r="AB2201" s="96"/>
      <c r="AC2201" s="96"/>
      <c r="AD2201" s="96"/>
      <c r="AE2201" s="96"/>
      <c r="AF2201" s="96"/>
      <c r="AG2201" s="96"/>
      <c r="AH2201" s="96"/>
      <c r="AI2201" s="96"/>
      <c r="AJ2201" s="96"/>
      <c r="AK2201" s="96"/>
      <c r="AL2201" s="96"/>
      <c r="AM2201" s="96"/>
      <c r="AN2201" s="96"/>
      <c r="AO2201" s="96"/>
      <c r="AP2201" s="96"/>
      <c r="AQ2201" s="96"/>
      <c r="AR2201" s="96"/>
      <c r="AS2201" s="96"/>
      <c r="AT2201" s="96"/>
      <c r="AU2201" s="96"/>
      <c r="AV2201" s="96"/>
      <c r="AW2201" s="96"/>
      <c r="AX2201" s="96"/>
      <c r="AY2201" s="96"/>
      <c r="AZ2201" s="96"/>
      <c r="BA2201" s="96"/>
      <c r="BB2201" s="96"/>
      <c r="BC2201" s="96"/>
      <c r="BD2201" s="96"/>
      <c r="BE2201" s="96"/>
      <c r="BF2201" s="96"/>
      <c r="BG2201" s="96"/>
      <c r="BH2201" s="96"/>
      <c r="BI2201" s="96"/>
      <c r="BJ2201" s="96"/>
      <c r="BK2201" s="96"/>
      <c r="BL2201" s="96"/>
      <c r="BM2201" s="96"/>
      <c r="BN2201" s="96"/>
      <c r="BO2201" s="96"/>
      <c r="BP2201" s="96"/>
      <c r="BQ2201" s="96"/>
      <c r="BR2201" s="96"/>
      <c r="BS2201" s="96"/>
      <c r="BT2201" s="96"/>
      <c r="BU2201" s="96"/>
      <c r="BV2201" s="96"/>
      <c r="BW2201" s="96"/>
      <c r="BX2201" s="96"/>
      <c r="BY2201" s="96"/>
      <c r="BZ2201" s="96"/>
      <c r="CA2201" s="96"/>
      <c r="CB2201" s="96"/>
      <c r="CC2201" s="96"/>
      <c r="CD2201" s="96"/>
      <c r="CE2201" s="96"/>
      <c r="CF2201" s="96"/>
      <c r="CG2201" s="96"/>
      <c r="CH2201" s="96"/>
      <c r="CI2201" s="96"/>
      <c r="CJ2201" s="96"/>
      <c r="CK2201" s="96"/>
      <c r="CL2201" s="96"/>
      <c r="CM2201" s="96"/>
      <c r="CN2201" s="96"/>
      <c r="CO2201" s="96"/>
      <c r="CP2201" s="96"/>
      <c r="CQ2201" s="96"/>
      <c r="CR2201" s="96"/>
      <c r="CS2201" s="96"/>
      <c r="CT2201" s="96"/>
      <c r="CU2201" s="96"/>
      <c r="CV2201" s="96"/>
      <c r="CW2201" s="96"/>
      <c r="CX2201" s="96"/>
      <c r="CY2201" s="96"/>
      <c r="CZ2201" s="96"/>
      <c r="DA2201" s="96"/>
      <c r="DB2201" s="96"/>
      <c r="DC2201" s="96"/>
      <c r="DD2201" s="96"/>
      <c r="DE2201" s="96"/>
      <c r="DF2201" s="96"/>
      <c r="DG2201" s="96"/>
      <c r="DH2201" s="96"/>
      <c r="DI2201" s="96"/>
      <c r="DJ2201" s="96"/>
      <c r="DK2201" s="96"/>
      <c r="DL2201" s="96"/>
      <c r="DM2201" s="96"/>
      <c r="DN2201" s="96"/>
      <c r="DO2201" s="96"/>
      <c r="DP2201" s="96"/>
      <c r="DQ2201" s="96"/>
      <c r="DR2201" s="96"/>
      <c r="DS2201" s="96"/>
      <c r="DT2201" s="96"/>
      <c r="DU2201" s="96"/>
      <c r="DV2201" s="96"/>
      <c r="DW2201" s="96"/>
      <c r="DX2201" s="96"/>
      <c r="DY2201" s="96"/>
      <c r="DZ2201" s="96"/>
      <c r="EA2201" s="96"/>
      <c r="EB2201" s="96"/>
      <c r="EC2201" s="96"/>
      <c r="ED2201" s="96"/>
      <c r="EE2201" s="96"/>
      <c r="EF2201" s="96"/>
      <c r="EG2201" s="96"/>
      <c r="EH2201" s="96"/>
      <c r="EI2201" s="96"/>
      <c r="EJ2201" s="96"/>
      <c r="EK2201" s="96"/>
      <c r="EL2201" s="96"/>
      <c r="EM2201" s="96"/>
      <c r="EN2201" s="96"/>
      <c r="EO2201" s="96"/>
      <c r="EP2201" s="96"/>
      <c r="EQ2201" s="96"/>
      <c r="ER2201" s="96"/>
      <c r="ES2201" s="96"/>
      <c r="ET2201" s="96"/>
      <c r="EU2201" s="96"/>
      <c r="EV2201" s="96"/>
      <c r="EW2201" s="96"/>
      <c r="EX2201" s="96"/>
      <c r="EY2201" s="96"/>
      <c r="EZ2201" s="96"/>
      <c r="FA2201" s="96"/>
      <c r="FB2201" s="96"/>
      <c r="FC2201" s="96"/>
      <c r="FD2201" s="96"/>
      <c r="FE2201" s="96"/>
      <c r="FF2201" s="96"/>
      <c r="FG2201" s="96"/>
      <c r="FH2201" s="96"/>
      <c r="FI2201" s="96"/>
      <c r="FJ2201" s="96"/>
      <c r="FK2201" s="96"/>
      <c r="FL2201" s="96"/>
      <c r="FM2201" s="96"/>
      <c r="FN2201" s="96"/>
      <c r="FO2201" s="96"/>
      <c r="FP2201" s="96"/>
      <c r="FQ2201" s="96"/>
      <c r="FR2201" s="96"/>
      <c r="FS2201" s="96"/>
      <c r="FT2201" s="96"/>
      <c r="FU2201" s="96"/>
      <c r="FV2201" s="96"/>
      <c r="FW2201" s="96"/>
      <c r="FX2201" s="96"/>
      <c r="FY2201" s="96"/>
      <c r="FZ2201" s="96"/>
      <c r="GA2201" s="96"/>
    </row>
    <row r="2202" spans="1:43" s="126" customFormat="1" ht="14.25" customHeight="1">
      <c r="A2202" s="119"/>
      <c r="B2202" s="120" t="s">
        <v>689</v>
      </c>
      <c r="C2202" s="121"/>
      <c r="D2202" s="122">
        <f>SUM(D2203:D2205)</f>
        <v>12</v>
      </c>
      <c r="E2202" s="122">
        <f>SUM(E2203:E2205)</f>
        <v>12</v>
      </c>
      <c r="F2202" s="122">
        <f>SUM(F2203:F2205)</f>
        <v>12</v>
      </c>
      <c r="G2202" s="122">
        <f>SUM(G2203:G2205)</f>
        <v>12</v>
      </c>
      <c r="H2202" s="123"/>
      <c r="I2202" s="123"/>
      <c r="J2202" s="123"/>
      <c r="K2202" s="124"/>
      <c r="L2202" s="125"/>
      <c r="M2202" s="118">
        <f t="shared" si="108"/>
        <v>48</v>
      </c>
      <c r="N2202" s="125"/>
      <c r="O2202" s="125"/>
      <c r="P2202" s="125"/>
      <c r="Q2202" s="125"/>
      <c r="R2202" s="125"/>
      <c r="S2202" s="125"/>
      <c r="T2202" s="125"/>
      <c r="U2202" s="125"/>
      <c r="V2202" s="125"/>
      <c r="W2202" s="125"/>
      <c r="X2202" s="125"/>
      <c r="Y2202" s="125"/>
      <c r="Z2202" s="125"/>
      <c r="AA2202" s="125"/>
      <c r="AB2202" s="125"/>
      <c r="AC2202" s="125"/>
      <c r="AD2202" s="125"/>
      <c r="AE2202" s="125"/>
      <c r="AF2202" s="125"/>
      <c r="AG2202" s="125"/>
      <c r="AH2202" s="125"/>
      <c r="AI2202" s="125"/>
      <c r="AJ2202" s="125"/>
      <c r="AK2202" s="125"/>
      <c r="AL2202" s="125"/>
      <c r="AM2202" s="125"/>
      <c r="AN2202" s="125"/>
      <c r="AO2202" s="125"/>
      <c r="AP2202" s="125"/>
      <c r="AQ2202" s="125"/>
    </row>
    <row r="2203" spans="1:43" s="126" customFormat="1" ht="14.25" customHeight="1">
      <c r="A2203" s="119"/>
      <c r="B2203" s="128" t="s">
        <v>570</v>
      </c>
      <c r="C2203" s="138" t="s">
        <v>571</v>
      </c>
      <c r="D2203" s="129">
        <v>1</v>
      </c>
      <c r="E2203" s="103">
        <v>1</v>
      </c>
      <c r="F2203" s="103">
        <v>1</v>
      </c>
      <c r="G2203" s="103">
        <v>1</v>
      </c>
      <c r="H2203" s="140"/>
      <c r="I2203" s="140"/>
      <c r="J2203" s="140"/>
      <c r="K2203" s="141"/>
      <c r="L2203" s="125"/>
      <c r="M2203" s="118">
        <f t="shared" si="108"/>
        <v>4</v>
      </c>
      <c r="N2203" s="125"/>
      <c r="O2203" s="125"/>
      <c r="P2203" s="125"/>
      <c r="Q2203" s="125"/>
      <c r="R2203" s="125"/>
      <c r="S2203" s="125"/>
      <c r="T2203" s="125"/>
      <c r="U2203" s="125"/>
      <c r="V2203" s="125"/>
      <c r="W2203" s="125"/>
      <c r="X2203" s="125"/>
      <c r="Y2203" s="125"/>
      <c r="Z2203" s="125"/>
      <c r="AA2203" s="125"/>
      <c r="AB2203" s="125"/>
      <c r="AC2203" s="125"/>
      <c r="AD2203" s="125"/>
      <c r="AE2203" s="125"/>
      <c r="AF2203" s="125"/>
      <c r="AG2203" s="125"/>
      <c r="AH2203" s="125"/>
      <c r="AI2203" s="125"/>
      <c r="AJ2203" s="125"/>
      <c r="AK2203" s="125"/>
      <c r="AL2203" s="125"/>
      <c r="AM2203" s="125"/>
      <c r="AN2203" s="125"/>
      <c r="AO2203" s="125"/>
      <c r="AP2203" s="125"/>
      <c r="AQ2203" s="125"/>
    </row>
    <row r="2204" spans="1:43" s="126" customFormat="1" ht="14.25" customHeight="1">
      <c r="A2204" s="119"/>
      <c r="B2204" s="128" t="s">
        <v>442</v>
      </c>
      <c r="C2204" s="138" t="s">
        <v>443</v>
      </c>
      <c r="D2204" s="129">
        <v>1</v>
      </c>
      <c r="E2204" s="103">
        <v>1</v>
      </c>
      <c r="F2204" s="103">
        <v>1</v>
      </c>
      <c r="G2204" s="103">
        <v>1</v>
      </c>
      <c r="H2204" s="140"/>
      <c r="I2204" s="140"/>
      <c r="J2204" s="140"/>
      <c r="K2204" s="141"/>
      <c r="L2204" s="125"/>
      <c r="M2204" s="118">
        <f t="shared" si="108"/>
        <v>4</v>
      </c>
      <c r="N2204" s="125"/>
      <c r="O2204" s="125"/>
      <c r="P2204" s="125"/>
      <c r="Q2204" s="125"/>
      <c r="R2204" s="125"/>
      <c r="S2204" s="125"/>
      <c r="T2204" s="125"/>
      <c r="U2204" s="125"/>
      <c r="V2204" s="125"/>
      <c r="W2204" s="125"/>
      <c r="X2204" s="125"/>
      <c r="Y2204" s="125"/>
      <c r="Z2204" s="125"/>
      <c r="AA2204" s="125"/>
      <c r="AB2204" s="125"/>
      <c r="AC2204" s="125"/>
      <c r="AD2204" s="125"/>
      <c r="AE2204" s="125"/>
      <c r="AF2204" s="125"/>
      <c r="AG2204" s="125"/>
      <c r="AH2204" s="125"/>
      <c r="AI2204" s="125"/>
      <c r="AJ2204" s="125"/>
      <c r="AK2204" s="125"/>
      <c r="AL2204" s="125"/>
      <c r="AM2204" s="125"/>
      <c r="AN2204" s="125"/>
      <c r="AO2204" s="125"/>
      <c r="AP2204" s="125"/>
      <c r="AQ2204" s="125"/>
    </row>
    <row r="2205" spans="1:43" s="126" customFormat="1" ht="14.25" customHeight="1">
      <c r="A2205" s="119"/>
      <c r="B2205" s="128" t="s">
        <v>602</v>
      </c>
      <c r="C2205" s="138" t="s">
        <v>603</v>
      </c>
      <c r="D2205" s="129">
        <v>10</v>
      </c>
      <c r="E2205" s="103">
        <v>10</v>
      </c>
      <c r="F2205" s="103">
        <v>10</v>
      </c>
      <c r="G2205" s="103">
        <v>10</v>
      </c>
      <c r="H2205" s="140"/>
      <c r="I2205" s="140"/>
      <c r="J2205" s="140"/>
      <c r="K2205" s="141"/>
      <c r="L2205" s="125"/>
      <c r="M2205" s="118">
        <f t="shared" si="108"/>
        <v>40</v>
      </c>
      <c r="N2205" s="125"/>
      <c r="O2205" s="125"/>
      <c r="P2205" s="125"/>
      <c r="Q2205" s="125"/>
      <c r="R2205" s="125"/>
      <c r="S2205" s="125"/>
      <c r="T2205" s="125"/>
      <c r="U2205" s="125"/>
      <c r="V2205" s="125"/>
      <c r="W2205" s="125"/>
      <c r="X2205" s="125"/>
      <c r="Y2205" s="125"/>
      <c r="Z2205" s="125"/>
      <c r="AA2205" s="125"/>
      <c r="AB2205" s="125"/>
      <c r="AC2205" s="125"/>
      <c r="AD2205" s="125"/>
      <c r="AE2205" s="125"/>
      <c r="AF2205" s="125"/>
      <c r="AG2205" s="125"/>
      <c r="AH2205" s="125"/>
      <c r="AI2205" s="125"/>
      <c r="AJ2205" s="125"/>
      <c r="AK2205" s="125"/>
      <c r="AL2205" s="125"/>
      <c r="AM2205" s="125"/>
      <c r="AN2205" s="125"/>
      <c r="AO2205" s="125"/>
      <c r="AP2205" s="125"/>
      <c r="AQ2205" s="125"/>
    </row>
    <row r="2206" spans="1:13" ht="14.25" customHeight="1">
      <c r="A2206" s="235" t="s">
        <v>677</v>
      </c>
      <c r="B2206" s="236"/>
      <c r="C2206" s="236"/>
      <c r="D2206" s="236"/>
      <c r="E2206" s="236"/>
      <c r="F2206" s="236"/>
      <c r="G2206" s="237"/>
      <c r="H2206" s="106"/>
      <c r="I2206" s="106"/>
      <c r="J2206" s="107"/>
      <c r="K2206" s="108"/>
      <c r="M2206" s="118">
        <f t="shared" si="108"/>
        <v>0</v>
      </c>
    </row>
    <row r="2207" spans="1:13" ht="14.25" customHeight="1">
      <c r="A2207" s="234" t="s">
        <v>845</v>
      </c>
      <c r="B2207" s="234"/>
      <c r="C2207" s="234"/>
      <c r="D2207" s="234"/>
      <c r="E2207" s="234"/>
      <c r="F2207" s="234"/>
      <c r="G2207" s="234"/>
      <c r="H2207" s="109"/>
      <c r="I2207" s="109"/>
      <c r="J2207" s="110"/>
      <c r="K2207" s="111"/>
      <c r="M2207" s="118">
        <f t="shared" si="108"/>
        <v>0</v>
      </c>
    </row>
    <row r="2208" spans="1:183" s="102" customFormat="1" ht="14.25" customHeight="1">
      <c r="A2208" s="112">
        <v>26</v>
      </c>
      <c r="B2208" s="113" t="s">
        <v>415</v>
      </c>
      <c r="C2208" s="114"/>
      <c r="D2208" s="115">
        <f>SUM(D2209,D2213)</f>
        <v>5</v>
      </c>
      <c r="E2208" s="115" t="s">
        <v>562</v>
      </c>
      <c r="F2208" s="115" t="s">
        <v>562</v>
      </c>
      <c r="G2208" s="115">
        <f>SUM(G2209,G2213)</f>
        <v>2</v>
      </c>
      <c r="H2208" s="134" t="s">
        <v>665</v>
      </c>
      <c r="I2208" s="134">
        <v>3</v>
      </c>
      <c r="J2208" s="159" t="s">
        <v>1045</v>
      </c>
      <c r="K2208" s="79" t="s">
        <v>32</v>
      </c>
      <c r="L2208" s="136"/>
      <c r="M2208" s="118">
        <f t="shared" si="108"/>
        <v>7</v>
      </c>
      <c r="N2208" s="96"/>
      <c r="O2208" s="96"/>
      <c r="P2208" s="96"/>
      <c r="Q2208" s="96"/>
      <c r="R2208" s="96"/>
      <c r="S2208" s="96"/>
      <c r="T2208" s="96"/>
      <c r="U2208" s="96"/>
      <c r="V2208" s="96"/>
      <c r="W2208" s="96"/>
      <c r="X2208" s="96"/>
      <c r="Y2208" s="96"/>
      <c r="Z2208" s="96"/>
      <c r="AA2208" s="96"/>
      <c r="AB2208" s="96"/>
      <c r="AC2208" s="96"/>
      <c r="AD2208" s="96"/>
      <c r="AE2208" s="96"/>
      <c r="AF2208" s="96"/>
      <c r="AG2208" s="96"/>
      <c r="AH2208" s="96"/>
      <c r="AI2208" s="96"/>
      <c r="AJ2208" s="96"/>
      <c r="AK2208" s="96"/>
      <c r="AL2208" s="96"/>
      <c r="AM2208" s="96"/>
      <c r="AN2208" s="96"/>
      <c r="AO2208" s="96"/>
      <c r="AP2208" s="96"/>
      <c r="AQ2208" s="96"/>
      <c r="AR2208" s="96"/>
      <c r="AS2208" s="96"/>
      <c r="AT2208" s="96"/>
      <c r="AU2208" s="96"/>
      <c r="AV2208" s="96"/>
      <c r="AW2208" s="96"/>
      <c r="AX2208" s="96"/>
      <c r="AY2208" s="96"/>
      <c r="AZ2208" s="96"/>
      <c r="BA2208" s="96"/>
      <c r="BB2208" s="96"/>
      <c r="BC2208" s="96"/>
      <c r="BD2208" s="96"/>
      <c r="BE2208" s="96"/>
      <c r="BF2208" s="96"/>
      <c r="BG2208" s="96"/>
      <c r="BH2208" s="96"/>
      <c r="BI2208" s="96"/>
      <c r="BJ2208" s="96"/>
      <c r="BK2208" s="96"/>
      <c r="BL2208" s="96"/>
      <c r="BM2208" s="96"/>
      <c r="BN2208" s="96"/>
      <c r="BO2208" s="96"/>
      <c r="BP2208" s="96"/>
      <c r="BQ2208" s="96"/>
      <c r="BR2208" s="96"/>
      <c r="BS2208" s="96"/>
      <c r="BT2208" s="96"/>
      <c r="BU2208" s="96"/>
      <c r="BV2208" s="96"/>
      <c r="BW2208" s="96"/>
      <c r="BX2208" s="96"/>
      <c r="BY2208" s="96"/>
      <c r="BZ2208" s="96"/>
      <c r="CA2208" s="96"/>
      <c r="CB2208" s="96"/>
      <c r="CC2208" s="96"/>
      <c r="CD2208" s="96"/>
      <c r="CE2208" s="96"/>
      <c r="CF2208" s="96"/>
      <c r="CG2208" s="96"/>
      <c r="CH2208" s="96"/>
      <c r="CI2208" s="96"/>
      <c r="CJ2208" s="96"/>
      <c r="CK2208" s="96"/>
      <c r="CL2208" s="96"/>
      <c r="CM2208" s="96"/>
      <c r="CN2208" s="96"/>
      <c r="CO2208" s="96"/>
      <c r="CP2208" s="96"/>
      <c r="CQ2208" s="96"/>
      <c r="CR2208" s="96"/>
      <c r="CS2208" s="96"/>
      <c r="CT2208" s="96"/>
      <c r="CU2208" s="96"/>
      <c r="CV2208" s="96"/>
      <c r="CW2208" s="96"/>
      <c r="CX2208" s="96"/>
      <c r="CY2208" s="96"/>
      <c r="CZ2208" s="96"/>
      <c r="DA2208" s="96"/>
      <c r="DB2208" s="96"/>
      <c r="DC2208" s="96"/>
      <c r="DD2208" s="96"/>
      <c r="DE2208" s="96"/>
      <c r="DF2208" s="96"/>
      <c r="DG2208" s="96"/>
      <c r="DH2208" s="96"/>
      <c r="DI2208" s="96"/>
      <c r="DJ2208" s="96"/>
      <c r="DK2208" s="96"/>
      <c r="DL2208" s="96"/>
      <c r="DM2208" s="96"/>
      <c r="DN2208" s="96"/>
      <c r="DO2208" s="96"/>
      <c r="DP2208" s="96"/>
      <c r="DQ2208" s="96"/>
      <c r="DR2208" s="96"/>
      <c r="DS2208" s="96"/>
      <c r="DT2208" s="96"/>
      <c r="DU2208" s="96"/>
      <c r="DV2208" s="96"/>
      <c r="DW2208" s="96"/>
      <c r="DX2208" s="96"/>
      <c r="DY2208" s="96"/>
      <c r="DZ2208" s="96"/>
      <c r="EA2208" s="96"/>
      <c r="EB2208" s="96"/>
      <c r="EC2208" s="96"/>
      <c r="ED2208" s="96"/>
      <c r="EE2208" s="96"/>
      <c r="EF2208" s="96"/>
      <c r="EG2208" s="96"/>
      <c r="EH2208" s="96"/>
      <c r="EI2208" s="96"/>
      <c r="EJ2208" s="96"/>
      <c r="EK2208" s="96"/>
      <c r="EL2208" s="96"/>
      <c r="EM2208" s="96"/>
      <c r="EN2208" s="96"/>
      <c r="EO2208" s="96"/>
      <c r="EP2208" s="96"/>
      <c r="EQ2208" s="96"/>
      <c r="ER2208" s="96"/>
      <c r="ES2208" s="96"/>
      <c r="ET2208" s="96"/>
      <c r="EU2208" s="96"/>
      <c r="EV2208" s="96"/>
      <c r="EW2208" s="96"/>
      <c r="EX2208" s="96"/>
      <c r="EY2208" s="96"/>
      <c r="EZ2208" s="96"/>
      <c r="FA2208" s="96"/>
      <c r="FB2208" s="96"/>
      <c r="FC2208" s="96"/>
      <c r="FD2208" s="96"/>
      <c r="FE2208" s="96"/>
      <c r="FF2208" s="96"/>
      <c r="FG2208" s="96"/>
      <c r="FH2208" s="96"/>
      <c r="FI2208" s="96"/>
      <c r="FJ2208" s="96"/>
      <c r="FK2208" s="96"/>
      <c r="FL2208" s="96"/>
      <c r="FM2208" s="96"/>
      <c r="FN2208" s="96"/>
      <c r="FO2208" s="96"/>
      <c r="FP2208" s="96"/>
      <c r="FQ2208" s="96"/>
      <c r="FR2208" s="96"/>
      <c r="FS2208" s="96"/>
      <c r="FT2208" s="96"/>
      <c r="FU2208" s="96"/>
      <c r="FV2208" s="96"/>
      <c r="FW2208" s="96"/>
      <c r="FX2208" s="96"/>
      <c r="FY2208" s="96"/>
      <c r="FZ2208" s="96"/>
      <c r="GA2208" s="96"/>
    </row>
    <row r="2209" spans="1:52" s="167" customFormat="1" ht="14.25" customHeight="1">
      <c r="A2209" s="112"/>
      <c r="B2209" s="120" t="s">
        <v>689</v>
      </c>
      <c r="C2209" s="138"/>
      <c r="D2209" s="163">
        <f>SUM(D2210:D2212)</f>
        <v>4</v>
      </c>
      <c r="E2209" s="163" t="s">
        <v>562</v>
      </c>
      <c r="F2209" s="163" t="s">
        <v>562</v>
      </c>
      <c r="G2209" s="163">
        <f>SUM(G2210:G2212)</f>
        <v>2</v>
      </c>
      <c r="H2209" s="164"/>
      <c r="I2209" s="164"/>
      <c r="J2209" s="164"/>
      <c r="K2209" s="165"/>
      <c r="L2209" s="166"/>
      <c r="M2209" s="118">
        <f t="shared" si="108"/>
        <v>6</v>
      </c>
      <c r="N2209" s="166"/>
      <c r="O2209" s="166"/>
      <c r="P2209" s="166"/>
      <c r="Q2209" s="166"/>
      <c r="R2209" s="166"/>
      <c r="S2209" s="166"/>
      <c r="T2209" s="166"/>
      <c r="U2209" s="166"/>
      <c r="V2209" s="166"/>
      <c r="W2209" s="166"/>
      <c r="X2209" s="166"/>
      <c r="Y2209" s="166"/>
      <c r="Z2209" s="166"/>
      <c r="AA2209" s="166"/>
      <c r="AB2209" s="166"/>
      <c r="AC2209" s="166"/>
      <c r="AD2209" s="166"/>
      <c r="AE2209" s="166"/>
      <c r="AF2209" s="166"/>
      <c r="AG2209" s="166"/>
      <c r="AH2209" s="166"/>
      <c r="AI2209" s="166"/>
      <c r="AJ2209" s="166"/>
      <c r="AK2209" s="166"/>
      <c r="AL2209" s="166"/>
      <c r="AM2209" s="166"/>
      <c r="AN2209" s="166"/>
      <c r="AO2209" s="166"/>
      <c r="AP2209" s="166"/>
      <c r="AQ2209" s="166"/>
      <c r="AV2209" s="168"/>
      <c r="AW2209" s="169"/>
      <c r="AX2209" s="169"/>
      <c r="AY2209" s="169"/>
      <c r="AZ2209" s="169"/>
    </row>
    <row r="2210" spans="1:52" s="167" customFormat="1" ht="14.25" customHeight="1">
      <c r="A2210" s="112"/>
      <c r="B2210" s="128" t="s">
        <v>532</v>
      </c>
      <c r="C2210" s="80" t="s">
        <v>533</v>
      </c>
      <c r="D2210" s="103">
        <v>1</v>
      </c>
      <c r="E2210" s="103" t="s">
        <v>562</v>
      </c>
      <c r="F2210" s="103" t="s">
        <v>562</v>
      </c>
      <c r="G2210" s="103">
        <v>2</v>
      </c>
      <c r="H2210" s="164"/>
      <c r="I2210" s="164"/>
      <c r="J2210" s="164"/>
      <c r="K2210" s="165"/>
      <c r="L2210" s="166"/>
      <c r="M2210" s="118">
        <f t="shared" si="108"/>
        <v>3</v>
      </c>
      <c r="N2210" s="166"/>
      <c r="O2210" s="166"/>
      <c r="P2210" s="166"/>
      <c r="Q2210" s="166"/>
      <c r="R2210" s="166"/>
      <c r="S2210" s="166"/>
      <c r="T2210" s="166"/>
      <c r="U2210" s="166"/>
      <c r="V2210" s="166"/>
      <c r="W2210" s="166"/>
      <c r="X2210" s="166"/>
      <c r="Y2210" s="166"/>
      <c r="Z2210" s="166"/>
      <c r="AA2210" s="166"/>
      <c r="AB2210" s="166"/>
      <c r="AC2210" s="166"/>
      <c r="AD2210" s="166"/>
      <c r="AE2210" s="166"/>
      <c r="AF2210" s="166"/>
      <c r="AG2210" s="166"/>
      <c r="AH2210" s="166"/>
      <c r="AI2210" s="166"/>
      <c r="AJ2210" s="166"/>
      <c r="AK2210" s="166"/>
      <c r="AL2210" s="166"/>
      <c r="AM2210" s="166"/>
      <c r="AN2210" s="166"/>
      <c r="AO2210" s="166"/>
      <c r="AP2210" s="166"/>
      <c r="AQ2210" s="166"/>
      <c r="AV2210" s="168"/>
      <c r="AW2210" s="169"/>
      <c r="AX2210" s="169"/>
      <c r="AY2210" s="169"/>
      <c r="AZ2210" s="169"/>
    </row>
    <row r="2211" spans="1:43" s="167" customFormat="1" ht="14.25" customHeight="1">
      <c r="A2211" s="112"/>
      <c r="B2211" s="128" t="s">
        <v>570</v>
      </c>
      <c r="C2211" s="138" t="s">
        <v>571</v>
      </c>
      <c r="D2211" s="103">
        <v>1</v>
      </c>
      <c r="E2211" s="103" t="s">
        <v>562</v>
      </c>
      <c r="F2211" s="103" t="s">
        <v>562</v>
      </c>
      <c r="G2211" s="103" t="s">
        <v>562</v>
      </c>
      <c r="H2211" s="188"/>
      <c r="I2211" s="188"/>
      <c r="J2211" s="188"/>
      <c r="K2211" s="165"/>
      <c r="L2211" s="166"/>
      <c r="M2211" s="118">
        <f t="shared" si="108"/>
        <v>1</v>
      </c>
      <c r="N2211" s="166"/>
      <c r="O2211" s="166"/>
      <c r="P2211" s="166"/>
      <c r="Q2211" s="166"/>
      <c r="R2211" s="166"/>
      <c r="S2211" s="166"/>
      <c r="T2211" s="166"/>
      <c r="U2211" s="166"/>
      <c r="V2211" s="166"/>
      <c r="W2211" s="166"/>
      <c r="X2211" s="166"/>
      <c r="Y2211" s="166"/>
      <c r="Z2211" s="166"/>
      <c r="AA2211" s="166"/>
      <c r="AB2211" s="166"/>
      <c r="AC2211" s="166"/>
      <c r="AD2211" s="166"/>
      <c r="AE2211" s="166"/>
      <c r="AF2211" s="166"/>
      <c r="AG2211" s="166"/>
      <c r="AH2211" s="166"/>
      <c r="AI2211" s="166"/>
      <c r="AJ2211" s="166"/>
      <c r="AK2211" s="166"/>
      <c r="AL2211" s="166"/>
      <c r="AM2211" s="166"/>
      <c r="AN2211" s="166"/>
      <c r="AO2211" s="166"/>
      <c r="AP2211" s="166"/>
      <c r="AQ2211" s="166"/>
    </row>
    <row r="2212" spans="1:43" s="167" customFormat="1" ht="14.25" customHeight="1">
      <c r="A2212" s="112"/>
      <c r="B2212" s="128" t="s">
        <v>442</v>
      </c>
      <c r="C2212" s="138" t="s">
        <v>443</v>
      </c>
      <c r="D2212" s="103">
        <v>2</v>
      </c>
      <c r="E2212" s="103" t="s">
        <v>562</v>
      </c>
      <c r="F2212" s="103" t="s">
        <v>562</v>
      </c>
      <c r="G2212" s="103" t="s">
        <v>562</v>
      </c>
      <c r="H2212" s="188"/>
      <c r="I2212" s="188"/>
      <c r="J2212" s="188"/>
      <c r="K2212" s="165"/>
      <c r="L2212" s="166"/>
      <c r="M2212" s="118">
        <f t="shared" si="108"/>
        <v>2</v>
      </c>
      <c r="N2212" s="166"/>
      <c r="O2212" s="166"/>
      <c r="P2212" s="166"/>
      <c r="Q2212" s="166"/>
      <c r="R2212" s="166"/>
      <c r="S2212" s="166"/>
      <c r="T2212" s="166"/>
      <c r="U2212" s="166"/>
      <c r="V2212" s="166"/>
      <c r="W2212" s="166"/>
      <c r="X2212" s="166"/>
      <c r="Y2212" s="166"/>
      <c r="Z2212" s="166"/>
      <c r="AA2212" s="166"/>
      <c r="AB2212" s="166"/>
      <c r="AC2212" s="166"/>
      <c r="AD2212" s="166"/>
      <c r="AE2212" s="166"/>
      <c r="AF2212" s="166"/>
      <c r="AG2212" s="166"/>
      <c r="AH2212" s="166"/>
      <c r="AI2212" s="166"/>
      <c r="AJ2212" s="166"/>
      <c r="AK2212" s="166"/>
      <c r="AL2212" s="166"/>
      <c r="AM2212" s="166"/>
      <c r="AN2212" s="166"/>
      <c r="AO2212" s="166"/>
      <c r="AP2212" s="166"/>
      <c r="AQ2212" s="166"/>
    </row>
    <row r="2213" spans="1:43" s="126" customFormat="1" ht="14.25" customHeight="1">
      <c r="A2213" s="119"/>
      <c r="B2213" s="120" t="s">
        <v>690</v>
      </c>
      <c r="C2213" s="121"/>
      <c r="D2213" s="122">
        <f>D2214</f>
        <v>1</v>
      </c>
      <c r="E2213" s="122" t="str">
        <f>E2214</f>
        <v> -</v>
      </c>
      <c r="F2213" s="122" t="str">
        <f>F2214</f>
        <v> -</v>
      </c>
      <c r="G2213" s="122" t="str">
        <f>G2214</f>
        <v> -</v>
      </c>
      <c r="H2213" s="123"/>
      <c r="I2213" s="123"/>
      <c r="J2213" s="123"/>
      <c r="K2213" s="124"/>
      <c r="L2213" s="125"/>
      <c r="M2213" s="118">
        <f t="shared" si="108"/>
        <v>1</v>
      </c>
      <c r="N2213" s="125"/>
      <c r="O2213" s="125"/>
      <c r="P2213" s="125"/>
      <c r="Q2213" s="125"/>
      <c r="R2213" s="125"/>
      <c r="S2213" s="125"/>
      <c r="T2213" s="125"/>
      <c r="U2213" s="125"/>
      <c r="V2213" s="125"/>
      <c r="W2213" s="125"/>
      <c r="X2213" s="125"/>
      <c r="Y2213" s="125"/>
      <c r="Z2213" s="125"/>
      <c r="AA2213" s="125"/>
      <c r="AB2213" s="125"/>
      <c r="AC2213" s="125"/>
      <c r="AD2213" s="125"/>
      <c r="AE2213" s="125"/>
      <c r="AF2213" s="125"/>
      <c r="AG2213" s="125"/>
      <c r="AH2213" s="125"/>
      <c r="AI2213" s="125"/>
      <c r="AJ2213" s="125"/>
      <c r="AK2213" s="125"/>
      <c r="AL2213" s="125"/>
      <c r="AM2213" s="125"/>
      <c r="AN2213" s="125"/>
      <c r="AO2213" s="125"/>
      <c r="AP2213" s="125"/>
      <c r="AQ2213" s="125"/>
    </row>
    <row r="2214" spans="1:43" s="133" customFormat="1" ht="14.25" customHeight="1">
      <c r="A2214" s="127"/>
      <c r="B2214" s="172" t="s">
        <v>434</v>
      </c>
      <c r="C2214" s="138" t="s">
        <v>435</v>
      </c>
      <c r="D2214" s="129">
        <v>1</v>
      </c>
      <c r="E2214" s="129" t="s">
        <v>562</v>
      </c>
      <c r="F2214" s="129" t="s">
        <v>562</v>
      </c>
      <c r="G2214" s="129" t="s">
        <v>562</v>
      </c>
      <c r="H2214" s="137"/>
      <c r="I2214" s="137"/>
      <c r="J2214" s="137"/>
      <c r="K2214" s="131"/>
      <c r="L2214" s="132"/>
      <c r="M2214" s="118">
        <f t="shared" si="108"/>
        <v>1</v>
      </c>
      <c r="N2214" s="132"/>
      <c r="O2214" s="132"/>
      <c r="P2214" s="132"/>
      <c r="Q2214" s="132"/>
      <c r="R2214" s="132"/>
      <c r="S2214" s="132"/>
      <c r="T2214" s="132"/>
      <c r="U2214" s="132"/>
      <c r="V2214" s="132"/>
      <c r="W2214" s="132"/>
      <c r="X2214" s="132"/>
      <c r="Y2214" s="132"/>
      <c r="Z2214" s="132"/>
      <c r="AA2214" s="132"/>
      <c r="AB2214" s="132"/>
      <c r="AC2214" s="132"/>
      <c r="AD2214" s="132"/>
      <c r="AE2214" s="132"/>
      <c r="AF2214" s="132"/>
      <c r="AG2214" s="132"/>
      <c r="AH2214" s="132"/>
      <c r="AI2214" s="132"/>
      <c r="AJ2214" s="132"/>
      <c r="AK2214" s="132"/>
      <c r="AL2214" s="132"/>
      <c r="AM2214" s="132"/>
      <c r="AN2214" s="132"/>
      <c r="AO2214" s="132"/>
      <c r="AP2214" s="132"/>
      <c r="AQ2214" s="132"/>
    </row>
    <row r="2215" spans="1:43" s="133" customFormat="1" ht="18" customHeight="1">
      <c r="A2215" s="210"/>
      <c r="B2215" s="213"/>
      <c r="C2215" s="214"/>
      <c r="D2215" s="215"/>
      <c r="E2215" s="215"/>
      <c r="F2215" s="215"/>
      <c r="G2215" s="198"/>
      <c r="H2215" s="137"/>
      <c r="I2215" s="137"/>
      <c r="J2215" s="137"/>
      <c r="K2215" s="131"/>
      <c r="L2215" s="132"/>
      <c r="M2215" s="118"/>
      <c r="N2215" s="132"/>
      <c r="O2215" s="132"/>
      <c r="P2215" s="132"/>
      <c r="Q2215" s="132"/>
      <c r="R2215" s="132"/>
      <c r="S2215" s="132"/>
      <c r="T2215" s="132"/>
      <c r="U2215" s="132"/>
      <c r="V2215" s="132"/>
      <c r="W2215" s="132"/>
      <c r="X2215" s="132"/>
      <c r="Y2215" s="132"/>
      <c r="Z2215" s="132"/>
      <c r="AA2215" s="132"/>
      <c r="AB2215" s="132"/>
      <c r="AC2215" s="132"/>
      <c r="AD2215" s="132"/>
      <c r="AE2215" s="132"/>
      <c r="AF2215" s="132"/>
      <c r="AG2215" s="132"/>
      <c r="AH2215" s="132"/>
      <c r="AI2215" s="132"/>
      <c r="AJ2215" s="132"/>
      <c r="AK2215" s="132"/>
      <c r="AL2215" s="132"/>
      <c r="AM2215" s="132"/>
      <c r="AN2215" s="132"/>
      <c r="AO2215" s="132"/>
      <c r="AP2215" s="132"/>
      <c r="AQ2215" s="132"/>
    </row>
    <row r="2216" spans="1:13" ht="25.5" customHeight="1">
      <c r="A2216" s="235" t="s">
        <v>1013</v>
      </c>
      <c r="B2216" s="236"/>
      <c r="C2216" s="236"/>
      <c r="D2216" s="236"/>
      <c r="E2216" s="236"/>
      <c r="F2216" s="236"/>
      <c r="G2216" s="237"/>
      <c r="H2216" s="106"/>
      <c r="I2216" s="106"/>
      <c r="J2216" s="107"/>
      <c r="K2216" s="108"/>
      <c r="M2216" s="118">
        <f aca="true" t="shared" si="110" ref="M2216:M2255">SUM(D2216:G2216)</f>
        <v>0</v>
      </c>
    </row>
    <row r="2217" spans="1:183" s="102" customFormat="1" ht="27.75" customHeight="1">
      <c r="A2217" s="112">
        <v>1</v>
      </c>
      <c r="B2217" s="113" t="s">
        <v>416</v>
      </c>
      <c r="C2217" s="114"/>
      <c r="D2217" s="115">
        <f>D2218+D2222</f>
        <v>159</v>
      </c>
      <c r="E2217" s="115">
        <f>E2218+E2222</f>
        <v>174</v>
      </c>
      <c r="F2217" s="115">
        <f>F2218+F2222</f>
        <v>185</v>
      </c>
      <c r="G2217" s="115">
        <f>G2218+G2222</f>
        <v>190</v>
      </c>
      <c r="H2217" s="134" t="s">
        <v>664</v>
      </c>
      <c r="I2217" s="134">
        <v>1</v>
      </c>
      <c r="J2217" s="135" t="s">
        <v>894</v>
      </c>
      <c r="K2217" s="79" t="s">
        <v>32</v>
      </c>
      <c r="L2217" s="136"/>
      <c r="M2217" s="118">
        <f t="shared" si="110"/>
        <v>708</v>
      </c>
      <c r="N2217" s="96"/>
      <c r="O2217" s="96"/>
      <c r="P2217" s="96"/>
      <c r="Q2217" s="96"/>
      <c r="R2217" s="96"/>
      <c r="S2217" s="96"/>
      <c r="T2217" s="96"/>
      <c r="U2217" s="96"/>
      <c r="V2217" s="96"/>
      <c r="W2217" s="96"/>
      <c r="X2217" s="96"/>
      <c r="Y2217" s="96"/>
      <c r="Z2217" s="96"/>
      <c r="AA2217" s="96"/>
      <c r="AB2217" s="96"/>
      <c r="AC2217" s="96"/>
      <c r="AD2217" s="96"/>
      <c r="AE2217" s="96"/>
      <c r="AF2217" s="96"/>
      <c r="AG2217" s="96"/>
      <c r="AH2217" s="96"/>
      <c r="AI2217" s="96"/>
      <c r="AJ2217" s="96"/>
      <c r="AK2217" s="96"/>
      <c r="AL2217" s="96"/>
      <c r="AM2217" s="96"/>
      <c r="AN2217" s="96"/>
      <c r="AO2217" s="96"/>
      <c r="AP2217" s="96"/>
      <c r="AQ2217" s="96"/>
      <c r="AR2217" s="96"/>
      <c r="AS2217" s="96"/>
      <c r="AT2217" s="96"/>
      <c r="AU2217" s="96"/>
      <c r="AV2217" s="96"/>
      <c r="AW2217" s="96"/>
      <c r="AX2217" s="96"/>
      <c r="AY2217" s="96"/>
      <c r="AZ2217" s="96"/>
      <c r="BA2217" s="96"/>
      <c r="BB2217" s="96"/>
      <c r="BC2217" s="96"/>
      <c r="BD2217" s="96"/>
      <c r="BE2217" s="96"/>
      <c r="BF2217" s="96"/>
      <c r="BG2217" s="96"/>
      <c r="BH2217" s="96"/>
      <c r="BI2217" s="96"/>
      <c r="BJ2217" s="96"/>
      <c r="BK2217" s="96"/>
      <c r="BL2217" s="96"/>
      <c r="BM2217" s="96"/>
      <c r="BN2217" s="96"/>
      <c r="BO2217" s="96"/>
      <c r="BP2217" s="96"/>
      <c r="BQ2217" s="96"/>
      <c r="BR2217" s="96"/>
      <c r="BS2217" s="96"/>
      <c r="BT2217" s="96"/>
      <c r="BU2217" s="96"/>
      <c r="BV2217" s="96"/>
      <c r="BW2217" s="96"/>
      <c r="BX2217" s="96"/>
      <c r="BY2217" s="96"/>
      <c r="BZ2217" s="96"/>
      <c r="CA2217" s="96"/>
      <c r="CB2217" s="96"/>
      <c r="CC2217" s="96"/>
      <c r="CD2217" s="96"/>
      <c r="CE2217" s="96"/>
      <c r="CF2217" s="96"/>
      <c r="CG2217" s="96"/>
      <c r="CH2217" s="96"/>
      <c r="CI2217" s="96"/>
      <c r="CJ2217" s="96"/>
      <c r="CK2217" s="96"/>
      <c r="CL2217" s="96"/>
      <c r="CM2217" s="96"/>
      <c r="CN2217" s="96"/>
      <c r="CO2217" s="96"/>
      <c r="CP2217" s="96"/>
      <c r="CQ2217" s="96"/>
      <c r="CR2217" s="96"/>
      <c r="CS2217" s="96"/>
      <c r="CT2217" s="96"/>
      <c r="CU2217" s="96"/>
      <c r="CV2217" s="96"/>
      <c r="CW2217" s="96"/>
      <c r="CX2217" s="96"/>
      <c r="CY2217" s="96"/>
      <c r="CZ2217" s="96"/>
      <c r="DA2217" s="96"/>
      <c r="DB2217" s="96"/>
      <c r="DC2217" s="96"/>
      <c r="DD2217" s="96"/>
      <c r="DE2217" s="96"/>
      <c r="DF2217" s="96"/>
      <c r="DG2217" s="96"/>
      <c r="DH2217" s="96"/>
      <c r="DI2217" s="96"/>
      <c r="DJ2217" s="96"/>
      <c r="DK2217" s="96"/>
      <c r="DL2217" s="96"/>
      <c r="DM2217" s="96"/>
      <c r="DN2217" s="96"/>
      <c r="DO2217" s="96"/>
      <c r="DP2217" s="96"/>
      <c r="DQ2217" s="96"/>
      <c r="DR2217" s="96"/>
      <c r="DS2217" s="96"/>
      <c r="DT2217" s="96"/>
      <c r="DU2217" s="96"/>
      <c r="DV2217" s="96"/>
      <c r="DW2217" s="96"/>
      <c r="DX2217" s="96"/>
      <c r="DY2217" s="96"/>
      <c r="DZ2217" s="96"/>
      <c r="EA2217" s="96"/>
      <c r="EB2217" s="96"/>
      <c r="EC2217" s="96"/>
      <c r="ED2217" s="96"/>
      <c r="EE2217" s="96"/>
      <c r="EF2217" s="96"/>
      <c r="EG2217" s="96"/>
      <c r="EH2217" s="96"/>
      <c r="EI2217" s="96"/>
      <c r="EJ2217" s="96"/>
      <c r="EK2217" s="96"/>
      <c r="EL2217" s="96"/>
      <c r="EM2217" s="96"/>
      <c r="EN2217" s="96"/>
      <c r="EO2217" s="96"/>
      <c r="EP2217" s="96"/>
      <c r="EQ2217" s="96"/>
      <c r="ER2217" s="96"/>
      <c r="ES2217" s="96"/>
      <c r="ET2217" s="96"/>
      <c r="EU2217" s="96"/>
      <c r="EV2217" s="96"/>
      <c r="EW2217" s="96"/>
      <c r="EX2217" s="96"/>
      <c r="EY2217" s="96"/>
      <c r="EZ2217" s="96"/>
      <c r="FA2217" s="96"/>
      <c r="FB2217" s="96"/>
      <c r="FC2217" s="96"/>
      <c r="FD2217" s="96"/>
      <c r="FE2217" s="96"/>
      <c r="FF2217" s="96"/>
      <c r="FG2217" s="96"/>
      <c r="FH2217" s="96"/>
      <c r="FI2217" s="96"/>
      <c r="FJ2217" s="96"/>
      <c r="FK2217" s="96"/>
      <c r="FL2217" s="96"/>
      <c r="FM2217" s="96"/>
      <c r="FN2217" s="96"/>
      <c r="FO2217" s="96"/>
      <c r="FP2217" s="96"/>
      <c r="FQ2217" s="96"/>
      <c r="FR2217" s="96"/>
      <c r="FS2217" s="96"/>
      <c r="FT2217" s="96"/>
      <c r="FU2217" s="96"/>
      <c r="FV2217" s="96"/>
      <c r="FW2217" s="96"/>
      <c r="FX2217" s="96"/>
      <c r="FY2217" s="96"/>
      <c r="FZ2217" s="96"/>
      <c r="GA2217" s="96"/>
    </row>
    <row r="2218" spans="1:52" s="167" customFormat="1" ht="16.5" customHeight="1">
      <c r="A2218" s="112"/>
      <c r="B2218" s="162" t="s">
        <v>689</v>
      </c>
      <c r="C2218" s="138"/>
      <c r="D2218" s="163">
        <f>SUM(D2219:D2221)</f>
        <v>110</v>
      </c>
      <c r="E2218" s="163">
        <f>SUM(E2219:E2221)</f>
        <v>117</v>
      </c>
      <c r="F2218" s="163">
        <f>SUM(F2219:F2221)</f>
        <v>126</v>
      </c>
      <c r="G2218" s="163">
        <f>SUM(G2219:G2221)</f>
        <v>128</v>
      </c>
      <c r="H2218" s="164"/>
      <c r="I2218" s="164"/>
      <c r="J2218" s="164"/>
      <c r="K2218" s="165"/>
      <c r="L2218" s="166"/>
      <c r="M2218" s="118">
        <f t="shared" si="110"/>
        <v>481</v>
      </c>
      <c r="N2218" s="166"/>
      <c r="O2218" s="166"/>
      <c r="P2218" s="166"/>
      <c r="Q2218" s="166"/>
      <c r="R2218" s="166"/>
      <c r="S2218" s="166"/>
      <c r="T2218" s="166"/>
      <c r="U2218" s="166"/>
      <c r="V2218" s="166"/>
      <c r="W2218" s="166"/>
      <c r="X2218" s="166"/>
      <c r="Y2218" s="166"/>
      <c r="Z2218" s="166"/>
      <c r="AA2218" s="166"/>
      <c r="AB2218" s="166"/>
      <c r="AC2218" s="166"/>
      <c r="AD2218" s="166"/>
      <c r="AE2218" s="166"/>
      <c r="AF2218" s="166"/>
      <c r="AG2218" s="166"/>
      <c r="AH2218" s="166"/>
      <c r="AI2218" s="166"/>
      <c r="AJ2218" s="166"/>
      <c r="AK2218" s="166"/>
      <c r="AL2218" s="166"/>
      <c r="AM2218" s="166"/>
      <c r="AN2218" s="166"/>
      <c r="AO2218" s="166"/>
      <c r="AP2218" s="166"/>
      <c r="AQ2218" s="166"/>
      <c r="AV2218" s="168"/>
      <c r="AW2218" s="169"/>
      <c r="AX2218" s="169"/>
      <c r="AY2218" s="169"/>
      <c r="AZ2218" s="169"/>
    </row>
    <row r="2219" spans="1:52" s="167" customFormat="1" ht="16.5" customHeight="1">
      <c r="A2219" s="112"/>
      <c r="B2219" s="148" t="s">
        <v>93</v>
      </c>
      <c r="C2219" s="138" t="s">
        <v>94</v>
      </c>
      <c r="D2219" s="103">
        <v>31</v>
      </c>
      <c r="E2219" s="103">
        <v>32</v>
      </c>
      <c r="F2219" s="103">
        <v>32</v>
      </c>
      <c r="G2219" s="103">
        <v>33</v>
      </c>
      <c r="H2219" s="164"/>
      <c r="I2219" s="164"/>
      <c r="J2219" s="164"/>
      <c r="K2219" s="165"/>
      <c r="L2219" s="166"/>
      <c r="M2219" s="118">
        <f t="shared" si="110"/>
        <v>128</v>
      </c>
      <c r="N2219" s="166"/>
      <c r="O2219" s="166"/>
      <c r="P2219" s="166"/>
      <c r="Q2219" s="166"/>
      <c r="R2219" s="166"/>
      <c r="S2219" s="166"/>
      <c r="T2219" s="166"/>
      <c r="U2219" s="166"/>
      <c r="V2219" s="166"/>
      <c r="W2219" s="166"/>
      <c r="X2219" s="166"/>
      <c r="Y2219" s="166"/>
      <c r="Z2219" s="166"/>
      <c r="AA2219" s="166"/>
      <c r="AB2219" s="166"/>
      <c r="AC2219" s="166"/>
      <c r="AD2219" s="166"/>
      <c r="AE2219" s="166"/>
      <c r="AF2219" s="166"/>
      <c r="AG2219" s="166"/>
      <c r="AH2219" s="166"/>
      <c r="AI2219" s="166"/>
      <c r="AJ2219" s="166"/>
      <c r="AK2219" s="166"/>
      <c r="AL2219" s="166"/>
      <c r="AM2219" s="166"/>
      <c r="AN2219" s="166"/>
      <c r="AO2219" s="166"/>
      <c r="AP2219" s="166"/>
      <c r="AQ2219" s="166"/>
      <c r="AV2219" s="168"/>
      <c r="AW2219" s="169"/>
      <c r="AX2219" s="169"/>
      <c r="AY2219" s="169"/>
      <c r="AZ2219" s="169"/>
    </row>
    <row r="2220" spans="1:43" s="167" customFormat="1" ht="16.5" customHeight="1">
      <c r="A2220" s="112"/>
      <c r="B2220" s="148" t="s">
        <v>50</v>
      </c>
      <c r="C2220" s="138" t="s">
        <v>49</v>
      </c>
      <c r="D2220" s="103">
        <v>25</v>
      </c>
      <c r="E2220" s="103">
        <v>31</v>
      </c>
      <c r="F2220" s="103">
        <v>34</v>
      </c>
      <c r="G2220" s="103">
        <v>34</v>
      </c>
      <c r="H2220" s="188"/>
      <c r="I2220" s="188"/>
      <c r="J2220" s="188"/>
      <c r="K2220" s="165"/>
      <c r="L2220" s="166"/>
      <c r="M2220" s="118">
        <f t="shared" si="110"/>
        <v>124</v>
      </c>
      <c r="N2220" s="166"/>
      <c r="O2220" s="166"/>
      <c r="P2220" s="166"/>
      <c r="Q2220" s="166"/>
      <c r="R2220" s="166"/>
      <c r="S2220" s="166"/>
      <c r="T2220" s="166"/>
      <c r="U2220" s="166"/>
      <c r="V2220" s="166"/>
      <c r="W2220" s="166"/>
      <c r="X2220" s="166"/>
      <c r="Y2220" s="166"/>
      <c r="Z2220" s="166"/>
      <c r="AA2220" s="166"/>
      <c r="AB2220" s="166"/>
      <c r="AC2220" s="166"/>
      <c r="AD2220" s="166"/>
      <c r="AE2220" s="166"/>
      <c r="AF2220" s="166"/>
      <c r="AG2220" s="166"/>
      <c r="AH2220" s="166"/>
      <c r="AI2220" s="166"/>
      <c r="AJ2220" s="166"/>
      <c r="AK2220" s="166"/>
      <c r="AL2220" s="166"/>
      <c r="AM2220" s="166"/>
      <c r="AN2220" s="166"/>
      <c r="AO2220" s="166"/>
      <c r="AP2220" s="166"/>
      <c r="AQ2220" s="166"/>
    </row>
    <row r="2221" spans="1:43" s="167" customFormat="1" ht="16.5" customHeight="1">
      <c r="A2221" s="112"/>
      <c r="B2221" s="148" t="s">
        <v>927</v>
      </c>
      <c r="C2221" s="138" t="s">
        <v>928</v>
      </c>
      <c r="D2221" s="103">
        <v>54</v>
      </c>
      <c r="E2221" s="103">
        <v>54</v>
      </c>
      <c r="F2221" s="103">
        <v>60</v>
      </c>
      <c r="G2221" s="103">
        <v>61</v>
      </c>
      <c r="H2221" s="188"/>
      <c r="I2221" s="188"/>
      <c r="J2221" s="188"/>
      <c r="K2221" s="165"/>
      <c r="L2221" s="166"/>
      <c r="M2221" s="118">
        <f t="shared" si="110"/>
        <v>229</v>
      </c>
      <c r="N2221" s="166"/>
      <c r="O2221" s="166"/>
      <c r="P2221" s="166"/>
      <c r="Q2221" s="166"/>
      <c r="R2221" s="166"/>
      <c r="S2221" s="166"/>
      <c r="T2221" s="166"/>
      <c r="U2221" s="166"/>
      <c r="V2221" s="166"/>
      <c r="W2221" s="166"/>
      <c r="X2221" s="166"/>
      <c r="Y2221" s="166"/>
      <c r="Z2221" s="166"/>
      <c r="AA2221" s="166"/>
      <c r="AB2221" s="166"/>
      <c r="AC2221" s="166"/>
      <c r="AD2221" s="166"/>
      <c r="AE2221" s="166"/>
      <c r="AF2221" s="166"/>
      <c r="AG2221" s="166"/>
      <c r="AH2221" s="166"/>
      <c r="AI2221" s="166"/>
      <c r="AJ2221" s="166"/>
      <c r="AK2221" s="166"/>
      <c r="AL2221" s="166"/>
      <c r="AM2221" s="166"/>
      <c r="AN2221" s="166"/>
      <c r="AO2221" s="166"/>
      <c r="AP2221" s="166"/>
      <c r="AQ2221" s="166"/>
    </row>
    <row r="2222" spans="1:43" s="126" customFormat="1" ht="16.5" customHeight="1">
      <c r="A2222" s="119"/>
      <c r="B2222" s="120" t="s">
        <v>690</v>
      </c>
      <c r="C2222" s="121"/>
      <c r="D2222" s="122">
        <f>SUM(D2223:D2225)</f>
        <v>49</v>
      </c>
      <c r="E2222" s="122">
        <f>SUM(E2223:E2225)</f>
        <v>57</v>
      </c>
      <c r="F2222" s="122">
        <f>SUM(F2223:F2225)</f>
        <v>59</v>
      </c>
      <c r="G2222" s="122">
        <f>SUM(G2223:G2225)</f>
        <v>62</v>
      </c>
      <c r="H2222" s="123"/>
      <c r="I2222" s="123"/>
      <c r="J2222" s="123"/>
      <c r="K2222" s="124"/>
      <c r="L2222" s="125"/>
      <c r="M2222" s="118">
        <f t="shared" si="110"/>
        <v>227</v>
      </c>
      <c r="N2222" s="125"/>
      <c r="O2222" s="125"/>
      <c r="P2222" s="125"/>
      <c r="Q2222" s="125"/>
      <c r="R2222" s="125"/>
      <c r="S2222" s="125"/>
      <c r="T2222" s="125"/>
      <c r="U2222" s="125"/>
      <c r="V2222" s="125"/>
      <c r="W2222" s="125"/>
      <c r="X2222" s="125"/>
      <c r="Y2222" s="125"/>
      <c r="Z2222" s="125"/>
      <c r="AA2222" s="125"/>
      <c r="AB2222" s="125"/>
      <c r="AC2222" s="125"/>
      <c r="AD2222" s="125"/>
      <c r="AE2222" s="125"/>
      <c r="AF2222" s="125"/>
      <c r="AG2222" s="125"/>
      <c r="AH2222" s="125"/>
      <c r="AI2222" s="125"/>
      <c r="AJ2222" s="125"/>
      <c r="AK2222" s="125"/>
      <c r="AL2222" s="125"/>
      <c r="AM2222" s="125"/>
      <c r="AN2222" s="125"/>
      <c r="AO2222" s="125"/>
      <c r="AP2222" s="125"/>
      <c r="AQ2222" s="125"/>
    </row>
    <row r="2223" spans="1:13" s="132" customFormat="1" ht="16.5" customHeight="1">
      <c r="A2223" s="127"/>
      <c r="B2223" s="128" t="s">
        <v>95</v>
      </c>
      <c r="C2223" s="138" t="s">
        <v>96</v>
      </c>
      <c r="D2223" s="103">
        <v>16</v>
      </c>
      <c r="E2223" s="103">
        <v>20</v>
      </c>
      <c r="F2223" s="103">
        <v>20</v>
      </c>
      <c r="G2223" s="103">
        <v>21</v>
      </c>
      <c r="H2223" s="216"/>
      <c r="I2223" s="216"/>
      <c r="J2223" s="216"/>
      <c r="K2223" s="154"/>
      <c r="M2223" s="118">
        <f t="shared" si="110"/>
        <v>77</v>
      </c>
    </row>
    <row r="2224" spans="1:13" s="132" customFormat="1" ht="16.5" customHeight="1">
      <c r="A2224" s="127"/>
      <c r="B2224" s="128" t="s">
        <v>434</v>
      </c>
      <c r="C2224" s="138" t="s">
        <v>435</v>
      </c>
      <c r="D2224" s="103">
        <v>19</v>
      </c>
      <c r="E2224" s="103">
        <v>23</v>
      </c>
      <c r="F2224" s="103">
        <v>23</v>
      </c>
      <c r="G2224" s="103">
        <v>23</v>
      </c>
      <c r="H2224" s="216"/>
      <c r="I2224" s="216"/>
      <c r="J2224" s="216"/>
      <c r="K2224" s="154"/>
      <c r="M2224" s="118">
        <f t="shared" si="110"/>
        <v>88</v>
      </c>
    </row>
    <row r="2225" spans="1:13" s="132" customFormat="1" ht="16.5" customHeight="1">
      <c r="A2225" s="127"/>
      <c r="B2225" s="128" t="s">
        <v>979</v>
      </c>
      <c r="C2225" s="138" t="s">
        <v>980</v>
      </c>
      <c r="D2225" s="103">
        <v>14</v>
      </c>
      <c r="E2225" s="103">
        <v>14</v>
      </c>
      <c r="F2225" s="103">
        <v>16</v>
      </c>
      <c r="G2225" s="103">
        <v>18</v>
      </c>
      <c r="H2225" s="216"/>
      <c r="I2225" s="216"/>
      <c r="J2225" s="216"/>
      <c r="K2225" s="154"/>
      <c r="M2225" s="118">
        <f t="shared" si="110"/>
        <v>62</v>
      </c>
    </row>
    <row r="2226" spans="1:183" s="102" customFormat="1" ht="16.5" customHeight="1">
      <c r="A2226" s="112">
        <v>2</v>
      </c>
      <c r="B2226" s="113" t="s">
        <v>417</v>
      </c>
      <c r="C2226" s="114"/>
      <c r="D2226" s="115">
        <f>SUM(D2227,D2229)</f>
        <v>64</v>
      </c>
      <c r="E2226" s="115">
        <f>SUM(E2227,E2229)</f>
        <v>64</v>
      </c>
      <c r="F2226" s="115">
        <f>SUM(F2227,F2229)</f>
        <v>67</v>
      </c>
      <c r="G2226" s="115">
        <f>SUM(G2227,G2229)</f>
        <v>67</v>
      </c>
      <c r="H2226" s="134" t="s">
        <v>664</v>
      </c>
      <c r="I2226" s="134">
        <v>1</v>
      </c>
      <c r="J2226" s="135" t="s">
        <v>894</v>
      </c>
      <c r="K2226" s="79" t="s">
        <v>32</v>
      </c>
      <c r="L2226" s="136"/>
      <c r="M2226" s="118">
        <f t="shared" si="110"/>
        <v>262</v>
      </c>
      <c r="N2226" s="96"/>
      <c r="O2226" s="96"/>
      <c r="P2226" s="96"/>
      <c r="Q2226" s="96"/>
      <c r="R2226" s="96"/>
      <c r="S2226" s="96"/>
      <c r="T2226" s="96"/>
      <c r="U2226" s="96"/>
      <c r="V2226" s="96"/>
      <c r="W2226" s="96"/>
      <c r="X2226" s="96"/>
      <c r="Y2226" s="96"/>
      <c r="Z2226" s="96"/>
      <c r="AA2226" s="96"/>
      <c r="AB2226" s="96"/>
      <c r="AC2226" s="96"/>
      <c r="AD2226" s="96"/>
      <c r="AE2226" s="96"/>
      <c r="AF2226" s="96"/>
      <c r="AG2226" s="96"/>
      <c r="AH2226" s="96"/>
      <c r="AI2226" s="96"/>
      <c r="AJ2226" s="96"/>
      <c r="AK2226" s="96"/>
      <c r="AL2226" s="96"/>
      <c r="AM2226" s="96"/>
      <c r="AN2226" s="96"/>
      <c r="AO2226" s="96"/>
      <c r="AP2226" s="96"/>
      <c r="AQ2226" s="96"/>
      <c r="AR2226" s="96"/>
      <c r="AS2226" s="96"/>
      <c r="AT2226" s="96"/>
      <c r="AU2226" s="96"/>
      <c r="AV2226" s="96"/>
      <c r="AW2226" s="96"/>
      <c r="AX2226" s="96"/>
      <c r="AY2226" s="96"/>
      <c r="AZ2226" s="96"/>
      <c r="BA2226" s="96"/>
      <c r="BB2226" s="96"/>
      <c r="BC2226" s="96"/>
      <c r="BD2226" s="96"/>
      <c r="BE2226" s="96"/>
      <c r="BF2226" s="96"/>
      <c r="BG2226" s="96"/>
      <c r="BH2226" s="96"/>
      <c r="BI2226" s="96"/>
      <c r="BJ2226" s="96"/>
      <c r="BK2226" s="96"/>
      <c r="BL2226" s="96"/>
      <c r="BM2226" s="96"/>
      <c r="BN2226" s="96"/>
      <c r="BO2226" s="96"/>
      <c r="BP2226" s="96"/>
      <c r="BQ2226" s="96"/>
      <c r="BR2226" s="96"/>
      <c r="BS2226" s="96"/>
      <c r="BT2226" s="96"/>
      <c r="BU2226" s="96"/>
      <c r="BV2226" s="96"/>
      <c r="BW2226" s="96"/>
      <c r="BX2226" s="96"/>
      <c r="BY2226" s="96"/>
      <c r="BZ2226" s="96"/>
      <c r="CA2226" s="96"/>
      <c r="CB2226" s="96"/>
      <c r="CC2226" s="96"/>
      <c r="CD2226" s="96"/>
      <c r="CE2226" s="96"/>
      <c r="CF2226" s="96"/>
      <c r="CG2226" s="96"/>
      <c r="CH2226" s="96"/>
      <c r="CI2226" s="96"/>
      <c r="CJ2226" s="96"/>
      <c r="CK2226" s="96"/>
      <c r="CL2226" s="96"/>
      <c r="CM2226" s="96"/>
      <c r="CN2226" s="96"/>
      <c r="CO2226" s="96"/>
      <c r="CP2226" s="96"/>
      <c r="CQ2226" s="96"/>
      <c r="CR2226" s="96"/>
      <c r="CS2226" s="96"/>
      <c r="CT2226" s="96"/>
      <c r="CU2226" s="96"/>
      <c r="CV2226" s="96"/>
      <c r="CW2226" s="96"/>
      <c r="CX2226" s="96"/>
      <c r="CY2226" s="96"/>
      <c r="CZ2226" s="96"/>
      <c r="DA2226" s="96"/>
      <c r="DB2226" s="96"/>
      <c r="DC2226" s="96"/>
      <c r="DD2226" s="96"/>
      <c r="DE2226" s="96"/>
      <c r="DF2226" s="96"/>
      <c r="DG2226" s="96"/>
      <c r="DH2226" s="96"/>
      <c r="DI2226" s="96"/>
      <c r="DJ2226" s="96"/>
      <c r="DK2226" s="96"/>
      <c r="DL2226" s="96"/>
      <c r="DM2226" s="96"/>
      <c r="DN2226" s="96"/>
      <c r="DO2226" s="96"/>
      <c r="DP2226" s="96"/>
      <c r="DQ2226" s="96"/>
      <c r="DR2226" s="96"/>
      <c r="DS2226" s="96"/>
      <c r="DT2226" s="96"/>
      <c r="DU2226" s="96"/>
      <c r="DV2226" s="96"/>
      <c r="DW2226" s="96"/>
      <c r="DX2226" s="96"/>
      <c r="DY2226" s="96"/>
      <c r="DZ2226" s="96"/>
      <c r="EA2226" s="96"/>
      <c r="EB2226" s="96"/>
      <c r="EC2226" s="96"/>
      <c r="ED2226" s="96"/>
      <c r="EE2226" s="96"/>
      <c r="EF2226" s="96"/>
      <c r="EG2226" s="96"/>
      <c r="EH2226" s="96"/>
      <c r="EI2226" s="96"/>
      <c r="EJ2226" s="96"/>
      <c r="EK2226" s="96"/>
      <c r="EL2226" s="96"/>
      <c r="EM2226" s="96"/>
      <c r="EN2226" s="96"/>
      <c r="EO2226" s="96"/>
      <c r="EP2226" s="96"/>
      <c r="EQ2226" s="96"/>
      <c r="ER2226" s="96"/>
      <c r="ES2226" s="96"/>
      <c r="ET2226" s="96"/>
      <c r="EU2226" s="96"/>
      <c r="EV2226" s="96"/>
      <c r="EW2226" s="96"/>
      <c r="EX2226" s="96"/>
      <c r="EY2226" s="96"/>
      <c r="EZ2226" s="96"/>
      <c r="FA2226" s="96"/>
      <c r="FB2226" s="96"/>
      <c r="FC2226" s="96"/>
      <c r="FD2226" s="96"/>
      <c r="FE2226" s="96"/>
      <c r="FF2226" s="96"/>
      <c r="FG2226" s="96"/>
      <c r="FH2226" s="96"/>
      <c r="FI2226" s="96"/>
      <c r="FJ2226" s="96"/>
      <c r="FK2226" s="96"/>
      <c r="FL2226" s="96"/>
      <c r="FM2226" s="96"/>
      <c r="FN2226" s="96"/>
      <c r="FO2226" s="96"/>
      <c r="FP2226" s="96"/>
      <c r="FQ2226" s="96"/>
      <c r="FR2226" s="96"/>
      <c r="FS2226" s="96"/>
      <c r="FT2226" s="96"/>
      <c r="FU2226" s="96"/>
      <c r="FV2226" s="96"/>
      <c r="FW2226" s="96"/>
      <c r="FX2226" s="96"/>
      <c r="FY2226" s="96"/>
      <c r="FZ2226" s="96"/>
      <c r="GA2226" s="96"/>
    </row>
    <row r="2227" spans="1:52" s="167" customFormat="1" ht="16.5" customHeight="1">
      <c r="A2227" s="112"/>
      <c r="B2227" s="162" t="s">
        <v>689</v>
      </c>
      <c r="C2227" s="138"/>
      <c r="D2227" s="163">
        <f>D2228</f>
        <v>33</v>
      </c>
      <c r="E2227" s="163">
        <f>E2228</f>
        <v>33</v>
      </c>
      <c r="F2227" s="163">
        <f>F2228</f>
        <v>34</v>
      </c>
      <c r="G2227" s="163">
        <f>G2228</f>
        <v>34</v>
      </c>
      <c r="H2227" s="164"/>
      <c r="I2227" s="164"/>
      <c r="J2227" s="164"/>
      <c r="K2227" s="165"/>
      <c r="L2227" s="166"/>
      <c r="M2227" s="118">
        <f t="shared" si="110"/>
        <v>134</v>
      </c>
      <c r="N2227" s="166"/>
      <c r="O2227" s="166"/>
      <c r="P2227" s="166"/>
      <c r="Q2227" s="166"/>
      <c r="R2227" s="166"/>
      <c r="S2227" s="166"/>
      <c r="T2227" s="166"/>
      <c r="U2227" s="166"/>
      <c r="V2227" s="166"/>
      <c r="W2227" s="166"/>
      <c r="X2227" s="166"/>
      <c r="Y2227" s="166"/>
      <c r="Z2227" s="166"/>
      <c r="AA2227" s="166"/>
      <c r="AB2227" s="166"/>
      <c r="AC2227" s="166"/>
      <c r="AD2227" s="166"/>
      <c r="AE2227" s="166"/>
      <c r="AF2227" s="166"/>
      <c r="AG2227" s="166"/>
      <c r="AH2227" s="166"/>
      <c r="AI2227" s="166"/>
      <c r="AJ2227" s="166"/>
      <c r="AK2227" s="166"/>
      <c r="AL2227" s="166"/>
      <c r="AM2227" s="166"/>
      <c r="AN2227" s="166"/>
      <c r="AO2227" s="166"/>
      <c r="AP2227" s="166"/>
      <c r="AQ2227" s="166"/>
      <c r="AV2227" s="168"/>
      <c r="AW2227" s="169"/>
      <c r="AX2227" s="169"/>
      <c r="AY2227" s="169"/>
      <c r="AZ2227" s="169"/>
    </row>
    <row r="2228" spans="1:52" s="167" customFormat="1" ht="16.5" customHeight="1">
      <c r="A2228" s="112"/>
      <c r="B2228" s="148" t="s">
        <v>978</v>
      </c>
      <c r="C2228" s="138" t="s">
        <v>977</v>
      </c>
      <c r="D2228" s="103">
        <v>33</v>
      </c>
      <c r="E2228" s="103">
        <v>33</v>
      </c>
      <c r="F2228" s="103">
        <v>34</v>
      </c>
      <c r="G2228" s="103">
        <v>34</v>
      </c>
      <c r="H2228" s="164"/>
      <c r="I2228" s="164"/>
      <c r="J2228" s="164"/>
      <c r="K2228" s="165"/>
      <c r="L2228" s="166"/>
      <c r="M2228" s="118">
        <f t="shared" si="110"/>
        <v>134</v>
      </c>
      <c r="N2228" s="166"/>
      <c r="O2228" s="166"/>
      <c r="P2228" s="166"/>
      <c r="Q2228" s="166"/>
      <c r="R2228" s="166"/>
      <c r="S2228" s="166"/>
      <c r="T2228" s="166"/>
      <c r="U2228" s="166"/>
      <c r="V2228" s="166"/>
      <c r="W2228" s="166"/>
      <c r="X2228" s="166"/>
      <c r="Y2228" s="166"/>
      <c r="Z2228" s="166"/>
      <c r="AA2228" s="166"/>
      <c r="AB2228" s="166"/>
      <c r="AC2228" s="166"/>
      <c r="AD2228" s="166"/>
      <c r="AE2228" s="166"/>
      <c r="AF2228" s="166"/>
      <c r="AG2228" s="166"/>
      <c r="AH2228" s="166"/>
      <c r="AI2228" s="166"/>
      <c r="AJ2228" s="166"/>
      <c r="AK2228" s="166"/>
      <c r="AL2228" s="166"/>
      <c r="AM2228" s="166"/>
      <c r="AN2228" s="166"/>
      <c r="AO2228" s="166"/>
      <c r="AP2228" s="166"/>
      <c r="AQ2228" s="166"/>
      <c r="AV2228" s="168"/>
      <c r="AW2228" s="169"/>
      <c r="AX2228" s="169"/>
      <c r="AY2228" s="169"/>
      <c r="AZ2228" s="169"/>
    </row>
    <row r="2229" spans="1:43" s="126" customFormat="1" ht="16.5" customHeight="1">
      <c r="A2229" s="119"/>
      <c r="B2229" s="120" t="s">
        <v>690</v>
      </c>
      <c r="C2229" s="121"/>
      <c r="D2229" s="122">
        <f>D2230</f>
        <v>31</v>
      </c>
      <c r="E2229" s="122">
        <f>E2230</f>
        <v>31</v>
      </c>
      <c r="F2229" s="122">
        <f>F2230</f>
        <v>33</v>
      </c>
      <c r="G2229" s="122">
        <f>G2230</f>
        <v>33</v>
      </c>
      <c r="H2229" s="123"/>
      <c r="I2229" s="123"/>
      <c r="J2229" s="123"/>
      <c r="K2229" s="124"/>
      <c r="L2229" s="125"/>
      <c r="M2229" s="118">
        <f t="shared" si="110"/>
        <v>128</v>
      </c>
      <c r="N2229" s="125"/>
      <c r="O2229" s="125"/>
      <c r="P2229" s="125"/>
      <c r="Q2229" s="125"/>
      <c r="R2229" s="125"/>
      <c r="S2229" s="125"/>
      <c r="T2229" s="125"/>
      <c r="U2229" s="125"/>
      <c r="V2229" s="125"/>
      <c r="W2229" s="125"/>
      <c r="X2229" s="125"/>
      <c r="Y2229" s="125"/>
      <c r="Z2229" s="125"/>
      <c r="AA2229" s="125"/>
      <c r="AB2229" s="125"/>
      <c r="AC2229" s="125"/>
      <c r="AD2229" s="125"/>
      <c r="AE2229" s="125"/>
      <c r="AF2229" s="125"/>
      <c r="AG2229" s="125"/>
      <c r="AH2229" s="125"/>
      <c r="AI2229" s="125"/>
      <c r="AJ2229" s="125"/>
      <c r="AK2229" s="125"/>
      <c r="AL2229" s="125"/>
      <c r="AM2229" s="125"/>
      <c r="AN2229" s="125"/>
      <c r="AO2229" s="125"/>
      <c r="AP2229" s="125"/>
      <c r="AQ2229" s="125"/>
    </row>
    <row r="2230" spans="1:13" ht="16.5" customHeight="1">
      <c r="A2230" s="127"/>
      <c r="B2230" s="128" t="s">
        <v>92</v>
      </c>
      <c r="C2230" s="138" t="s">
        <v>983</v>
      </c>
      <c r="D2230" s="103">
        <v>31</v>
      </c>
      <c r="E2230" s="103">
        <v>31</v>
      </c>
      <c r="F2230" s="103">
        <v>33</v>
      </c>
      <c r="G2230" s="103">
        <v>33</v>
      </c>
      <c r="M2230" s="118">
        <f t="shared" si="110"/>
        <v>128</v>
      </c>
    </row>
    <row r="2231" spans="1:183" s="102" customFormat="1" ht="16.5" customHeight="1">
      <c r="A2231" s="112">
        <v>3</v>
      </c>
      <c r="B2231" s="113" t="s">
        <v>418</v>
      </c>
      <c r="C2231" s="114"/>
      <c r="D2231" s="115">
        <f aca="true" t="shared" si="111" ref="D2231:J2231">D2232</f>
        <v>30</v>
      </c>
      <c r="E2231" s="115">
        <f t="shared" si="111"/>
        <v>37</v>
      </c>
      <c r="F2231" s="115">
        <f t="shared" si="111"/>
        <v>37</v>
      </c>
      <c r="G2231" s="115">
        <f t="shared" si="111"/>
        <v>37</v>
      </c>
      <c r="H2231" s="115">
        <f t="shared" si="111"/>
        <v>0</v>
      </c>
      <c r="I2231" s="115">
        <f t="shared" si="111"/>
        <v>0</v>
      </c>
      <c r="J2231" s="115">
        <f t="shared" si="111"/>
        <v>0</v>
      </c>
      <c r="K2231" s="79" t="s">
        <v>32</v>
      </c>
      <c r="L2231" s="136"/>
      <c r="M2231" s="118">
        <f t="shared" si="110"/>
        <v>141</v>
      </c>
      <c r="N2231" s="96"/>
      <c r="O2231" s="96"/>
      <c r="P2231" s="96"/>
      <c r="Q2231" s="96"/>
      <c r="R2231" s="96"/>
      <c r="S2231" s="96"/>
      <c r="T2231" s="96"/>
      <c r="U2231" s="96"/>
      <c r="V2231" s="96"/>
      <c r="W2231" s="96"/>
      <c r="X2231" s="96"/>
      <c r="Y2231" s="96"/>
      <c r="Z2231" s="96"/>
      <c r="AA2231" s="96"/>
      <c r="AB2231" s="96"/>
      <c r="AC2231" s="96"/>
      <c r="AD2231" s="96"/>
      <c r="AE2231" s="96"/>
      <c r="AF2231" s="96"/>
      <c r="AG2231" s="96"/>
      <c r="AH2231" s="96"/>
      <c r="AI2231" s="96"/>
      <c r="AJ2231" s="96"/>
      <c r="AK2231" s="96"/>
      <c r="AL2231" s="96"/>
      <c r="AM2231" s="96"/>
      <c r="AN2231" s="96"/>
      <c r="AO2231" s="96"/>
      <c r="AP2231" s="96"/>
      <c r="AQ2231" s="96"/>
      <c r="AR2231" s="96"/>
      <c r="AS2231" s="96"/>
      <c r="AT2231" s="96"/>
      <c r="AU2231" s="96"/>
      <c r="AV2231" s="96"/>
      <c r="AW2231" s="96"/>
      <c r="AX2231" s="96"/>
      <c r="AY2231" s="96"/>
      <c r="AZ2231" s="96"/>
      <c r="BA2231" s="96"/>
      <c r="BB2231" s="96"/>
      <c r="BC2231" s="96"/>
      <c r="BD2231" s="96"/>
      <c r="BE2231" s="96"/>
      <c r="BF2231" s="96"/>
      <c r="BG2231" s="96"/>
      <c r="BH2231" s="96"/>
      <c r="BI2231" s="96"/>
      <c r="BJ2231" s="96"/>
      <c r="BK2231" s="96"/>
      <c r="BL2231" s="96"/>
      <c r="BM2231" s="96"/>
      <c r="BN2231" s="96"/>
      <c r="BO2231" s="96"/>
      <c r="BP2231" s="96"/>
      <c r="BQ2231" s="96"/>
      <c r="BR2231" s="96"/>
      <c r="BS2231" s="96"/>
      <c r="BT2231" s="96"/>
      <c r="BU2231" s="96"/>
      <c r="BV2231" s="96"/>
      <c r="BW2231" s="96"/>
      <c r="BX2231" s="96"/>
      <c r="BY2231" s="96"/>
      <c r="BZ2231" s="96"/>
      <c r="CA2231" s="96"/>
      <c r="CB2231" s="96"/>
      <c r="CC2231" s="96"/>
      <c r="CD2231" s="96"/>
      <c r="CE2231" s="96"/>
      <c r="CF2231" s="96"/>
      <c r="CG2231" s="96"/>
      <c r="CH2231" s="96"/>
      <c r="CI2231" s="96"/>
      <c r="CJ2231" s="96"/>
      <c r="CK2231" s="96"/>
      <c r="CL2231" s="96"/>
      <c r="CM2231" s="96"/>
      <c r="CN2231" s="96"/>
      <c r="CO2231" s="96"/>
      <c r="CP2231" s="96"/>
      <c r="CQ2231" s="96"/>
      <c r="CR2231" s="96"/>
      <c r="CS2231" s="96"/>
      <c r="CT2231" s="96"/>
      <c r="CU2231" s="96"/>
      <c r="CV2231" s="96"/>
      <c r="CW2231" s="96"/>
      <c r="CX2231" s="96"/>
      <c r="CY2231" s="96"/>
      <c r="CZ2231" s="96"/>
      <c r="DA2231" s="96"/>
      <c r="DB2231" s="96"/>
      <c r="DC2231" s="96"/>
      <c r="DD2231" s="96"/>
      <c r="DE2231" s="96"/>
      <c r="DF2231" s="96"/>
      <c r="DG2231" s="96"/>
      <c r="DH2231" s="96"/>
      <c r="DI2231" s="96"/>
      <c r="DJ2231" s="96"/>
      <c r="DK2231" s="96"/>
      <c r="DL2231" s="96"/>
      <c r="DM2231" s="96"/>
      <c r="DN2231" s="96"/>
      <c r="DO2231" s="96"/>
      <c r="DP2231" s="96"/>
      <c r="DQ2231" s="96"/>
      <c r="DR2231" s="96"/>
      <c r="DS2231" s="96"/>
      <c r="DT2231" s="96"/>
      <c r="DU2231" s="96"/>
      <c r="DV2231" s="96"/>
      <c r="DW2231" s="96"/>
      <c r="DX2231" s="96"/>
      <c r="DY2231" s="96"/>
      <c r="DZ2231" s="96"/>
      <c r="EA2231" s="96"/>
      <c r="EB2231" s="96"/>
      <c r="EC2231" s="96"/>
      <c r="ED2231" s="96"/>
      <c r="EE2231" s="96"/>
      <c r="EF2231" s="96"/>
      <c r="EG2231" s="96"/>
      <c r="EH2231" s="96"/>
      <c r="EI2231" s="96"/>
      <c r="EJ2231" s="96"/>
      <c r="EK2231" s="96"/>
      <c r="EL2231" s="96"/>
      <c r="EM2231" s="96"/>
      <c r="EN2231" s="96"/>
      <c r="EO2231" s="96"/>
      <c r="EP2231" s="96"/>
      <c r="EQ2231" s="96"/>
      <c r="ER2231" s="96"/>
      <c r="ES2231" s="96"/>
      <c r="ET2231" s="96"/>
      <c r="EU2231" s="96"/>
      <c r="EV2231" s="96"/>
      <c r="EW2231" s="96"/>
      <c r="EX2231" s="96"/>
      <c r="EY2231" s="96"/>
      <c r="EZ2231" s="96"/>
      <c r="FA2231" s="96"/>
      <c r="FB2231" s="96"/>
      <c r="FC2231" s="96"/>
      <c r="FD2231" s="96"/>
      <c r="FE2231" s="96"/>
      <c r="FF2231" s="96"/>
      <c r="FG2231" s="96"/>
      <c r="FH2231" s="96"/>
      <c r="FI2231" s="96"/>
      <c r="FJ2231" s="96"/>
      <c r="FK2231" s="96"/>
      <c r="FL2231" s="96"/>
      <c r="FM2231" s="96"/>
      <c r="FN2231" s="96"/>
      <c r="FO2231" s="96"/>
      <c r="FP2231" s="96"/>
      <c r="FQ2231" s="96"/>
      <c r="FR2231" s="96"/>
      <c r="FS2231" s="96"/>
      <c r="FT2231" s="96"/>
      <c r="FU2231" s="96"/>
      <c r="FV2231" s="96"/>
      <c r="FW2231" s="96"/>
      <c r="FX2231" s="96"/>
      <c r="FY2231" s="96"/>
      <c r="FZ2231" s="96"/>
      <c r="GA2231" s="96"/>
    </row>
    <row r="2232" spans="1:43" s="126" customFormat="1" ht="16.5" customHeight="1">
      <c r="A2232" s="119"/>
      <c r="B2232" s="120" t="s">
        <v>690</v>
      </c>
      <c r="C2232" s="121"/>
      <c r="D2232" s="122">
        <f>SUM(D2233:D2235)</f>
        <v>30</v>
      </c>
      <c r="E2232" s="122">
        <f>SUM(E2233:E2235)</f>
        <v>37</v>
      </c>
      <c r="F2232" s="122">
        <f>SUM(F2233:F2235)</f>
        <v>37</v>
      </c>
      <c r="G2232" s="122">
        <f>SUM(G2233:G2235)</f>
        <v>37</v>
      </c>
      <c r="H2232" s="123"/>
      <c r="I2232" s="123"/>
      <c r="J2232" s="123"/>
      <c r="K2232" s="124"/>
      <c r="L2232" s="125"/>
      <c r="M2232" s="118">
        <f t="shared" si="110"/>
        <v>141</v>
      </c>
      <c r="N2232" s="125"/>
      <c r="O2232" s="125"/>
      <c r="P2232" s="125"/>
      <c r="Q2232" s="125"/>
      <c r="R2232" s="125"/>
      <c r="S2232" s="125"/>
      <c r="T2232" s="125"/>
      <c r="U2232" s="125"/>
      <c r="V2232" s="125"/>
      <c r="W2232" s="125"/>
      <c r="X2232" s="125"/>
      <c r="Y2232" s="125"/>
      <c r="Z2232" s="125"/>
      <c r="AA2232" s="125"/>
      <c r="AB2232" s="125"/>
      <c r="AC2232" s="125"/>
      <c r="AD2232" s="125"/>
      <c r="AE2232" s="125"/>
      <c r="AF2232" s="125"/>
      <c r="AG2232" s="125"/>
      <c r="AH2232" s="125"/>
      <c r="AI2232" s="125"/>
      <c r="AJ2232" s="125"/>
      <c r="AK2232" s="125"/>
      <c r="AL2232" s="125"/>
      <c r="AM2232" s="125"/>
      <c r="AN2232" s="125"/>
      <c r="AO2232" s="125"/>
      <c r="AP2232" s="125"/>
      <c r="AQ2232" s="125"/>
    </row>
    <row r="2233" spans="1:43" s="133" customFormat="1" ht="16.5" customHeight="1">
      <c r="A2233" s="127"/>
      <c r="B2233" s="128" t="s">
        <v>984</v>
      </c>
      <c r="C2233" s="80" t="s">
        <v>985</v>
      </c>
      <c r="D2233" s="129">
        <v>15</v>
      </c>
      <c r="E2233" s="129">
        <v>18</v>
      </c>
      <c r="F2233" s="129">
        <v>18</v>
      </c>
      <c r="G2233" s="129">
        <v>18</v>
      </c>
      <c r="H2233" s="199"/>
      <c r="I2233" s="199"/>
      <c r="J2233" s="199"/>
      <c r="K2233" s="200"/>
      <c r="L2233" s="132"/>
      <c r="M2233" s="118">
        <f t="shared" si="110"/>
        <v>69</v>
      </c>
      <c r="N2233" s="132"/>
      <c r="O2233" s="132"/>
      <c r="P2233" s="132"/>
      <c r="Q2233" s="132"/>
      <c r="R2233" s="132"/>
      <c r="S2233" s="132"/>
      <c r="T2233" s="132"/>
      <c r="U2233" s="132"/>
      <c r="V2233" s="132"/>
      <c r="W2233" s="132"/>
      <c r="X2233" s="132"/>
      <c r="Y2233" s="132"/>
      <c r="Z2233" s="132"/>
      <c r="AA2233" s="132"/>
      <c r="AB2233" s="132"/>
      <c r="AC2233" s="132"/>
      <c r="AD2233" s="132"/>
      <c r="AE2233" s="132"/>
      <c r="AF2233" s="132"/>
      <c r="AG2233" s="132"/>
      <c r="AH2233" s="132"/>
      <c r="AI2233" s="132"/>
      <c r="AJ2233" s="132"/>
      <c r="AK2233" s="132"/>
      <c r="AL2233" s="132"/>
      <c r="AM2233" s="132"/>
      <c r="AN2233" s="132"/>
      <c r="AO2233" s="132"/>
      <c r="AP2233" s="132"/>
      <c r="AQ2233" s="132"/>
    </row>
    <row r="2234" spans="1:43" s="133" customFormat="1" ht="16.5" customHeight="1">
      <c r="A2234" s="127"/>
      <c r="B2234" s="128" t="s">
        <v>71</v>
      </c>
      <c r="C2234" s="80" t="s">
        <v>72</v>
      </c>
      <c r="D2234" s="129">
        <v>1</v>
      </c>
      <c r="E2234" s="129">
        <v>2</v>
      </c>
      <c r="F2234" s="129">
        <v>2</v>
      </c>
      <c r="G2234" s="129">
        <v>2</v>
      </c>
      <c r="H2234" s="199"/>
      <c r="I2234" s="199"/>
      <c r="J2234" s="199"/>
      <c r="K2234" s="200"/>
      <c r="L2234" s="132"/>
      <c r="M2234" s="118">
        <f t="shared" si="110"/>
        <v>7</v>
      </c>
      <c r="N2234" s="132"/>
      <c r="O2234" s="132"/>
      <c r="P2234" s="132"/>
      <c r="Q2234" s="132"/>
      <c r="R2234" s="132"/>
      <c r="S2234" s="132"/>
      <c r="T2234" s="132"/>
      <c r="U2234" s="132"/>
      <c r="V2234" s="132"/>
      <c r="W2234" s="132"/>
      <c r="X2234" s="132"/>
      <c r="Y2234" s="132"/>
      <c r="Z2234" s="132"/>
      <c r="AA2234" s="132"/>
      <c r="AB2234" s="132"/>
      <c r="AC2234" s="132"/>
      <c r="AD2234" s="132"/>
      <c r="AE2234" s="132"/>
      <c r="AF2234" s="132"/>
      <c r="AG2234" s="132"/>
      <c r="AH2234" s="132"/>
      <c r="AI2234" s="132"/>
      <c r="AJ2234" s="132"/>
      <c r="AK2234" s="132"/>
      <c r="AL2234" s="132"/>
      <c r="AM2234" s="132"/>
      <c r="AN2234" s="132"/>
      <c r="AO2234" s="132"/>
      <c r="AP2234" s="132"/>
      <c r="AQ2234" s="132"/>
    </row>
    <row r="2235" spans="1:13" ht="16.5" customHeight="1">
      <c r="A2235" s="127"/>
      <c r="B2235" s="128" t="s">
        <v>431</v>
      </c>
      <c r="C2235" s="80" t="s">
        <v>432</v>
      </c>
      <c r="D2235" s="103">
        <v>14</v>
      </c>
      <c r="E2235" s="103">
        <v>17</v>
      </c>
      <c r="F2235" s="103">
        <v>17</v>
      </c>
      <c r="G2235" s="103">
        <v>17</v>
      </c>
      <c r="M2235" s="118">
        <f t="shared" si="110"/>
        <v>65</v>
      </c>
    </row>
    <row r="2236" spans="1:183" s="102" customFormat="1" ht="16.5" customHeight="1">
      <c r="A2236" s="112">
        <v>4</v>
      </c>
      <c r="B2236" s="113" t="s">
        <v>419</v>
      </c>
      <c r="C2236" s="114"/>
      <c r="D2236" s="115">
        <f aca="true" t="shared" si="112" ref="D2236:J2236">D2237</f>
        <v>3434</v>
      </c>
      <c r="E2236" s="115">
        <f t="shared" si="112"/>
        <v>2274</v>
      </c>
      <c r="F2236" s="115">
        <f t="shared" si="112"/>
        <v>2192</v>
      </c>
      <c r="G2236" s="115">
        <f t="shared" si="112"/>
        <v>2566</v>
      </c>
      <c r="H2236" s="115">
        <f t="shared" si="112"/>
        <v>0</v>
      </c>
      <c r="I2236" s="115">
        <f t="shared" si="112"/>
        <v>0</v>
      </c>
      <c r="J2236" s="115">
        <f t="shared" si="112"/>
        <v>0</v>
      </c>
      <c r="K2236" s="79" t="s">
        <v>32</v>
      </c>
      <c r="L2236" s="136"/>
      <c r="M2236" s="118">
        <f t="shared" si="110"/>
        <v>10466</v>
      </c>
      <c r="N2236" s="96"/>
      <c r="O2236" s="96"/>
      <c r="P2236" s="96"/>
      <c r="Q2236" s="96"/>
      <c r="R2236" s="96"/>
      <c r="S2236" s="96"/>
      <c r="T2236" s="96"/>
      <c r="U2236" s="96"/>
      <c r="V2236" s="96"/>
      <c r="W2236" s="96"/>
      <c r="X2236" s="96"/>
      <c r="Y2236" s="96"/>
      <c r="Z2236" s="96"/>
      <c r="AA2236" s="96"/>
      <c r="AB2236" s="96"/>
      <c r="AC2236" s="96"/>
      <c r="AD2236" s="96"/>
      <c r="AE2236" s="96"/>
      <c r="AF2236" s="96"/>
      <c r="AG2236" s="96"/>
      <c r="AH2236" s="96"/>
      <c r="AI2236" s="96"/>
      <c r="AJ2236" s="96"/>
      <c r="AK2236" s="96"/>
      <c r="AL2236" s="96"/>
      <c r="AM2236" s="96"/>
      <c r="AN2236" s="96"/>
      <c r="AO2236" s="96"/>
      <c r="AP2236" s="96"/>
      <c r="AQ2236" s="96"/>
      <c r="AR2236" s="96"/>
      <c r="AS2236" s="96"/>
      <c r="AT2236" s="96"/>
      <c r="AU2236" s="96"/>
      <c r="AV2236" s="96"/>
      <c r="AW2236" s="96"/>
      <c r="AX2236" s="96"/>
      <c r="AY2236" s="96"/>
      <c r="AZ2236" s="96"/>
      <c r="BA2236" s="96"/>
      <c r="BB2236" s="96"/>
      <c r="BC2236" s="96"/>
      <c r="BD2236" s="96"/>
      <c r="BE2236" s="96"/>
      <c r="BF2236" s="96"/>
      <c r="BG2236" s="96"/>
      <c r="BH2236" s="96"/>
      <c r="BI2236" s="96"/>
      <c r="BJ2236" s="96"/>
      <c r="BK2236" s="96"/>
      <c r="BL2236" s="96"/>
      <c r="BM2236" s="96"/>
      <c r="BN2236" s="96"/>
      <c r="BO2236" s="96"/>
      <c r="BP2236" s="96"/>
      <c r="BQ2236" s="96"/>
      <c r="BR2236" s="96"/>
      <c r="BS2236" s="96"/>
      <c r="BT2236" s="96"/>
      <c r="BU2236" s="96"/>
      <c r="BV2236" s="96"/>
      <c r="BW2236" s="96"/>
      <c r="BX2236" s="96"/>
      <c r="BY2236" s="96"/>
      <c r="BZ2236" s="96"/>
      <c r="CA2236" s="96"/>
      <c r="CB2236" s="96"/>
      <c r="CC2236" s="96"/>
      <c r="CD2236" s="96"/>
      <c r="CE2236" s="96"/>
      <c r="CF2236" s="96"/>
      <c r="CG2236" s="96"/>
      <c r="CH2236" s="96"/>
      <c r="CI2236" s="96"/>
      <c r="CJ2236" s="96"/>
      <c r="CK2236" s="96"/>
      <c r="CL2236" s="96"/>
      <c r="CM2236" s="96"/>
      <c r="CN2236" s="96"/>
      <c r="CO2236" s="96"/>
      <c r="CP2236" s="96"/>
      <c r="CQ2236" s="96"/>
      <c r="CR2236" s="96"/>
      <c r="CS2236" s="96"/>
      <c r="CT2236" s="96"/>
      <c r="CU2236" s="96"/>
      <c r="CV2236" s="96"/>
      <c r="CW2236" s="96"/>
      <c r="CX2236" s="96"/>
      <c r="CY2236" s="96"/>
      <c r="CZ2236" s="96"/>
      <c r="DA2236" s="96"/>
      <c r="DB2236" s="96"/>
      <c r="DC2236" s="96"/>
      <c r="DD2236" s="96"/>
      <c r="DE2236" s="96"/>
      <c r="DF2236" s="96"/>
      <c r="DG2236" s="96"/>
      <c r="DH2236" s="96"/>
      <c r="DI2236" s="96"/>
      <c r="DJ2236" s="96"/>
      <c r="DK2236" s="96"/>
      <c r="DL2236" s="96"/>
      <c r="DM2236" s="96"/>
      <c r="DN2236" s="96"/>
      <c r="DO2236" s="96"/>
      <c r="DP2236" s="96"/>
      <c r="DQ2236" s="96"/>
      <c r="DR2236" s="96"/>
      <c r="DS2236" s="96"/>
      <c r="DT2236" s="96"/>
      <c r="DU2236" s="96"/>
      <c r="DV2236" s="96"/>
      <c r="DW2236" s="96"/>
      <c r="DX2236" s="96"/>
      <c r="DY2236" s="96"/>
      <c r="DZ2236" s="96"/>
      <c r="EA2236" s="96"/>
      <c r="EB2236" s="96"/>
      <c r="EC2236" s="96"/>
      <c r="ED2236" s="96"/>
      <c r="EE2236" s="96"/>
      <c r="EF2236" s="96"/>
      <c r="EG2236" s="96"/>
      <c r="EH2236" s="96"/>
      <c r="EI2236" s="96"/>
      <c r="EJ2236" s="96"/>
      <c r="EK2236" s="96"/>
      <c r="EL2236" s="96"/>
      <c r="EM2236" s="96"/>
      <c r="EN2236" s="96"/>
      <c r="EO2236" s="96"/>
      <c r="EP2236" s="96"/>
      <c r="EQ2236" s="96"/>
      <c r="ER2236" s="96"/>
      <c r="ES2236" s="96"/>
      <c r="ET2236" s="96"/>
      <c r="EU2236" s="96"/>
      <c r="EV2236" s="96"/>
      <c r="EW2236" s="96"/>
      <c r="EX2236" s="96"/>
      <c r="EY2236" s="96"/>
      <c r="EZ2236" s="96"/>
      <c r="FA2236" s="96"/>
      <c r="FB2236" s="96"/>
      <c r="FC2236" s="96"/>
      <c r="FD2236" s="96"/>
      <c r="FE2236" s="96"/>
      <c r="FF2236" s="96"/>
      <c r="FG2236" s="96"/>
      <c r="FH2236" s="96"/>
      <c r="FI2236" s="96"/>
      <c r="FJ2236" s="96"/>
      <c r="FK2236" s="96"/>
      <c r="FL2236" s="96"/>
      <c r="FM2236" s="96"/>
      <c r="FN2236" s="96"/>
      <c r="FO2236" s="96"/>
      <c r="FP2236" s="96"/>
      <c r="FQ2236" s="96"/>
      <c r="FR2236" s="96"/>
      <c r="FS2236" s="96"/>
      <c r="FT2236" s="96"/>
      <c r="FU2236" s="96"/>
      <c r="FV2236" s="96"/>
      <c r="FW2236" s="96"/>
      <c r="FX2236" s="96"/>
      <c r="FY2236" s="96"/>
      <c r="FZ2236" s="96"/>
      <c r="GA2236" s="96"/>
    </row>
    <row r="2237" spans="1:43" s="126" customFormat="1" ht="16.5" customHeight="1">
      <c r="A2237" s="119"/>
      <c r="B2237" s="120" t="s">
        <v>690</v>
      </c>
      <c r="C2237" s="121"/>
      <c r="D2237" s="122">
        <f>SUM(D2238:D2257)</f>
        <v>3434</v>
      </c>
      <c r="E2237" s="122">
        <f>SUM(E2238:E2257)</f>
        <v>2274</v>
      </c>
      <c r="F2237" s="122">
        <f>SUM(F2238:F2257)</f>
        <v>2192</v>
      </c>
      <c r="G2237" s="122">
        <f>SUM(G2238:G2257)</f>
        <v>2566</v>
      </c>
      <c r="H2237" s="123"/>
      <c r="I2237" s="123"/>
      <c r="J2237" s="123"/>
      <c r="K2237" s="124"/>
      <c r="L2237" s="125"/>
      <c r="M2237" s="118">
        <f t="shared" si="110"/>
        <v>10466</v>
      </c>
      <c r="N2237" s="125"/>
      <c r="O2237" s="125"/>
      <c r="P2237" s="125"/>
      <c r="Q2237" s="125"/>
      <c r="R2237" s="125"/>
      <c r="S2237" s="125"/>
      <c r="T2237" s="125"/>
      <c r="U2237" s="125"/>
      <c r="V2237" s="125"/>
      <c r="W2237" s="125"/>
      <c r="X2237" s="125"/>
      <c r="Y2237" s="125"/>
      <c r="Z2237" s="125"/>
      <c r="AA2237" s="125"/>
      <c r="AB2237" s="125"/>
      <c r="AC2237" s="125"/>
      <c r="AD2237" s="125"/>
      <c r="AE2237" s="125"/>
      <c r="AF2237" s="125"/>
      <c r="AG2237" s="125"/>
      <c r="AH2237" s="125"/>
      <c r="AI2237" s="125"/>
      <c r="AJ2237" s="125"/>
      <c r="AK2237" s="125"/>
      <c r="AL2237" s="125"/>
      <c r="AM2237" s="125"/>
      <c r="AN2237" s="125"/>
      <c r="AO2237" s="125"/>
      <c r="AP2237" s="125"/>
      <c r="AQ2237" s="125"/>
    </row>
    <row r="2238" spans="1:43" s="133" customFormat="1" ht="16.5" customHeight="1">
      <c r="A2238" s="127"/>
      <c r="B2238" s="128" t="s">
        <v>988</v>
      </c>
      <c r="C2238" s="80" t="s">
        <v>987</v>
      </c>
      <c r="D2238" s="129">
        <v>26</v>
      </c>
      <c r="E2238" s="129">
        <v>27</v>
      </c>
      <c r="F2238" s="129">
        <v>26</v>
      </c>
      <c r="G2238" s="129">
        <v>22</v>
      </c>
      <c r="H2238" s="199"/>
      <c r="I2238" s="199"/>
      <c r="J2238" s="199"/>
      <c r="K2238" s="200"/>
      <c r="L2238" s="132"/>
      <c r="M2238" s="118">
        <f t="shared" si="110"/>
        <v>101</v>
      </c>
      <c r="N2238" s="132"/>
      <c r="O2238" s="132"/>
      <c r="P2238" s="132"/>
      <c r="Q2238" s="132"/>
      <c r="R2238" s="132"/>
      <c r="S2238" s="132"/>
      <c r="T2238" s="132"/>
      <c r="U2238" s="132"/>
      <c r="V2238" s="132"/>
      <c r="W2238" s="132"/>
      <c r="X2238" s="132"/>
      <c r="Y2238" s="132"/>
      <c r="Z2238" s="132"/>
      <c r="AA2238" s="132"/>
      <c r="AB2238" s="132"/>
      <c r="AC2238" s="132"/>
      <c r="AD2238" s="132"/>
      <c r="AE2238" s="132"/>
      <c r="AF2238" s="132"/>
      <c r="AG2238" s="132"/>
      <c r="AH2238" s="132"/>
      <c r="AI2238" s="132"/>
      <c r="AJ2238" s="132"/>
      <c r="AK2238" s="132"/>
      <c r="AL2238" s="132"/>
      <c r="AM2238" s="132"/>
      <c r="AN2238" s="132"/>
      <c r="AO2238" s="132"/>
      <c r="AP2238" s="132"/>
      <c r="AQ2238" s="132"/>
    </row>
    <row r="2239" spans="1:183" s="102" customFormat="1" ht="16.5" customHeight="1">
      <c r="A2239" s="112">
        <v>5</v>
      </c>
      <c r="B2239" s="113" t="s">
        <v>420</v>
      </c>
      <c r="C2239" s="114"/>
      <c r="D2239" s="115">
        <f aca="true" t="shared" si="113" ref="D2239:J2239">D2240</f>
        <v>1136</v>
      </c>
      <c r="E2239" s="115">
        <f t="shared" si="113"/>
        <v>749</v>
      </c>
      <c r="F2239" s="115">
        <f t="shared" si="113"/>
        <v>722</v>
      </c>
      <c r="G2239" s="115">
        <f t="shared" si="113"/>
        <v>848</v>
      </c>
      <c r="H2239" s="115">
        <f t="shared" si="113"/>
        <v>0</v>
      </c>
      <c r="I2239" s="115">
        <f t="shared" si="113"/>
        <v>0</v>
      </c>
      <c r="J2239" s="115">
        <f t="shared" si="113"/>
        <v>0</v>
      </c>
      <c r="K2239" s="79" t="s">
        <v>32</v>
      </c>
      <c r="L2239" s="136"/>
      <c r="M2239" s="118">
        <f t="shared" si="110"/>
        <v>3455</v>
      </c>
      <c r="N2239" s="96"/>
      <c r="O2239" s="96"/>
      <c r="P2239" s="96"/>
      <c r="Q2239" s="96"/>
      <c r="R2239" s="96"/>
      <c r="S2239" s="96"/>
      <c r="T2239" s="96"/>
      <c r="U2239" s="96"/>
      <c r="V2239" s="96"/>
      <c r="W2239" s="96"/>
      <c r="X2239" s="96"/>
      <c r="Y2239" s="96"/>
      <c r="Z2239" s="96"/>
      <c r="AA2239" s="96"/>
      <c r="AB2239" s="96"/>
      <c r="AC2239" s="96"/>
      <c r="AD2239" s="96"/>
      <c r="AE2239" s="96"/>
      <c r="AF2239" s="96"/>
      <c r="AG2239" s="96"/>
      <c r="AH2239" s="96"/>
      <c r="AI2239" s="96"/>
      <c r="AJ2239" s="96"/>
      <c r="AK2239" s="96"/>
      <c r="AL2239" s="96"/>
      <c r="AM2239" s="96"/>
      <c r="AN2239" s="96"/>
      <c r="AO2239" s="96"/>
      <c r="AP2239" s="96"/>
      <c r="AQ2239" s="96"/>
      <c r="AR2239" s="96"/>
      <c r="AS2239" s="96"/>
      <c r="AT2239" s="96"/>
      <c r="AU2239" s="96"/>
      <c r="AV2239" s="96"/>
      <c r="AW2239" s="96"/>
      <c r="AX2239" s="96"/>
      <c r="AY2239" s="96"/>
      <c r="AZ2239" s="96"/>
      <c r="BA2239" s="96"/>
      <c r="BB2239" s="96"/>
      <c r="BC2239" s="96"/>
      <c r="BD2239" s="96"/>
      <c r="BE2239" s="96"/>
      <c r="BF2239" s="96"/>
      <c r="BG2239" s="96"/>
      <c r="BH2239" s="96"/>
      <c r="BI2239" s="96"/>
      <c r="BJ2239" s="96"/>
      <c r="BK2239" s="96"/>
      <c r="BL2239" s="96"/>
      <c r="BM2239" s="96"/>
      <c r="BN2239" s="96"/>
      <c r="BO2239" s="96"/>
      <c r="BP2239" s="96"/>
      <c r="BQ2239" s="96"/>
      <c r="BR2239" s="96"/>
      <c r="BS2239" s="96"/>
      <c r="BT2239" s="96"/>
      <c r="BU2239" s="96"/>
      <c r="BV2239" s="96"/>
      <c r="BW2239" s="96"/>
      <c r="BX2239" s="96"/>
      <c r="BY2239" s="96"/>
      <c r="BZ2239" s="96"/>
      <c r="CA2239" s="96"/>
      <c r="CB2239" s="96"/>
      <c r="CC2239" s="96"/>
      <c r="CD2239" s="96"/>
      <c r="CE2239" s="96"/>
      <c r="CF2239" s="96"/>
      <c r="CG2239" s="96"/>
      <c r="CH2239" s="96"/>
      <c r="CI2239" s="96"/>
      <c r="CJ2239" s="96"/>
      <c r="CK2239" s="96"/>
      <c r="CL2239" s="96"/>
      <c r="CM2239" s="96"/>
      <c r="CN2239" s="96"/>
      <c r="CO2239" s="96"/>
      <c r="CP2239" s="96"/>
      <c r="CQ2239" s="96"/>
      <c r="CR2239" s="96"/>
      <c r="CS2239" s="96"/>
      <c r="CT2239" s="96"/>
      <c r="CU2239" s="96"/>
      <c r="CV2239" s="96"/>
      <c r="CW2239" s="96"/>
      <c r="CX2239" s="96"/>
      <c r="CY2239" s="96"/>
      <c r="CZ2239" s="96"/>
      <c r="DA2239" s="96"/>
      <c r="DB2239" s="96"/>
      <c r="DC2239" s="96"/>
      <c r="DD2239" s="96"/>
      <c r="DE2239" s="96"/>
      <c r="DF2239" s="96"/>
      <c r="DG2239" s="96"/>
      <c r="DH2239" s="96"/>
      <c r="DI2239" s="96"/>
      <c r="DJ2239" s="96"/>
      <c r="DK2239" s="96"/>
      <c r="DL2239" s="96"/>
      <c r="DM2239" s="96"/>
      <c r="DN2239" s="96"/>
      <c r="DO2239" s="96"/>
      <c r="DP2239" s="96"/>
      <c r="DQ2239" s="96"/>
      <c r="DR2239" s="96"/>
      <c r="DS2239" s="96"/>
      <c r="DT2239" s="96"/>
      <c r="DU2239" s="96"/>
      <c r="DV2239" s="96"/>
      <c r="DW2239" s="96"/>
      <c r="DX2239" s="96"/>
      <c r="DY2239" s="96"/>
      <c r="DZ2239" s="96"/>
      <c r="EA2239" s="96"/>
      <c r="EB2239" s="96"/>
      <c r="EC2239" s="96"/>
      <c r="ED2239" s="96"/>
      <c r="EE2239" s="96"/>
      <c r="EF2239" s="96"/>
      <c r="EG2239" s="96"/>
      <c r="EH2239" s="96"/>
      <c r="EI2239" s="96"/>
      <c r="EJ2239" s="96"/>
      <c r="EK2239" s="96"/>
      <c r="EL2239" s="96"/>
      <c r="EM2239" s="96"/>
      <c r="EN2239" s="96"/>
      <c r="EO2239" s="96"/>
      <c r="EP2239" s="96"/>
      <c r="EQ2239" s="96"/>
      <c r="ER2239" s="96"/>
      <c r="ES2239" s="96"/>
      <c r="ET2239" s="96"/>
      <c r="EU2239" s="96"/>
      <c r="EV2239" s="96"/>
      <c r="EW2239" s="96"/>
      <c r="EX2239" s="96"/>
      <c r="EY2239" s="96"/>
      <c r="EZ2239" s="96"/>
      <c r="FA2239" s="96"/>
      <c r="FB2239" s="96"/>
      <c r="FC2239" s="96"/>
      <c r="FD2239" s="96"/>
      <c r="FE2239" s="96"/>
      <c r="FF2239" s="96"/>
      <c r="FG2239" s="96"/>
      <c r="FH2239" s="96"/>
      <c r="FI2239" s="96"/>
      <c r="FJ2239" s="96"/>
      <c r="FK2239" s="96"/>
      <c r="FL2239" s="96"/>
      <c r="FM2239" s="96"/>
      <c r="FN2239" s="96"/>
      <c r="FO2239" s="96"/>
      <c r="FP2239" s="96"/>
      <c r="FQ2239" s="96"/>
      <c r="FR2239" s="96"/>
      <c r="FS2239" s="96"/>
      <c r="FT2239" s="96"/>
      <c r="FU2239" s="96"/>
      <c r="FV2239" s="96"/>
      <c r="FW2239" s="96"/>
      <c r="FX2239" s="96"/>
      <c r="FY2239" s="96"/>
      <c r="FZ2239" s="96"/>
      <c r="GA2239" s="96"/>
    </row>
    <row r="2240" spans="1:43" s="126" customFormat="1" ht="16.5" customHeight="1">
      <c r="A2240" s="119"/>
      <c r="B2240" s="120" t="s">
        <v>690</v>
      </c>
      <c r="C2240" s="121"/>
      <c r="D2240" s="122">
        <f>SUM(D2241:D2260)</f>
        <v>1136</v>
      </c>
      <c r="E2240" s="122">
        <f>SUM(E2241:E2260)</f>
        <v>749</v>
      </c>
      <c r="F2240" s="122">
        <f>SUM(F2241:F2260)</f>
        <v>722</v>
      </c>
      <c r="G2240" s="122">
        <f>SUM(G2241:G2260)</f>
        <v>848</v>
      </c>
      <c r="H2240" s="123"/>
      <c r="I2240" s="123"/>
      <c r="J2240" s="123"/>
      <c r="K2240" s="124"/>
      <c r="L2240" s="125"/>
      <c r="M2240" s="118">
        <f t="shared" si="110"/>
        <v>3455</v>
      </c>
      <c r="N2240" s="125"/>
      <c r="O2240" s="125"/>
      <c r="P2240" s="125"/>
      <c r="Q2240" s="125"/>
      <c r="R2240" s="125"/>
      <c r="S2240" s="125"/>
      <c r="T2240" s="125"/>
      <c r="U2240" s="125"/>
      <c r="V2240" s="125"/>
      <c r="W2240" s="125"/>
      <c r="X2240" s="125"/>
      <c r="Y2240" s="125"/>
      <c r="Z2240" s="125"/>
      <c r="AA2240" s="125"/>
      <c r="AB2240" s="125"/>
      <c r="AC2240" s="125"/>
      <c r="AD2240" s="125"/>
      <c r="AE2240" s="125"/>
      <c r="AF2240" s="125"/>
      <c r="AG2240" s="125"/>
      <c r="AH2240" s="125"/>
      <c r="AI2240" s="125"/>
      <c r="AJ2240" s="125"/>
      <c r="AK2240" s="125"/>
      <c r="AL2240" s="125"/>
      <c r="AM2240" s="125"/>
      <c r="AN2240" s="125"/>
      <c r="AO2240" s="125"/>
      <c r="AP2240" s="125"/>
      <c r="AQ2240" s="125"/>
    </row>
    <row r="2241" spans="1:43" s="133" customFormat="1" ht="16.5" customHeight="1">
      <c r="A2241" s="127"/>
      <c r="B2241" s="128" t="s">
        <v>990</v>
      </c>
      <c r="C2241" s="80" t="s">
        <v>989</v>
      </c>
      <c r="D2241" s="129">
        <v>50</v>
      </c>
      <c r="E2241" s="129">
        <v>50</v>
      </c>
      <c r="F2241" s="129">
        <v>50</v>
      </c>
      <c r="G2241" s="129">
        <v>50</v>
      </c>
      <c r="H2241" s="199"/>
      <c r="I2241" s="199"/>
      <c r="J2241" s="199"/>
      <c r="K2241" s="200"/>
      <c r="L2241" s="132"/>
      <c r="M2241" s="118">
        <f t="shared" si="110"/>
        <v>200</v>
      </c>
      <c r="N2241" s="132"/>
      <c r="O2241" s="132"/>
      <c r="P2241" s="132"/>
      <c r="Q2241" s="132"/>
      <c r="R2241" s="132"/>
      <c r="S2241" s="132"/>
      <c r="T2241" s="132"/>
      <c r="U2241" s="132"/>
      <c r="V2241" s="132"/>
      <c r="W2241" s="132"/>
      <c r="X2241" s="132"/>
      <c r="Y2241" s="132"/>
      <c r="Z2241" s="132"/>
      <c r="AA2241" s="132"/>
      <c r="AB2241" s="132"/>
      <c r="AC2241" s="132"/>
      <c r="AD2241" s="132"/>
      <c r="AE2241" s="132"/>
      <c r="AF2241" s="132"/>
      <c r="AG2241" s="132"/>
      <c r="AH2241" s="132"/>
      <c r="AI2241" s="132"/>
      <c r="AJ2241" s="132"/>
      <c r="AK2241" s="132"/>
      <c r="AL2241" s="132"/>
      <c r="AM2241" s="132"/>
      <c r="AN2241" s="132"/>
      <c r="AO2241" s="132"/>
      <c r="AP2241" s="132"/>
      <c r="AQ2241" s="132"/>
    </row>
    <row r="2242" spans="1:183" s="102" customFormat="1" ht="16.5" customHeight="1">
      <c r="A2242" s="112">
        <v>6</v>
      </c>
      <c r="B2242" s="113" t="s">
        <v>421</v>
      </c>
      <c r="C2242" s="114"/>
      <c r="D2242" s="115">
        <f>D2243+D2248</f>
        <v>362</v>
      </c>
      <c r="E2242" s="115">
        <f>E2243+E2248</f>
        <v>233</v>
      </c>
      <c r="F2242" s="115">
        <f>F2243+F2248</f>
        <v>224</v>
      </c>
      <c r="G2242" s="115">
        <f>G2243+G2248</f>
        <v>266</v>
      </c>
      <c r="H2242" s="115">
        <f>H2243</f>
        <v>0</v>
      </c>
      <c r="I2242" s="115">
        <f>I2243</f>
        <v>0</v>
      </c>
      <c r="J2242" s="115">
        <f>J2243</f>
        <v>0</v>
      </c>
      <c r="K2242" s="79" t="s">
        <v>32</v>
      </c>
      <c r="L2242" s="136"/>
      <c r="M2242" s="118">
        <f t="shared" si="110"/>
        <v>1085</v>
      </c>
      <c r="N2242" s="96"/>
      <c r="O2242" s="96"/>
      <c r="P2242" s="96"/>
      <c r="Q2242" s="96"/>
      <c r="R2242" s="96"/>
      <c r="S2242" s="96"/>
      <c r="T2242" s="96"/>
      <c r="U2242" s="96"/>
      <c r="V2242" s="96"/>
      <c r="W2242" s="96"/>
      <c r="X2242" s="96"/>
      <c r="Y2242" s="96"/>
      <c r="Z2242" s="96"/>
      <c r="AA2242" s="96"/>
      <c r="AB2242" s="96"/>
      <c r="AC2242" s="96"/>
      <c r="AD2242" s="96"/>
      <c r="AE2242" s="96"/>
      <c r="AF2242" s="96"/>
      <c r="AG2242" s="96"/>
      <c r="AH2242" s="96"/>
      <c r="AI2242" s="96"/>
      <c r="AJ2242" s="96"/>
      <c r="AK2242" s="96"/>
      <c r="AL2242" s="96"/>
      <c r="AM2242" s="96"/>
      <c r="AN2242" s="96"/>
      <c r="AO2242" s="96"/>
      <c r="AP2242" s="96"/>
      <c r="AQ2242" s="96"/>
      <c r="AR2242" s="96"/>
      <c r="AS2242" s="96"/>
      <c r="AT2242" s="96"/>
      <c r="AU2242" s="96"/>
      <c r="AV2242" s="96"/>
      <c r="AW2242" s="96"/>
      <c r="AX2242" s="96"/>
      <c r="AY2242" s="96"/>
      <c r="AZ2242" s="96"/>
      <c r="BA2242" s="96"/>
      <c r="BB2242" s="96"/>
      <c r="BC2242" s="96"/>
      <c r="BD2242" s="96"/>
      <c r="BE2242" s="96"/>
      <c r="BF2242" s="96"/>
      <c r="BG2242" s="96"/>
      <c r="BH2242" s="96"/>
      <c r="BI2242" s="96"/>
      <c r="BJ2242" s="96"/>
      <c r="BK2242" s="96"/>
      <c r="BL2242" s="96"/>
      <c r="BM2242" s="96"/>
      <c r="BN2242" s="96"/>
      <c r="BO2242" s="96"/>
      <c r="BP2242" s="96"/>
      <c r="BQ2242" s="96"/>
      <c r="BR2242" s="96"/>
      <c r="BS2242" s="96"/>
      <c r="BT2242" s="96"/>
      <c r="BU2242" s="96"/>
      <c r="BV2242" s="96"/>
      <c r="BW2242" s="96"/>
      <c r="BX2242" s="96"/>
      <c r="BY2242" s="96"/>
      <c r="BZ2242" s="96"/>
      <c r="CA2242" s="96"/>
      <c r="CB2242" s="96"/>
      <c r="CC2242" s="96"/>
      <c r="CD2242" s="96"/>
      <c r="CE2242" s="96"/>
      <c r="CF2242" s="96"/>
      <c r="CG2242" s="96"/>
      <c r="CH2242" s="96"/>
      <c r="CI2242" s="96"/>
      <c r="CJ2242" s="96"/>
      <c r="CK2242" s="96"/>
      <c r="CL2242" s="96"/>
      <c r="CM2242" s="96"/>
      <c r="CN2242" s="96"/>
      <c r="CO2242" s="96"/>
      <c r="CP2242" s="96"/>
      <c r="CQ2242" s="96"/>
      <c r="CR2242" s="96"/>
      <c r="CS2242" s="96"/>
      <c r="CT2242" s="96"/>
      <c r="CU2242" s="96"/>
      <c r="CV2242" s="96"/>
      <c r="CW2242" s="96"/>
      <c r="CX2242" s="96"/>
      <c r="CY2242" s="96"/>
      <c r="CZ2242" s="96"/>
      <c r="DA2242" s="96"/>
      <c r="DB2242" s="96"/>
      <c r="DC2242" s="96"/>
      <c r="DD2242" s="96"/>
      <c r="DE2242" s="96"/>
      <c r="DF2242" s="96"/>
      <c r="DG2242" s="96"/>
      <c r="DH2242" s="96"/>
      <c r="DI2242" s="96"/>
      <c r="DJ2242" s="96"/>
      <c r="DK2242" s="96"/>
      <c r="DL2242" s="96"/>
      <c r="DM2242" s="96"/>
      <c r="DN2242" s="96"/>
      <c r="DO2242" s="96"/>
      <c r="DP2242" s="96"/>
      <c r="DQ2242" s="96"/>
      <c r="DR2242" s="96"/>
      <c r="DS2242" s="96"/>
      <c r="DT2242" s="96"/>
      <c r="DU2242" s="96"/>
      <c r="DV2242" s="96"/>
      <c r="DW2242" s="96"/>
      <c r="DX2242" s="96"/>
      <c r="DY2242" s="96"/>
      <c r="DZ2242" s="96"/>
      <c r="EA2242" s="96"/>
      <c r="EB2242" s="96"/>
      <c r="EC2242" s="96"/>
      <c r="ED2242" s="96"/>
      <c r="EE2242" s="96"/>
      <c r="EF2242" s="96"/>
      <c r="EG2242" s="96"/>
      <c r="EH2242" s="96"/>
      <c r="EI2242" s="96"/>
      <c r="EJ2242" s="96"/>
      <c r="EK2242" s="96"/>
      <c r="EL2242" s="96"/>
      <c r="EM2242" s="96"/>
      <c r="EN2242" s="96"/>
      <c r="EO2242" s="96"/>
      <c r="EP2242" s="96"/>
      <c r="EQ2242" s="96"/>
      <c r="ER2242" s="96"/>
      <c r="ES2242" s="96"/>
      <c r="ET2242" s="96"/>
      <c r="EU2242" s="96"/>
      <c r="EV2242" s="96"/>
      <c r="EW2242" s="96"/>
      <c r="EX2242" s="96"/>
      <c r="EY2242" s="96"/>
      <c r="EZ2242" s="96"/>
      <c r="FA2242" s="96"/>
      <c r="FB2242" s="96"/>
      <c r="FC2242" s="96"/>
      <c r="FD2242" s="96"/>
      <c r="FE2242" s="96"/>
      <c r="FF2242" s="96"/>
      <c r="FG2242" s="96"/>
      <c r="FH2242" s="96"/>
      <c r="FI2242" s="96"/>
      <c r="FJ2242" s="96"/>
      <c r="FK2242" s="96"/>
      <c r="FL2242" s="96"/>
      <c r="FM2242" s="96"/>
      <c r="FN2242" s="96"/>
      <c r="FO2242" s="96"/>
      <c r="FP2242" s="96"/>
      <c r="FQ2242" s="96"/>
      <c r="FR2242" s="96"/>
      <c r="FS2242" s="96"/>
      <c r="FT2242" s="96"/>
      <c r="FU2242" s="96"/>
      <c r="FV2242" s="96"/>
      <c r="FW2242" s="96"/>
      <c r="FX2242" s="96"/>
      <c r="FY2242" s="96"/>
      <c r="FZ2242" s="96"/>
      <c r="GA2242" s="96"/>
    </row>
    <row r="2243" spans="1:43" s="126" customFormat="1" ht="16.5" customHeight="1">
      <c r="A2243" s="119"/>
      <c r="B2243" s="120" t="s">
        <v>690</v>
      </c>
      <c r="C2243" s="121"/>
      <c r="D2243" s="122">
        <f>SUM(D2244:D2247)</f>
        <v>19</v>
      </c>
      <c r="E2243" s="122">
        <f>SUM(E2244:E2247)</f>
        <v>14</v>
      </c>
      <c r="F2243" s="122">
        <f>SUM(F2244:F2247)</f>
        <v>16</v>
      </c>
      <c r="G2243" s="122">
        <f>SUM(G2244:G2247)</f>
        <v>13</v>
      </c>
      <c r="H2243" s="123"/>
      <c r="I2243" s="123"/>
      <c r="J2243" s="123"/>
      <c r="K2243" s="124"/>
      <c r="L2243" s="125"/>
      <c r="M2243" s="118">
        <f t="shared" si="110"/>
        <v>62</v>
      </c>
      <c r="N2243" s="125"/>
      <c r="O2243" s="125"/>
      <c r="P2243" s="125"/>
      <c r="Q2243" s="125"/>
      <c r="R2243" s="125"/>
      <c r="S2243" s="125"/>
      <c r="T2243" s="125"/>
      <c r="U2243" s="125"/>
      <c r="V2243" s="125"/>
      <c r="W2243" s="125"/>
      <c r="X2243" s="125"/>
      <c r="Y2243" s="125"/>
      <c r="Z2243" s="125"/>
      <c r="AA2243" s="125"/>
      <c r="AB2243" s="125"/>
      <c r="AC2243" s="125"/>
      <c r="AD2243" s="125"/>
      <c r="AE2243" s="125"/>
      <c r="AF2243" s="125"/>
      <c r="AG2243" s="125"/>
      <c r="AH2243" s="125"/>
      <c r="AI2243" s="125"/>
      <c r="AJ2243" s="125"/>
      <c r="AK2243" s="125"/>
      <c r="AL2243" s="125"/>
      <c r="AM2243" s="125"/>
      <c r="AN2243" s="125"/>
      <c r="AO2243" s="125"/>
      <c r="AP2243" s="125"/>
      <c r="AQ2243" s="125"/>
    </row>
    <row r="2244" spans="1:43" s="133" customFormat="1" ht="16.5" customHeight="1">
      <c r="A2244" s="127"/>
      <c r="B2244" s="145" t="s">
        <v>995</v>
      </c>
      <c r="C2244" s="80" t="s">
        <v>996</v>
      </c>
      <c r="D2244" s="130">
        <v>5</v>
      </c>
      <c r="E2244" s="130">
        <v>2</v>
      </c>
      <c r="F2244" s="130">
        <v>2</v>
      </c>
      <c r="G2244" s="130">
        <v>2</v>
      </c>
      <c r="H2244" s="199"/>
      <c r="I2244" s="199"/>
      <c r="J2244" s="199"/>
      <c r="K2244" s="200"/>
      <c r="L2244" s="132"/>
      <c r="M2244" s="118">
        <f t="shared" si="110"/>
        <v>11</v>
      </c>
      <c r="N2244" s="132"/>
      <c r="O2244" s="132"/>
      <c r="P2244" s="132"/>
      <c r="Q2244" s="132"/>
      <c r="R2244" s="132"/>
      <c r="S2244" s="132"/>
      <c r="T2244" s="132"/>
      <c r="U2244" s="132"/>
      <c r="V2244" s="132"/>
      <c r="W2244" s="132"/>
      <c r="X2244" s="132"/>
      <c r="Y2244" s="132"/>
      <c r="Z2244" s="132"/>
      <c r="AA2244" s="132"/>
      <c r="AB2244" s="132"/>
      <c r="AC2244" s="132"/>
      <c r="AD2244" s="132"/>
      <c r="AE2244" s="132"/>
      <c r="AF2244" s="132"/>
      <c r="AG2244" s="132"/>
      <c r="AH2244" s="132"/>
      <c r="AI2244" s="132"/>
      <c r="AJ2244" s="132"/>
      <c r="AK2244" s="132"/>
      <c r="AL2244" s="132"/>
      <c r="AM2244" s="132"/>
      <c r="AN2244" s="132"/>
      <c r="AO2244" s="132"/>
      <c r="AP2244" s="132"/>
      <c r="AQ2244" s="132"/>
    </row>
    <row r="2245" spans="1:43" s="133" customFormat="1" ht="16.5" customHeight="1">
      <c r="A2245" s="127"/>
      <c r="B2245" s="145" t="s">
        <v>997</v>
      </c>
      <c r="C2245" s="80" t="s">
        <v>998</v>
      </c>
      <c r="D2245" s="130">
        <v>8</v>
      </c>
      <c r="E2245" s="130">
        <v>5</v>
      </c>
      <c r="F2245" s="130">
        <v>5</v>
      </c>
      <c r="G2245" s="130">
        <v>2</v>
      </c>
      <c r="H2245" s="199"/>
      <c r="I2245" s="199"/>
      <c r="J2245" s="199"/>
      <c r="K2245" s="200"/>
      <c r="L2245" s="132"/>
      <c r="M2245" s="118">
        <f t="shared" si="110"/>
        <v>20</v>
      </c>
      <c r="N2245" s="132"/>
      <c r="O2245" s="132"/>
      <c r="P2245" s="132"/>
      <c r="Q2245" s="132"/>
      <c r="R2245" s="132"/>
      <c r="S2245" s="132"/>
      <c r="T2245" s="132"/>
      <c r="U2245" s="132"/>
      <c r="V2245" s="132"/>
      <c r="W2245" s="132"/>
      <c r="X2245" s="132"/>
      <c r="Y2245" s="132"/>
      <c r="Z2245" s="132"/>
      <c r="AA2245" s="132"/>
      <c r="AB2245" s="132"/>
      <c r="AC2245" s="132"/>
      <c r="AD2245" s="132"/>
      <c r="AE2245" s="132"/>
      <c r="AF2245" s="132"/>
      <c r="AG2245" s="132"/>
      <c r="AH2245" s="132"/>
      <c r="AI2245" s="132"/>
      <c r="AJ2245" s="132"/>
      <c r="AK2245" s="132"/>
      <c r="AL2245" s="132"/>
      <c r="AM2245" s="132"/>
      <c r="AN2245" s="132"/>
      <c r="AO2245" s="132"/>
      <c r="AP2245" s="132"/>
      <c r="AQ2245" s="132"/>
    </row>
    <row r="2246" spans="1:43" s="133" customFormat="1" ht="16.5" customHeight="1">
      <c r="A2246" s="127"/>
      <c r="B2246" s="145" t="s">
        <v>1009</v>
      </c>
      <c r="C2246" s="80" t="s">
        <v>1010</v>
      </c>
      <c r="D2246" s="217">
        <v>1</v>
      </c>
      <c r="E2246" s="218" t="s">
        <v>562</v>
      </c>
      <c r="F2246" s="218" t="s">
        <v>562</v>
      </c>
      <c r="G2246" s="218" t="s">
        <v>562</v>
      </c>
      <c r="H2246" s="199"/>
      <c r="I2246" s="199"/>
      <c r="J2246" s="199"/>
      <c r="K2246" s="200"/>
      <c r="L2246" s="132"/>
      <c r="M2246" s="118">
        <f t="shared" si="110"/>
        <v>1</v>
      </c>
      <c r="N2246" s="132"/>
      <c r="O2246" s="132"/>
      <c r="P2246" s="132"/>
      <c r="Q2246" s="132"/>
      <c r="R2246" s="132"/>
      <c r="S2246" s="132"/>
      <c r="T2246" s="132"/>
      <c r="U2246" s="132"/>
      <c r="V2246" s="132"/>
      <c r="W2246" s="132"/>
      <c r="X2246" s="132"/>
      <c r="Y2246" s="132"/>
      <c r="Z2246" s="132"/>
      <c r="AA2246" s="132"/>
      <c r="AB2246" s="132"/>
      <c r="AC2246" s="132"/>
      <c r="AD2246" s="132"/>
      <c r="AE2246" s="132"/>
      <c r="AF2246" s="132"/>
      <c r="AG2246" s="132"/>
      <c r="AH2246" s="132"/>
      <c r="AI2246" s="132"/>
      <c r="AJ2246" s="132"/>
      <c r="AK2246" s="132"/>
      <c r="AL2246" s="132"/>
      <c r="AM2246" s="132"/>
      <c r="AN2246" s="132"/>
      <c r="AO2246" s="132"/>
      <c r="AP2246" s="132"/>
      <c r="AQ2246" s="132"/>
    </row>
    <row r="2247" spans="1:43" s="133" customFormat="1" ht="16.5" customHeight="1">
      <c r="A2247" s="127"/>
      <c r="B2247" s="145" t="s">
        <v>999</v>
      </c>
      <c r="C2247" s="80" t="s">
        <v>1000</v>
      </c>
      <c r="D2247" s="130">
        <v>5</v>
      </c>
      <c r="E2247" s="130">
        <v>7</v>
      </c>
      <c r="F2247" s="130">
        <v>9</v>
      </c>
      <c r="G2247" s="130">
        <v>9</v>
      </c>
      <c r="H2247" s="199"/>
      <c r="I2247" s="199"/>
      <c r="J2247" s="199"/>
      <c r="K2247" s="200"/>
      <c r="L2247" s="132"/>
      <c r="M2247" s="118">
        <f t="shared" si="110"/>
        <v>30</v>
      </c>
      <c r="N2247" s="132"/>
      <c r="O2247" s="132"/>
      <c r="P2247" s="132"/>
      <c r="Q2247" s="132"/>
      <c r="R2247" s="132"/>
      <c r="S2247" s="132"/>
      <c r="T2247" s="132"/>
      <c r="U2247" s="132"/>
      <c r="V2247" s="132"/>
      <c r="W2247" s="132"/>
      <c r="X2247" s="132"/>
      <c r="Y2247" s="132"/>
      <c r="Z2247" s="132"/>
      <c r="AA2247" s="132"/>
      <c r="AB2247" s="132"/>
      <c r="AC2247" s="132"/>
      <c r="AD2247" s="132"/>
      <c r="AE2247" s="132"/>
      <c r="AF2247" s="132"/>
      <c r="AG2247" s="132"/>
      <c r="AH2247" s="132"/>
      <c r="AI2247" s="132"/>
      <c r="AJ2247" s="132"/>
      <c r="AK2247" s="132"/>
      <c r="AL2247" s="132"/>
      <c r="AM2247" s="132"/>
      <c r="AN2247" s="132"/>
      <c r="AO2247" s="132"/>
      <c r="AP2247" s="132"/>
      <c r="AQ2247" s="132"/>
    </row>
    <row r="2248" spans="1:43" s="126" customFormat="1" ht="16.5" customHeight="1">
      <c r="A2248" s="119"/>
      <c r="B2248" s="120" t="s">
        <v>34</v>
      </c>
      <c r="C2248" s="121"/>
      <c r="D2248" s="122">
        <f>SUM(D2249:D2255)</f>
        <v>343</v>
      </c>
      <c r="E2248" s="122">
        <f>SUM(E2249:E2255)</f>
        <v>219</v>
      </c>
      <c r="F2248" s="122">
        <f>SUM(F2249:F2255)</f>
        <v>208</v>
      </c>
      <c r="G2248" s="122">
        <f>SUM(G2249:G2255)</f>
        <v>253</v>
      </c>
      <c r="H2248" s="123"/>
      <c r="I2248" s="123"/>
      <c r="J2248" s="123"/>
      <c r="K2248" s="124"/>
      <c r="L2248" s="125"/>
      <c r="M2248" s="118">
        <f t="shared" si="110"/>
        <v>1023</v>
      </c>
      <c r="N2248" s="125"/>
      <c r="O2248" s="125"/>
      <c r="P2248" s="125"/>
      <c r="Q2248" s="125"/>
      <c r="R2248" s="125"/>
      <c r="S2248" s="125"/>
      <c r="T2248" s="125"/>
      <c r="U2248" s="125"/>
      <c r="V2248" s="125"/>
      <c r="W2248" s="125"/>
      <c r="X2248" s="125"/>
      <c r="Y2248" s="125"/>
      <c r="Z2248" s="125"/>
      <c r="AA2248" s="125"/>
      <c r="AB2248" s="125"/>
      <c r="AC2248" s="125"/>
      <c r="AD2248" s="125"/>
      <c r="AE2248" s="125"/>
      <c r="AF2248" s="125"/>
      <c r="AG2248" s="125"/>
      <c r="AH2248" s="125"/>
      <c r="AI2248" s="125"/>
      <c r="AJ2248" s="125"/>
      <c r="AK2248" s="125"/>
      <c r="AL2248" s="125"/>
      <c r="AM2248" s="125"/>
      <c r="AN2248" s="125"/>
      <c r="AO2248" s="125"/>
      <c r="AP2248" s="125"/>
      <c r="AQ2248" s="125"/>
    </row>
    <row r="2249" spans="1:43" s="133" customFormat="1" ht="16.5" customHeight="1">
      <c r="A2249" s="127"/>
      <c r="B2249" s="219" t="s">
        <v>991</v>
      </c>
      <c r="C2249" s="80" t="s">
        <v>992</v>
      </c>
      <c r="D2249" s="130">
        <v>313</v>
      </c>
      <c r="E2249" s="130">
        <v>202</v>
      </c>
      <c r="F2249" s="130">
        <v>196</v>
      </c>
      <c r="G2249" s="130">
        <v>234</v>
      </c>
      <c r="H2249" s="199"/>
      <c r="I2249" s="199"/>
      <c r="J2249" s="199"/>
      <c r="K2249" s="200"/>
      <c r="L2249" s="132"/>
      <c r="M2249" s="118">
        <f t="shared" si="110"/>
        <v>945</v>
      </c>
      <c r="N2249" s="132"/>
      <c r="O2249" s="132"/>
      <c r="P2249" s="132"/>
      <c r="Q2249" s="132"/>
      <c r="R2249" s="132"/>
      <c r="S2249" s="132"/>
      <c r="T2249" s="132"/>
      <c r="U2249" s="132"/>
      <c r="V2249" s="132"/>
      <c r="W2249" s="132"/>
      <c r="X2249" s="132"/>
      <c r="Y2249" s="132"/>
      <c r="Z2249" s="132"/>
      <c r="AA2249" s="132"/>
      <c r="AB2249" s="132"/>
      <c r="AC2249" s="132"/>
      <c r="AD2249" s="132"/>
      <c r="AE2249" s="132"/>
      <c r="AF2249" s="132"/>
      <c r="AG2249" s="132"/>
      <c r="AH2249" s="132"/>
      <c r="AI2249" s="132"/>
      <c r="AJ2249" s="132"/>
      <c r="AK2249" s="132"/>
      <c r="AL2249" s="132"/>
      <c r="AM2249" s="132"/>
      <c r="AN2249" s="132"/>
      <c r="AO2249" s="132"/>
      <c r="AP2249" s="132"/>
      <c r="AQ2249" s="132"/>
    </row>
    <row r="2250" spans="1:43" s="133" customFormat="1" ht="16.5" customHeight="1">
      <c r="A2250" s="127"/>
      <c r="B2250" s="145" t="s">
        <v>993</v>
      </c>
      <c r="C2250" s="80" t="s">
        <v>994</v>
      </c>
      <c r="D2250" s="155">
        <v>12</v>
      </c>
      <c r="E2250" s="130">
        <v>5</v>
      </c>
      <c r="F2250" s="130">
        <v>4</v>
      </c>
      <c r="G2250" s="130">
        <v>7</v>
      </c>
      <c r="H2250" s="199"/>
      <c r="I2250" s="199"/>
      <c r="J2250" s="199"/>
      <c r="K2250" s="200"/>
      <c r="L2250" s="132"/>
      <c r="M2250" s="118">
        <f t="shared" si="110"/>
        <v>28</v>
      </c>
      <c r="N2250" s="132"/>
      <c r="O2250" s="132"/>
      <c r="P2250" s="132"/>
      <c r="Q2250" s="132"/>
      <c r="R2250" s="132"/>
      <c r="S2250" s="132"/>
      <c r="T2250" s="132"/>
      <c r="U2250" s="132"/>
      <c r="V2250" s="132"/>
      <c r="W2250" s="132"/>
      <c r="X2250" s="132"/>
      <c r="Y2250" s="132"/>
      <c r="Z2250" s="132"/>
      <c r="AA2250" s="132"/>
      <c r="AB2250" s="132"/>
      <c r="AC2250" s="132"/>
      <c r="AD2250" s="132"/>
      <c r="AE2250" s="132"/>
      <c r="AF2250" s="132"/>
      <c r="AG2250" s="132"/>
      <c r="AH2250" s="132"/>
      <c r="AI2250" s="132"/>
      <c r="AJ2250" s="132"/>
      <c r="AK2250" s="132"/>
      <c r="AL2250" s="132"/>
      <c r="AM2250" s="132"/>
      <c r="AN2250" s="132"/>
      <c r="AO2250" s="132"/>
      <c r="AP2250" s="132"/>
      <c r="AQ2250" s="132"/>
    </row>
    <row r="2251" spans="1:43" s="133" customFormat="1" ht="16.5" customHeight="1">
      <c r="A2251" s="127"/>
      <c r="B2251" s="145" t="s">
        <v>1001</v>
      </c>
      <c r="C2251" s="80" t="s">
        <v>1002</v>
      </c>
      <c r="D2251" s="130">
        <v>6</v>
      </c>
      <c r="E2251" s="130">
        <v>3</v>
      </c>
      <c r="F2251" s="130">
        <v>3</v>
      </c>
      <c r="G2251" s="130">
        <v>6</v>
      </c>
      <c r="H2251" s="199"/>
      <c r="I2251" s="199"/>
      <c r="J2251" s="199"/>
      <c r="K2251" s="200"/>
      <c r="L2251" s="132"/>
      <c r="M2251" s="118">
        <f t="shared" si="110"/>
        <v>18</v>
      </c>
      <c r="N2251" s="132"/>
      <c r="O2251" s="132"/>
      <c r="P2251" s="132"/>
      <c r="Q2251" s="132"/>
      <c r="R2251" s="132"/>
      <c r="S2251" s="132"/>
      <c r="T2251" s="132"/>
      <c r="U2251" s="132"/>
      <c r="V2251" s="132"/>
      <c r="W2251" s="132"/>
      <c r="X2251" s="132"/>
      <c r="Y2251" s="132"/>
      <c r="Z2251" s="132"/>
      <c r="AA2251" s="132"/>
      <c r="AB2251" s="132"/>
      <c r="AC2251" s="132"/>
      <c r="AD2251" s="132"/>
      <c r="AE2251" s="132"/>
      <c r="AF2251" s="132"/>
      <c r="AG2251" s="132"/>
      <c r="AH2251" s="132"/>
      <c r="AI2251" s="132"/>
      <c r="AJ2251" s="132"/>
      <c r="AK2251" s="132"/>
      <c r="AL2251" s="132"/>
      <c r="AM2251" s="132"/>
      <c r="AN2251" s="132"/>
      <c r="AO2251" s="132"/>
      <c r="AP2251" s="132"/>
      <c r="AQ2251" s="132"/>
    </row>
    <row r="2252" spans="1:43" s="133" customFormat="1" ht="16.5" customHeight="1">
      <c r="A2252" s="127"/>
      <c r="B2252" s="145" t="s">
        <v>1003</v>
      </c>
      <c r="C2252" s="80" t="s">
        <v>1004</v>
      </c>
      <c r="D2252" s="130">
        <v>7</v>
      </c>
      <c r="E2252" s="130">
        <v>7</v>
      </c>
      <c r="F2252" s="130">
        <v>3</v>
      </c>
      <c r="G2252" s="130">
        <v>2</v>
      </c>
      <c r="H2252" s="199"/>
      <c r="I2252" s="199"/>
      <c r="J2252" s="199"/>
      <c r="K2252" s="200"/>
      <c r="L2252" s="132"/>
      <c r="M2252" s="118">
        <f t="shared" si="110"/>
        <v>19</v>
      </c>
      <c r="N2252" s="132"/>
      <c r="O2252" s="132"/>
      <c r="P2252" s="132"/>
      <c r="Q2252" s="132"/>
      <c r="R2252" s="132"/>
      <c r="S2252" s="132"/>
      <c r="T2252" s="132"/>
      <c r="U2252" s="132"/>
      <c r="V2252" s="132"/>
      <c r="W2252" s="132"/>
      <c r="X2252" s="132"/>
      <c r="Y2252" s="132"/>
      <c r="Z2252" s="132"/>
      <c r="AA2252" s="132"/>
      <c r="AB2252" s="132"/>
      <c r="AC2252" s="132"/>
      <c r="AD2252" s="132"/>
      <c r="AE2252" s="132"/>
      <c r="AF2252" s="132"/>
      <c r="AG2252" s="132"/>
      <c r="AH2252" s="132"/>
      <c r="AI2252" s="132"/>
      <c r="AJ2252" s="132"/>
      <c r="AK2252" s="132"/>
      <c r="AL2252" s="132"/>
      <c r="AM2252" s="132"/>
      <c r="AN2252" s="132"/>
      <c r="AO2252" s="132"/>
      <c r="AP2252" s="132"/>
      <c r="AQ2252" s="132"/>
    </row>
    <row r="2253" spans="1:43" s="133" customFormat="1" ht="16.5" customHeight="1">
      <c r="A2253" s="127"/>
      <c r="B2253" s="145" t="s">
        <v>1005</v>
      </c>
      <c r="C2253" s="80" t="s">
        <v>1006</v>
      </c>
      <c r="D2253" s="130">
        <v>2</v>
      </c>
      <c r="E2253" s="130">
        <v>1</v>
      </c>
      <c r="F2253" s="130">
        <v>1</v>
      </c>
      <c r="G2253" s="130">
        <v>1</v>
      </c>
      <c r="H2253" s="199"/>
      <c r="I2253" s="199"/>
      <c r="J2253" s="199"/>
      <c r="K2253" s="200"/>
      <c r="L2253" s="132"/>
      <c r="M2253" s="118">
        <f t="shared" si="110"/>
        <v>5</v>
      </c>
      <c r="N2253" s="132"/>
      <c r="O2253" s="132"/>
      <c r="P2253" s="132"/>
      <c r="Q2253" s="132"/>
      <c r="R2253" s="132"/>
      <c r="S2253" s="132"/>
      <c r="T2253" s="132"/>
      <c r="U2253" s="132"/>
      <c r="V2253" s="132"/>
      <c r="W2253" s="132"/>
      <c r="X2253" s="132"/>
      <c r="Y2253" s="132"/>
      <c r="Z2253" s="132"/>
      <c r="AA2253" s="132"/>
      <c r="AB2253" s="132"/>
      <c r="AC2253" s="132"/>
      <c r="AD2253" s="132"/>
      <c r="AE2253" s="132"/>
      <c r="AF2253" s="132"/>
      <c r="AG2253" s="132"/>
      <c r="AH2253" s="132"/>
      <c r="AI2253" s="132"/>
      <c r="AJ2253" s="132"/>
      <c r="AK2253" s="132"/>
      <c r="AL2253" s="132"/>
      <c r="AM2253" s="132"/>
      <c r="AN2253" s="132"/>
      <c r="AO2253" s="132"/>
      <c r="AP2253" s="132"/>
      <c r="AQ2253" s="132"/>
    </row>
    <row r="2254" spans="1:43" s="133" customFormat="1" ht="16.5" customHeight="1">
      <c r="A2254" s="127"/>
      <c r="B2254" s="145" t="s">
        <v>1007</v>
      </c>
      <c r="C2254" s="80" t="s">
        <v>1008</v>
      </c>
      <c r="D2254" s="155">
        <v>1</v>
      </c>
      <c r="E2254" s="130" t="s">
        <v>562</v>
      </c>
      <c r="F2254" s="130" t="s">
        <v>562</v>
      </c>
      <c r="G2254" s="130" t="s">
        <v>562</v>
      </c>
      <c r="H2254" s="199"/>
      <c r="I2254" s="199"/>
      <c r="J2254" s="199"/>
      <c r="K2254" s="200"/>
      <c r="L2254" s="132"/>
      <c r="M2254" s="118">
        <f t="shared" si="110"/>
        <v>1</v>
      </c>
      <c r="N2254" s="132"/>
      <c r="O2254" s="132"/>
      <c r="P2254" s="132"/>
      <c r="Q2254" s="132"/>
      <c r="R2254" s="132"/>
      <c r="S2254" s="132"/>
      <c r="T2254" s="132"/>
      <c r="U2254" s="132"/>
      <c r="V2254" s="132"/>
      <c r="W2254" s="132"/>
      <c r="X2254" s="132"/>
      <c r="Y2254" s="132"/>
      <c r="Z2254" s="132"/>
      <c r="AA2254" s="132"/>
      <c r="AB2254" s="132"/>
      <c r="AC2254" s="132"/>
      <c r="AD2254" s="132"/>
      <c r="AE2254" s="132"/>
      <c r="AF2254" s="132"/>
      <c r="AG2254" s="132"/>
      <c r="AH2254" s="132"/>
      <c r="AI2254" s="132"/>
      <c r="AJ2254" s="132"/>
      <c r="AK2254" s="132"/>
      <c r="AL2254" s="132"/>
      <c r="AM2254" s="132"/>
      <c r="AN2254" s="132"/>
      <c r="AO2254" s="132"/>
      <c r="AP2254" s="132"/>
      <c r="AQ2254" s="132"/>
    </row>
    <row r="2255" spans="1:43" s="133" customFormat="1" ht="16.5" customHeight="1">
      <c r="A2255" s="127"/>
      <c r="B2255" s="145" t="s">
        <v>1011</v>
      </c>
      <c r="C2255" s="80" t="s">
        <v>1012</v>
      </c>
      <c r="D2255" s="130">
        <v>2</v>
      </c>
      <c r="E2255" s="130">
        <v>1</v>
      </c>
      <c r="F2255" s="130">
        <v>1</v>
      </c>
      <c r="G2255" s="130">
        <v>3</v>
      </c>
      <c r="H2255" s="199"/>
      <c r="I2255" s="199"/>
      <c r="J2255" s="199"/>
      <c r="K2255" s="200"/>
      <c r="L2255" s="132"/>
      <c r="M2255" s="118">
        <f t="shared" si="110"/>
        <v>7</v>
      </c>
      <c r="N2255" s="132"/>
      <c r="O2255" s="132"/>
      <c r="P2255" s="132"/>
      <c r="Q2255" s="132"/>
      <c r="R2255" s="132"/>
      <c r="S2255" s="132"/>
      <c r="T2255" s="132"/>
      <c r="U2255" s="132"/>
      <c r="V2255" s="132"/>
      <c r="W2255" s="132"/>
      <c r="X2255" s="132"/>
      <c r="Y2255" s="132"/>
      <c r="Z2255" s="132"/>
      <c r="AA2255" s="132"/>
      <c r="AB2255" s="132"/>
      <c r="AC2255" s="132"/>
      <c r="AD2255" s="132"/>
      <c r="AE2255" s="132"/>
      <c r="AF2255" s="132"/>
      <c r="AG2255" s="132"/>
      <c r="AH2255" s="132"/>
      <c r="AI2255" s="132"/>
      <c r="AJ2255" s="132"/>
      <c r="AK2255" s="132"/>
      <c r="AL2255" s="132"/>
      <c r="AM2255" s="132"/>
      <c r="AN2255" s="132"/>
      <c r="AO2255" s="132"/>
      <c r="AP2255" s="132"/>
      <c r="AQ2255" s="132"/>
    </row>
    <row r="2256" ht="10.5" customHeight="1"/>
    <row r="2257" spans="1:11" ht="18.75" customHeight="1">
      <c r="A2257" s="226" t="s">
        <v>430</v>
      </c>
      <c r="B2257" s="227"/>
      <c r="C2257" s="192"/>
      <c r="D2257" s="221"/>
      <c r="E2257" s="221"/>
      <c r="F2257" s="221"/>
      <c r="G2257" s="221"/>
      <c r="H2257" s="222"/>
      <c r="I2257" s="222"/>
      <c r="J2257" s="150"/>
      <c r="K2257" s="191"/>
    </row>
    <row r="2258" ht="13.5" customHeight="1">
      <c r="A2258" s="92" t="s">
        <v>1068</v>
      </c>
    </row>
    <row r="2259" ht="13.5" customHeight="1">
      <c r="A2259" s="92" t="s">
        <v>1069</v>
      </c>
    </row>
    <row r="2260" ht="13.5" customHeight="1">
      <c r="A2260" s="92" t="s">
        <v>1070</v>
      </c>
    </row>
    <row r="2261" ht="13.5" customHeight="1">
      <c r="A2261" s="92" t="s">
        <v>1071</v>
      </c>
    </row>
    <row r="2262" ht="12">
      <c r="A2262" s="223"/>
    </row>
    <row r="2263" ht="12">
      <c r="A2263" s="223"/>
    </row>
  </sheetData>
  <mergeCells count="161">
    <mergeCell ref="A2055:G2055"/>
    <mergeCell ref="A2056:G2056"/>
    <mergeCell ref="A1937:G1937"/>
    <mergeCell ref="A1938:G1938"/>
    <mergeCell ref="A1992:G1992"/>
    <mergeCell ref="A1959:G1959"/>
    <mergeCell ref="A1971:G1971"/>
    <mergeCell ref="A1951:G1951"/>
    <mergeCell ref="A1958:G1958"/>
    <mergeCell ref="A1943:G1943"/>
    <mergeCell ref="A2207:G2207"/>
    <mergeCell ref="A1981:G1981"/>
    <mergeCell ref="A2075:G2075"/>
    <mergeCell ref="A2018:G2018"/>
    <mergeCell ref="A2027:G2027"/>
    <mergeCell ref="A2206:G2206"/>
    <mergeCell ref="A2186:G2186"/>
    <mergeCell ref="A2178:G2178"/>
    <mergeCell ref="A2130:G2130"/>
    <mergeCell ref="A2091:G2091"/>
    <mergeCell ref="A493:G493"/>
    <mergeCell ref="A470:G470"/>
    <mergeCell ref="A541:G541"/>
    <mergeCell ref="A451:G451"/>
    <mergeCell ref="A492:G492"/>
    <mergeCell ref="A515:G515"/>
    <mergeCell ref="A98:G98"/>
    <mergeCell ref="A193:G193"/>
    <mergeCell ref="A151:G151"/>
    <mergeCell ref="A450:G450"/>
    <mergeCell ref="D1:G1"/>
    <mergeCell ref="A2:G2"/>
    <mergeCell ref="A6:G6"/>
    <mergeCell ref="A8:G8"/>
    <mergeCell ref="A7:G7"/>
    <mergeCell ref="B4:B5"/>
    <mergeCell ref="A431:G431"/>
    <mergeCell ref="A15:G15"/>
    <mergeCell ref="A71:G71"/>
    <mergeCell ref="A99:G99"/>
    <mergeCell ref="A131:G131"/>
    <mergeCell ref="A70:G70"/>
    <mergeCell ref="A25:G25"/>
    <mergeCell ref="A130:G130"/>
    <mergeCell ref="A120:G120"/>
    <mergeCell ref="A339:G339"/>
    <mergeCell ref="A416:G416"/>
    <mergeCell ref="A363:G363"/>
    <mergeCell ref="A400:G400"/>
    <mergeCell ref="A430:G430"/>
    <mergeCell ref="A543:G543"/>
    <mergeCell ref="A766:G766"/>
    <mergeCell ref="A382:G382"/>
    <mergeCell ref="K4:K5"/>
    <mergeCell ref="C4:C5"/>
    <mergeCell ref="A14:G14"/>
    <mergeCell ref="A4:A5"/>
    <mergeCell ref="A542:G542"/>
    <mergeCell ref="A194:G194"/>
    <mergeCell ref="A275:G275"/>
    <mergeCell ref="A226:G226"/>
    <mergeCell ref="A362:G362"/>
    <mergeCell ref="A399:G399"/>
    <mergeCell ref="A343:G343"/>
    <mergeCell ref="A344:G344"/>
    <mergeCell ref="A274:G274"/>
    <mergeCell ref="A1054:G1054"/>
    <mergeCell ref="A1071:G1071"/>
    <mergeCell ref="A863:G863"/>
    <mergeCell ref="A1027:G1027"/>
    <mergeCell ref="A864:G864"/>
    <mergeCell ref="A976:G976"/>
    <mergeCell ref="A1028:G1028"/>
    <mergeCell ref="A1164:G1164"/>
    <mergeCell ref="A1103:G1103"/>
    <mergeCell ref="A1072:G1072"/>
    <mergeCell ref="A1088:G1088"/>
    <mergeCell ref="A1089:G1089"/>
    <mergeCell ref="A1102:G1102"/>
    <mergeCell ref="A1195:G1195"/>
    <mergeCell ref="A1196:G1196"/>
    <mergeCell ref="A1325:G1325"/>
    <mergeCell ref="A1324:G1324"/>
    <mergeCell ref="A1210:G1210"/>
    <mergeCell ref="A1211:G1211"/>
    <mergeCell ref="A1228:G1228"/>
    <mergeCell ref="A1257:G1257"/>
    <mergeCell ref="A1229:G1229"/>
    <mergeCell ref="A1263:G1263"/>
    <mergeCell ref="A1264:G1264"/>
    <mergeCell ref="A1275:G1275"/>
    <mergeCell ref="A1276:G1276"/>
    <mergeCell ref="A1286:G1286"/>
    <mergeCell ref="A1307:G1307"/>
    <mergeCell ref="A1287:G1287"/>
    <mergeCell ref="A1326:G1326"/>
    <mergeCell ref="A1418:G1418"/>
    <mergeCell ref="A1586:G1586"/>
    <mergeCell ref="A1700:G1700"/>
    <mergeCell ref="A1792:G1792"/>
    <mergeCell ref="A1456:G1456"/>
    <mergeCell ref="A1457:G1457"/>
    <mergeCell ref="A1516:G1516"/>
    <mergeCell ref="A1517:G1517"/>
    <mergeCell ref="A1495:G1495"/>
    <mergeCell ref="A1496:G1496"/>
    <mergeCell ref="A1484:G1484"/>
    <mergeCell ref="A1538:G1538"/>
    <mergeCell ref="A1539:G1539"/>
    <mergeCell ref="A1554:G1554"/>
    <mergeCell ref="A1555:G1555"/>
    <mergeCell ref="A2257:B2257"/>
    <mergeCell ref="A2079:G2079"/>
    <mergeCell ref="A2069:G2069"/>
    <mergeCell ref="A2070:G2070"/>
    <mergeCell ref="A2074:G2074"/>
    <mergeCell ref="A2083:G2083"/>
    <mergeCell ref="A2084:G2084"/>
    <mergeCell ref="A2089:G2089"/>
    <mergeCell ref="A2145:G2145"/>
    <mergeCell ref="A2216:G2216"/>
    <mergeCell ref="A1699:G1699"/>
    <mergeCell ref="A2119:G2119"/>
    <mergeCell ref="A2090:G2090"/>
    <mergeCell ref="A1993:G1993"/>
    <mergeCell ref="A2008:G2008"/>
    <mergeCell ref="A2020:G2020"/>
    <mergeCell ref="A2045:G2045"/>
    <mergeCell ref="A2046:G2046"/>
    <mergeCell ref="A2009:G2009"/>
    <mergeCell ref="A2019:G2019"/>
    <mergeCell ref="A1526:G1526"/>
    <mergeCell ref="A1673:G1673"/>
    <mergeCell ref="A1674:G1674"/>
    <mergeCell ref="A1590:G1590"/>
    <mergeCell ref="A1591:G1591"/>
    <mergeCell ref="A1603:G1603"/>
    <mergeCell ref="A1604:G1604"/>
    <mergeCell ref="A1625:G1625"/>
    <mergeCell ref="A1655:G1655"/>
    <mergeCell ref="A1656:G1656"/>
    <mergeCell ref="A2177:G2177"/>
    <mergeCell ref="A2129:G2129"/>
    <mergeCell ref="A1972:G1972"/>
    <mergeCell ref="A1630:G1630"/>
    <mergeCell ref="A1631:G1631"/>
    <mergeCell ref="A1907:G1907"/>
    <mergeCell ref="A1901:G1901"/>
    <mergeCell ref="A1902:G1902"/>
    <mergeCell ref="A1885:G1885"/>
    <mergeCell ref="A1890:G1890"/>
    <mergeCell ref="A1944:G1944"/>
    <mergeCell ref="A1912:G1912"/>
    <mergeCell ref="A1950:G1950"/>
    <mergeCell ref="D4:G4"/>
    <mergeCell ref="A1911:G1911"/>
    <mergeCell ref="A1923:G1923"/>
    <mergeCell ref="A1886:G1886"/>
    <mergeCell ref="A1906:G1906"/>
    <mergeCell ref="A1527:G1527"/>
    <mergeCell ref="A1698:G1698"/>
  </mergeCells>
  <printOptions/>
  <pageMargins left="1.0236220472440944" right="0.43307086614173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GC368"/>
  <sheetViews>
    <sheetView tabSelected="1" view="pageBreakPreview" zoomScaleSheetLayoutView="100" workbookViewId="0" topLeftCell="A1">
      <selection activeCell="E158" sqref="E158"/>
    </sheetView>
  </sheetViews>
  <sheetFormatPr defaultColWidth="9.00390625" defaultRowHeight="12.75"/>
  <cols>
    <col min="1" max="1" width="4.125" style="7" customWidth="1"/>
    <col min="2" max="2" width="71.625" style="12" customWidth="1"/>
    <col min="3" max="3" width="10.75390625" style="10" customWidth="1"/>
    <col min="4" max="4" width="6.875" style="10" customWidth="1"/>
    <col min="5" max="5" width="6.625" style="10" customWidth="1"/>
    <col min="6" max="7" width="6.75390625" style="10" customWidth="1"/>
    <col min="8" max="8" width="6.375" style="37" customWidth="1"/>
    <col min="9" max="11" width="6.625" style="37" customWidth="1"/>
    <col min="12" max="12" width="8.875" style="7" hidden="1" customWidth="1"/>
    <col min="13" max="13" width="11.25390625" style="7" hidden="1" customWidth="1"/>
    <col min="14" max="14" width="5.25390625" style="1" customWidth="1"/>
    <col min="15" max="18" width="5.25390625" style="2" customWidth="1"/>
    <col min="19" max="185" width="9.125" style="2" customWidth="1"/>
    <col min="186" max="16384" width="9.125" style="3" customWidth="1"/>
  </cols>
  <sheetData>
    <row r="1" spans="8:13" ht="16.5" customHeight="1">
      <c r="H1" s="252" t="s">
        <v>15</v>
      </c>
      <c r="I1" s="252"/>
      <c r="J1" s="252"/>
      <c r="K1" s="252"/>
      <c r="L1" s="8"/>
      <c r="M1" s="8"/>
    </row>
    <row r="2" spans="1:13" ht="41.25" customHeight="1">
      <c r="A2" s="231" t="s">
        <v>429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13"/>
      <c r="M2" s="13"/>
    </row>
    <row r="3" spans="1:13" ht="6.75" customHeight="1">
      <c r="A3" s="74"/>
      <c r="B3" s="13"/>
      <c r="C3" s="71"/>
      <c r="D3" s="28"/>
      <c r="E3" s="28"/>
      <c r="F3" s="28"/>
      <c r="G3" s="28"/>
      <c r="H3" s="52"/>
      <c r="I3" s="52"/>
      <c r="J3" s="45"/>
      <c r="K3" s="45"/>
      <c r="L3" s="13"/>
      <c r="M3" s="13"/>
    </row>
    <row r="4" spans="1:13" ht="20.25" customHeight="1">
      <c r="A4" s="232" t="s">
        <v>695</v>
      </c>
      <c r="B4" s="232" t="s">
        <v>696</v>
      </c>
      <c r="C4" s="233" t="s">
        <v>12</v>
      </c>
      <c r="D4" s="247" t="s">
        <v>588</v>
      </c>
      <c r="E4" s="247"/>
      <c r="F4" s="247"/>
      <c r="G4" s="247"/>
      <c r="H4" s="247"/>
      <c r="I4" s="247"/>
      <c r="J4" s="247"/>
      <c r="K4" s="247"/>
      <c r="L4" s="13"/>
      <c r="M4" s="13"/>
    </row>
    <row r="5" spans="1:185" s="19" customFormat="1" ht="30" customHeight="1">
      <c r="A5" s="232"/>
      <c r="B5" s="232"/>
      <c r="C5" s="233"/>
      <c r="D5" s="248" t="s">
        <v>13</v>
      </c>
      <c r="E5" s="248"/>
      <c r="F5" s="248"/>
      <c r="G5" s="249"/>
      <c r="H5" s="253" t="s">
        <v>14</v>
      </c>
      <c r="I5" s="253"/>
      <c r="J5" s="253"/>
      <c r="K5" s="254"/>
      <c r="L5" s="17"/>
      <c r="M5" s="17"/>
      <c r="N5" s="18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</row>
    <row r="6" spans="1:185" s="6" customFormat="1" ht="30" customHeight="1">
      <c r="A6" s="232"/>
      <c r="B6" s="232"/>
      <c r="C6" s="233"/>
      <c r="D6" s="31" t="s">
        <v>691</v>
      </c>
      <c r="E6" s="31" t="s">
        <v>692</v>
      </c>
      <c r="F6" s="31" t="s">
        <v>693</v>
      </c>
      <c r="G6" s="49" t="s">
        <v>694</v>
      </c>
      <c r="H6" s="31" t="s">
        <v>691</v>
      </c>
      <c r="I6" s="31" t="s">
        <v>692</v>
      </c>
      <c r="J6" s="31" t="s">
        <v>26</v>
      </c>
      <c r="K6" s="31" t="s">
        <v>27</v>
      </c>
      <c r="L6" s="14"/>
      <c r="M6" s="1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</row>
    <row r="7" spans="1:185" s="6" customFormat="1" ht="30" customHeight="1">
      <c r="A7" s="246" t="s">
        <v>689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14"/>
      <c r="M7" s="14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</row>
    <row r="8" spans="1:185" s="6" customFormat="1" ht="21" customHeight="1">
      <c r="A8" s="230" t="s">
        <v>9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14"/>
      <c r="M8" s="14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</row>
    <row r="9" spans="1:22" s="32" customFormat="1" ht="17.25" customHeight="1">
      <c r="A9" s="9">
        <v>1</v>
      </c>
      <c r="B9" s="16" t="s">
        <v>896</v>
      </c>
      <c r="C9" s="11" t="s">
        <v>897</v>
      </c>
      <c r="D9" s="36" t="s">
        <v>562</v>
      </c>
      <c r="E9" s="31">
        <v>1</v>
      </c>
      <c r="F9" s="36" t="s">
        <v>562</v>
      </c>
      <c r="G9" s="50" t="s">
        <v>562</v>
      </c>
      <c r="H9" s="60" t="s">
        <v>562</v>
      </c>
      <c r="I9" s="47">
        <f>E9*1.55</f>
        <v>1.55</v>
      </c>
      <c r="J9" s="36" t="s">
        <v>562</v>
      </c>
      <c r="K9" s="36" t="s">
        <v>562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32" customFormat="1" ht="17.25" customHeight="1">
      <c r="A10" s="9">
        <v>2</v>
      </c>
      <c r="B10" s="16" t="s">
        <v>929</v>
      </c>
      <c r="C10" s="11" t="s">
        <v>930</v>
      </c>
      <c r="D10" s="31">
        <v>1</v>
      </c>
      <c r="E10" s="31" t="s">
        <v>562</v>
      </c>
      <c r="F10" s="31" t="s">
        <v>562</v>
      </c>
      <c r="G10" s="49" t="s">
        <v>562</v>
      </c>
      <c r="H10" s="82">
        <f aca="true" t="shared" si="0" ref="H10:H34">D10*1.55</f>
        <v>1.55</v>
      </c>
      <c r="I10" s="36" t="s">
        <v>562</v>
      </c>
      <c r="J10" s="36" t="s">
        <v>562</v>
      </c>
      <c r="K10" s="36" t="s">
        <v>562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s="32" customFormat="1" ht="17.25" customHeight="1">
      <c r="A11" s="9">
        <v>3</v>
      </c>
      <c r="B11" s="16" t="s">
        <v>910</v>
      </c>
      <c r="C11" s="11" t="s">
        <v>1055</v>
      </c>
      <c r="D11" s="31">
        <v>2</v>
      </c>
      <c r="E11" s="31">
        <v>2</v>
      </c>
      <c r="F11" s="31">
        <v>2</v>
      </c>
      <c r="G11" s="49">
        <v>2</v>
      </c>
      <c r="H11" s="82">
        <f t="shared" si="0"/>
        <v>3.1</v>
      </c>
      <c r="I11" s="47">
        <f aca="true" t="shared" si="1" ref="I11:I34">E11*1.55</f>
        <v>3.1</v>
      </c>
      <c r="J11" s="47">
        <f aca="true" t="shared" si="2" ref="J11:J34">F11*1.55</f>
        <v>3.1</v>
      </c>
      <c r="K11" s="47">
        <f aca="true" t="shared" si="3" ref="K11:K34">G11*1.55</f>
        <v>3.1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s="32" customFormat="1" ht="16.5" customHeight="1">
      <c r="A12" s="9">
        <v>4</v>
      </c>
      <c r="B12" s="16" t="s">
        <v>627</v>
      </c>
      <c r="C12" s="11" t="s">
        <v>912</v>
      </c>
      <c r="D12" s="31">
        <v>21</v>
      </c>
      <c r="E12" s="31">
        <v>20</v>
      </c>
      <c r="F12" s="31">
        <v>21</v>
      </c>
      <c r="G12" s="49">
        <v>20</v>
      </c>
      <c r="H12" s="82">
        <f t="shared" si="0"/>
        <v>32.550000000000004</v>
      </c>
      <c r="I12" s="47">
        <f t="shared" si="1"/>
        <v>31</v>
      </c>
      <c r="J12" s="47">
        <f t="shared" si="2"/>
        <v>32.550000000000004</v>
      </c>
      <c r="K12" s="47">
        <f t="shared" si="3"/>
        <v>31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s="20" customFormat="1" ht="15.75" customHeight="1">
      <c r="A13" s="9">
        <v>5</v>
      </c>
      <c r="B13" s="30" t="s">
        <v>1082</v>
      </c>
      <c r="C13" s="22" t="s">
        <v>1083</v>
      </c>
      <c r="D13" s="36">
        <v>9</v>
      </c>
      <c r="E13" s="36">
        <v>8</v>
      </c>
      <c r="F13" s="36">
        <v>7</v>
      </c>
      <c r="G13" s="50">
        <v>7</v>
      </c>
      <c r="H13" s="82">
        <f t="shared" si="0"/>
        <v>13.950000000000001</v>
      </c>
      <c r="I13" s="47">
        <f t="shared" si="1"/>
        <v>12.4</v>
      </c>
      <c r="J13" s="47">
        <f t="shared" si="2"/>
        <v>10.85</v>
      </c>
      <c r="K13" s="47">
        <f t="shared" si="3"/>
        <v>10.85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s="20" customFormat="1" ht="15.75" customHeight="1">
      <c r="A14" s="9">
        <v>6</v>
      </c>
      <c r="B14" s="30" t="s">
        <v>1058</v>
      </c>
      <c r="C14" s="22" t="s">
        <v>1059</v>
      </c>
      <c r="D14" s="36">
        <v>95</v>
      </c>
      <c r="E14" s="36">
        <v>94</v>
      </c>
      <c r="F14" s="36">
        <v>87</v>
      </c>
      <c r="G14" s="50">
        <v>88</v>
      </c>
      <c r="H14" s="82">
        <f t="shared" si="0"/>
        <v>147.25</v>
      </c>
      <c r="I14" s="47">
        <f t="shared" si="1"/>
        <v>145.70000000000002</v>
      </c>
      <c r="J14" s="47">
        <f t="shared" si="2"/>
        <v>134.85</v>
      </c>
      <c r="K14" s="47">
        <f t="shared" si="3"/>
        <v>136.4</v>
      </c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s="20" customFormat="1" ht="15.75" customHeight="1">
      <c r="A15" s="9">
        <v>7</v>
      </c>
      <c r="B15" s="30" t="s">
        <v>732</v>
      </c>
      <c r="C15" s="11" t="s">
        <v>733</v>
      </c>
      <c r="D15" s="36">
        <v>32</v>
      </c>
      <c r="E15" s="36">
        <v>29</v>
      </c>
      <c r="F15" s="36">
        <v>27</v>
      </c>
      <c r="G15" s="50">
        <v>36</v>
      </c>
      <c r="H15" s="82">
        <f t="shared" si="0"/>
        <v>49.6</v>
      </c>
      <c r="I15" s="47">
        <f t="shared" si="1"/>
        <v>44.95</v>
      </c>
      <c r="J15" s="47">
        <f t="shared" si="2"/>
        <v>41.85</v>
      </c>
      <c r="K15" s="47">
        <f t="shared" si="3"/>
        <v>55.800000000000004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s="20" customFormat="1" ht="15.75" customHeight="1">
      <c r="A16" s="9">
        <v>8</v>
      </c>
      <c r="B16" s="30" t="s">
        <v>658</v>
      </c>
      <c r="C16" s="22" t="s">
        <v>659</v>
      </c>
      <c r="D16" s="36">
        <v>38</v>
      </c>
      <c r="E16" s="36">
        <v>37</v>
      </c>
      <c r="F16" s="36">
        <v>42</v>
      </c>
      <c r="G16" s="50">
        <v>39</v>
      </c>
      <c r="H16" s="82">
        <f t="shared" si="0"/>
        <v>58.9</v>
      </c>
      <c r="I16" s="47">
        <f t="shared" si="1"/>
        <v>57.35</v>
      </c>
      <c r="J16" s="47">
        <f t="shared" si="2"/>
        <v>65.10000000000001</v>
      </c>
      <c r="K16" s="47">
        <f t="shared" si="3"/>
        <v>60.45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s="20" customFormat="1" ht="15.75" customHeight="1">
      <c r="A17" s="9">
        <v>9</v>
      </c>
      <c r="B17" s="16" t="s">
        <v>901</v>
      </c>
      <c r="C17" s="11" t="s">
        <v>902</v>
      </c>
      <c r="D17" s="36">
        <v>3</v>
      </c>
      <c r="E17" s="36">
        <v>3</v>
      </c>
      <c r="F17" s="36">
        <v>3</v>
      </c>
      <c r="G17" s="50">
        <v>2</v>
      </c>
      <c r="H17" s="82">
        <f t="shared" si="0"/>
        <v>4.65</v>
      </c>
      <c r="I17" s="47">
        <f t="shared" si="1"/>
        <v>4.65</v>
      </c>
      <c r="J17" s="47">
        <f t="shared" si="2"/>
        <v>4.65</v>
      </c>
      <c r="K17" s="47">
        <f t="shared" si="3"/>
        <v>3.1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s="20" customFormat="1" ht="15.75" customHeight="1">
      <c r="A18" s="9">
        <v>10</v>
      </c>
      <c r="B18" s="16" t="s">
        <v>462</v>
      </c>
      <c r="C18" s="11" t="s">
        <v>1057</v>
      </c>
      <c r="D18" s="36">
        <v>41</v>
      </c>
      <c r="E18" s="36">
        <v>50</v>
      </c>
      <c r="F18" s="36">
        <v>52</v>
      </c>
      <c r="G18" s="50">
        <v>46</v>
      </c>
      <c r="H18" s="82">
        <f t="shared" si="0"/>
        <v>63.550000000000004</v>
      </c>
      <c r="I18" s="47">
        <f t="shared" si="1"/>
        <v>77.5</v>
      </c>
      <c r="J18" s="47">
        <f t="shared" si="2"/>
        <v>80.60000000000001</v>
      </c>
      <c r="K18" s="47">
        <f t="shared" si="3"/>
        <v>71.3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s="20" customFormat="1" ht="18.75" customHeight="1">
      <c r="A19" s="9">
        <v>11</v>
      </c>
      <c r="B19" s="30" t="s">
        <v>507</v>
      </c>
      <c r="C19" s="22" t="s">
        <v>508</v>
      </c>
      <c r="D19" s="36">
        <v>59</v>
      </c>
      <c r="E19" s="36">
        <v>63</v>
      </c>
      <c r="F19" s="36">
        <v>54</v>
      </c>
      <c r="G19" s="50">
        <v>55</v>
      </c>
      <c r="H19" s="82">
        <f t="shared" si="0"/>
        <v>91.45</v>
      </c>
      <c r="I19" s="47">
        <f t="shared" si="1"/>
        <v>97.65</v>
      </c>
      <c r="J19" s="47">
        <f t="shared" si="2"/>
        <v>83.7</v>
      </c>
      <c r="K19" s="47">
        <f t="shared" si="3"/>
        <v>85.25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s="20" customFormat="1" ht="17.25" customHeight="1">
      <c r="A20" s="9">
        <v>12</v>
      </c>
      <c r="B20" s="30" t="s">
        <v>1021</v>
      </c>
      <c r="C20" s="22" t="s">
        <v>1026</v>
      </c>
      <c r="D20" s="36">
        <v>10</v>
      </c>
      <c r="E20" s="36">
        <v>8</v>
      </c>
      <c r="F20" s="36">
        <v>8</v>
      </c>
      <c r="G20" s="50">
        <v>6</v>
      </c>
      <c r="H20" s="82">
        <f t="shared" si="0"/>
        <v>15.5</v>
      </c>
      <c r="I20" s="47">
        <f t="shared" si="1"/>
        <v>12.4</v>
      </c>
      <c r="J20" s="47">
        <f t="shared" si="2"/>
        <v>12.4</v>
      </c>
      <c r="K20" s="47">
        <f t="shared" si="3"/>
        <v>9.3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s="20" customFormat="1" ht="15.75" customHeight="1">
      <c r="A21" s="9">
        <v>13</v>
      </c>
      <c r="B21" s="16" t="s">
        <v>447</v>
      </c>
      <c r="C21" s="11" t="s">
        <v>923</v>
      </c>
      <c r="D21" s="36">
        <v>41</v>
      </c>
      <c r="E21" s="36">
        <v>43</v>
      </c>
      <c r="F21" s="36">
        <v>32</v>
      </c>
      <c r="G21" s="50">
        <v>28</v>
      </c>
      <c r="H21" s="82">
        <f t="shared" si="0"/>
        <v>63.550000000000004</v>
      </c>
      <c r="I21" s="47">
        <f t="shared" si="1"/>
        <v>66.65</v>
      </c>
      <c r="J21" s="47">
        <f t="shared" si="2"/>
        <v>49.6</v>
      </c>
      <c r="K21" s="47">
        <f t="shared" si="3"/>
        <v>43.4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32" customFormat="1" ht="18" customHeight="1">
      <c r="A22" s="9">
        <v>14</v>
      </c>
      <c r="B22" s="30" t="s">
        <v>1047</v>
      </c>
      <c r="C22" s="11" t="s">
        <v>1048</v>
      </c>
      <c r="D22" s="31">
        <v>3</v>
      </c>
      <c r="E22" s="31">
        <v>4</v>
      </c>
      <c r="F22" s="36" t="s">
        <v>562</v>
      </c>
      <c r="G22" s="50" t="s">
        <v>562</v>
      </c>
      <c r="H22" s="82">
        <f t="shared" si="0"/>
        <v>4.65</v>
      </c>
      <c r="I22" s="47">
        <f t="shared" si="1"/>
        <v>6.2</v>
      </c>
      <c r="J22" s="36" t="s">
        <v>562</v>
      </c>
      <c r="K22" s="36" t="s">
        <v>562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s="32" customFormat="1" ht="18" customHeight="1">
      <c r="A23" s="9">
        <v>15</v>
      </c>
      <c r="B23" s="30" t="s">
        <v>1064</v>
      </c>
      <c r="C23" s="22" t="s">
        <v>1066</v>
      </c>
      <c r="D23" s="31">
        <v>25</v>
      </c>
      <c r="E23" s="31">
        <v>24</v>
      </c>
      <c r="F23" s="31">
        <v>28</v>
      </c>
      <c r="G23" s="49">
        <v>22</v>
      </c>
      <c r="H23" s="82">
        <f t="shared" si="0"/>
        <v>38.75</v>
      </c>
      <c r="I23" s="47">
        <f t="shared" si="1"/>
        <v>37.2</v>
      </c>
      <c r="J23" s="47">
        <f t="shared" si="2"/>
        <v>43.4</v>
      </c>
      <c r="K23" s="47">
        <f t="shared" si="3"/>
        <v>34.1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 s="32" customFormat="1" ht="18" customHeight="1">
      <c r="A24" s="9">
        <v>16</v>
      </c>
      <c r="B24" s="16" t="s">
        <v>741</v>
      </c>
      <c r="C24" s="11" t="s">
        <v>1030</v>
      </c>
      <c r="D24" s="31">
        <v>13</v>
      </c>
      <c r="E24" s="31">
        <v>11</v>
      </c>
      <c r="F24" s="31">
        <v>15</v>
      </c>
      <c r="G24" s="49">
        <v>9</v>
      </c>
      <c r="H24" s="82">
        <f t="shared" si="0"/>
        <v>20.150000000000002</v>
      </c>
      <c r="I24" s="47">
        <f t="shared" si="1"/>
        <v>17.05</v>
      </c>
      <c r="J24" s="47">
        <f t="shared" si="2"/>
        <v>23.25</v>
      </c>
      <c r="K24" s="47">
        <f t="shared" si="3"/>
        <v>13.950000000000001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s="32" customFormat="1" ht="19.5" customHeight="1">
      <c r="A25" s="9">
        <v>17</v>
      </c>
      <c r="B25" s="24" t="s">
        <v>466</v>
      </c>
      <c r="C25" s="40" t="s">
        <v>467</v>
      </c>
      <c r="D25" s="36" t="s">
        <v>562</v>
      </c>
      <c r="E25" s="31">
        <v>2</v>
      </c>
      <c r="F25" s="36" t="s">
        <v>562</v>
      </c>
      <c r="G25" s="50" t="s">
        <v>562</v>
      </c>
      <c r="H25" s="60" t="s">
        <v>562</v>
      </c>
      <c r="I25" s="47">
        <f t="shared" si="1"/>
        <v>3.1</v>
      </c>
      <c r="J25" s="36" t="s">
        <v>562</v>
      </c>
      <c r="K25" s="36" t="s">
        <v>562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s="32" customFormat="1" ht="19.5" customHeight="1">
      <c r="A26" s="9">
        <v>18</v>
      </c>
      <c r="B26" s="16" t="s">
        <v>1074</v>
      </c>
      <c r="C26" s="40" t="s">
        <v>1075</v>
      </c>
      <c r="D26" s="36">
        <v>4</v>
      </c>
      <c r="E26" s="36">
        <v>3</v>
      </c>
      <c r="F26" s="36">
        <v>3</v>
      </c>
      <c r="G26" s="50">
        <v>3</v>
      </c>
      <c r="H26" s="82">
        <f t="shared" si="0"/>
        <v>6.2</v>
      </c>
      <c r="I26" s="47">
        <f t="shared" si="1"/>
        <v>4.65</v>
      </c>
      <c r="J26" s="47">
        <f t="shared" si="2"/>
        <v>4.65</v>
      </c>
      <c r="K26" s="47">
        <f t="shared" si="3"/>
        <v>4.65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20" customFormat="1" ht="18.75" customHeight="1">
      <c r="A27" s="9">
        <v>19</v>
      </c>
      <c r="B27" s="30" t="s">
        <v>621</v>
      </c>
      <c r="C27" s="22" t="s">
        <v>622</v>
      </c>
      <c r="D27" s="31">
        <v>1</v>
      </c>
      <c r="E27" s="31">
        <v>1</v>
      </c>
      <c r="F27" s="31" t="s">
        <v>562</v>
      </c>
      <c r="G27" s="49" t="s">
        <v>562</v>
      </c>
      <c r="H27" s="82">
        <f t="shared" si="0"/>
        <v>1.55</v>
      </c>
      <c r="I27" s="47">
        <f t="shared" si="1"/>
        <v>1.55</v>
      </c>
      <c r="J27" s="36" t="s">
        <v>562</v>
      </c>
      <c r="K27" s="36" t="s">
        <v>562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:22" s="20" customFormat="1" ht="18.75" customHeight="1">
      <c r="A28" s="9">
        <v>20</v>
      </c>
      <c r="B28" s="30" t="s">
        <v>570</v>
      </c>
      <c r="C28" s="22" t="s">
        <v>571</v>
      </c>
      <c r="D28" s="31">
        <v>92</v>
      </c>
      <c r="E28" s="31">
        <v>77</v>
      </c>
      <c r="F28" s="31">
        <v>74</v>
      </c>
      <c r="G28" s="49">
        <v>84</v>
      </c>
      <c r="H28" s="82">
        <f t="shared" si="0"/>
        <v>142.6</v>
      </c>
      <c r="I28" s="47">
        <f t="shared" si="1"/>
        <v>119.35000000000001</v>
      </c>
      <c r="J28" s="47">
        <f t="shared" si="2"/>
        <v>114.7</v>
      </c>
      <c r="K28" s="47">
        <f t="shared" si="3"/>
        <v>130.20000000000002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:22" s="32" customFormat="1" ht="18" customHeight="1">
      <c r="A29" s="9">
        <v>21</v>
      </c>
      <c r="B29" s="30" t="s">
        <v>5</v>
      </c>
      <c r="C29" s="22" t="s">
        <v>17</v>
      </c>
      <c r="D29" s="36">
        <v>5</v>
      </c>
      <c r="E29" s="36">
        <v>4</v>
      </c>
      <c r="F29" s="36">
        <v>2</v>
      </c>
      <c r="G29" s="50">
        <v>4</v>
      </c>
      <c r="H29" s="82">
        <f t="shared" si="0"/>
        <v>7.75</v>
      </c>
      <c r="I29" s="47">
        <f t="shared" si="1"/>
        <v>6.2</v>
      </c>
      <c r="J29" s="47">
        <f t="shared" si="2"/>
        <v>3.1</v>
      </c>
      <c r="K29" s="47">
        <f t="shared" si="3"/>
        <v>6.2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2" s="20" customFormat="1" ht="18" customHeight="1">
      <c r="A30" s="9">
        <v>22</v>
      </c>
      <c r="B30" s="30" t="s">
        <v>1027</v>
      </c>
      <c r="C30" s="22" t="s">
        <v>1028</v>
      </c>
      <c r="D30" s="31">
        <v>1</v>
      </c>
      <c r="E30" s="31">
        <v>1</v>
      </c>
      <c r="F30" s="31" t="s">
        <v>562</v>
      </c>
      <c r="G30" s="49">
        <v>1</v>
      </c>
      <c r="H30" s="82">
        <f t="shared" si="0"/>
        <v>1.55</v>
      </c>
      <c r="I30" s="47">
        <f t="shared" si="1"/>
        <v>1.55</v>
      </c>
      <c r="J30" s="36" t="s">
        <v>562</v>
      </c>
      <c r="K30" s="47">
        <f t="shared" si="3"/>
        <v>1.55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:22" s="32" customFormat="1" ht="15.75" customHeight="1">
      <c r="A31" s="9">
        <v>23</v>
      </c>
      <c r="B31" s="30" t="s">
        <v>643</v>
      </c>
      <c r="C31" s="11" t="s">
        <v>742</v>
      </c>
      <c r="D31" s="31">
        <v>1</v>
      </c>
      <c r="E31" s="31">
        <v>2</v>
      </c>
      <c r="F31" s="36" t="s">
        <v>562</v>
      </c>
      <c r="G31" s="50" t="s">
        <v>562</v>
      </c>
      <c r="H31" s="82">
        <f t="shared" si="0"/>
        <v>1.55</v>
      </c>
      <c r="I31" s="47">
        <f t="shared" si="1"/>
        <v>3.1</v>
      </c>
      <c r="J31" s="36" t="s">
        <v>562</v>
      </c>
      <c r="K31" s="36" t="s">
        <v>562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 s="32" customFormat="1" ht="18.75" customHeight="1">
      <c r="A32" s="9">
        <v>24</v>
      </c>
      <c r="B32" s="16" t="s">
        <v>1025</v>
      </c>
      <c r="C32" s="11" t="s">
        <v>1024</v>
      </c>
      <c r="D32" s="31">
        <v>1</v>
      </c>
      <c r="E32" s="31">
        <v>1</v>
      </c>
      <c r="F32" s="31">
        <v>1</v>
      </c>
      <c r="G32" s="49" t="s">
        <v>562</v>
      </c>
      <c r="H32" s="82">
        <f t="shared" si="0"/>
        <v>1.55</v>
      </c>
      <c r="I32" s="47">
        <f t="shared" si="1"/>
        <v>1.55</v>
      </c>
      <c r="J32" s="47">
        <f t="shared" si="2"/>
        <v>1.55</v>
      </c>
      <c r="K32" s="36" t="s">
        <v>562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1:22" s="20" customFormat="1" ht="18.75" customHeight="1">
      <c r="A33" s="9">
        <v>25</v>
      </c>
      <c r="B33" s="30" t="s">
        <v>544</v>
      </c>
      <c r="C33" s="22" t="s">
        <v>545</v>
      </c>
      <c r="D33" s="36">
        <v>2</v>
      </c>
      <c r="E33" s="36" t="s">
        <v>562</v>
      </c>
      <c r="F33" s="36" t="s">
        <v>562</v>
      </c>
      <c r="G33" s="50" t="s">
        <v>562</v>
      </c>
      <c r="H33" s="82">
        <f t="shared" si="0"/>
        <v>3.1</v>
      </c>
      <c r="I33" s="36" t="s">
        <v>562</v>
      </c>
      <c r="J33" s="36" t="s">
        <v>562</v>
      </c>
      <c r="K33" s="36" t="s">
        <v>562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1:11" s="34" customFormat="1" ht="17.25" customHeight="1">
      <c r="A34" s="9">
        <v>26</v>
      </c>
      <c r="B34" s="16" t="s">
        <v>527</v>
      </c>
      <c r="C34" s="11" t="s">
        <v>528</v>
      </c>
      <c r="D34" s="31">
        <v>33</v>
      </c>
      <c r="E34" s="31">
        <v>33</v>
      </c>
      <c r="F34" s="31">
        <v>34</v>
      </c>
      <c r="G34" s="49">
        <v>34</v>
      </c>
      <c r="H34" s="82">
        <f t="shared" si="0"/>
        <v>51.15</v>
      </c>
      <c r="I34" s="47">
        <f t="shared" si="1"/>
        <v>51.15</v>
      </c>
      <c r="J34" s="47">
        <f t="shared" si="2"/>
        <v>52.7</v>
      </c>
      <c r="K34" s="47">
        <f t="shared" si="3"/>
        <v>52.7</v>
      </c>
    </row>
    <row r="35" spans="1:13" ht="16.5" customHeight="1">
      <c r="A35" s="230" t="s">
        <v>642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15"/>
      <c r="M35" s="15"/>
    </row>
    <row r="36" spans="1:22" s="32" customFormat="1" ht="17.25" customHeight="1">
      <c r="A36" s="9">
        <v>27</v>
      </c>
      <c r="B36" s="30" t="s">
        <v>649</v>
      </c>
      <c r="C36" s="22" t="s">
        <v>650</v>
      </c>
      <c r="D36" s="31">
        <v>2</v>
      </c>
      <c r="E36" s="31">
        <v>4</v>
      </c>
      <c r="F36" s="31">
        <v>3</v>
      </c>
      <c r="G36" s="49">
        <v>3</v>
      </c>
      <c r="H36" s="82">
        <f>D36*1.4</f>
        <v>2.8</v>
      </c>
      <c r="I36" s="47">
        <f>E36*1.4</f>
        <v>5.6</v>
      </c>
      <c r="J36" s="47">
        <f>F36*1.4</f>
        <v>4.199999999999999</v>
      </c>
      <c r="K36" s="47">
        <f>G36*1.4</f>
        <v>4.199999999999999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32" customFormat="1" ht="17.25" customHeight="1">
      <c r="A37" s="9">
        <v>28</v>
      </c>
      <c r="B37" s="30" t="s">
        <v>953</v>
      </c>
      <c r="C37" s="22" t="s">
        <v>954</v>
      </c>
      <c r="D37" s="31">
        <v>26</v>
      </c>
      <c r="E37" s="31">
        <v>34</v>
      </c>
      <c r="F37" s="31">
        <v>24</v>
      </c>
      <c r="G37" s="49">
        <v>13</v>
      </c>
      <c r="H37" s="82">
        <f aca="true" t="shared" si="4" ref="H37:H48">D37*1.4</f>
        <v>36.4</v>
      </c>
      <c r="I37" s="47">
        <f aca="true" t="shared" si="5" ref="I37:I47">E37*1.4</f>
        <v>47.599999999999994</v>
      </c>
      <c r="J37" s="47">
        <f aca="true" t="shared" si="6" ref="J37:J47">F37*1.4</f>
        <v>33.599999999999994</v>
      </c>
      <c r="K37" s="47">
        <f aca="true" t="shared" si="7" ref="K37:K47">G37*1.4</f>
        <v>18.2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20" customFormat="1" ht="18.75" customHeight="1">
      <c r="A38" s="9">
        <v>29</v>
      </c>
      <c r="B38" s="30" t="s">
        <v>734</v>
      </c>
      <c r="C38" s="22" t="s">
        <v>735</v>
      </c>
      <c r="D38" s="36">
        <v>1</v>
      </c>
      <c r="E38" s="36" t="s">
        <v>562</v>
      </c>
      <c r="F38" s="36" t="s">
        <v>562</v>
      </c>
      <c r="G38" s="50" t="s">
        <v>562</v>
      </c>
      <c r="H38" s="82">
        <f t="shared" si="4"/>
        <v>1.4</v>
      </c>
      <c r="I38" s="36" t="s">
        <v>562</v>
      </c>
      <c r="J38" s="36" t="s">
        <v>562</v>
      </c>
      <c r="K38" s="36" t="s">
        <v>562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20" customFormat="1" ht="18.75" customHeight="1">
      <c r="A39" s="9">
        <v>30</v>
      </c>
      <c r="B39" s="30" t="s">
        <v>951</v>
      </c>
      <c r="C39" s="22" t="s">
        <v>952</v>
      </c>
      <c r="D39" s="36">
        <v>46</v>
      </c>
      <c r="E39" s="36">
        <v>38</v>
      </c>
      <c r="F39" s="36">
        <v>23</v>
      </c>
      <c r="G39" s="50">
        <v>4</v>
      </c>
      <c r="H39" s="82">
        <f t="shared" si="4"/>
        <v>64.39999999999999</v>
      </c>
      <c r="I39" s="47">
        <f t="shared" si="5"/>
        <v>53.199999999999996</v>
      </c>
      <c r="J39" s="47">
        <f t="shared" si="6"/>
        <v>32.199999999999996</v>
      </c>
      <c r="K39" s="47">
        <f t="shared" si="7"/>
        <v>5.6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20" customFormat="1" ht="15.75" customHeight="1">
      <c r="A40" s="9">
        <v>31</v>
      </c>
      <c r="B40" s="30" t="s">
        <v>549</v>
      </c>
      <c r="C40" s="22" t="s">
        <v>550</v>
      </c>
      <c r="D40" s="36">
        <v>5</v>
      </c>
      <c r="E40" s="36">
        <v>4</v>
      </c>
      <c r="F40" s="36">
        <v>4</v>
      </c>
      <c r="G40" s="50">
        <v>4</v>
      </c>
      <c r="H40" s="82">
        <f t="shared" si="4"/>
        <v>7</v>
      </c>
      <c r="I40" s="47">
        <f t="shared" si="5"/>
        <v>5.6</v>
      </c>
      <c r="J40" s="47">
        <f t="shared" si="6"/>
        <v>5.6</v>
      </c>
      <c r="K40" s="47">
        <f t="shared" si="7"/>
        <v>5.6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20" customFormat="1" ht="15.75" customHeight="1">
      <c r="A41" s="9">
        <v>32</v>
      </c>
      <c r="B41" s="30" t="s">
        <v>955</v>
      </c>
      <c r="C41" s="22" t="s">
        <v>956</v>
      </c>
      <c r="D41" s="36">
        <v>17</v>
      </c>
      <c r="E41" s="36">
        <v>16</v>
      </c>
      <c r="F41" s="36">
        <v>14</v>
      </c>
      <c r="G41" s="50">
        <v>13</v>
      </c>
      <c r="H41" s="82">
        <f t="shared" si="4"/>
        <v>23.799999999999997</v>
      </c>
      <c r="I41" s="47">
        <f t="shared" si="5"/>
        <v>22.4</v>
      </c>
      <c r="J41" s="47">
        <f t="shared" si="6"/>
        <v>19.599999999999998</v>
      </c>
      <c r="K41" s="47">
        <f t="shared" si="7"/>
        <v>18.2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20" customFormat="1" ht="15.75" customHeight="1">
      <c r="A42" s="9">
        <v>33</v>
      </c>
      <c r="B42" s="30" t="s">
        <v>648</v>
      </c>
      <c r="C42" s="22" t="s">
        <v>653</v>
      </c>
      <c r="D42" s="36">
        <v>12</v>
      </c>
      <c r="E42" s="36">
        <v>6</v>
      </c>
      <c r="F42" s="36">
        <v>3</v>
      </c>
      <c r="G42" s="50" t="s">
        <v>562</v>
      </c>
      <c r="H42" s="82">
        <f t="shared" si="4"/>
        <v>16.799999999999997</v>
      </c>
      <c r="I42" s="47">
        <f t="shared" si="5"/>
        <v>8.399999999999999</v>
      </c>
      <c r="J42" s="47">
        <f t="shared" si="6"/>
        <v>4.199999999999999</v>
      </c>
      <c r="K42" s="36" t="s">
        <v>562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20" customFormat="1" ht="15.75" customHeight="1">
      <c r="A43" s="9">
        <v>34</v>
      </c>
      <c r="B43" s="30" t="s">
        <v>565</v>
      </c>
      <c r="C43" s="22" t="s">
        <v>715</v>
      </c>
      <c r="D43" s="36">
        <v>28</v>
      </c>
      <c r="E43" s="36">
        <v>19</v>
      </c>
      <c r="F43" s="36">
        <v>8</v>
      </c>
      <c r="G43" s="50">
        <v>7</v>
      </c>
      <c r="H43" s="82">
        <f t="shared" si="4"/>
        <v>39.199999999999996</v>
      </c>
      <c r="I43" s="47">
        <f t="shared" si="5"/>
        <v>26.599999999999998</v>
      </c>
      <c r="J43" s="47">
        <f t="shared" si="6"/>
        <v>11.2</v>
      </c>
      <c r="K43" s="47">
        <f t="shared" si="7"/>
        <v>9.799999999999999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20" customFormat="1" ht="31.5" customHeight="1">
      <c r="A44" s="9">
        <v>35</v>
      </c>
      <c r="B44" s="30" t="s">
        <v>598</v>
      </c>
      <c r="C44" s="22" t="s">
        <v>599</v>
      </c>
      <c r="D44" s="36">
        <v>4</v>
      </c>
      <c r="E44" s="36">
        <v>1</v>
      </c>
      <c r="F44" s="36">
        <v>1</v>
      </c>
      <c r="G44" s="50" t="s">
        <v>562</v>
      </c>
      <c r="H44" s="82">
        <f t="shared" si="4"/>
        <v>5.6</v>
      </c>
      <c r="I44" s="47">
        <f t="shared" si="5"/>
        <v>1.4</v>
      </c>
      <c r="J44" s="47">
        <f t="shared" si="6"/>
        <v>1.4</v>
      </c>
      <c r="K44" s="36" t="s">
        <v>562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20" customFormat="1" ht="34.5" customHeight="1">
      <c r="A45" s="9">
        <v>36</v>
      </c>
      <c r="B45" s="30" t="s">
        <v>730</v>
      </c>
      <c r="C45" s="22" t="s">
        <v>731</v>
      </c>
      <c r="D45" s="36">
        <v>1</v>
      </c>
      <c r="E45" s="36">
        <v>1</v>
      </c>
      <c r="F45" s="36">
        <v>1</v>
      </c>
      <c r="G45" s="50">
        <v>1</v>
      </c>
      <c r="H45" s="82">
        <f t="shared" si="4"/>
        <v>1.4</v>
      </c>
      <c r="I45" s="47">
        <f t="shared" si="5"/>
        <v>1.4</v>
      </c>
      <c r="J45" s="47">
        <f t="shared" si="6"/>
        <v>1.4</v>
      </c>
      <c r="K45" s="47">
        <f t="shared" si="7"/>
        <v>1.4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20" customFormat="1" ht="18.75" customHeight="1">
      <c r="A46" s="9">
        <v>37</v>
      </c>
      <c r="B46" s="30" t="s">
        <v>1041</v>
      </c>
      <c r="C46" s="22" t="s">
        <v>1042</v>
      </c>
      <c r="D46" s="36">
        <v>11</v>
      </c>
      <c r="E46" s="36">
        <v>10</v>
      </c>
      <c r="F46" s="36">
        <v>8</v>
      </c>
      <c r="G46" s="50">
        <v>12</v>
      </c>
      <c r="H46" s="82">
        <f t="shared" si="4"/>
        <v>15.399999999999999</v>
      </c>
      <c r="I46" s="47">
        <f t="shared" si="5"/>
        <v>14</v>
      </c>
      <c r="J46" s="47">
        <f t="shared" si="6"/>
        <v>11.2</v>
      </c>
      <c r="K46" s="47">
        <f t="shared" si="7"/>
        <v>16.799999999999997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20" customFormat="1" ht="18.75" customHeight="1">
      <c r="A47" s="9">
        <v>38</v>
      </c>
      <c r="B47" s="30" t="s">
        <v>597</v>
      </c>
      <c r="C47" s="22" t="s">
        <v>729</v>
      </c>
      <c r="D47" s="36">
        <v>154</v>
      </c>
      <c r="E47" s="36">
        <v>152</v>
      </c>
      <c r="F47" s="36">
        <v>138</v>
      </c>
      <c r="G47" s="50">
        <v>146</v>
      </c>
      <c r="H47" s="82">
        <f t="shared" si="4"/>
        <v>215.6</v>
      </c>
      <c r="I47" s="47">
        <f t="shared" si="5"/>
        <v>212.79999999999998</v>
      </c>
      <c r="J47" s="47">
        <f t="shared" si="6"/>
        <v>193.2</v>
      </c>
      <c r="K47" s="47">
        <f t="shared" si="7"/>
        <v>204.39999999999998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32" customFormat="1" ht="17.25" customHeight="1">
      <c r="A48" s="9">
        <v>39</v>
      </c>
      <c r="B48" s="16" t="s">
        <v>933</v>
      </c>
      <c r="C48" s="11" t="s">
        <v>934</v>
      </c>
      <c r="D48" s="31">
        <v>1</v>
      </c>
      <c r="E48" s="31" t="s">
        <v>562</v>
      </c>
      <c r="F48" s="31" t="s">
        <v>562</v>
      </c>
      <c r="G48" s="49" t="s">
        <v>562</v>
      </c>
      <c r="H48" s="82">
        <f t="shared" si="4"/>
        <v>1.4</v>
      </c>
      <c r="I48" s="36" t="s">
        <v>562</v>
      </c>
      <c r="J48" s="36" t="s">
        <v>562</v>
      </c>
      <c r="K48" s="36" t="s">
        <v>562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13" ht="20.25" customHeight="1">
      <c r="A49" s="230" t="s">
        <v>641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15"/>
      <c r="M49" s="15"/>
    </row>
    <row r="50" spans="1:45" s="32" customFormat="1" ht="18" customHeight="1">
      <c r="A50" s="9">
        <v>40</v>
      </c>
      <c r="B50" s="16" t="s">
        <v>931</v>
      </c>
      <c r="C50" s="11" t="s">
        <v>932</v>
      </c>
      <c r="D50" s="31">
        <v>5</v>
      </c>
      <c r="E50" s="31">
        <v>1</v>
      </c>
      <c r="F50" s="31" t="s">
        <v>562</v>
      </c>
      <c r="G50" s="83" t="s">
        <v>562</v>
      </c>
      <c r="H50" s="84">
        <f>D50*1.55</f>
        <v>7.75</v>
      </c>
      <c r="I50" s="31">
        <f>E50*1.55</f>
        <v>1.55</v>
      </c>
      <c r="J50" s="31" t="s">
        <v>562</v>
      </c>
      <c r="K50" s="31" t="s">
        <v>562</v>
      </c>
      <c r="L50" s="34"/>
      <c r="M50" s="34"/>
      <c r="N50" s="59"/>
      <c r="O50" s="59"/>
      <c r="P50" s="59"/>
      <c r="Q50" s="59"/>
      <c r="R50" s="59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</row>
    <row r="51" spans="1:13" ht="21" customHeight="1">
      <c r="A51" s="230" t="s">
        <v>640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15"/>
      <c r="M51" s="15"/>
    </row>
    <row r="52" spans="1:22" s="32" customFormat="1" ht="18.75" customHeight="1">
      <c r="A52" s="9">
        <v>41</v>
      </c>
      <c r="B52" s="16" t="s">
        <v>908</v>
      </c>
      <c r="C52" s="11" t="s">
        <v>909</v>
      </c>
      <c r="D52" s="31">
        <v>1</v>
      </c>
      <c r="E52" s="31">
        <v>1</v>
      </c>
      <c r="F52" s="31">
        <v>1</v>
      </c>
      <c r="G52" s="49">
        <v>1</v>
      </c>
      <c r="H52" s="82">
        <f>D52*1.15</f>
        <v>1.15</v>
      </c>
      <c r="I52" s="47">
        <f>E52*1.15</f>
        <v>1.15</v>
      </c>
      <c r="J52" s="47">
        <f>F52*1.15</f>
        <v>1.15</v>
      </c>
      <c r="K52" s="47">
        <f>G52*1.15</f>
        <v>1.15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32" customFormat="1" ht="18" customHeight="1">
      <c r="A53" s="9">
        <v>42</v>
      </c>
      <c r="B53" s="16" t="s">
        <v>913</v>
      </c>
      <c r="C53" s="11" t="s">
        <v>914</v>
      </c>
      <c r="D53" s="31">
        <v>3</v>
      </c>
      <c r="E53" s="31">
        <v>3</v>
      </c>
      <c r="F53" s="31">
        <v>2</v>
      </c>
      <c r="G53" s="49">
        <v>2</v>
      </c>
      <c r="H53" s="82">
        <f aca="true" t="shared" si="8" ref="H53:H107">D53*1.15</f>
        <v>3.4499999999999997</v>
      </c>
      <c r="I53" s="47">
        <f aca="true" t="shared" si="9" ref="I53:I108">E53*1.15</f>
        <v>3.4499999999999997</v>
      </c>
      <c r="J53" s="47">
        <f aca="true" t="shared" si="10" ref="J53:J108">F53*1.15</f>
        <v>2.3</v>
      </c>
      <c r="K53" s="47">
        <f aca="true" t="shared" si="11" ref="K53:K108">G53*1.15</f>
        <v>2.3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32" customFormat="1" ht="18" customHeight="1">
      <c r="A54" s="9">
        <v>43</v>
      </c>
      <c r="B54" s="16" t="s">
        <v>488</v>
      </c>
      <c r="C54" s="11" t="s">
        <v>489</v>
      </c>
      <c r="D54" s="31">
        <v>28</v>
      </c>
      <c r="E54" s="31">
        <v>28</v>
      </c>
      <c r="F54" s="31">
        <v>25</v>
      </c>
      <c r="G54" s="49">
        <v>30</v>
      </c>
      <c r="H54" s="82">
        <f t="shared" si="8"/>
        <v>32.199999999999996</v>
      </c>
      <c r="I54" s="47">
        <f t="shared" si="9"/>
        <v>32.199999999999996</v>
      </c>
      <c r="J54" s="47">
        <f t="shared" si="10"/>
        <v>28.749999999999996</v>
      </c>
      <c r="K54" s="47">
        <f t="shared" si="11"/>
        <v>34.5</v>
      </c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32" customFormat="1" ht="18" customHeight="1">
      <c r="A55" s="9">
        <v>44</v>
      </c>
      <c r="B55" s="16" t="s">
        <v>490</v>
      </c>
      <c r="C55" s="11" t="s">
        <v>491</v>
      </c>
      <c r="D55" s="31">
        <v>1</v>
      </c>
      <c r="E55" s="31">
        <v>1</v>
      </c>
      <c r="F55" s="36" t="s">
        <v>562</v>
      </c>
      <c r="G55" s="50" t="s">
        <v>562</v>
      </c>
      <c r="H55" s="82">
        <f t="shared" si="8"/>
        <v>1.15</v>
      </c>
      <c r="I55" s="47">
        <f t="shared" si="9"/>
        <v>1.15</v>
      </c>
      <c r="J55" s="36" t="s">
        <v>562</v>
      </c>
      <c r="K55" s="36" t="s">
        <v>562</v>
      </c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32" customFormat="1" ht="18" customHeight="1">
      <c r="A56" s="9">
        <v>45</v>
      </c>
      <c r="B56" s="16" t="s">
        <v>492</v>
      </c>
      <c r="C56" s="11" t="s">
        <v>493</v>
      </c>
      <c r="D56" s="31">
        <v>19</v>
      </c>
      <c r="E56" s="31">
        <v>18</v>
      </c>
      <c r="F56" s="31">
        <v>15</v>
      </c>
      <c r="G56" s="49">
        <v>24</v>
      </c>
      <c r="H56" s="82">
        <f t="shared" si="8"/>
        <v>21.849999999999998</v>
      </c>
      <c r="I56" s="47">
        <f t="shared" si="9"/>
        <v>20.7</v>
      </c>
      <c r="J56" s="47">
        <f t="shared" si="10"/>
        <v>17.25</v>
      </c>
      <c r="K56" s="47">
        <f t="shared" si="11"/>
        <v>27.599999999999998</v>
      </c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32" customFormat="1" ht="18.75" customHeight="1">
      <c r="A57" s="9">
        <v>46</v>
      </c>
      <c r="B57" s="16" t="s">
        <v>496</v>
      </c>
      <c r="C57" s="11" t="s">
        <v>497</v>
      </c>
      <c r="D57" s="31">
        <v>7</v>
      </c>
      <c r="E57" s="31">
        <v>7</v>
      </c>
      <c r="F57" s="31">
        <v>7</v>
      </c>
      <c r="G57" s="49">
        <v>6</v>
      </c>
      <c r="H57" s="82">
        <f t="shared" si="8"/>
        <v>8.049999999999999</v>
      </c>
      <c r="I57" s="47">
        <f t="shared" si="9"/>
        <v>8.049999999999999</v>
      </c>
      <c r="J57" s="47">
        <f t="shared" si="10"/>
        <v>8.049999999999999</v>
      </c>
      <c r="K57" s="47">
        <f t="shared" si="11"/>
        <v>6.8999999999999995</v>
      </c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32" customFormat="1" ht="18" customHeight="1">
      <c r="A58" s="9">
        <v>47</v>
      </c>
      <c r="B58" s="16" t="s">
        <v>498</v>
      </c>
      <c r="C58" s="11" t="s">
        <v>499</v>
      </c>
      <c r="D58" s="31">
        <v>3</v>
      </c>
      <c r="E58" s="31">
        <v>2</v>
      </c>
      <c r="F58" s="31">
        <v>2</v>
      </c>
      <c r="G58" s="49">
        <v>2</v>
      </c>
      <c r="H58" s="82">
        <f t="shared" si="8"/>
        <v>3.4499999999999997</v>
      </c>
      <c r="I58" s="47">
        <f t="shared" si="9"/>
        <v>2.3</v>
      </c>
      <c r="J58" s="47">
        <f t="shared" si="10"/>
        <v>2.3</v>
      </c>
      <c r="K58" s="47">
        <f t="shared" si="11"/>
        <v>2.3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32" customFormat="1" ht="18.75" customHeight="1">
      <c r="A59" s="9">
        <v>48</v>
      </c>
      <c r="B59" s="16" t="s">
        <v>494</v>
      </c>
      <c r="C59" s="11" t="s">
        <v>495</v>
      </c>
      <c r="D59" s="31">
        <v>13</v>
      </c>
      <c r="E59" s="31">
        <v>13</v>
      </c>
      <c r="F59" s="31">
        <v>13</v>
      </c>
      <c r="G59" s="49">
        <v>10</v>
      </c>
      <c r="H59" s="82">
        <f t="shared" si="8"/>
        <v>14.95</v>
      </c>
      <c r="I59" s="47">
        <f t="shared" si="9"/>
        <v>14.95</v>
      </c>
      <c r="J59" s="47">
        <f t="shared" si="10"/>
        <v>14.95</v>
      </c>
      <c r="K59" s="47">
        <f t="shared" si="11"/>
        <v>11.5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s="20" customFormat="1" ht="18.75" customHeight="1">
      <c r="A60" s="9">
        <v>49</v>
      </c>
      <c r="B60" s="30" t="s">
        <v>78</v>
      </c>
      <c r="C60" s="22" t="s">
        <v>79</v>
      </c>
      <c r="D60" s="31">
        <v>30</v>
      </c>
      <c r="E60" s="31">
        <v>30</v>
      </c>
      <c r="F60" s="31">
        <v>28</v>
      </c>
      <c r="G60" s="49">
        <v>28</v>
      </c>
      <c r="H60" s="82">
        <f t="shared" si="8"/>
        <v>34.5</v>
      </c>
      <c r="I60" s="47">
        <f t="shared" si="9"/>
        <v>34.5</v>
      </c>
      <c r="J60" s="47">
        <f t="shared" si="10"/>
        <v>32.199999999999996</v>
      </c>
      <c r="K60" s="47">
        <f t="shared" si="11"/>
        <v>32.199999999999996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20" customFormat="1" ht="15.75" customHeight="1">
      <c r="A61" s="9">
        <v>50</v>
      </c>
      <c r="B61" s="30" t="s">
        <v>873</v>
      </c>
      <c r="C61" s="22" t="s">
        <v>874</v>
      </c>
      <c r="D61" s="36" t="s">
        <v>562</v>
      </c>
      <c r="E61" s="36">
        <v>1</v>
      </c>
      <c r="F61" s="36" t="s">
        <v>562</v>
      </c>
      <c r="G61" s="50">
        <v>1</v>
      </c>
      <c r="H61" s="60" t="s">
        <v>562</v>
      </c>
      <c r="I61" s="47">
        <f t="shared" si="9"/>
        <v>1.15</v>
      </c>
      <c r="J61" s="36" t="s">
        <v>562</v>
      </c>
      <c r="K61" s="47">
        <f t="shared" si="11"/>
        <v>1.15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20" customFormat="1" ht="18" customHeight="1">
      <c r="A62" s="9">
        <v>51</v>
      </c>
      <c r="B62" s="30" t="s">
        <v>1080</v>
      </c>
      <c r="C62" s="22" t="s">
        <v>1081</v>
      </c>
      <c r="D62" s="36">
        <v>1</v>
      </c>
      <c r="E62" s="36">
        <v>1</v>
      </c>
      <c r="F62" s="36">
        <v>1</v>
      </c>
      <c r="G62" s="50">
        <v>1</v>
      </c>
      <c r="H62" s="82">
        <f t="shared" si="8"/>
        <v>1.15</v>
      </c>
      <c r="I62" s="47">
        <f t="shared" si="9"/>
        <v>1.15</v>
      </c>
      <c r="J62" s="47">
        <f t="shared" si="10"/>
        <v>1.15</v>
      </c>
      <c r="K62" s="47">
        <f t="shared" si="11"/>
        <v>1.15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32" customFormat="1" ht="18" customHeight="1">
      <c r="A63" s="9">
        <v>52</v>
      </c>
      <c r="B63" s="16" t="s">
        <v>924</v>
      </c>
      <c r="C63" s="11" t="s">
        <v>925</v>
      </c>
      <c r="D63" s="36" t="s">
        <v>562</v>
      </c>
      <c r="E63" s="31">
        <v>1</v>
      </c>
      <c r="F63" s="36" t="s">
        <v>562</v>
      </c>
      <c r="G63" s="50" t="s">
        <v>562</v>
      </c>
      <c r="H63" s="60" t="s">
        <v>562</v>
      </c>
      <c r="I63" s="47">
        <f t="shared" si="9"/>
        <v>1.15</v>
      </c>
      <c r="J63" s="36" t="s">
        <v>562</v>
      </c>
      <c r="K63" s="36" t="s">
        <v>562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32" customFormat="1" ht="17.25" customHeight="1">
      <c r="A64" s="9">
        <v>53</v>
      </c>
      <c r="B64" s="16" t="s">
        <v>630</v>
      </c>
      <c r="C64" s="11" t="s">
        <v>920</v>
      </c>
      <c r="D64" s="31">
        <v>25</v>
      </c>
      <c r="E64" s="31">
        <v>25</v>
      </c>
      <c r="F64" s="31">
        <v>25</v>
      </c>
      <c r="G64" s="49">
        <v>25</v>
      </c>
      <c r="H64" s="82">
        <f t="shared" si="8"/>
        <v>28.749999999999996</v>
      </c>
      <c r="I64" s="47">
        <f t="shared" si="9"/>
        <v>28.749999999999996</v>
      </c>
      <c r="J64" s="47">
        <f t="shared" si="10"/>
        <v>28.749999999999996</v>
      </c>
      <c r="K64" s="47">
        <f t="shared" si="11"/>
        <v>28.749999999999996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32" customFormat="1" ht="17.25" customHeight="1">
      <c r="A65" s="9">
        <v>54</v>
      </c>
      <c r="B65" s="16" t="s">
        <v>911</v>
      </c>
      <c r="C65" s="11" t="s">
        <v>903</v>
      </c>
      <c r="D65" s="31">
        <v>20</v>
      </c>
      <c r="E65" s="31">
        <v>20</v>
      </c>
      <c r="F65" s="31">
        <v>20</v>
      </c>
      <c r="G65" s="49">
        <v>20</v>
      </c>
      <c r="H65" s="82">
        <f t="shared" si="8"/>
        <v>23</v>
      </c>
      <c r="I65" s="47">
        <f t="shared" si="9"/>
        <v>23</v>
      </c>
      <c r="J65" s="47">
        <f t="shared" si="10"/>
        <v>23</v>
      </c>
      <c r="K65" s="47">
        <f t="shared" si="11"/>
        <v>23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</row>
    <row r="66" spans="1:22" s="32" customFormat="1" ht="17.25" customHeight="1">
      <c r="A66" s="9">
        <v>55</v>
      </c>
      <c r="B66" s="16" t="s">
        <v>900</v>
      </c>
      <c r="C66" s="11" t="s">
        <v>1054</v>
      </c>
      <c r="D66" s="31">
        <v>4</v>
      </c>
      <c r="E66" s="31">
        <v>3</v>
      </c>
      <c r="F66" s="31">
        <v>4</v>
      </c>
      <c r="G66" s="49">
        <v>3</v>
      </c>
      <c r="H66" s="82">
        <f t="shared" si="8"/>
        <v>4.6</v>
      </c>
      <c r="I66" s="47">
        <f t="shared" si="9"/>
        <v>3.4499999999999997</v>
      </c>
      <c r="J66" s="47">
        <f t="shared" si="10"/>
        <v>4.6</v>
      </c>
      <c r="K66" s="47">
        <f t="shared" si="11"/>
        <v>3.4499999999999997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32" customFormat="1" ht="18.75" customHeight="1">
      <c r="A67" s="9">
        <v>56</v>
      </c>
      <c r="B67" s="16" t="s">
        <v>875</v>
      </c>
      <c r="C67" s="11" t="s">
        <v>876</v>
      </c>
      <c r="D67" s="36">
        <v>1</v>
      </c>
      <c r="E67" s="36">
        <v>2</v>
      </c>
      <c r="F67" s="36">
        <v>2</v>
      </c>
      <c r="G67" s="50">
        <v>1</v>
      </c>
      <c r="H67" s="82">
        <f t="shared" si="8"/>
        <v>1.15</v>
      </c>
      <c r="I67" s="47">
        <f t="shared" si="9"/>
        <v>2.3</v>
      </c>
      <c r="J67" s="47">
        <f t="shared" si="10"/>
        <v>2.3</v>
      </c>
      <c r="K67" s="47">
        <f t="shared" si="11"/>
        <v>1.15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20" customFormat="1" ht="20.25" customHeight="1">
      <c r="A68" s="9">
        <v>57</v>
      </c>
      <c r="B68" s="24" t="s">
        <v>722</v>
      </c>
      <c r="C68" s="11" t="s">
        <v>723</v>
      </c>
      <c r="D68" s="36">
        <v>15</v>
      </c>
      <c r="E68" s="36">
        <v>14</v>
      </c>
      <c r="F68" s="36">
        <v>12</v>
      </c>
      <c r="G68" s="50">
        <v>26</v>
      </c>
      <c r="H68" s="82">
        <f t="shared" si="8"/>
        <v>17.25</v>
      </c>
      <c r="I68" s="47">
        <f t="shared" si="9"/>
        <v>16.099999999999998</v>
      </c>
      <c r="J68" s="47">
        <f t="shared" si="10"/>
        <v>13.799999999999999</v>
      </c>
      <c r="K68" s="47">
        <f t="shared" si="11"/>
        <v>29.9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20" customFormat="1" ht="20.25" customHeight="1">
      <c r="A69" s="9">
        <v>58</v>
      </c>
      <c r="B69" s="16" t="s">
        <v>738</v>
      </c>
      <c r="C69" s="11" t="s">
        <v>739</v>
      </c>
      <c r="D69" s="36">
        <v>35</v>
      </c>
      <c r="E69" s="36">
        <v>38</v>
      </c>
      <c r="F69" s="36">
        <v>43</v>
      </c>
      <c r="G69" s="50">
        <v>44</v>
      </c>
      <c r="H69" s="82">
        <f t="shared" si="8"/>
        <v>40.25</v>
      </c>
      <c r="I69" s="47">
        <f t="shared" si="9"/>
        <v>43.699999999999996</v>
      </c>
      <c r="J69" s="47">
        <f t="shared" si="10"/>
        <v>49.449999999999996</v>
      </c>
      <c r="K69" s="47">
        <f t="shared" si="11"/>
        <v>50.599999999999994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20" customFormat="1" ht="20.25" customHeight="1">
      <c r="A70" s="9">
        <v>59</v>
      </c>
      <c r="B70" s="16" t="s">
        <v>1076</v>
      </c>
      <c r="C70" s="11">
        <v>17050137</v>
      </c>
      <c r="D70" s="36">
        <v>4</v>
      </c>
      <c r="E70" s="36">
        <v>4</v>
      </c>
      <c r="F70" s="36">
        <v>3</v>
      </c>
      <c r="G70" s="50">
        <v>4</v>
      </c>
      <c r="H70" s="82">
        <f t="shared" si="8"/>
        <v>4.6</v>
      </c>
      <c r="I70" s="47">
        <f t="shared" si="9"/>
        <v>4.6</v>
      </c>
      <c r="J70" s="47">
        <f t="shared" si="10"/>
        <v>3.4499999999999997</v>
      </c>
      <c r="K70" s="47">
        <f t="shared" si="11"/>
        <v>4.6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20" customFormat="1" ht="20.25" customHeight="1">
      <c r="A71" s="9">
        <v>60</v>
      </c>
      <c r="B71" s="24" t="s">
        <v>724</v>
      </c>
      <c r="C71" s="22" t="s">
        <v>1051</v>
      </c>
      <c r="D71" s="36">
        <v>5</v>
      </c>
      <c r="E71" s="36">
        <v>11</v>
      </c>
      <c r="F71" s="36">
        <v>7</v>
      </c>
      <c r="G71" s="50">
        <v>5</v>
      </c>
      <c r="H71" s="82">
        <f t="shared" si="8"/>
        <v>5.75</v>
      </c>
      <c r="I71" s="47">
        <f t="shared" si="9"/>
        <v>12.649999999999999</v>
      </c>
      <c r="J71" s="47">
        <f t="shared" si="10"/>
        <v>8.049999999999999</v>
      </c>
      <c r="K71" s="47">
        <f t="shared" si="11"/>
        <v>5.75</v>
      </c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1:22" s="20" customFormat="1" ht="18" customHeight="1">
      <c r="A72" s="9">
        <v>61</v>
      </c>
      <c r="B72" s="30" t="s">
        <v>1078</v>
      </c>
      <c r="C72" s="22" t="s">
        <v>1079</v>
      </c>
      <c r="D72" s="36">
        <v>3</v>
      </c>
      <c r="E72" s="36">
        <v>1</v>
      </c>
      <c r="F72" s="36">
        <v>1</v>
      </c>
      <c r="G72" s="50">
        <v>1</v>
      </c>
      <c r="H72" s="82">
        <f t="shared" si="8"/>
        <v>3.4499999999999997</v>
      </c>
      <c r="I72" s="47">
        <f t="shared" si="9"/>
        <v>1.15</v>
      </c>
      <c r="J72" s="47">
        <f t="shared" si="10"/>
        <v>1.15</v>
      </c>
      <c r="K72" s="47">
        <f t="shared" si="11"/>
        <v>1.15</v>
      </c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20" customFormat="1" ht="18.75" customHeight="1">
      <c r="A73" s="9">
        <v>62</v>
      </c>
      <c r="B73" s="30" t="s">
        <v>725</v>
      </c>
      <c r="C73" s="22" t="s">
        <v>726</v>
      </c>
      <c r="D73" s="36" t="s">
        <v>562</v>
      </c>
      <c r="E73" s="36">
        <v>2</v>
      </c>
      <c r="F73" s="36" t="s">
        <v>562</v>
      </c>
      <c r="G73" s="50" t="s">
        <v>562</v>
      </c>
      <c r="H73" s="60" t="s">
        <v>562</v>
      </c>
      <c r="I73" s="47">
        <f t="shared" si="9"/>
        <v>2.3</v>
      </c>
      <c r="J73" s="36" t="s">
        <v>562</v>
      </c>
      <c r="K73" s="36" t="s">
        <v>562</v>
      </c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32" customFormat="1" ht="18.75" customHeight="1">
      <c r="A74" s="9">
        <v>63</v>
      </c>
      <c r="B74" s="16" t="s">
        <v>935</v>
      </c>
      <c r="C74" s="11" t="s">
        <v>936</v>
      </c>
      <c r="D74" s="36" t="s">
        <v>562</v>
      </c>
      <c r="E74" s="31">
        <v>1</v>
      </c>
      <c r="F74" s="31">
        <v>3</v>
      </c>
      <c r="G74" s="49">
        <v>4</v>
      </c>
      <c r="H74" s="60" t="s">
        <v>562</v>
      </c>
      <c r="I74" s="47">
        <f t="shared" si="9"/>
        <v>1.15</v>
      </c>
      <c r="J74" s="47">
        <f t="shared" si="10"/>
        <v>3.4499999999999997</v>
      </c>
      <c r="K74" s="47">
        <f t="shared" si="11"/>
        <v>4.6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20" customFormat="1" ht="18.75" customHeight="1">
      <c r="A75" s="9">
        <v>64</v>
      </c>
      <c r="B75" s="30" t="s">
        <v>871</v>
      </c>
      <c r="C75" s="22" t="s">
        <v>872</v>
      </c>
      <c r="D75" s="36">
        <v>1</v>
      </c>
      <c r="E75" s="36">
        <v>1</v>
      </c>
      <c r="F75" s="36" t="s">
        <v>562</v>
      </c>
      <c r="G75" s="50" t="s">
        <v>562</v>
      </c>
      <c r="H75" s="82">
        <f t="shared" si="8"/>
        <v>1.15</v>
      </c>
      <c r="I75" s="47">
        <f t="shared" si="9"/>
        <v>1.15</v>
      </c>
      <c r="J75" s="36" t="s">
        <v>562</v>
      </c>
      <c r="K75" s="36" t="s">
        <v>562</v>
      </c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20" customFormat="1" ht="30.75" customHeight="1">
      <c r="A76" s="9">
        <v>65</v>
      </c>
      <c r="B76" s="30" t="s">
        <v>751</v>
      </c>
      <c r="C76" s="22" t="s">
        <v>752</v>
      </c>
      <c r="D76" s="36">
        <v>1</v>
      </c>
      <c r="E76" s="36" t="s">
        <v>562</v>
      </c>
      <c r="F76" s="36" t="s">
        <v>562</v>
      </c>
      <c r="G76" s="50" t="s">
        <v>562</v>
      </c>
      <c r="H76" s="82">
        <f t="shared" si="8"/>
        <v>1.15</v>
      </c>
      <c r="I76" s="36" t="s">
        <v>562</v>
      </c>
      <c r="J76" s="36" t="s">
        <v>562</v>
      </c>
      <c r="K76" s="36" t="s">
        <v>562</v>
      </c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20" customFormat="1" ht="18.75" customHeight="1">
      <c r="A77" s="9">
        <v>66</v>
      </c>
      <c r="B77" s="30" t="s">
        <v>867</v>
      </c>
      <c r="C77" s="22" t="s">
        <v>866</v>
      </c>
      <c r="D77" s="36">
        <v>1</v>
      </c>
      <c r="E77" s="36">
        <v>1</v>
      </c>
      <c r="F77" s="36" t="s">
        <v>562</v>
      </c>
      <c r="G77" s="50" t="s">
        <v>562</v>
      </c>
      <c r="H77" s="82">
        <f t="shared" si="8"/>
        <v>1.15</v>
      </c>
      <c r="I77" s="47">
        <f t="shared" si="9"/>
        <v>1.15</v>
      </c>
      <c r="J77" s="36" t="s">
        <v>562</v>
      </c>
      <c r="K77" s="36" t="s">
        <v>562</v>
      </c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1:22" s="20" customFormat="1" ht="18.75" customHeight="1">
      <c r="A78" s="9">
        <v>67</v>
      </c>
      <c r="B78" s="30" t="s">
        <v>760</v>
      </c>
      <c r="C78" s="22" t="s">
        <v>590</v>
      </c>
      <c r="D78" s="31">
        <v>18</v>
      </c>
      <c r="E78" s="31">
        <v>18</v>
      </c>
      <c r="F78" s="31">
        <v>15</v>
      </c>
      <c r="G78" s="49">
        <v>16</v>
      </c>
      <c r="H78" s="82">
        <f t="shared" si="8"/>
        <v>20.7</v>
      </c>
      <c r="I78" s="47">
        <f t="shared" si="9"/>
        <v>20.7</v>
      </c>
      <c r="J78" s="47">
        <f t="shared" si="10"/>
        <v>17.25</v>
      </c>
      <c r="K78" s="47">
        <f t="shared" si="11"/>
        <v>18.4</v>
      </c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20" customFormat="1" ht="18.75" customHeight="1">
      <c r="A79" s="9">
        <v>68</v>
      </c>
      <c r="B79" s="55" t="s">
        <v>756</v>
      </c>
      <c r="C79" s="22" t="s">
        <v>757</v>
      </c>
      <c r="D79" s="31">
        <v>1</v>
      </c>
      <c r="E79" s="31">
        <v>2</v>
      </c>
      <c r="F79" s="31">
        <v>1</v>
      </c>
      <c r="G79" s="49">
        <v>1</v>
      </c>
      <c r="H79" s="82">
        <f t="shared" si="8"/>
        <v>1.15</v>
      </c>
      <c r="I79" s="47">
        <f t="shared" si="9"/>
        <v>2.3</v>
      </c>
      <c r="J79" s="47">
        <f t="shared" si="10"/>
        <v>1.15</v>
      </c>
      <c r="K79" s="47">
        <f t="shared" si="11"/>
        <v>1.15</v>
      </c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20" customFormat="1" ht="18.75" customHeight="1">
      <c r="A80" s="9">
        <v>69</v>
      </c>
      <c r="B80" s="30" t="s">
        <v>758</v>
      </c>
      <c r="C80" s="22" t="s">
        <v>759</v>
      </c>
      <c r="D80" s="31">
        <v>1</v>
      </c>
      <c r="E80" s="31">
        <v>1</v>
      </c>
      <c r="F80" s="31">
        <v>2</v>
      </c>
      <c r="G80" s="49">
        <v>1</v>
      </c>
      <c r="H80" s="82">
        <f t="shared" si="8"/>
        <v>1.15</v>
      </c>
      <c r="I80" s="47">
        <f t="shared" si="9"/>
        <v>1.15</v>
      </c>
      <c r="J80" s="47">
        <f t="shared" si="10"/>
        <v>2.3</v>
      </c>
      <c r="K80" s="47">
        <f t="shared" si="11"/>
        <v>1.15</v>
      </c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32" customFormat="1" ht="17.25" customHeight="1">
      <c r="A81" s="9">
        <v>70</v>
      </c>
      <c r="B81" s="16" t="s">
        <v>31</v>
      </c>
      <c r="C81" s="11" t="s">
        <v>30</v>
      </c>
      <c r="D81" s="31">
        <v>30</v>
      </c>
      <c r="E81" s="36">
        <v>30</v>
      </c>
      <c r="F81" s="36">
        <v>30</v>
      </c>
      <c r="G81" s="49">
        <v>30</v>
      </c>
      <c r="H81" s="82">
        <f t="shared" si="8"/>
        <v>34.5</v>
      </c>
      <c r="I81" s="47">
        <f t="shared" si="9"/>
        <v>34.5</v>
      </c>
      <c r="J81" s="47">
        <f t="shared" si="10"/>
        <v>34.5</v>
      </c>
      <c r="K81" s="47">
        <f t="shared" si="11"/>
        <v>34.5</v>
      </c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32" customFormat="1" ht="17.25" customHeight="1">
      <c r="A82" s="9">
        <v>71</v>
      </c>
      <c r="B82" s="16" t="s">
        <v>476</v>
      </c>
      <c r="C82" s="11" t="s">
        <v>477</v>
      </c>
      <c r="D82" s="31">
        <v>2</v>
      </c>
      <c r="E82" s="31">
        <v>2</v>
      </c>
      <c r="F82" s="31">
        <v>2</v>
      </c>
      <c r="G82" s="49">
        <v>2</v>
      </c>
      <c r="H82" s="82">
        <f t="shared" si="8"/>
        <v>2.3</v>
      </c>
      <c r="I82" s="47">
        <f t="shared" si="9"/>
        <v>2.3</v>
      </c>
      <c r="J82" s="47">
        <f t="shared" si="10"/>
        <v>2.3</v>
      </c>
      <c r="K82" s="47">
        <f t="shared" si="11"/>
        <v>2.3</v>
      </c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32" customFormat="1" ht="17.25" customHeight="1">
      <c r="A83" s="9">
        <v>72</v>
      </c>
      <c r="B83" s="16" t="s">
        <v>474</v>
      </c>
      <c r="C83" s="11" t="s">
        <v>475</v>
      </c>
      <c r="D83" s="31">
        <v>10</v>
      </c>
      <c r="E83" s="31">
        <v>5</v>
      </c>
      <c r="F83" s="31">
        <v>5</v>
      </c>
      <c r="G83" s="49">
        <v>5</v>
      </c>
      <c r="H83" s="82">
        <f t="shared" si="8"/>
        <v>11.5</v>
      </c>
      <c r="I83" s="47">
        <f t="shared" si="9"/>
        <v>5.75</v>
      </c>
      <c r="J83" s="47">
        <f t="shared" si="10"/>
        <v>5.75</v>
      </c>
      <c r="K83" s="47">
        <f t="shared" si="11"/>
        <v>5.75</v>
      </c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s="32" customFormat="1" ht="17.25" customHeight="1">
      <c r="A84" s="9">
        <v>73</v>
      </c>
      <c r="B84" s="16" t="s">
        <v>45</v>
      </c>
      <c r="C84" s="11" t="s">
        <v>46</v>
      </c>
      <c r="D84" s="31">
        <v>12</v>
      </c>
      <c r="E84" s="31">
        <v>12</v>
      </c>
      <c r="F84" s="31">
        <v>12</v>
      </c>
      <c r="G84" s="49">
        <v>12</v>
      </c>
      <c r="H84" s="82">
        <f t="shared" si="8"/>
        <v>13.799999999999999</v>
      </c>
      <c r="I84" s="47">
        <f t="shared" si="9"/>
        <v>13.799999999999999</v>
      </c>
      <c r="J84" s="47">
        <f t="shared" si="10"/>
        <v>13.799999999999999</v>
      </c>
      <c r="K84" s="47">
        <f t="shared" si="11"/>
        <v>13.799999999999999</v>
      </c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32" customFormat="1" ht="17.25" customHeight="1">
      <c r="A85" s="9">
        <v>74</v>
      </c>
      <c r="B85" s="16" t="s">
        <v>478</v>
      </c>
      <c r="C85" s="11" t="s">
        <v>479</v>
      </c>
      <c r="D85" s="31">
        <v>1</v>
      </c>
      <c r="E85" s="31">
        <v>1</v>
      </c>
      <c r="F85" s="31" t="s">
        <v>562</v>
      </c>
      <c r="G85" s="49" t="s">
        <v>562</v>
      </c>
      <c r="H85" s="82">
        <f t="shared" si="8"/>
        <v>1.15</v>
      </c>
      <c r="I85" s="47">
        <f t="shared" si="9"/>
        <v>1.15</v>
      </c>
      <c r="J85" s="36" t="s">
        <v>562</v>
      </c>
      <c r="K85" s="36" t="s">
        <v>562</v>
      </c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32" customFormat="1" ht="17.25" customHeight="1">
      <c r="A86" s="9">
        <v>75</v>
      </c>
      <c r="B86" s="16" t="s">
        <v>927</v>
      </c>
      <c r="C86" s="11" t="s">
        <v>928</v>
      </c>
      <c r="D86" s="31">
        <v>167</v>
      </c>
      <c r="E86" s="31">
        <v>177</v>
      </c>
      <c r="F86" s="31">
        <v>200</v>
      </c>
      <c r="G86" s="49">
        <v>217</v>
      </c>
      <c r="H86" s="82">
        <f t="shared" si="8"/>
        <v>192.04999999999998</v>
      </c>
      <c r="I86" s="47">
        <f t="shared" si="9"/>
        <v>203.54999999999998</v>
      </c>
      <c r="J86" s="47">
        <f t="shared" si="10"/>
        <v>229.99999999999997</v>
      </c>
      <c r="K86" s="47">
        <f t="shared" si="11"/>
        <v>249.54999999999998</v>
      </c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32" customFormat="1" ht="17.25" customHeight="1">
      <c r="A87" s="9">
        <v>76</v>
      </c>
      <c r="B87" s="16" t="s">
        <v>50</v>
      </c>
      <c r="C87" s="11" t="s">
        <v>49</v>
      </c>
      <c r="D87" s="31">
        <v>25</v>
      </c>
      <c r="E87" s="31">
        <v>31</v>
      </c>
      <c r="F87" s="31">
        <v>34</v>
      </c>
      <c r="G87" s="49">
        <v>34</v>
      </c>
      <c r="H87" s="82">
        <f t="shared" si="8"/>
        <v>28.749999999999996</v>
      </c>
      <c r="I87" s="47">
        <f t="shared" si="9"/>
        <v>35.65</v>
      </c>
      <c r="J87" s="47">
        <f t="shared" si="10"/>
        <v>39.099999999999994</v>
      </c>
      <c r="K87" s="47">
        <f t="shared" si="11"/>
        <v>39.099999999999994</v>
      </c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32" customFormat="1" ht="15.75">
      <c r="A88" s="9">
        <v>77</v>
      </c>
      <c r="B88" s="16" t="s">
        <v>470</v>
      </c>
      <c r="C88" s="39" t="s">
        <v>471</v>
      </c>
      <c r="D88" s="31">
        <v>2</v>
      </c>
      <c r="E88" s="31">
        <v>2</v>
      </c>
      <c r="F88" s="31">
        <v>1</v>
      </c>
      <c r="G88" s="49">
        <v>1</v>
      </c>
      <c r="H88" s="82">
        <f t="shared" si="8"/>
        <v>2.3</v>
      </c>
      <c r="I88" s="47">
        <f t="shared" si="9"/>
        <v>2.3</v>
      </c>
      <c r="J88" s="47">
        <f t="shared" si="10"/>
        <v>1.15</v>
      </c>
      <c r="K88" s="47">
        <f t="shared" si="11"/>
        <v>1.15</v>
      </c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0" customFormat="1" ht="33" customHeight="1">
      <c r="A89" s="9">
        <v>78</v>
      </c>
      <c r="B89" s="30" t="s">
        <v>4</v>
      </c>
      <c r="C89" s="22" t="s">
        <v>1090</v>
      </c>
      <c r="D89" s="31">
        <v>2</v>
      </c>
      <c r="E89" s="31" t="s">
        <v>562</v>
      </c>
      <c r="F89" s="31" t="s">
        <v>562</v>
      </c>
      <c r="G89" s="49" t="s">
        <v>562</v>
      </c>
      <c r="H89" s="82">
        <f t="shared" si="8"/>
        <v>2.3</v>
      </c>
      <c r="I89" s="36" t="s">
        <v>562</v>
      </c>
      <c r="J89" s="36" t="s">
        <v>562</v>
      </c>
      <c r="K89" s="36" t="s">
        <v>562</v>
      </c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s="20" customFormat="1" ht="19.5" customHeight="1">
      <c r="A90" s="9">
        <v>79</v>
      </c>
      <c r="B90" s="30" t="s">
        <v>521</v>
      </c>
      <c r="C90" s="22" t="s">
        <v>546</v>
      </c>
      <c r="D90" s="31">
        <v>3</v>
      </c>
      <c r="E90" s="31">
        <v>1</v>
      </c>
      <c r="F90" s="31">
        <v>4</v>
      </c>
      <c r="G90" s="49">
        <v>4</v>
      </c>
      <c r="H90" s="82">
        <f t="shared" si="8"/>
        <v>3.4499999999999997</v>
      </c>
      <c r="I90" s="47">
        <f t="shared" si="9"/>
        <v>1.15</v>
      </c>
      <c r="J90" s="47">
        <f t="shared" si="10"/>
        <v>4.6</v>
      </c>
      <c r="K90" s="47">
        <f t="shared" si="11"/>
        <v>4.6</v>
      </c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20" customFormat="1" ht="19.5" customHeight="1">
      <c r="A91" s="9">
        <v>80</v>
      </c>
      <c r="B91" s="30" t="s">
        <v>505</v>
      </c>
      <c r="C91" s="22" t="s">
        <v>506</v>
      </c>
      <c r="D91" s="31">
        <v>6</v>
      </c>
      <c r="E91" s="31">
        <v>2</v>
      </c>
      <c r="F91" s="31">
        <v>5</v>
      </c>
      <c r="G91" s="49">
        <v>2</v>
      </c>
      <c r="H91" s="82">
        <f t="shared" si="8"/>
        <v>6.8999999999999995</v>
      </c>
      <c r="I91" s="47">
        <f t="shared" si="9"/>
        <v>2.3</v>
      </c>
      <c r="J91" s="47">
        <f t="shared" si="10"/>
        <v>5.75</v>
      </c>
      <c r="K91" s="47">
        <f t="shared" si="11"/>
        <v>2.3</v>
      </c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20" customFormat="1" ht="18" customHeight="1">
      <c r="A92" s="9">
        <v>81</v>
      </c>
      <c r="B92" s="30" t="s">
        <v>509</v>
      </c>
      <c r="C92" s="22" t="s">
        <v>510</v>
      </c>
      <c r="D92" s="36">
        <v>2</v>
      </c>
      <c r="E92" s="36" t="s">
        <v>562</v>
      </c>
      <c r="F92" s="36" t="s">
        <v>562</v>
      </c>
      <c r="G92" s="50">
        <v>2</v>
      </c>
      <c r="H92" s="82">
        <f t="shared" si="8"/>
        <v>2.3</v>
      </c>
      <c r="I92" s="36" t="s">
        <v>562</v>
      </c>
      <c r="J92" s="36" t="s">
        <v>562</v>
      </c>
      <c r="K92" s="47">
        <f t="shared" si="11"/>
        <v>2.3</v>
      </c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20" customFormat="1" ht="17.25" customHeight="1">
      <c r="A93" s="9">
        <v>82</v>
      </c>
      <c r="B93" s="30" t="s">
        <v>646</v>
      </c>
      <c r="C93" s="22" t="s">
        <v>647</v>
      </c>
      <c r="D93" s="36">
        <v>2</v>
      </c>
      <c r="E93" s="36">
        <v>4</v>
      </c>
      <c r="F93" s="36">
        <v>2</v>
      </c>
      <c r="G93" s="50">
        <v>2</v>
      </c>
      <c r="H93" s="82">
        <f t="shared" si="8"/>
        <v>2.3</v>
      </c>
      <c r="I93" s="47">
        <f t="shared" si="9"/>
        <v>4.6</v>
      </c>
      <c r="J93" s="47">
        <f t="shared" si="10"/>
        <v>2.3</v>
      </c>
      <c r="K93" s="47">
        <f t="shared" si="11"/>
        <v>2.3</v>
      </c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20" customFormat="1" ht="34.5" customHeight="1">
      <c r="A94" s="9">
        <v>83</v>
      </c>
      <c r="B94" s="30" t="s">
        <v>524</v>
      </c>
      <c r="C94" s="22" t="s">
        <v>523</v>
      </c>
      <c r="D94" s="36">
        <v>4</v>
      </c>
      <c r="E94" s="36">
        <v>1</v>
      </c>
      <c r="F94" s="36" t="s">
        <v>562</v>
      </c>
      <c r="G94" s="50" t="s">
        <v>562</v>
      </c>
      <c r="H94" s="82">
        <f t="shared" si="8"/>
        <v>4.6</v>
      </c>
      <c r="I94" s="47">
        <f t="shared" si="9"/>
        <v>1.15</v>
      </c>
      <c r="J94" s="36" t="s">
        <v>562</v>
      </c>
      <c r="K94" s="36" t="s">
        <v>562</v>
      </c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20" customFormat="1" ht="15.75" customHeight="1">
      <c r="A95" s="9">
        <v>84</v>
      </c>
      <c r="B95" s="30" t="s">
        <v>623</v>
      </c>
      <c r="C95" s="22" t="s">
        <v>624</v>
      </c>
      <c r="D95" s="31" t="s">
        <v>562</v>
      </c>
      <c r="E95" s="31">
        <v>3</v>
      </c>
      <c r="F95" s="31" t="s">
        <v>562</v>
      </c>
      <c r="G95" s="49" t="s">
        <v>562</v>
      </c>
      <c r="H95" s="60" t="s">
        <v>562</v>
      </c>
      <c r="I95" s="47">
        <f t="shared" si="9"/>
        <v>3.4499999999999997</v>
      </c>
      <c r="J95" s="36" t="s">
        <v>562</v>
      </c>
      <c r="K95" s="36" t="s">
        <v>562</v>
      </c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20" customFormat="1" ht="15.75" customHeight="1">
      <c r="A96" s="9">
        <v>85</v>
      </c>
      <c r="B96" s="30" t="s">
        <v>625</v>
      </c>
      <c r="C96" s="22" t="s">
        <v>626</v>
      </c>
      <c r="D96" s="36">
        <v>12</v>
      </c>
      <c r="E96" s="36">
        <v>3</v>
      </c>
      <c r="F96" s="36">
        <v>4</v>
      </c>
      <c r="G96" s="50">
        <v>5</v>
      </c>
      <c r="H96" s="82">
        <f t="shared" si="8"/>
        <v>13.799999999999999</v>
      </c>
      <c r="I96" s="47">
        <f t="shared" si="9"/>
        <v>3.4499999999999997</v>
      </c>
      <c r="J96" s="47">
        <f t="shared" si="10"/>
        <v>4.6</v>
      </c>
      <c r="K96" s="47">
        <f t="shared" si="11"/>
        <v>5.75</v>
      </c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20" customFormat="1" ht="15.75" customHeight="1">
      <c r="A97" s="9">
        <v>86</v>
      </c>
      <c r="B97" s="30" t="s">
        <v>1032</v>
      </c>
      <c r="C97" s="22" t="s">
        <v>1033</v>
      </c>
      <c r="D97" s="36">
        <v>4</v>
      </c>
      <c r="E97" s="36">
        <v>1</v>
      </c>
      <c r="F97" s="36">
        <v>4</v>
      </c>
      <c r="G97" s="50" t="s">
        <v>562</v>
      </c>
      <c r="H97" s="82">
        <f t="shared" si="8"/>
        <v>4.6</v>
      </c>
      <c r="I97" s="47">
        <f t="shared" si="9"/>
        <v>1.15</v>
      </c>
      <c r="J97" s="47">
        <f t="shared" si="10"/>
        <v>4.6</v>
      </c>
      <c r="K97" s="36" t="s">
        <v>562</v>
      </c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20" customFormat="1" ht="18" customHeight="1">
      <c r="A98" s="9">
        <v>87</v>
      </c>
      <c r="B98" s="30" t="s">
        <v>635</v>
      </c>
      <c r="C98" s="22" t="s">
        <v>636</v>
      </c>
      <c r="D98" s="31" t="s">
        <v>562</v>
      </c>
      <c r="E98" s="31" t="s">
        <v>562</v>
      </c>
      <c r="F98" s="31">
        <v>2</v>
      </c>
      <c r="G98" s="49" t="s">
        <v>562</v>
      </c>
      <c r="H98" s="60" t="s">
        <v>562</v>
      </c>
      <c r="I98" s="36" t="s">
        <v>562</v>
      </c>
      <c r="J98" s="47">
        <f t="shared" si="10"/>
        <v>2.3</v>
      </c>
      <c r="K98" s="36" t="s">
        <v>562</v>
      </c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20" customFormat="1" ht="18.75" customHeight="1">
      <c r="A99" s="9">
        <v>88</v>
      </c>
      <c r="B99" s="30" t="s">
        <v>547</v>
      </c>
      <c r="C99" s="22" t="s">
        <v>548</v>
      </c>
      <c r="D99" s="36">
        <v>1</v>
      </c>
      <c r="E99" s="36" t="s">
        <v>562</v>
      </c>
      <c r="F99" s="36" t="s">
        <v>562</v>
      </c>
      <c r="G99" s="50" t="s">
        <v>562</v>
      </c>
      <c r="H99" s="82">
        <f t="shared" si="8"/>
        <v>1.15</v>
      </c>
      <c r="I99" s="36" t="s">
        <v>562</v>
      </c>
      <c r="J99" s="36" t="s">
        <v>562</v>
      </c>
      <c r="K99" s="36" t="s">
        <v>562</v>
      </c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s="20" customFormat="1" ht="17.25" customHeight="1">
      <c r="A100" s="9">
        <v>89</v>
      </c>
      <c r="B100" s="30" t="s">
        <v>526</v>
      </c>
      <c r="C100" s="22" t="s">
        <v>525</v>
      </c>
      <c r="D100" s="31">
        <v>1</v>
      </c>
      <c r="E100" s="31" t="s">
        <v>562</v>
      </c>
      <c r="F100" s="31">
        <v>3</v>
      </c>
      <c r="G100" s="49" t="s">
        <v>562</v>
      </c>
      <c r="H100" s="82">
        <f t="shared" si="8"/>
        <v>1.15</v>
      </c>
      <c r="I100" s="36" t="s">
        <v>562</v>
      </c>
      <c r="J100" s="47">
        <f t="shared" si="10"/>
        <v>3.4499999999999997</v>
      </c>
      <c r="K100" s="36" t="s">
        <v>562</v>
      </c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11" s="34" customFormat="1" ht="15.75">
      <c r="A101" s="9">
        <v>90</v>
      </c>
      <c r="B101" s="16" t="s">
        <v>480</v>
      </c>
      <c r="C101" s="11" t="s">
        <v>481</v>
      </c>
      <c r="D101" s="31" t="s">
        <v>562</v>
      </c>
      <c r="E101" s="31" t="s">
        <v>562</v>
      </c>
      <c r="F101" s="31">
        <v>1</v>
      </c>
      <c r="G101" s="49" t="s">
        <v>562</v>
      </c>
      <c r="H101" s="60" t="s">
        <v>562</v>
      </c>
      <c r="I101" s="36" t="s">
        <v>562</v>
      </c>
      <c r="J101" s="47">
        <f t="shared" si="10"/>
        <v>1.15</v>
      </c>
      <c r="K101" s="36" t="s">
        <v>562</v>
      </c>
    </row>
    <row r="102" spans="1:11" s="34" customFormat="1" ht="16.5" customHeight="1">
      <c r="A102" s="9">
        <v>91</v>
      </c>
      <c r="B102" s="16" t="s">
        <v>906</v>
      </c>
      <c r="C102" s="11" t="s">
        <v>907</v>
      </c>
      <c r="D102" s="31">
        <v>2</v>
      </c>
      <c r="E102" s="31" t="s">
        <v>562</v>
      </c>
      <c r="F102" s="31">
        <v>1</v>
      </c>
      <c r="G102" s="49" t="s">
        <v>562</v>
      </c>
      <c r="H102" s="82">
        <f t="shared" si="8"/>
        <v>2.3</v>
      </c>
      <c r="I102" s="36" t="s">
        <v>562</v>
      </c>
      <c r="J102" s="47">
        <f t="shared" si="10"/>
        <v>1.15</v>
      </c>
      <c r="K102" s="36" t="s">
        <v>562</v>
      </c>
    </row>
    <row r="103" spans="1:11" s="34" customFormat="1" ht="18.75" customHeight="1">
      <c r="A103" s="9">
        <v>92</v>
      </c>
      <c r="B103" s="24" t="s">
        <v>468</v>
      </c>
      <c r="C103" s="11" t="s">
        <v>469</v>
      </c>
      <c r="D103" s="31">
        <v>2</v>
      </c>
      <c r="E103" s="31">
        <v>1</v>
      </c>
      <c r="F103" s="31" t="s">
        <v>562</v>
      </c>
      <c r="G103" s="49" t="s">
        <v>562</v>
      </c>
      <c r="H103" s="82">
        <f t="shared" si="8"/>
        <v>2.3</v>
      </c>
      <c r="I103" s="47">
        <f t="shared" si="9"/>
        <v>1.15</v>
      </c>
      <c r="J103" s="36" t="s">
        <v>562</v>
      </c>
      <c r="K103" s="36" t="s">
        <v>562</v>
      </c>
    </row>
    <row r="104" spans="1:11" s="35" customFormat="1" ht="18" customHeight="1">
      <c r="A104" s="9">
        <v>93</v>
      </c>
      <c r="B104" s="30" t="s">
        <v>1072</v>
      </c>
      <c r="C104" s="11" t="s">
        <v>1073</v>
      </c>
      <c r="D104" s="31">
        <v>8</v>
      </c>
      <c r="E104" s="31">
        <v>8</v>
      </c>
      <c r="F104" s="31">
        <v>5</v>
      </c>
      <c r="G104" s="49">
        <v>6</v>
      </c>
      <c r="H104" s="82">
        <f t="shared" si="8"/>
        <v>9.2</v>
      </c>
      <c r="I104" s="47">
        <f t="shared" si="9"/>
        <v>9.2</v>
      </c>
      <c r="J104" s="47">
        <f t="shared" si="10"/>
        <v>5.75</v>
      </c>
      <c r="K104" s="47">
        <f t="shared" si="11"/>
        <v>6.8999999999999995</v>
      </c>
    </row>
    <row r="105" spans="1:11" s="35" customFormat="1" ht="17.25" customHeight="1">
      <c r="A105" s="9">
        <v>94</v>
      </c>
      <c r="B105" s="30" t="s">
        <v>21</v>
      </c>
      <c r="C105" s="11" t="s">
        <v>20</v>
      </c>
      <c r="D105" s="31">
        <v>2</v>
      </c>
      <c r="E105" s="31">
        <v>4</v>
      </c>
      <c r="F105" s="31" t="s">
        <v>562</v>
      </c>
      <c r="G105" s="49" t="s">
        <v>562</v>
      </c>
      <c r="H105" s="82">
        <f t="shared" si="8"/>
        <v>2.3</v>
      </c>
      <c r="I105" s="47">
        <f t="shared" si="9"/>
        <v>4.6</v>
      </c>
      <c r="J105" s="36" t="s">
        <v>562</v>
      </c>
      <c r="K105" s="36" t="s">
        <v>562</v>
      </c>
    </row>
    <row r="106" spans="1:11" s="34" customFormat="1" ht="17.25" customHeight="1">
      <c r="A106" s="9">
        <v>95</v>
      </c>
      <c r="B106" s="16" t="s">
        <v>904</v>
      </c>
      <c r="C106" s="11" t="s">
        <v>905</v>
      </c>
      <c r="D106" s="31">
        <v>3</v>
      </c>
      <c r="E106" s="31">
        <v>2</v>
      </c>
      <c r="F106" s="31">
        <v>1</v>
      </c>
      <c r="G106" s="49">
        <v>1</v>
      </c>
      <c r="H106" s="82">
        <f t="shared" si="8"/>
        <v>3.4499999999999997</v>
      </c>
      <c r="I106" s="47">
        <f t="shared" si="9"/>
        <v>2.3</v>
      </c>
      <c r="J106" s="47">
        <f t="shared" si="10"/>
        <v>1.15</v>
      </c>
      <c r="K106" s="47">
        <f t="shared" si="11"/>
        <v>1.15</v>
      </c>
    </row>
    <row r="107" spans="1:11" s="34" customFormat="1" ht="19.5" customHeight="1">
      <c r="A107" s="9">
        <v>96</v>
      </c>
      <c r="B107" s="16" t="s">
        <v>749</v>
      </c>
      <c r="C107" s="11" t="s">
        <v>486</v>
      </c>
      <c r="D107" s="31">
        <v>1</v>
      </c>
      <c r="E107" s="31">
        <v>1</v>
      </c>
      <c r="F107" s="31">
        <v>1</v>
      </c>
      <c r="G107" s="49">
        <v>1</v>
      </c>
      <c r="H107" s="82">
        <f t="shared" si="8"/>
        <v>1.15</v>
      </c>
      <c r="I107" s="47">
        <f t="shared" si="9"/>
        <v>1.15</v>
      </c>
      <c r="J107" s="47">
        <f t="shared" si="10"/>
        <v>1.15</v>
      </c>
      <c r="K107" s="47">
        <f t="shared" si="11"/>
        <v>1.15</v>
      </c>
    </row>
    <row r="108" spans="1:11" s="5" customFormat="1" ht="18" customHeight="1">
      <c r="A108" s="9">
        <v>97</v>
      </c>
      <c r="B108" s="24" t="s">
        <v>22</v>
      </c>
      <c r="C108" s="11" t="s">
        <v>23</v>
      </c>
      <c r="D108" s="31" t="s">
        <v>562</v>
      </c>
      <c r="E108" s="31">
        <v>1</v>
      </c>
      <c r="F108" s="31">
        <v>1</v>
      </c>
      <c r="G108" s="49">
        <v>2</v>
      </c>
      <c r="H108" s="60" t="s">
        <v>562</v>
      </c>
      <c r="I108" s="47">
        <f t="shared" si="9"/>
        <v>1.15</v>
      </c>
      <c r="J108" s="47">
        <f t="shared" si="10"/>
        <v>1.15</v>
      </c>
      <c r="K108" s="47">
        <f t="shared" si="11"/>
        <v>2.3</v>
      </c>
    </row>
    <row r="109" spans="1:13" ht="18.75" customHeight="1">
      <c r="A109" s="230" t="s">
        <v>639</v>
      </c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15"/>
      <c r="M109" s="15"/>
    </row>
    <row r="110" spans="1:22" s="32" customFormat="1" ht="18" customHeight="1">
      <c r="A110" s="9">
        <v>98</v>
      </c>
      <c r="B110" s="16" t="s">
        <v>918</v>
      </c>
      <c r="C110" s="11" t="s">
        <v>919</v>
      </c>
      <c r="D110" s="31">
        <v>1</v>
      </c>
      <c r="E110" s="31">
        <v>1</v>
      </c>
      <c r="F110" s="31">
        <v>1</v>
      </c>
      <c r="G110" s="49">
        <v>1</v>
      </c>
      <c r="H110" s="82">
        <f>D110*1.8</f>
        <v>1.8</v>
      </c>
      <c r="I110" s="47">
        <f>E110*1.8</f>
        <v>1.8</v>
      </c>
      <c r="J110" s="47">
        <f>F110*1.8</f>
        <v>1.8</v>
      </c>
      <c r="K110" s="47">
        <f>G110*1.8</f>
        <v>1.8</v>
      </c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32" customFormat="1" ht="18.75" customHeight="1">
      <c r="A111" s="9">
        <v>99</v>
      </c>
      <c r="B111" s="30" t="s">
        <v>602</v>
      </c>
      <c r="C111" s="11" t="s">
        <v>603</v>
      </c>
      <c r="D111" s="31">
        <v>103</v>
      </c>
      <c r="E111" s="31">
        <v>99</v>
      </c>
      <c r="F111" s="31">
        <v>107</v>
      </c>
      <c r="G111" s="49">
        <v>113</v>
      </c>
      <c r="H111" s="82">
        <f aca="true" t="shared" si="12" ref="H111:H137">D111*1.8</f>
        <v>185.4</v>
      </c>
      <c r="I111" s="47">
        <f aca="true" t="shared" si="13" ref="I111:I137">E111*1.8</f>
        <v>178.20000000000002</v>
      </c>
      <c r="J111" s="47">
        <f aca="true" t="shared" si="14" ref="J111:J137">F111*1.8</f>
        <v>192.6</v>
      </c>
      <c r="K111" s="47">
        <f aca="true" t="shared" si="15" ref="K111:K137">G111*1.8</f>
        <v>203.4</v>
      </c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32" customFormat="1" ht="18.75" customHeight="1">
      <c r="A112" s="9">
        <v>100</v>
      </c>
      <c r="B112" s="16" t="s">
        <v>879</v>
      </c>
      <c r="C112" s="11" t="s">
        <v>880</v>
      </c>
      <c r="D112" s="31">
        <v>55</v>
      </c>
      <c r="E112" s="31">
        <v>50</v>
      </c>
      <c r="F112" s="31">
        <v>49</v>
      </c>
      <c r="G112" s="49">
        <v>55</v>
      </c>
      <c r="H112" s="82">
        <f t="shared" si="12"/>
        <v>99</v>
      </c>
      <c r="I112" s="47">
        <f t="shared" si="13"/>
        <v>90</v>
      </c>
      <c r="J112" s="47">
        <f t="shared" si="14"/>
        <v>88.2</v>
      </c>
      <c r="K112" s="47">
        <f t="shared" si="15"/>
        <v>99</v>
      </c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32" customFormat="1" ht="18.75" customHeight="1">
      <c r="A113" s="9">
        <v>101</v>
      </c>
      <c r="B113" s="30" t="s">
        <v>1061</v>
      </c>
      <c r="C113" s="22" t="s">
        <v>1062</v>
      </c>
      <c r="D113" s="31">
        <v>65</v>
      </c>
      <c r="E113" s="31">
        <v>76</v>
      </c>
      <c r="F113" s="31">
        <v>68</v>
      </c>
      <c r="G113" s="49">
        <v>80</v>
      </c>
      <c r="H113" s="82">
        <f t="shared" si="12"/>
        <v>117</v>
      </c>
      <c r="I113" s="47">
        <f t="shared" si="13"/>
        <v>136.8</v>
      </c>
      <c r="J113" s="47">
        <f t="shared" si="14"/>
        <v>122.4</v>
      </c>
      <c r="K113" s="47">
        <f t="shared" si="15"/>
        <v>144</v>
      </c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32" customFormat="1" ht="18.75" customHeight="1">
      <c r="A114" s="9">
        <v>102</v>
      </c>
      <c r="B114" s="30" t="s">
        <v>877</v>
      </c>
      <c r="C114" s="22" t="s">
        <v>878</v>
      </c>
      <c r="D114" s="31">
        <v>91</v>
      </c>
      <c r="E114" s="31">
        <v>94</v>
      </c>
      <c r="F114" s="31">
        <v>96</v>
      </c>
      <c r="G114" s="49">
        <v>81</v>
      </c>
      <c r="H114" s="82">
        <f t="shared" si="12"/>
        <v>163.8</v>
      </c>
      <c r="I114" s="47">
        <f t="shared" si="13"/>
        <v>169.20000000000002</v>
      </c>
      <c r="J114" s="47">
        <f t="shared" si="14"/>
        <v>172.8</v>
      </c>
      <c r="K114" s="47">
        <f t="shared" si="15"/>
        <v>145.8</v>
      </c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32" customFormat="1" ht="18.75" customHeight="1">
      <c r="A115" s="9">
        <v>103</v>
      </c>
      <c r="B115" s="16" t="s">
        <v>1060</v>
      </c>
      <c r="C115" s="11">
        <v>15030121</v>
      </c>
      <c r="D115" s="31">
        <v>72</v>
      </c>
      <c r="E115" s="31">
        <v>70</v>
      </c>
      <c r="F115" s="31">
        <v>64</v>
      </c>
      <c r="G115" s="49">
        <v>60</v>
      </c>
      <c r="H115" s="82">
        <f t="shared" si="12"/>
        <v>129.6</v>
      </c>
      <c r="I115" s="47">
        <f t="shared" si="13"/>
        <v>126</v>
      </c>
      <c r="J115" s="47">
        <f t="shared" si="14"/>
        <v>115.2</v>
      </c>
      <c r="K115" s="47">
        <f t="shared" si="15"/>
        <v>108</v>
      </c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32" customFormat="1" ht="18.75" customHeight="1">
      <c r="A116" s="9">
        <v>104</v>
      </c>
      <c r="B116" s="16" t="s">
        <v>743</v>
      </c>
      <c r="C116" s="11" t="s">
        <v>744</v>
      </c>
      <c r="D116" s="31">
        <v>3</v>
      </c>
      <c r="E116" s="31">
        <v>1</v>
      </c>
      <c r="F116" s="31" t="s">
        <v>562</v>
      </c>
      <c r="G116" s="49" t="s">
        <v>562</v>
      </c>
      <c r="H116" s="82">
        <f t="shared" si="12"/>
        <v>5.4</v>
      </c>
      <c r="I116" s="47">
        <f t="shared" si="13"/>
        <v>1.8</v>
      </c>
      <c r="J116" s="36" t="s">
        <v>562</v>
      </c>
      <c r="K116" s="36" t="s">
        <v>562</v>
      </c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32" customFormat="1" ht="18.75" customHeight="1">
      <c r="A117" s="9">
        <v>105</v>
      </c>
      <c r="B117" s="30" t="s">
        <v>512</v>
      </c>
      <c r="C117" s="22" t="s">
        <v>513</v>
      </c>
      <c r="D117" s="31">
        <v>53</v>
      </c>
      <c r="E117" s="31">
        <v>49</v>
      </c>
      <c r="F117" s="31">
        <v>47</v>
      </c>
      <c r="G117" s="49">
        <v>44</v>
      </c>
      <c r="H117" s="82">
        <f t="shared" si="12"/>
        <v>95.4</v>
      </c>
      <c r="I117" s="47">
        <f t="shared" si="13"/>
        <v>88.2</v>
      </c>
      <c r="J117" s="47">
        <f t="shared" si="14"/>
        <v>84.60000000000001</v>
      </c>
      <c r="K117" s="47">
        <f t="shared" si="15"/>
        <v>79.2</v>
      </c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32" customFormat="1" ht="18.75" customHeight="1">
      <c r="A118" s="9">
        <v>106</v>
      </c>
      <c r="B118" s="30" t="s">
        <v>1036</v>
      </c>
      <c r="C118" s="22" t="s">
        <v>1037</v>
      </c>
      <c r="D118" s="31">
        <v>18</v>
      </c>
      <c r="E118" s="31">
        <v>14</v>
      </c>
      <c r="F118" s="31">
        <v>13</v>
      </c>
      <c r="G118" s="49">
        <v>16</v>
      </c>
      <c r="H118" s="82">
        <f t="shared" si="12"/>
        <v>32.4</v>
      </c>
      <c r="I118" s="47">
        <f t="shared" si="13"/>
        <v>25.2</v>
      </c>
      <c r="J118" s="47">
        <f t="shared" si="14"/>
        <v>23.400000000000002</v>
      </c>
      <c r="K118" s="47">
        <f t="shared" si="15"/>
        <v>28.8</v>
      </c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32" customFormat="1" ht="18.75" customHeight="1">
      <c r="A119" s="9">
        <v>107</v>
      </c>
      <c r="B119" s="16" t="s">
        <v>830</v>
      </c>
      <c r="C119" s="11">
        <v>15050133</v>
      </c>
      <c r="D119" s="31">
        <v>5</v>
      </c>
      <c r="E119" s="31">
        <v>3</v>
      </c>
      <c r="F119" s="31">
        <v>4</v>
      </c>
      <c r="G119" s="49">
        <v>3</v>
      </c>
      <c r="H119" s="82">
        <f t="shared" si="12"/>
        <v>9</v>
      </c>
      <c r="I119" s="47">
        <f t="shared" si="13"/>
        <v>5.4</v>
      </c>
      <c r="J119" s="47">
        <f t="shared" si="14"/>
        <v>7.2</v>
      </c>
      <c r="K119" s="47">
        <f t="shared" si="15"/>
        <v>5.4</v>
      </c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32" customFormat="1" ht="18.75" customHeight="1">
      <c r="A120" s="9">
        <v>108</v>
      </c>
      <c r="B120" s="16" t="s">
        <v>1038</v>
      </c>
      <c r="C120" s="11">
        <v>15050334</v>
      </c>
      <c r="D120" s="31">
        <v>1</v>
      </c>
      <c r="E120" s="31">
        <v>4</v>
      </c>
      <c r="F120" s="31">
        <v>2</v>
      </c>
      <c r="G120" s="49">
        <v>4</v>
      </c>
      <c r="H120" s="82">
        <f t="shared" si="12"/>
        <v>1.8</v>
      </c>
      <c r="I120" s="47">
        <f t="shared" si="13"/>
        <v>7.2</v>
      </c>
      <c r="J120" s="47">
        <f t="shared" si="14"/>
        <v>3.6</v>
      </c>
      <c r="K120" s="47">
        <f t="shared" si="15"/>
        <v>7.2</v>
      </c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20" customFormat="1" ht="15.75" customHeight="1">
      <c r="A121" s="9">
        <v>109</v>
      </c>
      <c r="B121" s="30" t="s">
        <v>832</v>
      </c>
      <c r="C121" s="22" t="s">
        <v>833</v>
      </c>
      <c r="D121" s="36">
        <v>1</v>
      </c>
      <c r="E121" s="36">
        <v>2</v>
      </c>
      <c r="F121" s="36">
        <v>2</v>
      </c>
      <c r="G121" s="50">
        <v>1</v>
      </c>
      <c r="H121" s="82">
        <f t="shared" si="12"/>
        <v>1.8</v>
      </c>
      <c r="I121" s="47">
        <f t="shared" si="13"/>
        <v>3.6</v>
      </c>
      <c r="J121" s="47">
        <f t="shared" si="14"/>
        <v>3.6</v>
      </c>
      <c r="K121" s="47">
        <f t="shared" si="15"/>
        <v>1.8</v>
      </c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20" customFormat="1" ht="17.25" customHeight="1">
      <c r="A122" s="9">
        <v>110</v>
      </c>
      <c r="B122" s="30" t="s">
        <v>1</v>
      </c>
      <c r="C122" s="22" t="s">
        <v>629</v>
      </c>
      <c r="D122" s="31">
        <v>3</v>
      </c>
      <c r="E122" s="31">
        <v>3</v>
      </c>
      <c r="F122" s="31">
        <v>3</v>
      </c>
      <c r="G122" s="49">
        <v>3</v>
      </c>
      <c r="H122" s="82">
        <f t="shared" si="12"/>
        <v>5.4</v>
      </c>
      <c r="I122" s="47">
        <f t="shared" si="13"/>
        <v>5.4</v>
      </c>
      <c r="J122" s="47">
        <f t="shared" si="14"/>
        <v>5.4</v>
      </c>
      <c r="K122" s="47">
        <f t="shared" si="15"/>
        <v>5.4</v>
      </c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20" customFormat="1" ht="18.75" customHeight="1">
      <c r="A123" s="9">
        <v>111</v>
      </c>
      <c r="B123" s="30" t="s">
        <v>1039</v>
      </c>
      <c r="C123" s="22" t="s">
        <v>1040</v>
      </c>
      <c r="D123" s="36">
        <v>2</v>
      </c>
      <c r="E123" s="36">
        <v>1</v>
      </c>
      <c r="F123" s="36" t="s">
        <v>562</v>
      </c>
      <c r="G123" s="50">
        <v>2</v>
      </c>
      <c r="H123" s="82">
        <f t="shared" si="12"/>
        <v>3.6</v>
      </c>
      <c r="I123" s="47">
        <f t="shared" si="13"/>
        <v>1.8</v>
      </c>
      <c r="J123" s="36" t="s">
        <v>562</v>
      </c>
      <c r="K123" s="47">
        <f t="shared" si="15"/>
        <v>3.6</v>
      </c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s="32" customFormat="1" ht="17.25" customHeight="1">
      <c r="A124" s="9">
        <v>112</v>
      </c>
      <c r="B124" s="16" t="s">
        <v>745</v>
      </c>
      <c r="C124" s="11" t="s">
        <v>746</v>
      </c>
      <c r="D124" s="31">
        <v>3</v>
      </c>
      <c r="E124" s="31">
        <v>2</v>
      </c>
      <c r="F124" s="31" t="s">
        <v>562</v>
      </c>
      <c r="G124" s="49" t="s">
        <v>562</v>
      </c>
      <c r="H124" s="82">
        <f t="shared" si="12"/>
        <v>5.4</v>
      </c>
      <c r="I124" s="47">
        <f t="shared" si="13"/>
        <v>3.6</v>
      </c>
      <c r="J124" s="36" t="s">
        <v>562</v>
      </c>
      <c r="K124" s="36" t="s">
        <v>562</v>
      </c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32" customFormat="1" ht="17.25" customHeight="1">
      <c r="A125" s="9">
        <v>113</v>
      </c>
      <c r="B125" s="30" t="s">
        <v>828</v>
      </c>
      <c r="C125" s="11" t="s">
        <v>829</v>
      </c>
      <c r="D125" s="31">
        <v>4</v>
      </c>
      <c r="E125" s="31">
        <v>1</v>
      </c>
      <c r="F125" s="31">
        <v>1</v>
      </c>
      <c r="G125" s="49" t="s">
        <v>562</v>
      </c>
      <c r="H125" s="82">
        <f t="shared" si="12"/>
        <v>7.2</v>
      </c>
      <c r="I125" s="47">
        <f t="shared" si="13"/>
        <v>1.8</v>
      </c>
      <c r="J125" s="47">
        <f t="shared" si="14"/>
        <v>1.8</v>
      </c>
      <c r="K125" s="36" t="s">
        <v>562</v>
      </c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32" customFormat="1" ht="17.25" customHeight="1">
      <c r="A126" s="9">
        <v>114</v>
      </c>
      <c r="B126" s="16" t="s">
        <v>916</v>
      </c>
      <c r="C126" s="11" t="s">
        <v>917</v>
      </c>
      <c r="D126" s="31">
        <v>2</v>
      </c>
      <c r="E126" s="31">
        <v>2</v>
      </c>
      <c r="F126" s="31">
        <v>2</v>
      </c>
      <c r="G126" s="49">
        <v>2</v>
      </c>
      <c r="H126" s="82">
        <f t="shared" si="12"/>
        <v>3.6</v>
      </c>
      <c r="I126" s="47">
        <f t="shared" si="13"/>
        <v>3.6</v>
      </c>
      <c r="J126" s="47">
        <f t="shared" si="14"/>
        <v>3.6</v>
      </c>
      <c r="K126" s="47">
        <f t="shared" si="15"/>
        <v>3.6</v>
      </c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32" customFormat="1" ht="17.25" customHeight="1">
      <c r="A127" s="9">
        <v>115</v>
      </c>
      <c r="B127" s="30" t="s">
        <v>644</v>
      </c>
      <c r="C127" s="39" t="s">
        <v>645</v>
      </c>
      <c r="D127" s="31">
        <v>16</v>
      </c>
      <c r="E127" s="31">
        <v>16</v>
      </c>
      <c r="F127" s="31">
        <v>15</v>
      </c>
      <c r="G127" s="49">
        <v>15</v>
      </c>
      <c r="H127" s="82">
        <f t="shared" si="12"/>
        <v>28.8</v>
      </c>
      <c r="I127" s="47">
        <f t="shared" si="13"/>
        <v>28.8</v>
      </c>
      <c r="J127" s="47">
        <f t="shared" si="14"/>
        <v>27</v>
      </c>
      <c r="K127" s="47">
        <f t="shared" si="15"/>
        <v>27</v>
      </c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20" customFormat="1" ht="17.25" customHeight="1">
      <c r="A128" s="9">
        <v>116</v>
      </c>
      <c r="B128" s="54" t="s">
        <v>869</v>
      </c>
      <c r="C128" s="22" t="s">
        <v>868</v>
      </c>
      <c r="D128" s="36">
        <v>1</v>
      </c>
      <c r="E128" s="36">
        <v>1</v>
      </c>
      <c r="F128" s="36" t="s">
        <v>562</v>
      </c>
      <c r="G128" s="50" t="s">
        <v>562</v>
      </c>
      <c r="H128" s="82">
        <f t="shared" si="12"/>
        <v>1.8</v>
      </c>
      <c r="I128" s="47">
        <f t="shared" si="13"/>
        <v>1.8</v>
      </c>
      <c r="J128" s="36" t="s">
        <v>562</v>
      </c>
      <c r="K128" s="36" t="s">
        <v>562</v>
      </c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20" customFormat="1" ht="18" customHeight="1">
      <c r="A129" s="9">
        <v>117</v>
      </c>
      <c r="B129" s="54" t="s">
        <v>755</v>
      </c>
      <c r="C129" s="22" t="s">
        <v>754</v>
      </c>
      <c r="D129" s="31">
        <v>4</v>
      </c>
      <c r="E129" s="31">
        <v>5</v>
      </c>
      <c r="F129" s="31">
        <v>5</v>
      </c>
      <c r="G129" s="49">
        <v>5</v>
      </c>
      <c r="H129" s="82">
        <f t="shared" si="12"/>
        <v>7.2</v>
      </c>
      <c r="I129" s="47">
        <f t="shared" si="13"/>
        <v>9</v>
      </c>
      <c r="J129" s="47">
        <f t="shared" si="14"/>
        <v>9</v>
      </c>
      <c r="K129" s="47">
        <f t="shared" si="15"/>
        <v>9</v>
      </c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32" customFormat="1" ht="31.5" customHeight="1">
      <c r="A130" s="9">
        <v>118</v>
      </c>
      <c r="B130" s="16" t="s">
        <v>7</v>
      </c>
      <c r="C130" s="11" t="s">
        <v>8</v>
      </c>
      <c r="D130" s="36">
        <v>30</v>
      </c>
      <c r="E130" s="36">
        <v>31</v>
      </c>
      <c r="F130" s="36">
        <v>31</v>
      </c>
      <c r="G130" s="50">
        <v>33</v>
      </c>
      <c r="H130" s="82">
        <f t="shared" si="12"/>
        <v>54</v>
      </c>
      <c r="I130" s="47">
        <f t="shared" si="13"/>
        <v>55.800000000000004</v>
      </c>
      <c r="J130" s="47">
        <f t="shared" si="14"/>
        <v>55.800000000000004</v>
      </c>
      <c r="K130" s="47">
        <f t="shared" si="15"/>
        <v>59.4</v>
      </c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20" customFormat="1" ht="18" customHeight="1">
      <c r="A131" s="9">
        <v>119</v>
      </c>
      <c r="B131" s="30" t="s">
        <v>881</v>
      </c>
      <c r="C131" s="22" t="s">
        <v>882</v>
      </c>
      <c r="D131" s="36" t="s">
        <v>562</v>
      </c>
      <c r="E131" s="36" t="s">
        <v>562</v>
      </c>
      <c r="F131" s="36" t="s">
        <v>562</v>
      </c>
      <c r="G131" s="50">
        <v>1</v>
      </c>
      <c r="H131" s="60" t="s">
        <v>562</v>
      </c>
      <c r="I131" s="36" t="s">
        <v>562</v>
      </c>
      <c r="J131" s="36" t="s">
        <v>562</v>
      </c>
      <c r="K131" s="47">
        <f t="shared" si="15"/>
        <v>1.8</v>
      </c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32" customFormat="1" ht="33" customHeight="1">
      <c r="A132" s="9">
        <v>120</v>
      </c>
      <c r="B132" s="16" t="s">
        <v>2</v>
      </c>
      <c r="C132" s="11" t="s">
        <v>487</v>
      </c>
      <c r="D132" s="31">
        <v>2</v>
      </c>
      <c r="E132" s="31">
        <v>2</v>
      </c>
      <c r="F132" s="31">
        <v>2</v>
      </c>
      <c r="G132" s="49">
        <v>2</v>
      </c>
      <c r="H132" s="82">
        <f t="shared" si="12"/>
        <v>3.6</v>
      </c>
      <c r="I132" s="47">
        <f t="shared" si="13"/>
        <v>3.6</v>
      </c>
      <c r="J132" s="47">
        <f t="shared" si="14"/>
        <v>3.6</v>
      </c>
      <c r="K132" s="47">
        <f t="shared" si="15"/>
        <v>3.6</v>
      </c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20" customFormat="1" ht="19.5" customHeight="1">
      <c r="A133" s="9">
        <v>121</v>
      </c>
      <c r="B133" s="30" t="s">
        <v>631</v>
      </c>
      <c r="C133" s="22" t="s">
        <v>632</v>
      </c>
      <c r="D133" s="36">
        <v>3</v>
      </c>
      <c r="E133" s="36">
        <v>2</v>
      </c>
      <c r="F133" s="36">
        <v>1</v>
      </c>
      <c r="G133" s="50">
        <v>1</v>
      </c>
      <c r="H133" s="82">
        <f t="shared" si="12"/>
        <v>5.4</v>
      </c>
      <c r="I133" s="47">
        <f t="shared" si="13"/>
        <v>3.6</v>
      </c>
      <c r="J133" s="47">
        <f t="shared" si="14"/>
        <v>1.8</v>
      </c>
      <c r="K133" s="47">
        <f t="shared" si="15"/>
        <v>1.8</v>
      </c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20" customFormat="1" ht="15.75" customHeight="1">
      <c r="A134" s="9">
        <v>122</v>
      </c>
      <c r="B134" s="30" t="s">
        <v>740</v>
      </c>
      <c r="C134" s="22" t="s">
        <v>1092</v>
      </c>
      <c r="D134" s="31">
        <v>1</v>
      </c>
      <c r="E134" s="31">
        <v>2</v>
      </c>
      <c r="F134" s="31">
        <v>1</v>
      </c>
      <c r="G134" s="49">
        <v>1</v>
      </c>
      <c r="H134" s="82">
        <f t="shared" si="12"/>
        <v>1.8</v>
      </c>
      <c r="I134" s="47">
        <f t="shared" si="13"/>
        <v>3.6</v>
      </c>
      <c r="J134" s="47">
        <f t="shared" si="14"/>
        <v>1.8</v>
      </c>
      <c r="K134" s="47">
        <f t="shared" si="15"/>
        <v>1.8</v>
      </c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32" customFormat="1" ht="18" customHeight="1">
      <c r="A135" s="9">
        <v>123</v>
      </c>
      <c r="B135" s="16" t="s">
        <v>747</v>
      </c>
      <c r="C135" s="11" t="s">
        <v>748</v>
      </c>
      <c r="D135" s="31">
        <v>3</v>
      </c>
      <c r="E135" s="31">
        <v>3</v>
      </c>
      <c r="F135" s="31">
        <v>2</v>
      </c>
      <c r="G135" s="49">
        <v>3</v>
      </c>
      <c r="H135" s="82">
        <f t="shared" si="12"/>
        <v>5.4</v>
      </c>
      <c r="I135" s="47">
        <f t="shared" si="13"/>
        <v>5.4</v>
      </c>
      <c r="J135" s="47">
        <f t="shared" si="14"/>
        <v>3.6</v>
      </c>
      <c r="K135" s="47">
        <f t="shared" si="15"/>
        <v>5.4</v>
      </c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20" customFormat="1" ht="18" customHeight="1">
      <c r="A136" s="9">
        <v>124</v>
      </c>
      <c r="B136" s="30" t="s">
        <v>609</v>
      </c>
      <c r="C136" s="22" t="s">
        <v>610</v>
      </c>
      <c r="D136" s="31">
        <v>1</v>
      </c>
      <c r="E136" s="31" t="s">
        <v>562</v>
      </c>
      <c r="F136" s="31" t="s">
        <v>562</v>
      </c>
      <c r="G136" s="49" t="s">
        <v>562</v>
      </c>
      <c r="H136" s="82">
        <f t="shared" si="12"/>
        <v>1.8</v>
      </c>
      <c r="I136" s="36" t="s">
        <v>562</v>
      </c>
      <c r="J136" s="36" t="s">
        <v>562</v>
      </c>
      <c r="K136" s="36" t="s">
        <v>562</v>
      </c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20" customFormat="1" ht="18.75" customHeight="1">
      <c r="A137" s="9">
        <v>125</v>
      </c>
      <c r="B137" s="30" t="s">
        <v>28</v>
      </c>
      <c r="C137" s="22" t="s">
        <v>29</v>
      </c>
      <c r="D137" s="31">
        <v>3</v>
      </c>
      <c r="E137" s="31">
        <v>3</v>
      </c>
      <c r="F137" s="31">
        <v>3</v>
      </c>
      <c r="G137" s="49">
        <v>3</v>
      </c>
      <c r="H137" s="82">
        <f t="shared" si="12"/>
        <v>5.4</v>
      </c>
      <c r="I137" s="47">
        <f t="shared" si="13"/>
        <v>5.4</v>
      </c>
      <c r="J137" s="47">
        <f t="shared" si="14"/>
        <v>5.4</v>
      </c>
      <c r="K137" s="47">
        <f t="shared" si="15"/>
        <v>5.4</v>
      </c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13" ht="38.25" customHeight="1">
      <c r="A138" s="230" t="s">
        <v>637</v>
      </c>
      <c r="B138" s="230"/>
      <c r="C138" s="230"/>
      <c r="D138" s="230"/>
      <c r="E138" s="230"/>
      <c r="F138" s="230"/>
      <c r="G138" s="230"/>
      <c r="H138" s="230"/>
      <c r="I138" s="230"/>
      <c r="J138" s="230"/>
      <c r="K138" s="230"/>
      <c r="L138" s="15"/>
      <c r="M138" s="15"/>
    </row>
    <row r="139" spans="1:22" s="20" customFormat="1" ht="18.75" customHeight="1">
      <c r="A139" s="9">
        <v>126</v>
      </c>
      <c r="B139" s="30" t="s">
        <v>532</v>
      </c>
      <c r="C139" s="22" t="s">
        <v>533</v>
      </c>
      <c r="D139" s="36">
        <v>13</v>
      </c>
      <c r="E139" s="36">
        <v>11</v>
      </c>
      <c r="F139" s="36">
        <v>4</v>
      </c>
      <c r="G139" s="50">
        <v>7</v>
      </c>
      <c r="H139" s="60">
        <f>D139*4.1</f>
        <v>53.3</v>
      </c>
      <c r="I139" s="36">
        <f>E139*4.1</f>
        <v>45.099999999999994</v>
      </c>
      <c r="J139" s="36">
        <f>F139*4.1</f>
        <v>16.4</v>
      </c>
      <c r="K139" s="36">
        <f>G139*4.1</f>
        <v>28.699999999999996</v>
      </c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20" customFormat="1" ht="18.75" customHeight="1">
      <c r="A140" s="9">
        <v>127</v>
      </c>
      <c r="B140" s="30" t="s">
        <v>530</v>
      </c>
      <c r="C140" s="22" t="s">
        <v>531</v>
      </c>
      <c r="D140" s="36">
        <v>9</v>
      </c>
      <c r="E140" s="36">
        <v>9</v>
      </c>
      <c r="F140" s="36">
        <v>4</v>
      </c>
      <c r="G140" s="50">
        <v>5</v>
      </c>
      <c r="H140" s="60">
        <f aca="true" t="shared" si="16" ref="H140:H149">D140*4.1</f>
        <v>36.9</v>
      </c>
      <c r="I140" s="36">
        <f aca="true" t="shared" si="17" ref="I140:I149">E140*4.1</f>
        <v>36.9</v>
      </c>
      <c r="J140" s="36">
        <f aca="true" t="shared" si="18" ref="J140:J149">F140*4.1</f>
        <v>16.4</v>
      </c>
      <c r="K140" s="36">
        <f aca="true" t="shared" si="19" ref="K140:K149">G140*4.1</f>
        <v>20.5</v>
      </c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20" customFormat="1" ht="16.5" customHeight="1">
      <c r="A141" s="9">
        <v>128</v>
      </c>
      <c r="B141" s="30" t="s">
        <v>519</v>
      </c>
      <c r="C141" s="22" t="s">
        <v>520</v>
      </c>
      <c r="D141" s="36">
        <v>1</v>
      </c>
      <c r="E141" s="36">
        <v>2</v>
      </c>
      <c r="F141" s="36">
        <v>2</v>
      </c>
      <c r="G141" s="50">
        <v>2</v>
      </c>
      <c r="H141" s="60">
        <f t="shared" si="16"/>
        <v>4.1</v>
      </c>
      <c r="I141" s="36">
        <f t="shared" si="17"/>
        <v>8.2</v>
      </c>
      <c r="J141" s="36">
        <f t="shared" si="18"/>
        <v>8.2</v>
      </c>
      <c r="K141" s="36">
        <f t="shared" si="19"/>
        <v>8.2</v>
      </c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20" customFormat="1" ht="16.5" customHeight="1">
      <c r="A142" s="9">
        <v>129</v>
      </c>
      <c r="B142" s="30" t="s">
        <v>442</v>
      </c>
      <c r="C142" s="11" t="s">
        <v>443</v>
      </c>
      <c r="D142" s="36">
        <v>152</v>
      </c>
      <c r="E142" s="36">
        <v>127</v>
      </c>
      <c r="F142" s="36">
        <v>132</v>
      </c>
      <c r="G142" s="50">
        <v>147</v>
      </c>
      <c r="H142" s="60">
        <f t="shared" si="16"/>
        <v>623.1999999999999</v>
      </c>
      <c r="I142" s="36">
        <f t="shared" si="17"/>
        <v>520.6999999999999</v>
      </c>
      <c r="J142" s="36">
        <f t="shared" si="18"/>
        <v>541.1999999999999</v>
      </c>
      <c r="K142" s="36">
        <f t="shared" si="19"/>
        <v>602.6999999999999</v>
      </c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20" customFormat="1" ht="16.5" customHeight="1">
      <c r="A143" s="9">
        <v>130</v>
      </c>
      <c r="B143" s="30" t="s">
        <v>563</v>
      </c>
      <c r="C143" s="22" t="s">
        <v>511</v>
      </c>
      <c r="D143" s="36">
        <v>93</v>
      </c>
      <c r="E143" s="36">
        <v>77</v>
      </c>
      <c r="F143" s="36">
        <v>77</v>
      </c>
      <c r="G143" s="50">
        <v>79</v>
      </c>
      <c r="H143" s="60">
        <f t="shared" si="16"/>
        <v>381.29999999999995</v>
      </c>
      <c r="I143" s="36">
        <f t="shared" si="17"/>
        <v>315.7</v>
      </c>
      <c r="J143" s="36">
        <f t="shared" si="18"/>
        <v>315.7</v>
      </c>
      <c r="K143" s="36">
        <f t="shared" si="19"/>
        <v>323.9</v>
      </c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20" customFormat="1" ht="16.5" customHeight="1">
      <c r="A144" s="9">
        <v>131</v>
      </c>
      <c r="B144" s="24" t="s">
        <v>564</v>
      </c>
      <c r="C144" s="11">
        <v>37020339</v>
      </c>
      <c r="D144" s="36">
        <v>13</v>
      </c>
      <c r="E144" s="36">
        <v>8</v>
      </c>
      <c r="F144" s="36">
        <v>8</v>
      </c>
      <c r="G144" s="50">
        <v>6</v>
      </c>
      <c r="H144" s="60">
        <f t="shared" si="16"/>
        <v>53.3</v>
      </c>
      <c r="I144" s="36">
        <f t="shared" si="17"/>
        <v>32.8</v>
      </c>
      <c r="J144" s="36">
        <f t="shared" si="18"/>
        <v>32.8</v>
      </c>
      <c r="K144" s="36">
        <f t="shared" si="19"/>
        <v>24.599999999999998</v>
      </c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20" customFormat="1" ht="16.5" customHeight="1">
      <c r="A145" s="9">
        <v>132</v>
      </c>
      <c r="B145" s="30" t="s">
        <v>561</v>
      </c>
      <c r="C145" s="22" t="s">
        <v>504</v>
      </c>
      <c r="D145" s="36">
        <v>195</v>
      </c>
      <c r="E145" s="36">
        <v>233</v>
      </c>
      <c r="F145" s="36">
        <v>205</v>
      </c>
      <c r="G145" s="50">
        <v>229</v>
      </c>
      <c r="H145" s="60">
        <f t="shared" si="16"/>
        <v>799.4999999999999</v>
      </c>
      <c r="I145" s="36">
        <f t="shared" si="17"/>
        <v>955.3</v>
      </c>
      <c r="J145" s="36">
        <f t="shared" si="18"/>
        <v>840.4999999999999</v>
      </c>
      <c r="K145" s="36">
        <f t="shared" si="19"/>
        <v>938.8999999999999</v>
      </c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20" customFormat="1" ht="18" customHeight="1">
      <c r="A146" s="9">
        <v>133</v>
      </c>
      <c r="B146" s="30" t="s">
        <v>1022</v>
      </c>
      <c r="C146" s="22" t="s">
        <v>1023</v>
      </c>
      <c r="D146" s="36">
        <v>3</v>
      </c>
      <c r="E146" s="36" t="s">
        <v>562</v>
      </c>
      <c r="F146" s="36" t="s">
        <v>562</v>
      </c>
      <c r="G146" s="50" t="s">
        <v>562</v>
      </c>
      <c r="H146" s="60">
        <f t="shared" si="16"/>
        <v>12.299999999999999</v>
      </c>
      <c r="I146" s="36" t="s">
        <v>562</v>
      </c>
      <c r="J146" s="36" t="s">
        <v>562</v>
      </c>
      <c r="K146" s="36" t="s">
        <v>562</v>
      </c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32" customFormat="1" ht="15.75" customHeight="1">
      <c r="A147" s="9">
        <v>134</v>
      </c>
      <c r="B147" s="16" t="s">
        <v>93</v>
      </c>
      <c r="C147" s="11" t="s">
        <v>94</v>
      </c>
      <c r="D147" s="31">
        <v>31</v>
      </c>
      <c r="E147" s="31">
        <v>32</v>
      </c>
      <c r="F147" s="31">
        <v>32</v>
      </c>
      <c r="G147" s="49">
        <v>33</v>
      </c>
      <c r="H147" s="60">
        <f t="shared" si="16"/>
        <v>127.1</v>
      </c>
      <c r="I147" s="36">
        <f t="shared" si="17"/>
        <v>131.2</v>
      </c>
      <c r="J147" s="36">
        <f t="shared" si="18"/>
        <v>131.2</v>
      </c>
      <c r="K147" s="36">
        <f t="shared" si="19"/>
        <v>135.29999999999998</v>
      </c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32" customFormat="1" ht="17.25" customHeight="1">
      <c r="A148" s="9">
        <v>135</v>
      </c>
      <c r="B148" s="30" t="s">
        <v>574</v>
      </c>
      <c r="C148" s="22" t="s">
        <v>575</v>
      </c>
      <c r="D148" s="31">
        <v>5</v>
      </c>
      <c r="E148" s="31">
        <v>6</v>
      </c>
      <c r="F148" s="31">
        <v>3</v>
      </c>
      <c r="G148" s="49">
        <v>3</v>
      </c>
      <c r="H148" s="60">
        <f t="shared" si="16"/>
        <v>20.5</v>
      </c>
      <c r="I148" s="36">
        <f t="shared" si="17"/>
        <v>24.599999999999998</v>
      </c>
      <c r="J148" s="36">
        <f t="shared" si="18"/>
        <v>12.299999999999999</v>
      </c>
      <c r="K148" s="36">
        <f t="shared" si="19"/>
        <v>12.299999999999999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32" customFormat="1" ht="17.25" customHeight="1">
      <c r="A149" s="9">
        <v>136</v>
      </c>
      <c r="B149" s="16" t="s">
        <v>870</v>
      </c>
      <c r="C149" s="11" t="s">
        <v>926</v>
      </c>
      <c r="D149" s="31">
        <v>3</v>
      </c>
      <c r="E149" s="31">
        <v>4</v>
      </c>
      <c r="F149" s="31">
        <v>3</v>
      </c>
      <c r="G149" s="49">
        <v>2</v>
      </c>
      <c r="H149" s="60">
        <f t="shared" si="16"/>
        <v>12.299999999999999</v>
      </c>
      <c r="I149" s="36">
        <f t="shared" si="17"/>
        <v>16.4</v>
      </c>
      <c r="J149" s="36">
        <f t="shared" si="18"/>
        <v>12.299999999999999</v>
      </c>
      <c r="K149" s="36">
        <f t="shared" si="19"/>
        <v>8.2</v>
      </c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13" ht="18" customHeight="1">
      <c r="A150" s="230" t="s">
        <v>638</v>
      </c>
      <c r="B150" s="230"/>
      <c r="C150" s="230"/>
      <c r="D150" s="230"/>
      <c r="E150" s="230"/>
      <c r="F150" s="230"/>
      <c r="G150" s="230"/>
      <c r="H150" s="230"/>
      <c r="I150" s="230"/>
      <c r="J150" s="230"/>
      <c r="K150" s="230"/>
      <c r="L150" s="15"/>
      <c r="M150" s="15"/>
    </row>
    <row r="151" spans="1:22" s="32" customFormat="1" ht="17.25" customHeight="1">
      <c r="A151" s="9">
        <v>137</v>
      </c>
      <c r="B151" s="30" t="s">
        <v>1065</v>
      </c>
      <c r="C151" s="11" t="s">
        <v>1067</v>
      </c>
      <c r="D151" s="31">
        <v>10</v>
      </c>
      <c r="E151" s="31">
        <v>9</v>
      </c>
      <c r="F151" s="31">
        <v>10</v>
      </c>
      <c r="G151" s="49">
        <v>5</v>
      </c>
      <c r="H151" s="82">
        <f>D151*1.8</f>
        <v>18</v>
      </c>
      <c r="I151" s="47">
        <f>E151*1.8</f>
        <v>16.2</v>
      </c>
      <c r="J151" s="47">
        <f>F151*1.8</f>
        <v>18</v>
      </c>
      <c r="K151" s="47">
        <f>G151*1.8</f>
        <v>9</v>
      </c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32" customFormat="1" ht="17.25" customHeight="1">
      <c r="A152" s="9">
        <v>138</v>
      </c>
      <c r="B152" s="30" t="s">
        <v>565</v>
      </c>
      <c r="C152" s="22" t="s">
        <v>1063</v>
      </c>
      <c r="D152" s="31">
        <v>77</v>
      </c>
      <c r="E152" s="31">
        <v>82</v>
      </c>
      <c r="F152" s="31">
        <v>70</v>
      </c>
      <c r="G152" s="49">
        <v>67</v>
      </c>
      <c r="H152" s="82">
        <f aca="true" t="shared" si="20" ref="H152:H158">D152*1.8</f>
        <v>138.6</v>
      </c>
      <c r="I152" s="47">
        <f aca="true" t="shared" si="21" ref="I152:I158">E152*1.8</f>
        <v>147.6</v>
      </c>
      <c r="J152" s="47">
        <f aca="true" t="shared" si="22" ref="J152:J158">F152*1.8</f>
        <v>126</v>
      </c>
      <c r="K152" s="47">
        <f aca="true" t="shared" si="23" ref="K152:K158">G152*1.8</f>
        <v>120.60000000000001</v>
      </c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32" customFormat="1" ht="31.5" customHeight="1">
      <c r="A153" s="9">
        <v>139</v>
      </c>
      <c r="B153" s="30" t="s">
        <v>567</v>
      </c>
      <c r="C153" s="22" t="s">
        <v>568</v>
      </c>
      <c r="D153" s="31">
        <v>31</v>
      </c>
      <c r="E153" s="31">
        <v>14</v>
      </c>
      <c r="F153" s="31">
        <v>15</v>
      </c>
      <c r="G153" s="49">
        <v>11</v>
      </c>
      <c r="H153" s="82">
        <f t="shared" si="20"/>
        <v>55.800000000000004</v>
      </c>
      <c r="I153" s="47">
        <f t="shared" si="21"/>
        <v>25.2</v>
      </c>
      <c r="J153" s="47">
        <f t="shared" si="22"/>
        <v>27</v>
      </c>
      <c r="K153" s="47">
        <f t="shared" si="23"/>
        <v>19.8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20" customFormat="1" ht="18.75" customHeight="1">
      <c r="A154" s="9">
        <v>140</v>
      </c>
      <c r="B154" s="30" t="s">
        <v>937</v>
      </c>
      <c r="C154" s="22" t="s">
        <v>938</v>
      </c>
      <c r="D154" s="36" t="s">
        <v>562</v>
      </c>
      <c r="E154" s="36">
        <v>1</v>
      </c>
      <c r="F154" s="36" t="s">
        <v>562</v>
      </c>
      <c r="G154" s="50" t="s">
        <v>562</v>
      </c>
      <c r="H154" s="60" t="s">
        <v>562</v>
      </c>
      <c r="I154" s="47">
        <f t="shared" si="21"/>
        <v>1.8</v>
      </c>
      <c r="J154" s="36" t="s">
        <v>562</v>
      </c>
      <c r="K154" s="36" t="s">
        <v>562</v>
      </c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20" customFormat="1" ht="18.75" customHeight="1">
      <c r="A155" s="9">
        <v>141</v>
      </c>
      <c r="B155" s="30" t="s">
        <v>80</v>
      </c>
      <c r="C155" s="22" t="s">
        <v>81</v>
      </c>
      <c r="D155" s="36">
        <v>55</v>
      </c>
      <c r="E155" s="36">
        <v>55</v>
      </c>
      <c r="F155" s="36">
        <v>55</v>
      </c>
      <c r="G155" s="50">
        <v>55</v>
      </c>
      <c r="H155" s="82">
        <f t="shared" si="20"/>
        <v>99</v>
      </c>
      <c r="I155" s="47">
        <f t="shared" si="21"/>
        <v>99</v>
      </c>
      <c r="J155" s="47">
        <f t="shared" si="22"/>
        <v>99</v>
      </c>
      <c r="K155" s="47">
        <f t="shared" si="23"/>
        <v>99</v>
      </c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20" customFormat="1" ht="17.25" customHeight="1">
      <c r="A156" s="9">
        <v>142</v>
      </c>
      <c r="B156" s="30" t="s">
        <v>42</v>
      </c>
      <c r="C156" s="22" t="s">
        <v>41</v>
      </c>
      <c r="D156" s="36">
        <v>25</v>
      </c>
      <c r="E156" s="36">
        <v>25</v>
      </c>
      <c r="F156" s="36">
        <v>25</v>
      </c>
      <c r="G156" s="50">
        <v>25</v>
      </c>
      <c r="H156" s="82">
        <f t="shared" si="20"/>
        <v>45</v>
      </c>
      <c r="I156" s="47">
        <f t="shared" si="21"/>
        <v>45</v>
      </c>
      <c r="J156" s="47">
        <f t="shared" si="22"/>
        <v>45</v>
      </c>
      <c r="K156" s="47">
        <f t="shared" si="23"/>
        <v>45</v>
      </c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20" customFormat="1" ht="19.5" customHeight="1">
      <c r="A157" s="9">
        <v>143</v>
      </c>
      <c r="B157" s="30" t="s">
        <v>1093</v>
      </c>
      <c r="C157" s="22" t="s">
        <v>1094</v>
      </c>
      <c r="D157" s="36" t="s">
        <v>562</v>
      </c>
      <c r="E157" s="36" t="s">
        <v>562</v>
      </c>
      <c r="F157" s="36">
        <v>1</v>
      </c>
      <c r="G157" s="50" t="s">
        <v>562</v>
      </c>
      <c r="H157" s="60" t="s">
        <v>562</v>
      </c>
      <c r="I157" s="36" t="s">
        <v>562</v>
      </c>
      <c r="J157" s="47">
        <f t="shared" si="22"/>
        <v>1.8</v>
      </c>
      <c r="K157" s="36" t="s">
        <v>562</v>
      </c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20" customFormat="1" ht="18" customHeight="1">
      <c r="A158" s="9">
        <v>144</v>
      </c>
      <c r="B158" s="30" t="s">
        <v>446</v>
      </c>
      <c r="C158" s="22" t="s">
        <v>445</v>
      </c>
      <c r="D158" s="36">
        <v>1</v>
      </c>
      <c r="E158" s="36">
        <v>1</v>
      </c>
      <c r="F158" s="36">
        <v>1</v>
      </c>
      <c r="G158" s="50">
        <v>1</v>
      </c>
      <c r="H158" s="82">
        <f t="shared" si="20"/>
        <v>1.8</v>
      </c>
      <c r="I158" s="47">
        <f t="shared" si="21"/>
        <v>1.8</v>
      </c>
      <c r="J158" s="47">
        <f t="shared" si="22"/>
        <v>1.8</v>
      </c>
      <c r="K158" s="47">
        <f t="shared" si="23"/>
        <v>1.8</v>
      </c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45" s="20" customFormat="1" ht="19.5" customHeight="1">
      <c r="A159" s="9">
        <v>145</v>
      </c>
      <c r="B159" s="30" t="s">
        <v>24</v>
      </c>
      <c r="C159" s="22" t="s">
        <v>25</v>
      </c>
      <c r="D159" s="36">
        <v>10</v>
      </c>
      <c r="E159" s="36">
        <v>10</v>
      </c>
      <c r="F159" s="36">
        <v>10</v>
      </c>
      <c r="G159" s="50">
        <v>10</v>
      </c>
      <c r="H159" s="46">
        <v>18</v>
      </c>
      <c r="I159" s="46">
        <v>18</v>
      </c>
      <c r="J159" s="46">
        <v>18</v>
      </c>
      <c r="K159" s="46">
        <v>18</v>
      </c>
      <c r="L159" s="29"/>
      <c r="M159" s="29"/>
      <c r="N159" s="59"/>
      <c r="O159" s="59"/>
      <c r="P159" s="59"/>
      <c r="Q159" s="59"/>
      <c r="R159" s="59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</row>
    <row r="160" spans="1:45" s="20" customFormat="1" ht="9.75" customHeight="1">
      <c r="A160" s="27"/>
      <c r="B160" s="57"/>
      <c r="C160" s="41"/>
      <c r="D160" s="41"/>
      <c r="E160" s="41"/>
      <c r="F160" s="41"/>
      <c r="G160" s="41"/>
      <c r="H160" s="42"/>
      <c r="I160" s="42"/>
      <c r="J160" s="42"/>
      <c r="K160" s="42"/>
      <c r="L160" s="29"/>
      <c r="M160" s="29"/>
      <c r="N160" s="34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</row>
    <row r="161" spans="1:45" s="20" customFormat="1" ht="38.25" customHeight="1">
      <c r="A161" s="255" t="s">
        <v>10</v>
      </c>
      <c r="B161" s="255"/>
      <c r="C161" s="255"/>
      <c r="D161" s="44">
        <f>SUM(D9:D34,D36:D47,D48,D50,D52:D108,D110:D137,D139:D149,D151:D159)</f>
        <v>2664</v>
      </c>
      <c r="E161" s="44">
        <f aca="true" t="shared" si="24" ref="E161:K161">SUM(E9:E34,E36:E47,E48,E50,E52:E108,E110:E137,E139:E149,E151:E159)</f>
        <v>2592</v>
      </c>
      <c r="F161" s="44">
        <f t="shared" si="24"/>
        <v>2445</v>
      </c>
      <c r="G161" s="51">
        <f t="shared" si="24"/>
        <v>2487</v>
      </c>
      <c r="H161" s="85">
        <f t="shared" si="24"/>
        <v>5374.650000000003</v>
      </c>
      <c r="I161" s="44">
        <f t="shared" si="24"/>
        <v>5239.500000000002</v>
      </c>
      <c r="J161" s="44">
        <f t="shared" si="24"/>
        <v>4910.700000000001</v>
      </c>
      <c r="K161" s="44">
        <f t="shared" si="24"/>
        <v>5075.500000000002</v>
      </c>
      <c r="L161" s="29"/>
      <c r="M161" s="29"/>
      <c r="N161" s="34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</row>
    <row r="162" spans="1:45" s="20" customFormat="1" ht="13.5" customHeight="1">
      <c r="A162" s="27"/>
      <c r="B162" s="57"/>
      <c r="C162" s="41"/>
      <c r="D162" s="41"/>
      <c r="E162" s="41"/>
      <c r="F162" s="41"/>
      <c r="G162" s="41"/>
      <c r="H162" s="42"/>
      <c r="I162" s="42"/>
      <c r="J162" s="42"/>
      <c r="K162" s="42"/>
      <c r="L162" s="29"/>
      <c r="M162" s="29"/>
      <c r="N162" s="34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</row>
    <row r="163" spans="1:185" s="6" customFormat="1" ht="30" customHeight="1">
      <c r="A163" s="246" t="s">
        <v>690</v>
      </c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14"/>
      <c r="M163" s="1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</row>
    <row r="164" spans="1:13" ht="16.5" customHeight="1">
      <c r="A164" s="230" t="s">
        <v>642</v>
      </c>
      <c r="B164" s="230"/>
      <c r="C164" s="230"/>
      <c r="D164" s="230"/>
      <c r="E164" s="230"/>
      <c r="F164" s="230"/>
      <c r="G164" s="230"/>
      <c r="H164" s="230"/>
      <c r="I164" s="230"/>
      <c r="J164" s="230"/>
      <c r="K164" s="230"/>
      <c r="L164" s="15"/>
      <c r="M164" s="15"/>
    </row>
    <row r="165" spans="1:22" s="20" customFormat="1" ht="18" customHeight="1">
      <c r="A165" s="9">
        <v>1</v>
      </c>
      <c r="B165" s="30" t="s">
        <v>718</v>
      </c>
      <c r="C165" s="11" t="s">
        <v>719</v>
      </c>
      <c r="D165" s="36">
        <v>3</v>
      </c>
      <c r="E165" s="36">
        <v>1</v>
      </c>
      <c r="F165" s="36" t="s">
        <v>562</v>
      </c>
      <c r="G165" s="50" t="s">
        <v>562</v>
      </c>
      <c r="H165" s="60">
        <f aca="true" t="shared" si="25" ref="H165:I169">D165*1.4</f>
        <v>4.199999999999999</v>
      </c>
      <c r="I165" s="36">
        <f t="shared" si="25"/>
        <v>1.4</v>
      </c>
      <c r="J165" s="36" t="s">
        <v>562</v>
      </c>
      <c r="K165" s="36" t="s">
        <v>562</v>
      </c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20" customFormat="1" ht="18" customHeight="1">
      <c r="A166" s="9">
        <v>2</v>
      </c>
      <c r="B166" s="30" t="s">
        <v>43</v>
      </c>
      <c r="C166" s="11" t="s">
        <v>44</v>
      </c>
      <c r="D166" s="36">
        <v>13</v>
      </c>
      <c r="E166" s="36">
        <v>13</v>
      </c>
      <c r="F166" s="36">
        <v>12</v>
      </c>
      <c r="G166" s="50">
        <v>13</v>
      </c>
      <c r="H166" s="60">
        <f t="shared" si="25"/>
        <v>18.2</v>
      </c>
      <c r="I166" s="36">
        <f t="shared" si="25"/>
        <v>18.2</v>
      </c>
      <c r="J166" s="36">
        <f>F166*1.4</f>
        <v>16.799999999999997</v>
      </c>
      <c r="K166" s="36">
        <f>G166*1.4</f>
        <v>18.2</v>
      </c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20" customFormat="1" ht="18.75" customHeight="1">
      <c r="A167" s="9">
        <v>3</v>
      </c>
      <c r="B167" s="30" t="s">
        <v>716</v>
      </c>
      <c r="C167" s="11" t="s">
        <v>717</v>
      </c>
      <c r="D167" s="36">
        <v>7</v>
      </c>
      <c r="E167" s="36">
        <v>2</v>
      </c>
      <c r="F167" s="36">
        <v>1</v>
      </c>
      <c r="G167" s="50" t="s">
        <v>562</v>
      </c>
      <c r="H167" s="60">
        <f t="shared" si="25"/>
        <v>9.799999999999999</v>
      </c>
      <c r="I167" s="36">
        <f t="shared" si="25"/>
        <v>2.8</v>
      </c>
      <c r="J167" s="36">
        <f>F167*1.4</f>
        <v>1.4</v>
      </c>
      <c r="K167" s="36" t="s">
        <v>562</v>
      </c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20" customFormat="1" ht="17.25" customHeight="1">
      <c r="A168" s="9">
        <v>4</v>
      </c>
      <c r="B168" s="30" t="s">
        <v>654</v>
      </c>
      <c r="C168" s="11" t="s">
        <v>655</v>
      </c>
      <c r="D168" s="36">
        <v>3</v>
      </c>
      <c r="E168" s="36">
        <v>1</v>
      </c>
      <c r="F168" s="36" t="s">
        <v>562</v>
      </c>
      <c r="G168" s="50" t="s">
        <v>562</v>
      </c>
      <c r="H168" s="60">
        <f t="shared" si="25"/>
        <v>4.199999999999999</v>
      </c>
      <c r="I168" s="36">
        <f t="shared" si="25"/>
        <v>1.4</v>
      </c>
      <c r="J168" s="36" t="s">
        <v>562</v>
      </c>
      <c r="K168" s="36" t="s">
        <v>562</v>
      </c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20" customFormat="1" ht="17.25" customHeight="1">
      <c r="A169" s="9">
        <v>5</v>
      </c>
      <c r="B169" s="30" t="s">
        <v>958</v>
      </c>
      <c r="C169" s="11" t="s">
        <v>959</v>
      </c>
      <c r="D169" s="36">
        <v>10</v>
      </c>
      <c r="E169" s="36">
        <v>3</v>
      </c>
      <c r="F169" s="36">
        <v>1</v>
      </c>
      <c r="G169" s="50">
        <v>1</v>
      </c>
      <c r="H169" s="60">
        <f t="shared" si="25"/>
        <v>14</v>
      </c>
      <c r="I169" s="36">
        <f t="shared" si="25"/>
        <v>4.199999999999999</v>
      </c>
      <c r="J169" s="36">
        <f>F169*1.4</f>
        <v>1.4</v>
      </c>
      <c r="K169" s="36">
        <f>G169*1.4</f>
        <v>1.4</v>
      </c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13" ht="20.25" customHeight="1">
      <c r="A170" s="230" t="s">
        <v>641</v>
      </c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15"/>
      <c r="M170" s="15"/>
    </row>
    <row r="171" spans="1:22" s="20" customFormat="1" ht="17.25" customHeight="1">
      <c r="A171" s="9">
        <v>6</v>
      </c>
      <c r="B171" s="30" t="s">
        <v>990</v>
      </c>
      <c r="C171" s="11" t="s">
        <v>989</v>
      </c>
      <c r="D171" s="36">
        <v>50</v>
      </c>
      <c r="E171" s="36">
        <v>50</v>
      </c>
      <c r="F171" s="36">
        <v>50</v>
      </c>
      <c r="G171" s="50">
        <v>50</v>
      </c>
      <c r="H171" s="60">
        <f aca="true" t="shared" si="26" ref="H171:K172">D171*1.55</f>
        <v>77.5</v>
      </c>
      <c r="I171" s="36">
        <f t="shared" si="26"/>
        <v>77.5</v>
      </c>
      <c r="J171" s="36">
        <f t="shared" si="26"/>
        <v>77.5</v>
      </c>
      <c r="K171" s="36">
        <f t="shared" si="26"/>
        <v>77.5</v>
      </c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20" customFormat="1" ht="17.25" customHeight="1">
      <c r="A172" s="9">
        <v>7</v>
      </c>
      <c r="B172" s="30" t="s">
        <v>47</v>
      </c>
      <c r="C172" s="11" t="s">
        <v>48</v>
      </c>
      <c r="D172" s="36">
        <v>7</v>
      </c>
      <c r="E172" s="36">
        <v>24</v>
      </c>
      <c r="F172" s="36">
        <v>24</v>
      </c>
      <c r="G172" s="50">
        <v>22</v>
      </c>
      <c r="H172" s="60">
        <f t="shared" si="26"/>
        <v>10.85</v>
      </c>
      <c r="I172" s="36">
        <f t="shared" si="26"/>
        <v>37.2</v>
      </c>
      <c r="J172" s="36">
        <f t="shared" si="26"/>
        <v>37.2</v>
      </c>
      <c r="K172" s="36">
        <f t="shared" si="26"/>
        <v>34.1</v>
      </c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13" ht="21" customHeight="1">
      <c r="A173" s="230" t="s">
        <v>640</v>
      </c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15"/>
      <c r="M173" s="15"/>
    </row>
    <row r="174" spans="1:22" s="32" customFormat="1" ht="18.75" customHeight="1">
      <c r="A174" s="9">
        <v>8</v>
      </c>
      <c r="B174" s="30" t="s">
        <v>74</v>
      </c>
      <c r="C174" s="11" t="s">
        <v>75</v>
      </c>
      <c r="D174" s="31">
        <v>1</v>
      </c>
      <c r="E174" s="31">
        <v>2</v>
      </c>
      <c r="F174" s="31">
        <v>1</v>
      </c>
      <c r="G174" s="49">
        <v>1</v>
      </c>
      <c r="H174" s="82">
        <f>D174*1.15</f>
        <v>1.15</v>
      </c>
      <c r="I174" s="47">
        <f>E174*1.15</f>
        <v>2.3</v>
      </c>
      <c r="J174" s="47">
        <f>F174*1.15</f>
        <v>1.15</v>
      </c>
      <c r="K174" s="47">
        <f>G174*1.15</f>
        <v>1.15</v>
      </c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32" customFormat="1" ht="18" customHeight="1">
      <c r="A175" s="9">
        <v>9</v>
      </c>
      <c r="B175" s="30" t="s">
        <v>439</v>
      </c>
      <c r="C175" s="11">
        <v>15100151</v>
      </c>
      <c r="D175" s="36">
        <v>32</v>
      </c>
      <c r="E175" s="36">
        <v>21</v>
      </c>
      <c r="F175" s="36">
        <v>16</v>
      </c>
      <c r="G175" s="50">
        <v>15</v>
      </c>
      <c r="H175" s="82">
        <f aca="true" t="shared" si="27" ref="H175:H185">D175*1.15</f>
        <v>36.8</v>
      </c>
      <c r="I175" s="47">
        <f aca="true" t="shared" si="28" ref="I175:I185">E175*1.15</f>
        <v>24.15</v>
      </c>
      <c r="J175" s="47">
        <f aca="true" t="shared" si="29" ref="J175:J184">F175*1.15</f>
        <v>18.4</v>
      </c>
      <c r="K175" s="47">
        <f aca="true" t="shared" si="30" ref="K175:K183">G175*1.15</f>
        <v>17.25</v>
      </c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20" customFormat="1" ht="17.25" customHeight="1">
      <c r="A176" s="9">
        <v>10</v>
      </c>
      <c r="B176" s="30" t="s">
        <v>440</v>
      </c>
      <c r="C176" s="11" t="s">
        <v>441</v>
      </c>
      <c r="D176" s="31">
        <v>14</v>
      </c>
      <c r="E176" s="31">
        <v>14</v>
      </c>
      <c r="F176" s="31">
        <v>3</v>
      </c>
      <c r="G176" s="49">
        <v>5</v>
      </c>
      <c r="H176" s="82">
        <f t="shared" si="27"/>
        <v>16.099999999999998</v>
      </c>
      <c r="I176" s="47">
        <f t="shared" si="28"/>
        <v>16.099999999999998</v>
      </c>
      <c r="J176" s="47">
        <f t="shared" si="29"/>
        <v>3.4499999999999997</v>
      </c>
      <c r="K176" s="47">
        <f t="shared" si="30"/>
        <v>5.75</v>
      </c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20" customFormat="1" ht="18" customHeight="1">
      <c r="A177" s="9">
        <v>11</v>
      </c>
      <c r="B177" s="30" t="s">
        <v>986</v>
      </c>
      <c r="C177" s="11" t="s">
        <v>987</v>
      </c>
      <c r="D177" s="36">
        <v>23</v>
      </c>
      <c r="E177" s="36">
        <v>24</v>
      </c>
      <c r="F177" s="36">
        <v>21</v>
      </c>
      <c r="G177" s="50">
        <v>23</v>
      </c>
      <c r="H177" s="82">
        <f t="shared" si="27"/>
        <v>26.45</v>
      </c>
      <c r="I177" s="47">
        <f t="shared" si="28"/>
        <v>27.599999999999998</v>
      </c>
      <c r="J177" s="47">
        <f t="shared" si="29"/>
        <v>24.15</v>
      </c>
      <c r="K177" s="47">
        <f t="shared" si="30"/>
        <v>26.45</v>
      </c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20" customFormat="1" ht="17.25" customHeight="1">
      <c r="A178" s="9">
        <v>12</v>
      </c>
      <c r="B178" s="30" t="s">
        <v>988</v>
      </c>
      <c r="C178" s="11" t="s">
        <v>987</v>
      </c>
      <c r="D178" s="36">
        <v>26</v>
      </c>
      <c r="E178" s="36">
        <v>27</v>
      </c>
      <c r="F178" s="36">
        <v>26</v>
      </c>
      <c r="G178" s="50">
        <v>22</v>
      </c>
      <c r="H178" s="82">
        <f t="shared" si="27"/>
        <v>29.9</v>
      </c>
      <c r="I178" s="47">
        <f t="shared" si="28"/>
        <v>31.049999999999997</v>
      </c>
      <c r="J178" s="47">
        <f t="shared" si="29"/>
        <v>29.9</v>
      </c>
      <c r="K178" s="47">
        <f t="shared" si="30"/>
        <v>25.299999999999997</v>
      </c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20" customFormat="1" ht="19.5" customHeight="1">
      <c r="A179" s="9">
        <v>13</v>
      </c>
      <c r="B179" s="24" t="s">
        <v>727</v>
      </c>
      <c r="C179" s="11" t="s">
        <v>728</v>
      </c>
      <c r="D179" s="36">
        <v>47</v>
      </c>
      <c r="E179" s="36">
        <v>26</v>
      </c>
      <c r="F179" s="36">
        <v>29</v>
      </c>
      <c r="G179" s="50">
        <v>29</v>
      </c>
      <c r="H179" s="82">
        <f t="shared" si="27"/>
        <v>54.05</v>
      </c>
      <c r="I179" s="47">
        <f t="shared" si="28"/>
        <v>29.9</v>
      </c>
      <c r="J179" s="47">
        <f t="shared" si="29"/>
        <v>33.349999999999994</v>
      </c>
      <c r="K179" s="47">
        <f t="shared" si="30"/>
        <v>33.349999999999994</v>
      </c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20" customFormat="1" ht="18.75" customHeight="1">
      <c r="A180" s="9">
        <v>14</v>
      </c>
      <c r="B180" s="30" t="s">
        <v>542</v>
      </c>
      <c r="C180" s="11" t="s">
        <v>543</v>
      </c>
      <c r="D180" s="36" t="s">
        <v>562</v>
      </c>
      <c r="E180" s="36">
        <v>1</v>
      </c>
      <c r="F180" s="36">
        <v>1</v>
      </c>
      <c r="G180" s="50" t="s">
        <v>562</v>
      </c>
      <c r="H180" s="60" t="s">
        <v>562</v>
      </c>
      <c r="I180" s="47">
        <f t="shared" si="28"/>
        <v>1.15</v>
      </c>
      <c r="J180" s="47">
        <f t="shared" si="29"/>
        <v>1.15</v>
      </c>
      <c r="K180" s="36" t="s">
        <v>562</v>
      </c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20" customFormat="1" ht="19.5" customHeight="1">
      <c r="A181" s="9">
        <v>15</v>
      </c>
      <c r="B181" s="30" t="s">
        <v>660</v>
      </c>
      <c r="C181" s="11" t="s">
        <v>600</v>
      </c>
      <c r="D181" s="36" t="s">
        <v>562</v>
      </c>
      <c r="E181" s="36">
        <v>3</v>
      </c>
      <c r="F181" s="36">
        <v>1</v>
      </c>
      <c r="G181" s="50" t="s">
        <v>562</v>
      </c>
      <c r="H181" s="60" t="s">
        <v>562</v>
      </c>
      <c r="I181" s="47">
        <f t="shared" si="28"/>
        <v>3.4499999999999997</v>
      </c>
      <c r="J181" s="47">
        <f t="shared" si="29"/>
        <v>1.15</v>
      </c>
      <c r="K181" s="36" t="s">
        <v>562</v>
      </c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20" customFormat="1" ht="17.25" customHeight="1">
      <c r="A182" s="9">
        <v>16</v>
      </c>
      <c r="B182" s="30" t="s">
        <v>431</v>
      </c>
      <c r="C182" s="11" t="s">
        <v>432</v>
      </c>
      <c r="D182" s="36">
        <v>47</v>
      </c>
      <c r="E182" s="36">
        <v>47</v>
      </c>
      <c r="F182" s="36">
        <v>46</v>
      </c>
      <c r="G182" s="50">
        <v>49</v>
      </c>
      <c r="H182" s="82">
        <f t="shared" si="27"/>
        <v>54.05</v>
      </c>
      <c r="I182" s="47">
        <f t="shared" si="28"/>
        <v>54.05</v>
      </c>
      <c r="J182" s="47">
        <f t="shared" si="29"/>
        <v>52.9</v>
      </c>
      <c r="K182" s="47">
        <f t="shared" si="30"/>
        <v>56.349999999999994</v>
      </c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11" s="35" customFormat="1" ht="19.5" customHeight="1">
      <c r="A183" s="9">
        <v>17</v>
      </c>
      <c r="B183" s="30" t="s">
        <v>979</v>
      </c>
      <c r="C183" s="11" t="s">
        <v>980</v>
      </c>
      <c r="D183" s="31">
        <v>15</v>
      </c>
      <c r="E183" s="31">
        <v>14</v>
      </c>
      <c r="F183" s="31">
        <v>17</v>
      </c>
      <c r="G183" s="49">
        <v>18</v>
      </c>
      <c r="H183" s="82">
        <f t="shared" si="27"/>
        <v>17.25</v>
      </c>
      <c r="I183" s="47">
        <f t="shared" si="28"/>
        <v>16.099999999999998</v>
      </c>
      <c r="J183" s="47">
        <f t="shared" si="29"/>
        <v>19.549999999999997</v>
      </c>
      <c r="K183" s="47">
        <f t="shared" si="30"/>
        <v>20.7</v>
      </c>
    </row>
    <row r="184" spans="1:22" s="33" customFormat="1" ht="33" customHeight="1">
      <c r="A184" s="9">
        <v>18</v>
      </c>
      <c r="B184" s="30" t="s">
        <v>472</v>
      </c>
      <c r="C184" s="11" t="s">
        <v>473</v>
      </c>
      <c r="D184" s="31">
        <v>1</v>
      </c>
      <c r="E184" s="31" t="s">
        <v>562</v>
      </c>
      <c r="F184" s="31">
        <v>1</v>
      </c>
      <c r="G184" s="49" t="s">
        <v>562</v>
      </c>
      <c r="H184" s="82">
        <f t="shared" si="27"/>
        <v>1.15</v>
      </c>
      <c r="I184" s="36" t="s">
        <v>562</v>
      </c>
      <c r="J184" s="47">
        <f t="shared" si="29"/>
        <v>1.15</v>
      </c>
      <c r="K184" s="36" t="s">
        <v>562</v>
      </c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20" customFormat="1" ht="16.5" customHeight="1">
      <c r="A185" s="9">
        <v>19</v>
      </c>
      <c r="B185" s="30" t="s">
        <v>1087</v>
      </c>
      <c r="C185" s="11" t="s">
        <v>1088</v>
      </c>
      <c r="D185" s="31">
        <v>7</v>
      </c>
      <c r="E185" s="31">
        <v>1</v>
      </c>
      <c r="F185" s="31" t="s">
        <v>562</v>
      </c>
      <c r="G185" s="49" t="s">
        <v>562</v>
      </c>
      <c r="H185" s="82">
        <f t="shared" si="27"/>
        <v>8.049999999999999</v>
      </c>
      <c r="I185" s="47">
        <f t="shared" si="28"/>
        <v>1.15</v>
      </c>
      <c r="J185" s="36" t="s">
        <v>562</v>
      </c>
      <c r="K185" s="36" t="s">
        <v>562</v>
      </c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13" ht="18.75" customHeight="1">
      <c r="A186" s="230" t="s">
        <v>639</v>
      </c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15"/>
      <c r="M186" s="15"/>
    </row>
    <row r="187" spans="1:22" s="20" customFormat="1" ht="18" customHeight="1">
      <c r="A187" s="9">
        <v>20</v>
      </c>
      <c r="B187" s="24" t="s">
        <v>464</v>
      </c>
      <c r="C187" s="11" t="s">
        <v>465</v>
      </c>
      <c r="D187" s="36">
        <v>71</v>
      </c>
      <c r="E187" s="36">
        <v>72</v>
      </c>
      <c r="F187" s="36">
        <v>71</v>
      </c>
      <c r="G187" s="50">
        <v>87</v>
      </c>
      <c r="H187" s="60">
        <f aca="true" t="shared" si="31" ref="H187:K188">D187*1.8</f>
        <v>127.8</v>
      </c>
      <c r="I187" s="36">
        <f t="shared" si="31"/>
        <v>129.6</v>
      </c>
      <c r="J187" s="36">
        <f t="shared" si="31"/>
        <v>127.8</v>
      </c>
      <c r="K187" s="36">
        <f t="shared" si="31"/>
        <v>156.6</v>
      </c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20" customFormat="1" ht="33" customHeight="1">
      <c r="A188" s="9">
        <v>21</v>
      </c>
      <c r="B188" s="30" t="s">
        <v>90</v>
      </c>
      <c r="C188" s="11" t="s">
        <v>91</v>
      </c>
      <c r="D188" s="36">
        <v>14</v>
      </c>
      <c r="E188" s="36">
        <v>14</v>
      </c>
      <c r="F188" s="36">
        <v>17</v>
      </c>
      <c r="G188" s="50">
        <v>17</v>
      </c>
      <c r="H188" s="60">
        <f t="shared" si="31"/>
        <v>25.2</v>
      </c>
      <c r="I188" s="36">
        <f t="shared" si="31"/>
        <v>25.2</v>
      </c>
      <c r="J188" s="36">
        <f t="shared" si="31"/>
        <v>30.6</v>
      </c>
      <c r="K188" s="36">
        <f t="shared" si="31"/>
        <v>30.6</v>
      </c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20" customFormat="1" ht="18" customHeight="1">
      <c r="A189" s="9">
        <v>22</v>
      </c>
      <c r="B189" s="30" t="s">
        <v>1034</v>
      </c>
      <c r="C189" s="11" t="s">
        <v>1035</v>
      </c>
      <c r="D189" s="36" t="s">
        <v>562</v>
      </c>
      <c r="E189" s="36">
        <v>1</v>
      </c>
      <c r="F189" s="36" t="s">
        <v>562</v>
      </c>
      <c r="G189" s="50" t="s">
        <v>562</v>
      </c>
      <c r="H189" s="60" t="s">
        <v>562</v>
      </c>
      <c r="I189" s="36">
        <f>E189*1.8</f>
        <v>1.8</v>
      </c>
      <c r="J189" s="36" t="s">
        <v>562</v>
      </c>
      <c r="K189" s="36" t="s">
        <v>562</v>
      </c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185" s="6" customFormat="1" ht="21" customHeight="1">
      <c r="A190" s="230" t="s">
        <v>18</v>
      </c>
      <c r="B190" s="230"/>
      <c r="C190" s="230"/>
      <c r="D190" s="230"/>
      <c r="E190" s="230"/>
      <c r="F190" s="230"/>
      <c r="G190" s="230"/>
      <c r="H190" s="230"/>
      <c r="I190" s="230"/>
      <c r="J190" s="230"/>
      <c r="K190" s="230"/>
      <c r="L190" s="14"/>
      <c r="M190" s="14"/>
      <c r="N190" s="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</row>
    <row r="191" spans="1:22" s="20" customFormat="1" ht="18.75" customHeight="1">
      <c r="A191" s="9">
        <v>23</v>
      </c>
      <c r="B191" s="30" t="s">
        <v>566</v>
      </c>
      <c r="C191" s="40" t="s">
        <v>776</v>
      </c>
      <c r="D191" s="31">
        <v>47</v>
      </c>
      <c r="E191" s="31">
        <v>19</v>
      </c>
      <c r="F191" s="31">
        <v>15</v>
      </c>
      <c r="G191" s="49">
        <v>15</v>
      </c>
      <c r="H191" s="48">
        <f aca="true" t="shared" si="32" ref="H191:K195">D191*1.55</f>
        <v>72.85000000000001</v>
      </c>
      <c r="I191" s="31">
        <f t="shared" si="32"/>
        <v>29.45</v>
      </c>
      <c r="J191" s="31">
        <f t="shared" si="32"/>
        <v>23.25</v>
      </c>
      <c r="K191" s="31">
        <f t="shared" si="32"/>
        <v>23.25</v>
      </c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20" customFormat="1" ht="18.75" customHeight="1">
      <c r="A192" s="9">
        <v>24</v>
      </c>
      <c r="B192" s="30" t="s">
        <v>84</v>
      </c>
      <c r="C192" s="11" t="s">
        <v>85</v>
      </c>
      <c r="D192" s="31">
        <v>36</v>
      </c>
      <c r="E192" s="31">
        <v>39</v>
      </c>
      <c r="F192" s="31">
        <v>37</v>
      </c>
      <c r="G192" s="49">
        <v>37</v>
      </c>
      <c r="H192" s="48">
        <f t="shared" si="32"/>
        <v>55.800000000000004</v>
      </c>
      <c r="I192" s="31">
        <f t="shared" si="32"/>
        <v>60.45</v>
      </c>
      <c r="J192" s="31">
        <f t="shared" si="32"/>
        <v>57.35</v>
      </c>
      <c r="K192" s="31">
        <f t="shared" si="32"/>
        <v>57.35</v>
      </c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20" customFormat="1" ht="18.75" customHeight="1">
      <c r="A193" s="9">
        <v>25</v>
      </c>
      <c r="B193" s="30" t="s">
        <v>984</v>
      </c>
      <c r="C193" s="11" t="s">
        <v>985</v>
      </c>
      <c r="D193" s="31">
        <v>37</v>
      </c>
      <c r="E193" s="31">
        <v>43</v>
      </c>
      <c r="F193" s="31">
        <v>43</v>
      </c>
      <c r="G193" s="49">
        <v>43</v>
      </c>
      <c r="H193" s="48">
        <f t="shared" si="32"/>
        <v>57.35</v>
      </c>
      <c r="I193" s="31">
        <f t="shared" si="32"/>
        <v>66.65</v>
      </c>
      <c r="J193" s="31">
        <f t="shared" si="32"/>
        <v>66.65</v>
      </c>
      <c r="K193" s="31">
        <f t="shared" si="32"/>
        <v>66.65</v>
      </c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20" customFormat="1" ht="18.75" customHeight="1">
      <c r="A194" s="9">
        <v>26</v>
      </c>
      <c r="B194" s="30" t="s">
        <v>572</v>
      </c>
      <c r="C194" s="11" t="s">
        <v>573</v>
      </c>
      <c r="D194" s="31">
        <v>31</v>
      </c>
      <c r="E194" s="31">
        <v>25</v>
      </c>
      <c r="F194" s="31">
        <v>28</v>
      </c>
      <c r="G194" s="49">
        <v>28</v>
      </c>
      <c r="H194" s="48">
        <f t="shared" si="32"/>
        <v>48.050000000000004</v>
      </c>
      <c r="I194" s="31">
        <f t="shared" si="32"/>
        <v>38.75</v>
      </c>
      <c r="J194" s="31">
        <f t="shared" si="32"/>
        <v>43.4</v>
      </c>
      <c r="K194" s="31">
        <f t="shared" si="32"/>
        <v>43.4</v>
      </c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20" customFormat="1" ht="18.75" customHeight="1">
      <c r="A195" s="9">
        <v>27</v>
      </c>
      <c r="B195" s="16" t="s">
        <v>576</v>
      </c>
      <c r="C195" s="11" t="s">
        <v>577</v>
      </c>
      <c r="D195" s="31">
        <v>20</v>
      </c>
      <c r="E195" s="31">
        <v>5</v>
      </c>
      <c r="F195" s="31">
        <v>1</v>
      </c>
      <c r="G195" s="49">
        <v>5</v>
      </c>
      <c r="H195" s="48">
        <f t="shared" si="32"/>
        <v>31</v>
      </c>
      <c r="I195" s="31">
        <f t="shared" si="32"/>
        <v>7.75</v>
      </c>
      <c r="J195" s="31">
        <f t="shared" si="32"/>
        <v>1.55</v>
      </c>
      <c r="K195" s="31">
        <f t="shared" si="32"/>
        <v>7.75</v>
      </c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13" ht="21" customHeight="1">
      <c r="A196" s="230" t="s">
        <v>529</v>
      </c>
      <c r="B196" s="230"/>
      <c r="C196" s="230"/>
      <c r="D196" s="230"/>
      <c r="E196" s="230"/>
      <c r="F196" s="230"/>
      <c r="G196" s="230"/>
      <c r="H196" s="230"/>
      <c r="I196" s="230"/>
      <c r="J196" s="230"/>
      <c r="K196" s="230"/>
      <c r="L196" s="15"/>
      <c r="M196" s="15"/>
    </row>
    <row r="197" spans="1:22" s="32" customFormat="1" ht="18.75" customHeight="1">
      <c r="A197" s="9">
        <v>28</v>
      </c>
      <c r="B197" s="16" t="s">
        <v>82</v>
      </c>
      <c r="C197" s="11" t="s">
        <v>83</v>
      </c>
      <c r="D197" s="36">
        <v>16</v>
      </c>
      <c r="E197" s="36">
        <v>6</v>
      </c>
      <c r="F197" s="36">
        <v>5</v>
      </c>
      <c r="G197" s="50">
        <v>6</v>
      </c>
      <c r="H197" s="82">
        <f>D197*1.8</f>
        <v>28.8</v>
      </c>
      <c r="I197" s="47">
        <f>E197*1.8</f>
        <v>10.8</v>
      </c>
      <c r="J197" s="47">
        <f>F197*1.8</f>
        <v>9</v>
      </c>
      <c r="K197" s="47">
        <f>G197*1.8</f>
        <v>10.8</v>
      </c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20" customFormat="1" ht="32.25" customHeight="1">
      <c r="A198" s="9">
        <v>29</v>
      </c>
      <c r="B198" s="56" t="s">
        <v>97</v>
      </c>
      <c r="C198" s="11" t="s">
        <v>98</v>
      </c>
      <c r="D198" s="36">
        <v>2</v>
      </c>
      <c r="E198" s="36">
        <v>2</v>
      </c>
      <c r="F198" s="36">
        <v>1</v>
      </c>
      <c r="G198" s="50" t="s">
        <v>562</v>
      </c>
      <c r="H198" s="82">
        <f>D198*1.8</f>
        <v>3.6</v>
      </c>
      <c r="I198" s="47">
        <f>E198*1.8</f>
        <v>3.6</v>
      </c>
      <c r="J198" s="47">
        <f>F198*1.8</f>
        <v>1.8</v>
      </c>
      <c r="K198" s="36" t="s">
        <v>562</v>
      </c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13" ht="21" customHeight="1">
      <c r="A199" s="230" t="s">
        <v>19</v>
      </c>
      <c r="B199" s="230"/>
      <c r="C199" s="230"/>
      <c r="D199" s="230"/>
      <c r="E199" s="230"/>
      <c r="F199" s="230"/>
      <c r="G199" s="230"/>
      <c r="H199" s="230"/>
      <c r="I199" s="230"/>
      <c r="J199" s="230"/>
      <c r="K199" s="230"/>
      <c r="L199" s="15"/>
      <c r="M199" s="15"/>
    </row>
    <row r="200" spans="1:22" s="32" customFormat="1" ht="16.5" customHeight="1">
      <c r="A200" s="9">
        <v>30</v>
      </c>
      <c r="B200" s="30" t="s">
        <v>463</v>
      </c>
      <c r="C200" s="11" t="s">
        <v>982</v>
      </c>
      <c r="D200" s="31">
        <v>8</v>
      </c>
      <c r="E200" s="36" t="s">
        <v>562</v>
      </c>
      <c r="F200" s="36" t="s">
        <v>562</v>
      </c>
      <c r="G200" s="50" t="s">
        <v>562</v>
      </c>
      <c r="H200" s="82">
        <f>D200*1.55</f>
        <v>12.4</v>
      </c>
      <c r="I200" s="36" t="s">
        <v>562</v>
      </c>
      <c r="J200" s="36" t="s">
        <v>562</v>
      </c>
      <c r="K200" s="36" t="s">
        <v>562</v>
      </c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14" ht="18" customHeight="1">
      <c r="A201" s="9">
        <v>31</v>
      </c>
      <c r="B201" s="30" t="s">
        <v>92</v>
      </c>
      <c r="C201" s="11" t="s">
        <v>983</v>
      </c>
      <c r="D201" s="31">
        <v>31</v>
      </c>
      <c r="E201" s="31">
        <v>31</v>
      </c>
      <c r="F201" s="31">
        <v>33</v>
      </c>
      <c r="G201" s="49">
        <v>33</v>
      </c>
      <c r="H201" s="82">
        <f aca="true" t="shared" si="33" ref="H201:H208">D201*1.55</f>
        <v>48.050000000000004</v>
      </c>
      <c r="I201" s="47">
        <f aca="true" t="shared" si="34" ref="I201:I208">E201*1.55</f>
        <v>48.050000000000004</v>
      </c>
      <c r="J201" s="47">
        <f aca="true" t="shared" si="35" ref="J201:J208">F201*1.55</f>
        <v>51.15</v>
      </c>
      <c r="K201" s="47">
        <f aca="true" t="shared" si="36" ref="K201:K208">G201*1.55</f>
        <v>51.15</v>
      </c>
      <c r="L201" s="2"/>
      <c r="M201" s="2"/>
      <c r="N201" s="2"/>
    </row>
    <row r="202" spans="1:22" s="20" customFormat="1" ht="18.75" customHeight="1">
      <c r="A202" s="9">
        <v>32</v>
      </c>
      <c r="B202" s="30" t="s">
        <v>633</v>
      </c>
      <c r="C202" s="11" t="s">
        <v>634</v>
      </c>
      <c r="D202" s="31" t="s">
        <v>562</v>
      </c>
      <c r="E202" s="31" t="s">
        <v>562</v>
      </c>
      <c r="F202" s="31" t="s">
        <v>562</v>
      </c>
      <c r="G202" s="49">
        <v>1</v>
      </c>
      <c r="H202" s="60" t="s">
        <v>562</v>
      </c>
      <c r="I202" s="36" t="s">
        <v>562</v>
      </c>
      <c r="J202" s="36" t="s">
        <v>562</v>
      </c>
      <c r="K202" s="47">
        <f t="shared" si="36"/>
        <v>1.55</v>
      </c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20" customFormat="1" ht="18.75" customHeight="1">
      <c r="A203" s="9">
        <v>33</v>
      </c>
      <c r="B203" s="30" t="s">
        <v>434</v>
      </c>
      <c r="C203" s="11" t="s">
        <v>435</v>
      </c>
      <c r="D203" s="31">
        <v>23</v>
      </c>
      <c r="E203" s="31">
        <v>26</v>
      </c>
      <c r="F203" s="31">
        <v>27</v>
      </c>
      <c r="G203" s="49">
        <v>27</v>
      </c>
      <c r="H203" s="82">
        <f t="shared" si="33"/>
        <v>35.65</v>
      </c>
      <c r="I203" s="47">
        <f t="shared" si="34"/>
        <v>40.300000000000004</v>
      </c>
      <c r="J203" s="47">
        <f t="shared" si="35"/>
        <v>41.85</v>
      </c>
      <c r="K203" s="47">
        <f t="shared" si="36"/>
        <v>41.85</v>
      </c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20" customFormat="1" ht="18.75" customHeight="1">
      <c r="A204" s="9">
        <v>34</v>
      </c>
      <c r="B204" s="30" t="s">
        <v>71</v>
      </c>
      <c r="C204" s="11" t="s">
        <v>72</v>
      </c>
      <c r="D204" s="31">
        <v>24</v>
      </c>
      <c r="E204" s="31">
        <v>29</v>
      </c>
      <c r="F204" s="31">
        <v>27</v>
      </c>
      <c r="G204" s="49">
        <v>28</v>
      </c>
      <c r="H204" s="82">
        <f t="shared" si="33"/>
        <v>37.2</v>
      </c>
      <c r="I204" s="47">
        <f t="shared" si="34"/>
        <v>44.95</v>
      </c>
      <c r="J204" s="47">
        <f t="shared" si="35"/>
        <v>41.85</v>
      </c>
      <c r="K204" s="47">
        <f t="shared" si="36"/>
        <v>43.4</v>
      </c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11" s="35" customFormat="1" ht="19.5" customHeight="1">
      <c r="A205" s="9">
        <v>35</v>
      </c>
      <c r="B205" s="30" t="s">
        <v>95</v>
      </c>
      <c r="C205" s="11" t="s">
        <v>96</v>
      </c>
      <c r="D205" s="31">
        <v>16</v>
      </c>
      <c r="E205" s="31">
        <v>20</v>
      </c>
      <c r="F205" s="31">
        <v>20</v>
      </c>
      <c r="G205" s="49">
        <v>21</v>
      </c>
      <c r="H205" s="82">
        <f t="shared" si="33"/>
        <v>24.8</v>
      </c>
      <c r="I205" s="47">
        <f t="shared" si="34"/>
        <v>31</v>
      </c>
      <c r="J205" s="47">
        <f t="shared" si="35"/>
        <v>31</v>
      </c>
      <c r="K205" s="47">
        <f t="shared" si="36"/>
        <v>32.550000000000004</v>
      </c>
    </row>
    <row r="206" spans="1:22" s="20" customFormat="1" ht="17.25" customHeight="1">
      <c r="A206" s="9">
        <v>36</v>
      </c>
      <c r="B206" s="23" t="s">
        <v>999</v>
      </c>
      <c r="C206" s="11" t="s">
        <v>1000</v>
      </c>
      <c r="D206" s="21">
        <v>5</v>
      </c>
      <c r="E206" s="21">
        <v>7</v>
      </c>
      <c r="F206" s="21">
        <v>9</v>
      </c>
      <c r="G206" s="86">
        <v>9</v>
      </c>
      <c r="H206" s="82">
        <f t="shared" si="33"/>
        <v>7.75</v>
      </c>
      <c r="I206" s="47">
        <f t="shared" si="34"/>
        <v>10.85</v>
      </c>
      <c r="J206" s="47">
        <f t="shared" si="35"/>
        <v>13.950000000000001</v>
      </c>
      <c r="K206" s="47">
        <f t="shared" si="36"/>
        <v>13.950000000000001</v>
      </c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20" customFormat="1" ht="17.25" customHeight="1">
      <c r="A207" s="9">
        <v>37</v>
      </c>
      <c r="B207" s="23" t="s">
        <v>995</v>
      </c>
      <c r="C207" s="11" t="s">
        <v>996</v>
      </c>
      <c r="D207" s="21">
        <v>5</v>
      </c>
      <c r="E207" s="21">
        <v>2</v>
      </c>
      <c r="F207" s="21">
        <v>2</v>
      </c>
      <c r="G207" s="86">
        <v>2</v>
      </c>
      <c r="H207" s="82">
        <f t="shared" si="33"/>
        <v>7.75</v>
      </c>
      <c r="I207" s="47">
        <f t="shared" si="34"/>
        <v>3.1</v>
      </c>
      <c r="J207" s="47">
        <f t="shared" si="35"/>
        <v>3.1</v>
      </c>
      <c r="K207" s="47">
        <f t="shared" si="36"/>
        <v>3.1</v>
      </c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20" customFormat="1" ht="17.25" customHeight="1">
      <c r="A208" s="9">
        <v>38</v>
      </c>
      <c r="B208" s="23" t="s">
        <v>997</v>
      </c>
      <c r="C208" s="11" t="s">
        <v>998</v>
      </c>
      <c r="D208" s="21">
        <v>8</v>
      </c>
      <c r="E208" s="21">
        <v>5</v>
      </c>
      <c r="F208" s="21">
        <v>5</v>
      </c>
      <c r="G208" s="86">
        <v>2</v>
      </c>
      <c r="H208" s="82">
        <f t="shared" si="33"/>
        <v>12.4</v>
      </c>
      <c r="I208" s="47">
        <f t="shared" si="34"/>
        <v>7.75</v>
      </c>
      <c r="J208" s="47">
        <f t="shared" si="35"/>
        <v>7.75</v>
      </c>
      <c r="K208" s="47">
        <f t="shared" si="36"/>
        <v>3.1</v>
      </c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20" customFormat="1" ht="18.75" customHeight="1">
      <c r="A209" s="9">
        <v>39</v>
      </c>
      <c r="B209" s="23" t="s">
        <v>1009</v>
      </c>
      <c r="C209" s="11" t="s">
        <v>1010</v>
      </c>
      <c r="D209" s="76">
        <v>1</v>
      </c>
      <c r="E209" s="21" t="s">
        <v>562</v>
      </c>
      <c r="F209" s="21" t="s">
        <v>562</v>
      </c>
      <c r="G209" s="86" t="s">
        <v>562</v>
      </c>
      <c r="H209" s="82">
        <f>D209*1.55</f>
        <v>1.55</v>
      </c>
      <c r="I209" s="36" t="s">
        <v>562</v>
      </c>
      <c r="J209" s="36" t="s">
        <v>562</v>
      </c>
      <c r="K209" s="36" t="s">
        <v>562</v>
      </c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45" s="20" customFormat="1" ht="8.25" customHeight="1">
      <c r="A210" s="27"/>
      <c r="B210" s="57"/>
      <c r="C210" s="41"/>
      <c r="D210" s="41"/>
      <c r="E210" s="41"/>
      <c r="F210" s="41"/>
      <c r="G210" s="41"/>
      <c r="H210" s="42"/>
      <c r="I210" s="42"/>
      <c r="J210" s="42"/>
      <c r="K210" s="42"/>
      <c r="L210" s="29"/>
      <c r="M210" s="29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</row>
    <row r="211" spans="1:45" s="20" customFormat="1" ht="38.25" customHeight="1">
      <c r="A211" s="243" t="s">
        <v>438</v>
      </c>
      <c r="B211" s="244"/>
      <c r="C211" s="245"/>
      <c r="D211" s="44">
        <f aca="true" t="shared" si="37" ref="D211:K211">SUM(D165:D169,D171:D172,D174:D185,D187:D189,D191:D195,D197:D198,D200:D208,D209)</f>
        <v>701</v>
      </c>
      <c r="E211" s="44">
        <f t="shared" si="37"/>
        <v>620</v>
      </c>
      <c r="F211" s="44">
        <f t="shared" si="37"/>
        <v>591</v>
      </c>
      <c r="G211" s="51">
        <f t="shared" si="37"/>
        <v>609</v>
      </c>
      <c r="H211" s="85">
        <f t="shared" si="37"/>
        <v>1021.6999999999998</v>
      </c>
      <c r="I211" s="44">
        <f t="shared" si="37"/>
        <v>909.75</v>
      </c>
      <c r="J211" s="44">
        <f t="shared" si="37"/>
        <v>872.65</v>
      </c>
      <c r="K211" s="44">
        <f t="shared" si="37"/>
        <v>904.5499999999998</v>
      </c>
      <c r="L211" s="29"/>
      <c r="M211" s="29"/>
      <c r="N211" s="34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</row>
    <row r="212" spans="1:14" s="35" customFormat="1" ht="9.75" customHeight="1">
      <c r="A212" s="78"/>
      <c r="B212" s="43"/>
      <c r="C212" s="43"/>
      <c r="D212" s="38"/>
      <c r="E212" s="38"/>
      <c r="F212" s="38"/>
      <c r="G212" s="38"/>
      <c r="H212" s="53"/>
      <c r="I212" s="53"/>
      <c r="J212" s="53"/>
      <c r="K212" s="53"/>
      <c r="L212" s="27"/>
      <c r="M212" s="27"/>
      <c r="N212" s="34"/>
    </row>
    <row r="213" spans="1:185" s="6" customFormat="1" ht="30" customHeight="1">
      <c r="A213" s="246" t="s">
        <v>34</v>
      </c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14"/>
      <c r="M213" s="14"/>
      <c r="N213" s="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</row>
    <row r="214" spans="1:13" ht="16.5" customHeight="1">
      <c r="A214" s="230" t="s">
        <v>642</v>
      </c>
      <c r="B214" s="230"/>
      <c r="C214" s="230"/>
      <c r="D214" s="230"/>
      <c r="E214" s="230"/>
      <c r="F214" s="230"/>
      <c r="G214" s="230"/>
      <c r="H214" s="230"/>
      <c r="I214" s="230"/>
      <c r="J214" s="230"/>
      <c r="K214" s="230"/>
      <c r="L214" s="15"/>
      <c r="M214" s="15"/>
    </row>
    <row r="215" spans="1:22" s="20" customFormat="1" ht="18" customHeight="1">
      <c r="A215" s="9">
        <v>1</v>
      </c>
      <c r="B215" s="30" t="s">
        <v>800</v>
      </c>
      <c r="C215" s="11" t="s">
        <v>801</v>
      </c>
      <c r="D215" s="36">
        <v>6</v>
      </c>
      <c r="E215" s="36">
        <v>4</v>
      </c>
      <c r="F215" s="36">
        <v>3</v>
      </c>
      <c r="G215" s="50">
        <v>1</v>
      </c>
      <c r="H215" s="60">
        <f>D215*1.4</f>
        <v>8.399999999999999</v>
      </c>
      <c r="I215" s="36">
        <f>E215*1.4</f>
        <v>5.6</v>
      </c>
      <c r="J215" s="36">
        <f>F215*1.4</f>
        <v>4.199999999999999</v>
      </c>
      <c r="K215" s="36">
        <f>G215*1.4</f>
        <v>1.4</v>
      </c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20" customFormat="1" ht="18" customHeight="1">
      <c r="A216" s="9">
        <v>2</v>
      </c>
      <c r="B216" s="23" t="s">
        <v>656</v>
      </c>
      <c r="C216" s="40" t="s">
        <v>657</v>
      </c>
      <c r="D216" s="36">
        <v>2</v>
      </c>
      <c r="E216" s="36" t="s">
        <v>562</v>
      </c>
      <c r="F216" s="36" t="s">
        <v>562</v>
      </c>
      <c r="G216" s="50">
        <v>2</v>
      </c>
      <c r="H216" s="60">
        <f aca="true" t="shared" si="38" ref="H216:H221">D216*1.4</f>
        <v>2.8</v>
      </c>
      <c r="I216" s="36" t="s">
        <v>562</v>
      </c>
      <c r="J216" s="36" t="s">
        <v>562</v>
      </c>
      <c r="K216" s="36">
        <f aca="true" t="shared" si="39" ref="K216:K221">G216*1.4</f>
        <v>2.8</v>
      </c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20" customFormat="1" ht="18" customHeight="1">
      <c r="A217" s="9">
        <v>3</v>
      </c>
      <c r="B217" s="30" t="s">
        <v>806</v>
      </c>
      <c r="C217" s="11" t="s">
        <v>807</v>
      </c>
      <c r="D217" s="36" t="s">
        <v>562</v>
      </c>
      <c r="E217" s="36">
        <v>1</v>
      </c>
      <c r="F217" s="36">
        <v>1</v>
      </c>
      <c r="G217" s="50">
        <v>1</v>
      </c>
      <c r="H217" s="60" t="s">
        <v>562</v>
      </c>
      <c r="I217" s="36">
        <f aca="true" t="shared" si="40" ref="I217:J221">E217*1.4</f>
        <v>1.4</v>
      </c>
      <c r="J217" s="36">
        <f t="shared" si="40"/>
        <v>1.4</v>
      </c>
      <c r="K217" s="36">
        <f t="shared" si="39"/>
        <v>1.4</v>
      </c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20" customFormat="1" ht="33.75" customHeight="1">
      <c r="A218" s="9">
        <v>4</v>
      </c>
      <c r="B218" s="30" t="s">
        <v>720</v>
      </c>
      <c r="C218" s="11" t="s">
        <v>721</v>
      </c>
      <c r="D218" s="36">
        <v>3</v>
      </c>
      <c r="E218" s="36">
        <v>1</v>
      </c>
      <c r="F218" s="36">
        <v>3</v>
      </c>
      <c r="G218" s="50">
        <v>2</v>
      </c>
      <c r="H218" s="60">
        <f t="shared" si="38"/>
        <v>4.199999999999999</v>
      </c>
      <c r="I218" s="36">
        <f t="shared" si="40"/>
        <v>1.4</v>
      </c>
      <c r="J218" s="36">
        <f t="shared" si="40"/>
        <v>4.199999999999999</v>
      </c>
      <c r="K218" s="36">
        <f t="shared" si="39"/>
        <v>2.8</v>
      </c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20" customFormat="1" ht="34.5" customHeight="1">
      <c r="A219" s="9">
        <v>5</v>
      </c>
      <c r="B219" s="16" t="s">
        <v>797</v>
      </c>
      <c r="C219" s="11" t="s">
        <v>798</v>
      </c>
      <c r="D219" s="36" t="s">
        <v>562</v>
      </c>
      <c r="E219" s="36">
        <v>1</v>
      </c>
      <c r="F219" s="36">
        <v>1</v>
      </c>
      <c r="G219" s="50" t="s">
        <v>562</v>
      </c>
      <c r="H219" s="60" t="s">
        <v>562</v>
      </c>
      <c r="I219" s="36">
        <f t="shared" si="40"/>
        <v>1.4</v>
      </c>
      <c r="J219" s="36">
        <f t="shared" si="40"/>
        <v>1.4</v>
      </c>
      <c r="K219" s="36" t="s">
        <v>562</v>
      </c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20" customFormat="1" ht="18.75" customHeight="1">
      <c r="A220" s="9">
        <v>6</v>
      </c>
      <c r="B220" s="30" t="s">
        <v>802</v>
      </c>
      <c r="C220" s="11" t="s">
        <v>803</v>
      </c>
      <c r="D220" s="36">
        <v>7</v>
      </c>
      <c r="E220" s="36">
        <v>6</v>
      </c>
      <c r="F220" s="36">
        <v>2</v>
      </c>
      <c r="G220" s="50">
        <v>3</v>
      </c>
      <c r="H220" s="60">
        <f t="shared" si="38"/>
        <v>9.799999999999999</v>
      </c>
      <c r="I220" s="36">
        <f t="shared" si="40"/>
        <v>8.399999999999999</v>
      </c>
      <c r="J220" s="36">
        <f t="shared" si="40"/>
        <v>2.8</v>
      </c>
      <c r="K220" s="36">
        <f t="shared" si="39"/>
        <v>4.199999999999999</v>
      </c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20" customFormat="1" ht="17.25" customHeight="1">
      <c r="A221" s="9">
        <v>7</v>
      </c>
      <c r="B221" s="30" t="s">
        <v>782</v>
      </c>
      <c r="C221" s="11" t="s">
        <v>787</v>
      </c>
      <c r="D221" s="36">
        <v>8</v>
      </c>
      <c r="E221" s="36">
        <v>2</v>
      </c>
      <c r="F221" s="36">
        <v>3</v>
      </c>
      <c r="G221" s="50">
        <v>1</v>
      </c>
      <c r="H221" s="60">
        <f t="shared" si="38"/>
        <v>11.2</v>
      </c>
      <c r="I221" s="36">
        <f t="shared" si="40"/>
        <v>2.8</v>
      </c>
      <c r="J221" s="36">
        <f t="shared" si="40"/>
        <v>4.199999999999999</v>
      </c>
      <c r="K221" s="36">
        <f t="shared" si="39"/>
        <v>1.4</v>
      </c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13" ht="21" customHeight="1">
      <c r="A222" s="230" t="s">
        <v>640</v>
      </c>
      <c r="B222" s="230"/>
      <c r="C222" s="230"/>
      <c r="D222" s="230"/>
      <c r="E222" s="230"/>
      <c r="F222" s="230"/>
      <c r="G222" s="230"/>
      <c r="H222" s="230"/>
      <c r="I222" s="230"/>
      <c r="J222" s="230"/>
      <c r="K222" s="230"/>
      <c r="L222" s="15"/>
      <c r="M222" s="15"/>
    </row>
    <row r="223" spans="1:22" s="20" customFormat="1" ht="16.5" customHeight="1">
      <c r="A223" s="9">
        <v>8</v>
      </c>
      <c r="B223" s="30" t="s">
        <v>799</v>
      </c>
      <c r="C223" s="11" t="s">
        <v>77</v>
      </c>
      <c r="D223" s="36" t="s">
        <v>562</v>
      </c>
      <c r="E223" s="36">
        <v>1</v>
      </c>
      <c r="F223" s="36">
        <v>1</v>
      </c>
      <c r="G223" s="50" t="s">
        <v>562</v>
      </c>
      <c r="H223" s="60" t="s">
        <v>562</v>
      </c>
      <c r="I223" s="36">
        <f>E223*1.15</f>
        <v>1.15</v>
      </c>
      <c r="J223" s="36">
        <f>F223*1.15</f>
        <v>1.15</v>
      </c>
      <c r="K223" s="36" t="s">
        <v>562</v>
      </c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32" customFormat="1" ht="19.5" customHeight="1">
      <c r="A224" s="9">
        <v>9</v>
      </c>
      <c r="B224" s="16" t="s">
        <v>76</v>
      </c>
      <c r="C224" s="11" t="s">
        <v>77</v>
      </c>
      <c r="D224" s="36">
        <v>2</v>
      </c>
      <c r="E224" s="36" t="s">
        <v>562</v>
      </c>
      <c r="F224" s="36">
        <v>1</v>
      </c>
      <c r="G224" s="50" t="s">
        <v>562</v>
      </c>
      <c r="H224" s="60">
        <f aca="true" t="shared" si="41" ref="H224:H247">D224*1.15</f>
        <v>2.3</v>
      </c>
      <c r="I224" s="36" t="s">
        <v>562</v>
      </c>
      <c r="J224" s="36">
        <f aca="true" t="shared" si="42" ref="J224:J248">F224*1.15</f>
        <v>1.15</v>
      </c>
      <c r="K224" s="36" t="s">
        <v>562</v>
      </c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32" customFormat="1" ht="18.75" customHeight="1">
      <c r="A225" s="9">
        <v>10</v>
      </c>
      <c r="B225" s="30" t="s">
        <v>809</v>
      </c>
      <c r="C225" s="40" t="s">
        <v>810</v>
      </c>
      <c r="D225" s="31">
        <v>9</v>
      </c>
      <c r="E225" s="31">
        <v>2</v>
      </c>
      <c r="F225" s="31">
        <v>2</v>
      </c>
      <c r="G225" s="49">
        <v>2</v>
      </c>
      <c r="H225" s="60">
        <f t="shared" si="41"/>
        <v>10.35</v>
      </c>
      <c r="I225" s="36">
        <f aca="true" t="shared" si="43" ref="I225:I248">E225*1.15</f>
        <v>2.3</v>
      </c>
      <c r="J225" s="36">
        <f t="shared" si="42"/>
        <v>2.3</v>
      </c>
      <c r="K225" s="36">
        <f aca="true" t="shared" si="44" ref="K225:K248">G225*1.15</f>
        <v>2.3</v>
      </c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32" customFormat="1" ht="18.75" customHeight="1">
      <c r="A226" s="9">
        <v>11</v>
      </c>
      <c r="B226" s="30" t="s">
        <v>768</v>
      </c>
      <c r="C226" s="11" t="s">
        <v>769</v>
      </c>
      <c r="D226" s="31">
        <v>3</v>
      </c>
      <c r="E226" s="31">
        <v>5</v>
      </c>
      <c r="F226" s="31">
        <v>4</v>
      </c>
      <c r="G226" s="49">
        <v>1</v>
      </c>
      <c r="H226" s="60">
        <f t="shared" si="41"/>
        <v>3.4499999999999997</v>
      </c>
      <c r="I226" s="36">
        <f t="shared" si="43"/>
        <v>5.75</v>
      </c>
      <c r="J226" s="36">
        <f t="shared" si="42"/>
        <v>4.6</v>
      </c>
      <c r="K226" s="36">
        <f t="shared" si="44"/>
        <v>1.15</v>
      </c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20" customFormat="1" ht="18" customHeight="1">
      <c r="A227" s="9">
        <v>12</v>
      </c>
      <c r="B227" s="56" t="s">
        <v>883</v>
      </c>
      <c r="C227" s="11" t="s">
        <v>884</v>
      </c>
      <c r="D227" s="36">
        <v>2</v>
      </c>
      <c r="E227" s="36">
        <v>1</v>
      </c>
      <c r="F227" s="36">
        <v>2</v>
      </c>
      <c r="G227" s="50">
        <v>1</v>
      </c>
      <c r="H227" s="60">
        <f t="shared" si="41"/>
        <v>2.3</v>
      </c>
      <c r="I227" s="36">
        <f t="shared" si="43"/>
        <v>1.15</v>
      </c>
      <c r="J227" s="36">
        <f t="shared" si="42"/>
        <v>2.3</v>
      </c>
      <c r="K227" s="36">
        <f t="shared" si="44"/>
        <v>1.15</v>
      </c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32" customFormat="1" ht="18.75" customHeight="1">
      <c r="A228" s="9">
        <v>13</v>
      </c>
      <c r="B228" s="30" t="s">
        <v>615</v>
      </c>
      <c r="C228" s="11" t="s">
        <v>616</v>
      </c>
      <c r="D228" s="36" t="s">
        <v>562</v>
      </c>
      <c r="E228" s="36">
        <v>2</v>
      </c>
      <c r="F228" s="36" t="s">
        <v>562</v>
      </c>
      <c r="G228" s="50">
        <v>1</v>
      </c>
      <c r="H228" s="60" t="s">
        <v>562</v>
      </c>
      <c r="I228" s="36">
        <f t="shared" si="43"/>
        <v>2.3</v>
      </c>
      <c r="J228" s="36" t="s">
        <v>562</v>
      </c>
      <c r="K228" s="36">
        <f t="shared" si="44"/>
        <v>1.15</v>
      </c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32" customFormat="1" ht="18" customHeight="1">
      <c r="A229" s="9">
        <v>14</v>
      </c>
      <c r="B229" s="30" t="s">
        <v>617</v>
      </c>
      <c r="C229" s="11" t="s">
        <v>618</v>
      </c>
      <c r="D229" s="36">
        <v>1</v>
      </c>
      <c r="E229" s="36" t="s">
        <v>562</v>
      </c>
      <c r="F229" s="36" t="s">
        <v>562</v>
      </c>
      <c r="G229" s="50" t="s">
        <v>562</v>
      </c>
      <c r="H229" s="60">
        <f t="shared" si="41"/>
        <v>1.15</v>
      </c>
      <c r="I229" s="36" t="s">
        <v>562</v>
      </c>
      <c r="J229" s="36" t="s">
        <v>562</v>
      </c>
      <c r="K229" s="36" t="s">
        <v>562</v>
      </c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32" customFormat="1" ht="18.75" customHeight="1">
      <c r="A230" s="9">
        <v>15</v>
      </c>
      <c r="B230" s="30" t="s">
        <v>817</v>
      </c>
      <c r="C230" s="11" t="s">
        <v>818</v>
      </c>
      <c r="D230" s="36" t="s">
        <v>562</v>
      </c>
      <c r="E230" s="36">
        <v>3</v>
      </c>
      <c r="F230" s="36">
        <v>2</v>
      </c>
      <c r="G230" s="50" t="s">
        <v>562</v>
      </c>
      <c r="H230" s="60" t="s">
        <v>562</v>
      </c>
      <c r="I230" s="36">
        <f t="shared" si="43"/>
        <v>3.4499999999999997</v>
      </c>
      <c r="J230" s="36">
        <f t="shared" si="42"/>
        <v>2.3</v>
      </c>
      <c r="K230" s="36" t="s">
        <v>562</v>
      </c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20" customFormat="1" ht="18.75" customHeight="1">
      <c r="A231" s="9">
        <v>16</v>
      </c>
      <c r="B231" s="30" t="s">
        <v>821</v>
      </c>
      <c r="C231" s="11" t="s">
        <v>822</v>
      </c>
      <c r="D231" s="36">
        <v>1</v>
      </c>
      <c r="E231" s="36">
        <v>1</v>
      </c>
      <c r="F231" s="36">
        <v>3</v>
      </c>
      <c r="G231" s="50" t="s">
        <v>562</v>
      </c>
      <c r="H231" s="60">
        <f t="shared" si="41"/>
        <v>1.15</v>
      </c>
      <c r="I231" s="36">
        <f t="shared" si="43"/>
        <v>1.15</v>
      </c>
      <c r="J231" s="36">
        <f t="shared" si="42"/>
        <v>3.4499999999999997</v>
      </c>
      <c r="K231" s="36" t="s">
        <v>562</v>
      </c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32" customFormat="1" ht="18.75" customHeight="1">
      <c r="A232" s="9">
        <v>17</v>
      </c>
      <c r="B232" s="72" t="s">
        <v>52</v>
      </c>
      <c r="C232" s="40" t="s">
        <v>53</v>
      </c>
      <c r="D232" s="31">
        <v>58</v>
      </c>
      <c r="E232" s="31">
        <v>15</v>
      </c>
      <c r="F232" s="31">
        <v>4</v>
      </c>
      <c r="G232" s="49">
        <v>4</v>
      </c>
      <c r="H232" s="60">
        <f t="shared" si="41"/>
        <v>66.69999999999999</v>
      </c>
      <c r="I232" s="36">
        <f t="shared" si="43"/>
        <v>17.25</v>
      </c>
      <c r="J232" s="36">
        <f t="shared" si="42"/>
        <v>4.6</v>
      </c>
      <c r="K232" s="36">
        <f t="shared" si="44"/>
        <v>4.6</v>
      </c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32" customFormat="1" ht="32.25" customHeight="1">
      <c r="A233" s="9">
        <v>18</v>
      </c>
      <c r="B233" s="16" t="s">
        <v>613</v>
      </c>
      <c r="C233" s="11" t="s">
        <v>614</v>
      </c>
      <c r="D233" s="36">
        <v>4</v>
      </c>
      <c r="E233" s="36" t="s">
        <v>562</v>
      </c>
      <c r="F233" s="36" t="s">
        <v>562</v>
      </c>
      <c r="G233" s="50" t="s">
        <v>562</v>
      </c>
      <c r="H233" s="60">
        <f t="shared" si="41"/>
        <v>4.6</v>
      </c>
      <c r="I233" s="36" t="s">
        <v>562</v>
      </c>
      <c r="J233" s="36" t="s">
        <v>562</v>
      </c>
      <c r="K233" s="36" t="s">
        <v>562</v>
      </c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20" customFormat="1" ht="35.25" customHeight="1">
      <c r="A234" s="9">
        <v>19</v>
      </c>
      <c r="B234" s="23" t="s">
        <v>811</v>
      </c>
      <c r="C234" s="40" t="s">
        <v>812</v>
      </c>
      <c r="D234" s="36">
        <v>8</v>
      </c>
      <c r="E234" s="36" t="s">
        <v>562</v>
      </c>
      <c r="F234" s="36" t="s">
        <v>562</v>
      </c>
      <c r="G234" s="50">
        <v>1</v>
      </c>
      <c r="H234" s="60">
        <f t="shared" si="41"/>
        <v>9.2</v>
      </c>
      <c r="I234" s="36" t="s">
        <v>562</v>
      </c>
      <c r="J234" s="36" t="s">
        <v>562</v>
      </c>
      <c r="K234" s="36">
        <f t="shared" si="44"/>
        <v>1.15</v>
      </c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32" customFormat="1" ht="18" customHeight="1">
      <c r="A235" s="9">
        <v>20</v>
      </c>
      <c r="B235" s="30" t="s">
        <v>619</v>
      </c>
      <c r="C235" s="11" t="s">
        <v>620</v>
      </c>
      <c r="D235" s="36">
        <v>1</v>
      </c>
      <c r="E235" s="36" t="s">
        <v>562</v>
      </c>
      <c r="F235" s="36" t="s">
        <v>562</v>
      </c>
      <c r="G235" s="50" t="s">
        <v>562</v>
      </c>
      <c r="H235" s="60">
        <f t="shared" si="41"/>
        <v>1.15</v>
      </c>
      <c r="I235" s="36" t="s">
        <v>562</v>
      </c>
      <c r="J235" s="36" t="s">
        <v>562</v>
      </c>
      <c r="K235" s="36" t="s">
        <v>562</v>
      </c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20" customFormat="1" ht="17.25" customHeight="1">
      <c r="A236" s="9">
        <v>21</v>
      </c>
      <c r="B236" s="72" t="s">
        <v>54</v>
      </c>
      <c r="C236" s="11" t="s">
        <v>55</v>
      </c>
      <c r="D236" s="31" t="s">
        <v>562</v>
      </c>
      <c r="E236" s="31" t="s">
        <v>562</v>
      </c>
      <c r="F236" s="31">
        <v>1</v>
      </c>
      <c r="G236" s="49">
        <v>1</v>
      </c>
      <c r="H236" s="60" t="s">
        <v>562</v>
      </c>
      <c r="I236" s="36" t="s">
        <v>562</v>
      </c>
      <c r="J236" s="36">
        <f t="shared" si="42"/>
        <v>1.15</v>
      </c>
      <c r="K236" s="36">
        <f t="shared" si="44"/>
        <v>1.15</v>
      </c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32" customFormat="1" ht="33" customHeight="1">
      <c r="A237" s="9">
        <v>22</v>
      </c>
      <c r="B237" s="24" t="s">
        <v>819</v>
      </c>
      <c r="C237" s="11" t="s">
        <v>820</v>
      </c>
      <c r="D237" s="31">
        <v>2</v>
      </c>
      <c r="E237" s="31">
        <v>2</v>
      </c>
      <c r="F237" s="31">
        <v>1</v>
      </c>
      <c r="G237" s="49">
        <v>1</v>
      </c>
      <c r="H237" s="60">
        <f t="shared" si="41"/>
        <v>2.3</v>
      </c>
      <c r="I237" s="36">
        <f t="shared" si="43"/>
        <v>2.3</v>
      </c>
      <c r="J237" s="36">
        <f t="shared" si="42"/>
        <v>1.15</v>
      </c>
      <c r="K237" s="36">
        <f t="shared" si="44"/>
        <v>1.15</v>
      </c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32" customFormat="1" ht="18" customHeight="1">
      <c r="A238" s="9">
        <v>23</v>
      </c>
      <c r="B238" s="24" t="s">
        <v>815</v>
      </c>
      <c r="C238" s="11" t="s">
        <v>816</v>
      </c>
      <c r="D238" s="31">
        <v>3</v>
      </c>
      <c r="E238" s="31">
        <v>3</v>
      </c>
      <c r="F238" s="31">
        <v>1</v>
      </c>
      <c r="G238" s="49">
        <v>5</v>
      </c>
      <c r="H238" s="60">
        <f t="shared" si="41"/>
        <v>3.4499999999999997</v>
      </c>
      <c r="I238" s="36">
        <f t="shared" si="43"/>
        <v>3.4499999999999997</v>
      </c>
      <c r="J238" s="36">
        <f t="shared" si="42"/>
        <v>1.15</v>
      </c>
      <c r="K238" s="36">
        <f t="shared" si="44"/>
        <v>5.75</v>
      </c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32" customFormat="1" ht="15.75">
      <c r="A239" s="9">
        <v>24</v>
      </c>
      <c r="B239" s="24" t="s">
        <v>779</v>
      </c>
      <c r="C239" s="11" t="s">
        <v>780</v>
      </c>
      <c r="D239" s="31">
        <v>2</v>
      </c>
      <c r="E239" s="31">
        <v>1</v>
      </c>
      <c r="F239" s="31" t="s">
        <v>562</v>
      </c>
      <c r="G239" s="49" t="s">
        <v>562</v>
      </c>
      <c r="H239" s="60">
        <f t="shared" si="41"/>
        <v>2.3</v>
      </c>
      <c r="I239" s="36">
        <f t="shared" si="43"/>
        <v>1.15</v>
      </c>
      <c r="J239" s="36" t="s">
        <v>562</v>
      </c>
      <c r="K239" s="36" t="s">
        <v>562</v>
      </c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32" customFormat="1" ht="17.25" customHeight="1">
      <c r="A240" s="9">
        <v>25</v>
      </c>
      <c r="B240" s="70" t="s">
        <v>67</v>
      </c>
      <c r="C240" s="40" t="s">
        <v>68</v>
      </c>
      <c r="D240" s="31">
        <v>3</v>
      </c>
      <c r="E240" s="31">
        <v>1</v>
      </c>
      <c r="F240" s="31">
        <v>4</v>
      </c>
      <c r="G240" s="49">
        <v>1</v>
      </c>
      <c r="H240" s="60">
        <f t="shared" si="41"/>
        <v>3.4499999999999997</v>
      </c>
      <c r="I240" s="36">
        <f t="shared" si="43"/>
        <v>1.15</v>
      </c>
      <c r="J240" s="36">
        <f t="shared" si="42"/>
        <v>4.6</v>
      </c>
      <c r="K240" s="36">
        <f t="shared" si="44"/>
        <v>1.15</v>
      </c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32" customFormat="1" ht="18" customHeight="1">
      <c r="A241" s="9">
        <v>26</v>
      </c>
      <c r="B241" s="16" t="s">
        <v>823</v>
      </c>
      <c r="C241" s="11" t="s">
        <v>824</v>
      </c>
      <c r="D241" s="36">
        <v>2</v>
      </c>
      <c r="E241" s="31">
        <v>2</v>
      </c>
      <c r="F241" s="31">
        <v>2</v>
      </c>
      <c r="G241" s="49">
        <v>2</v>
      </c>
      <c r="H241" s="60">
        <f t="shared" si="41"/>
        <v>2.3</v>
      </c>
      <c r="I241" s="36">
        <f t="shared" si="43"/>
        <v>2.3</v>
      </c>
      <c r="J241" s="36">
        <f t="shared" si="42"/>
        <v>2.3</v>
      </c>
      <c r="K241" s="36">
        <f t="shared" si="44"/>
        <v>2.3</v>
      </c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32" customFormat="1" ht="36.75" customHeight="1">
      <c r="A242" s="9">
        <v>27</v>
      </c>
      <c r="B242" s="16" t="s">
        <v>826</v>
      </c>
      <c r="C242" s="11" t="s">
        <v>827</v>
      </c>
      <c r="D242" s="31">
        <v>2</v>
      </c>
      <c r="E242" s="31">
        <v>1</v>
      </c>
      <c r="F242" s="31">
        <v>1</v>
      </c>
      <c r="G242" s="49" t="s">
        <v>562</v>
      </c>
      <c r="H242" s="60">
        <f t="shared" si="41"/>
        <v>2.3</v>
      </c>
      <c r="I242" s="36">
        <f t="shared" si="43"/>
        <v>1.15</v>
      </c>
      <c r="J242" s="36">
        <f t="shared" si="42"/>
        <v>1.15</v>
      </c>
      <c r="K242" s="36" t="s">
        <v>562</v>
      </c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20" customFormat="1" ht="18" customHeight="1">
      <c r="A243" s="9">
        <v>28</v>
      </c>
      <c r="B243" s="30" t="s">
        <v>36</v>
      </c>
      <c r="C243" s="11" t="s">
        <v>37</v>
      </c>
      <c r="D243" s="36">
        <v>1</v>
      </c>
      <c r="E243" s="36">
        <v>1</v>
      </c>
      <c r="F243" s="36" t="s">
        <v>562</v>
      </c>
      <c r="G243" s="50" t="s">
        <v>562</v>
      </c>
      <c r="H243" s="60">
        <f t="shared" si="41"/>
        <v>1.15</v>
      </c>
      <c r="I243" s="36">
        <f t="shared" si="43"/>
        <v>1.15</v>
      </c>
      <c r="J243" s="36" t="s">
        <v>562</v>
      </c>
      <c r="K243" s="36" t="s">
        <v>562</v>
      </c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20" customFormat="1" ht="19.5" customHeight="1">
      <c r="A244" s="9">
        <v>29</v>
      </c>
      <c r="B244" s="30" t="s">
        <v>761</v>
      </c>
      <c r="C244" s="11" t="s">
        <v>762</v>
      </c>
      <c r="D244" s="36">
        <v>4</v>
      </c>
      <c r="E244" s="36" t="s">
        <v>562</v>
      </c>
      <c r="F244" s="36" t="s">
        <v>562</v>
      </c>
      <c r="G244" s="50" t="s">
        <v>562</v>
      </c>
      <c r="H244" s="60">
        <f t="shared" si="41"/>
        <v>4.6</v>
      </c>
      <c r="I244" s="36" t="s">
        <v>562</v>
      </c>
      <c r="J244" s="36" t="s">
        <v>562</v>
      </c>
      <c r="K244" s="36" t="s">
        <v>562</v>
      </c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20" customFormat="1" ht="21.75" customHeight="1">
      <c r="A245" s="9">
        <v>30</v>
      </c>
      <c r="B245" s="30" t="s">
        <v>791</v>
      </c>
      <c r="C245" s="11" t="s">
        <v>792</v>
      </c>
      <c r="D245" s="36">
        <v>1</v>
      </c>
      <c r="E245" s="36" t="s">
        <v>562</v>
      </c>
      <c r="F245" s="36" t="s">
        <v>562</v>
      </c>
      <c r="G245" s="50" t="s">
        <v>562</v>
      </c>
      <c r="H245" s="60">
        <f t="shared" si="41"/>
        <v>1.15</v>
      </c>
      <c r="I245" s="36" t="s">
        <v>562</v>
      </c>
      <c r="J245" s="36" t="s">
        <v>562</v>
      </c>
      <c r="K245" s="36" t="s">
        <v>562</v>
      </c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20" customFormat="1" ht="21.75" customHeight="1">
      <c r="A246" s="9">
        <v>31</v>
      </c>
      <c r="B246" s="30" t="s">
        <v>783</v>
      </c>
      <c r="C246" s="11" t="s">
        <v>786</v>
      </c>
      <c r="D246" s="36" t="s">
        <v>562</v>
      </c>
      <c r="E246" s="36" t="s">
        <v>562</v>
      </c>
      <c r="F246" s="36">
        <v>3</v>
      </c>
      <c r="G246" s="50">
        <v>1</v>
      </c>
      <c r="H246" s="60" t="s">
        <v>562</v>
      </c>
      <c r="I246" s="36" t="s">
        <v>562</v>
      </c>
      <c r="J246" s="36">
        <f t="shared" si="42"/>
        <v>3.4499999999999997</v>
      </c>
      <c r="K246" s="36">
        <f t="shared" si="44"/>
        <v>1.15</v>
      </c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20" customFormat="1" ht="19.5" customHeight="1">
      <c r="A247" s="9">
        <v>32</v>
      </c>
      <c r="B247" s="30" t="s">
        <v>790</v>
      </c>
      <c r="C247" s="11" t="s">
        <v>661</v>
      </c>
      <c r="D247" s="36">
        <v>1</v>
      </c>
      <c r="E247" s="36">
        <v>5</v>
      </c>
      <c r="F247" s="36" t="s">
        <v>562</v>
      </c>
      <c r="G247" s="50">
        <v>2</v>
      </c>
      <c r="H247" s="60">
        <f t="shared" si="41"/>
        <v>1.15</v>
      </c>
      <c r="I247" s="36">
        <f t="shared" si="43"/>
        <v>5.75</v>
      </c>
      <c r="J247" s="36" t="s">
        <v>562</v>
      </c>
      <c r="K247" s="36">
        <f t="shared" si="44"/>
        <v>2.3</v>
      </c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20" customFormat="1" ht="18" customHeight="1">
      <c r="A248" s="9">
        <v>33</v>
      </c>
      <c r="B248" s="30" t="s">
        <v>784</v>
      </c>
      <c r="C248" s="11" t="s">
        <v>785</v>
      </c>
      <c r="D248" s="31" t="s">
        <v>562</v>
      </c>
      <c r="E248" s="31">
        <v>2</v>
      </c>
      <c r="F248" s="31">
        <v>2</v>
      </c>
      <c r="G248" s="49">
        <v>2</v>
      </c>
      <c r="H248" s="60" t="s">
        <v>562</v>
      </c>
      <c r="I248" s="36">
        <f t="shared" si="43"/>
        <v>2.3</v>
      </c>
      <c r="J248" s="36">
        <f t="shared" si="42"/>
        <v>2.3</v>
      </c>
      <c r="K248" s="36">
        <f t="shared" si="44"/>
        <v>2.3</v>
      </c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13" ht="18.75" customHeight="1">
      <c r="A249" s="230" t="s">
        <v>639</v>
      </c>
      <c r="B249" s="230"/>
      <c r="C249" s="230"/>
      <c r="D249" s="230"/>
      <c r="E249" s="230"/>
      <c r="F249" s="230"/>
      <c r="G249" s="230"/>
      <c r="H249" s="230"/>
      <c r="I249" s="230"/>
      <c r="J249" s="230"/>
      <c r="K249" s="230"/>
      <c r="L249" s="15"/>
      <c r="M249" s="15"/>
    </row>
    <row r="250" spans="1:22" s="20" customFormat="1" ht="16.5" customHeight="1">
      <c r="A250" s="9">
        <v>34</v>
      </c>
      <c r="B250" s="30" t="s">
        <v>651</v>
      </c>
      <c r="C250" s="11" t="s">
        <v>652</v>
      </c>
      <c r="D250" s="31">
        <v>15</v>
      </c>
      <c r="E250" s="31">
        <v>10</v>
      </c>
      <c r="F250" s="31">
        <v>8</v>
      </c>
      <c r="G250" s="49">
        <v>11</v>
      </c>
      <c r="H250" s="60">
        <f>D250*1.8</f>
        <v>27</v>
      </c>
      <c r="I250" s="36">
        <f>E250*1.8</f>
        <v>18</v>
      </c>
      <c r="J250" s="36">
        <f>F250*1.8</f>
        <v>14.4</v>
      </c>
      <c r="K250" s="36">
        <f>G250*1.8</f>
        <v>19.8</v>
      </c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20" customFormat="1" ht="16.5" customHeight="1">
      <c r="A251" s="9">
        <v>35</v>
      </c>
      <c r="B251" s="30" t="s">
        <v>765</v>
      </c>
      <c r="C251" s="11" t="s">
        <v>766</v>
      </c>
      <c r="D251" s="31">
        <v>9</v>
      </c>
      <c r="E251" s="31">
        <v>1</v>
      </c>
      <c r="F251" s="31">
        <v>3</v>
      </c>
      <c r="G251" s="49" t="s">
        <v>562</v>
      </c>
      <c r="H251" s="60">
        <f aca="true" t="shared" si="45" ref="H251:H256">D251*1.8</f>
        <v>16.2</v>
      </c>
      <c r="I251" s="36">
        <f aca="true" t="shared" si="46" ref="I251:I256">E251*1.8</f>
        <v>1.8</v>
      </c>
      <c r="J251" s="36">
        <f aca="true" t="shared" si="47" ref="J251:J256">F251*1.8</f>
        <v>5.4</v>
      </c>
      <c r="K251" s="36" t="s">
        <v>562</v>
      </c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22" s="20" customFormat="1" ht="32.25" customHeight="1">
      <c r="A252" s="9">
        <v>36</v>
      </c>
      <c r="B252" s="58" t="s">
        <v>887</v>
      </c>
      <c r="C252" s="11" t="s">
        <v>888</v>
      </c>
      <c r="D252" s="36">
        <v>1</v>
      </c>
      <c r="E252" s="36">
        <v>3</v>
      </c>
      <c r="F252" s="36">
        <v>2</v>
      </c>
      <c r="G252" s="50">
        <v>2</v>
      </c>
      <c r="H252" s="60">
        <f t="shared" si="45"/>
        <v>1.8</v>
      </c>
      <c r="I252" s="36">
        <f t="shared" si="46"/>
        <v>5.4</v>
      </c>
      <c r="J252" s="36">
        <f t="shared" si="47"/>
        <v>3.6</v>
      </c>
      <c r="K252" s="36">
        <f>G252*1.8</f>
        <v>3.6</v>
      </c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</row>
    <row r="253" spans="1:22" s="20" customFormat="1" ht="18" customHeight="1">
      <c r="A253" s="9">
        <v>37</v>
      </c>
      <c r="B253" s="16" t="s">
        <v>885</v>
      </c>
      <c r="C253" s="11" t="s">
        <v>886</v>
      </c>
      <c r="D253" s="36">
        <v>4</v>
      </c>
      <c r="E253" s="36">
        <v>7</v>
      </c>
      <c r="F253" s="36">
        <v>9</v>
      </c>
      <c r="G253" s="50">
        <v>9</v>
      </c>
      <c r="H253" s="60">
        <f t="shared" si="45"/>
        <v>7.2</v>
      </c>
      <c r="I253" s="36">
        <f t="shared" si="46"/>
        <v>12.6</v>
      </c>
      <c r="J253" s="36">
        <f t="shared" si="47"/>
        <v>16.2</v>
      </c>
      <c r="K253" s="36">
        <f>G253*1.8</f>
        <v>16.2</v>
      </c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</row>
    <row r="254" spans="1:22" s="20" customFormat="1" ht="19.5" customHeight="1">
      <c r="A254" s="9">
        <v>38</v>
      </c>
      <c r="B254" s="30" t="s">
        <v>753</v>
      </c>
      <c r="C254" s="11" t="s">
        <v>764</v>
      </c>
      <c r="D254" s="36">
        <v>4</v>
      </c>
      <c r="E254" s="36">
        <v>5</v>
      </c>
      <c r="F254" s="36">
        <v>4</v>
      </c>
      <c r="G254" s="50">
        <v>5</v>
      </c>
      <c r="H254" s="60">
        <f t="shared" si="45"/>
        <v>7.2</v>
      </c>
      <c r="I254" s="36">
        <f t="shared" si="46"/>
        <v>9</v>
      </c>
      <c r="J254" s="36">
        <f t="shared" si="47"/>
        <v>7.2</v>
      </c>
      <c r="K254" s="36">
        <f>G254*1.8</f>
        <v>9</v>
      </c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</row>
    <row r="255" spans="1:22" s="20" customFormat="1" ht="15.75" customHeight="1">
      <c r="A255" s="9">
        <v>39</v>
      </c>
      <c r="B255" s="30" t="s">
        <v>774</v>
      </c>
      <c r="C255" s="40" t="s">
        <v>775</v>
      </c>
      <c r="D255" s="36">
        <v>2</v>
      </c>
      <c r="E255" s="36">
        <v>1</v>
      </c>
      <c r="F255" s="36" t="s">
        <v>562</v>
      </c>
      <c r="G255" s="50">
        <v>1</v>
      </c>
      <c r="H255" s="60">
        <f t="shared" si="45"/>
        <v>3.6</v>
      </c>
      <c r="I255" s="36">
        <f t="shared" si="46"/>
        <v>1.8</v>
      </c>
      <c r="J255" s="36" t="s">
        <v>562</v>
      </c>
      <c r="K255" s="36">
        <f>G255*1.8</f>
        <v>1.8</v>
      </c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</row>
    <row r="256" spans="1:22" s="20" customFormat="1" ht="18" customHeight="1">
      <c r="A256" s="9">
        <v>40</v>
      </c>
      <c r="B256" s="30" t="s">
        <v>56</v>
      </c>
      <c r="C256" s="11" t="s">
        <v>57</v>
      </c>
      <c r="D256" s="36">
        <v>2</v>
      </c>
      <c r="E256" s="36">
        <v>3</v>
      </c>
      <c r="F256" s="36">
        <v>2</v>
      </c>
      <c r="G256" s="50">
        <v>2</v>
      </c>
      <c r="H256" s="60">
        <f t="shared" si="45"/>
        <v>3.6</v>
      </c>
      <c r="I256" s="36">
        <f t="shared" si="46"/>
        <v>5.4</v>
      </c>
      <c r="J256" s="36">
        <f t="shared" si="47"/>
        <v>3.6</v>
      </c>
      <c r="K256" s="36">
        <f>G256*1.8</f>
        <v>3.6</v>
      </c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</row>
    <row r="257" spans="1:185" s="6" customFormat="1" ht="21" customHeight="1">
      <c r="A257" s="230" t="s">
        <v>18</v>
      </c>
      <c r="B257" s="230"/>
      <c r="C257" s="230"/>
      <c r="D257" s="230"/>
      <c r="E257" s="230"/>
      <c r="F257" s="230"/>
      <c r="G257" s="230"/>
      <c r="H257" s="230"/>
      <c r="I257" s="230"/>
      <c r="J257" s="230"/>
      <c r="K257" s="230"/>
      <c r="L257" s="14"/>
      <c r="M257" s="14"/>
      <c r="N257" s="4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</row>
    <row r="258" spans="1:22" s="20" customFormat="1" ht="18.75" customHeight="1">
      <c r="A258" s="9">
        <v>41</v>
      </c>
      <c r="B258" s="30" t="s">
        <v>58</v>
      </c>
      <c r="C258" s="11" t="s">
        <v>59</v>
      </c>
      <c r="D258" s="31">
        <v>1</v>
      </c>
      <c r="E258" s="31">
        <v>3</v>
      </c>
      <c r="F258" s="31">
        <v>1</v>
      </c>
      <c r="G258" s="49">
        <v>1</v>
      </c>
      <c r="H258" s="48">
        <f>D258*1.55</f>
        <v>1.55</v>
      </c>
      <c r="I258" s="31">
        <f>E258*1.55</f>
        <v>4.65</v>
      </c>
      <c r="J258" s="31">
        <f>F258*1.55</f>
        <v>1.55</v>
      </c>
      <c r="K258" s="31">
        <f>G258*1.55</f>
        <v>1.55</v>
      </c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</row>
    <row r="259" spans="1:22" s="20" customFormat="1" ht="18.75" customHeight="1">
      <c r="A259" s="9">
        <v>42</v>
      </c>
      <c r="B259" s="24" t="s">
        <v>795</v>
      </c>
      <c r="C259" s="11" t="s">
        <v>796</v>
      </c>
      <c r="D259" s="31" t="s">
        <v>562</v>
      </c>
      <c r="E259" s="31" t="s">
        <v>562</v>
      </c>
      <c r="F259" s="31">
        <v>1</v>
      </c>
      <c r="G259" s="49">
        <v>1</v>
      </c>
      <c r="H259" s="60" t="s">
        <v>562</v>
      </c>
      <c r="I259" s="36" t="s">
        <v>562</v>
      </c>
      <c r="J259" s="31">
        <f aca="true" t="shared" si="48" ref="J259:J266">F259*1.55</f>
        <v>1.55</v>
      </c>
      <c r="K259" s="31">
        <f aca="true" t="shared" si="49" ref="K259:K266">G259*1.55</f>
        <v>1.55</v>
      </c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</row>
    <row r="260" spans="1:22" s="20" customFormat="1" ht="18.75" customHeight="1">
      <c r="A260" s="9">
        <v>43</v>
      </c>
      <c r="B260" s="30" t="s">
        <v>35</v>
      </c>
      <c r="C260" s="40" t="s">
        <v>516</v>
      </c>
      <c r="D260" s="31">
        <v>29</v>
      </c>
      <c r="E260" s="31">
        <v>30</v>
      </c>
      <c r="F260" s="31">
        <v>20</v>
      </c>
      <c r="G260" s="49">
        <v>20</v>
      </c>
      <c r="H260" s="48">
        <f aca="true" t="shared" si="50" ref="H260:H266">D260*1.55</f>
        <v>44.95</v>
      </c>
      <c r="I260" s="31">
        <f aca="true" t="shared" si="51" ref="I260:I266">E260*1.55</f>
        <v>46.5</v>
      </c>
      <c r="J260" s="31">
        <f t="shared" si="48"/>
        <v>31</v>
      </c>
      <c r="K260" s="31">
        <f t="shared" si="49"/>
        <v>31</v>
      </c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</row>
    <row r="261" spans="1:22" s="20" customFormat="1" ht="18.75" customHeight="1">
      <c r="A261" s="9">
        <v>44</v>
      </c>
      <c r="B261" s="23" t="s">
        <v>514</v>
      </c>
      <c r="C261" s="40" t="s">
        <v>62</v>
      </c>
      <c r="D261" s="31">
        <v>12</v>
      </c>
      <c r="E261" s="31">
        <v>15</v>
      </c>
      <c r="F261" s="31">
        <v>16</v>
      </c>
      <c r="G261" s="49">
        <v>16</v>
      </c>
      <c r="H261" s="48">
        <f t="shared" si="50"/>
        <v>18.6</v>
      </c>
      <c r="I261" s="31">
        <f t="shared" si="51"/>
        <v>23.25</v>
      </c>
      <c r="J261" s="31">
        <f t="shared" si="48"/>
        <v>24.8</v>
      </c>
      <c r="K261" s="31">
        <f t="shared" si="49"/>
        <v>24.8</v>
      </c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</row>
    <row r="262" spans="1:22" s="20" customFormat="1" ht="16.5" customHeight="1">
      <c r="A262" s="9">
        <v>45</v>
      </c>
      <c r="B262" s="70" t="s">
        <v>51</v>
      </c>
      <c r="C262" s="40" t="s">
        <v>40</v>
      </c>
      <c r="D262" s="31">
        <v>9</v>
      </c>
      <c r="E262" s="31">
        <v>8</v>
      </c>
      <c r="F262" s="31">
        <v>8</v>
      </c>
      <c r="G262" s="49">
        <v>8</v>
      </c>
      <c r="H262" s="48">
        <f t="shared" si="50"/>
        <v>13.950000000000001</v>
      </c>
      <c r="I262" s="31">
        <f t="shared" si="51"/>
        <v>12.4</v>
      </c>
      <c r="J262" s="31">
        <f t="shared" si="48"/>
        <v>12.4</v>
      </c>
      <c r="K262" s="31">
        <f t="shared" si="49"/>
        <v>12.4</v>
      </c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</row>
    <row r="263" spans="1:22" s="20" customFormat="1" ht="18.75" customHeight="1">
      <c r="A263" s="9">
        <v>46</v>
      </c>
      <c r="B263" s="70" t="s">
        <v>70</v>
      </c>
      <c r="C263" s="40" t="s">
        <v>69</v>
      </c>
      <c r="D263" s="31">
        <v>5</v>
      </c>
      <c r="E263" s="31">
        <v>2</v>
      </c>
      <c r="F263" s="31">
        <v>3</v>
      </c>
      <c r="G263" s="49">
        <v>1</v>
      </c>
      <c r="H263" s="48">
        <f t="shared" si="50"/>
        <v>7.75</v>
      </c>
      <c r="I263" s="31">
        <f t="shared" si="51"/>
        <v>3.1</v>
      </c>
      <c r="J263" s="31">
        <f t="shared" si="48"/>
        <v>4.65</v>
      </c>
      <c r="K263" s="31">
        <f t="shared" si="49"/>
        <v>1.55</v>
      </c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</row>
    <row r="264" spans="1:22" s="20" customFormat="1" ht="18.75" customHeight="1">
      <c r="A264" s="9">
        <v>47</v>
      </c>
      <c r="B264" s="30" t="s">
        <v>804</v>
      </c>
      <c r="C264" s="11" t="s">
        <v>805</v>
      </c>
      <c r="D264" s="31">
        <v>4</v>
      </c>
      <c r="E264" s="31">
        <v>2</v>
      </c>
      <c r="F264" s="31">
        <v>2</v>
      </c>
      <c r="G264" s="49">
        <v>1</v>
      </c>
      <c r="H264" s="48">
        <f t="shared" si="50"/>
        <v>6.2</v>
      </c>
      <c r="I264" s="31">
        <f t="shared" si="51"/>
        <v>3.1</v>
      </c>
      <c r="J264" s="31">
        <f t="shared" si="48"/>
        <v>3.1</v>
      </c>
      <c r="K264" s="31">
        <f t="shared" si="49"/>
        <v>1.55</v>
      </c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</row>
    <row r="265" spans="1:22" s="20" customFormat="1" ht="18.75" customHeight="1">
      <c r="A265" s="9">
        <v>48</v>
      </c>
      <c r="B265" s="23" t="s">
        <v>949</v>
      </c>
      <c r="C265" s="40" t="s">
        <v>950</v>
      </c>
      <c r="D265" s="31">
        <v>1</v>
      </c>
      <c r="E265" s="31">
        <v>4</v>
      </c>
      <c r="F265" s="31">
        <v>1</v>
      </c>
      <c r="G265" s="49">
        <v>2</v>
      </c>
      <c r="H265" s="48">
        <f t="shared" si="50"/>
        <v>1.55</v>
      </c>
      <c r="I265" s="31">
        <f t="shared" si="51"/>
        <v>6.2</v>
      </c>
      <c r="J265" s="31">
        <f t="shared" si="48"/>
        <v>1.55</v>
      </c>
      <c r="K265" s="31">
        <f t="shared" si="49"/>
        <v>3.1</v>
      </c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</row>
    <row r="266" spans="1:22" s="20" customFormat="1" ht="18.75" customHeight="1">
      <c r="A266" s="9">
        <v>49</v>
      </c>
      <c r="B266" s="23" t="s">
        <v>39</v>
      </c>
      <c r="C266" s="40" t="s">
        <v>38</v>
      </c>
      <c r="D266" s="31">
        <v>9</v>
      </c>
      <c r="E266" s="31">
        <v>11</v>
      </c>
      <c r="F266" s="31">
        <v>7</v>
      </c>
      <c r="G266" s="49">
        <v>8</v>
      </c>
      <c r="H266" s="48">
        <f t="shared" si="50"/>
        <v>13.950000000000001</v>
      </c>
      <c r="I266" s="31">
        <f t="shared" si="51"/>
        <v>17.05</v>
      </c>
      <c r="J266" s="31">
        <f t="shared" si="48"/>
        <v>10.85</v>
      </c>
      <c r="K266" s="31">
        <f t="shared" si="49"/>
        <v>12.4</v>
      </c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</row>
    <row r="267" spans="1:13" ht="21" customHeight="1">
      <c r="A267" s="230" t="s">
        <v>19</v>
      </c>
      <c r="B267" s="230"/>
      <c r="C267" s="230"/>
      <c r="D267" s="230"/>
      <c r="E267" s="230"/>
      <c r="F267" s="230"/>
      <c r="G267" s="230"/>
      <c r="H267" s="230"/>
      <c r="I267" s="230"/>
      <c r="J267" s="230"/>
      <c r="K267" s="230"/>
      <c r="L267" s="15"/>
      <c r="M267" s="15"/>
    </row>
    <row r="268" spans="1:22" s="32" customFormat="1" ht="33" customHeight="1">
      <c r="A268" s="9">
        <v>50</v>
      </c>
      <c r="B268" s="23" t="s">
        <v>60</v>
      </c>
      <c r="C268" s="11" t="s">
        <v>61</v>
      </c>
      <c r="D268" s="31">
        <v>23</v>
      </c>
      <c r="E268" s="31">
        <v>8</v>
      </c>
      <c r="F268" s="31">
        <v>3</v>
      </c>
      <c r="G268" s="49">
        <v>4</v>
      </c>
      <c r="H268" s="82">
        <f>D268*1.55</f>
        <v>35.65</v>
      </c>
      <c r="I268" s="47">
        <f>E268*1.55</f>
        <v>12.4</v>
      </c>
      <c r="J268" s="47">
        <f>F268*1.55</f>
        <v>4.65</v>
      </c>
      <c r="K268" s="47">
        <f>G268*1.55</f>
        <v>6.2</v>
      </c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</row>
    <row r="269" spans="1:22" s="32" customFormat="1" ht="18.75" customHeight="1">
      <c r="A269" s="9">
        <v>51</v>
      </c>
      <c r="B269" s="16" t="s">
        <v>612</v>
      </c>
      <c r="C269" s="11" t="s">
        <v>611</v>
      </c>
      <c r="D269" s="36">
        <v>1</v>
      </c>
      <c r="E269" s="36" t="s">
        <v>562</v>
      </c>
      <c r="F269" s="36" t="s">
        <v>562</v>
      </c>
      <c r="G269" s="50">
        <v>1</v>
      </c>
      <c r="H269" s="82">
        <f aca="true" t="shared" si="52" ref="H269:H284">D269*1.55</f>
        <v>1.55</v>
      </c>
      <c r="I269" s="36" t="s">
        <v>562</v>
      </c>
      <c r="J269" s="36" t="s">
        <v>562</v>
      </c>
      <c r="K269" s="47">
        <f aca="true" t="shared" si="53" ref="K269:K283">G269*1.55</f>
        <v>1.55</v>
      </c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</row>
    <row r="270" spans="1:22" s="32" customFormat="1" ht="18.75" customHeight="1">
      <c r="A270" s="9">
        <v>52</v>
      </c>
      <c r="B270" s="30" t="s">
        <v>788</v>
      </c>
      <c r="C270" s="11" t="s">
        <v>789</v>
      </c>
      <c r="D270" s="36">
        <v>1</v>
      </c>
      <c r="E270" s="36">
        <v>1</v>
      </c>
      <c r="F270" s="36">
        <v>1</v>
      </c>
      <c r="G270" s="50">
        <v>1</v>
      </c>
      <c r="H270" s="82">
        <f t="shared" si="52"/>
        <v>1.55</v>
      </c>
      <c r="I270" s="47">
        <f aca="true" t="shared" si="54" ref="I270:I283">E270*1.55</f>
        <v>1.55</v>
      </c>
      <c r="J270" s="47">
        <f aca="true" t="shared" si="55" ref="J270:J283">F270*1.55</f>
        <v>1.55</v>
      </c>
      <c r="K270" s="47">
        <f t="shared" si="53"/>
        <v>1.55</v>
      </c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</row>
    <row r="271" spans="1:22" s="32" customFormat="1" ht="18.75" customHeight="1">
      <c r="A271" s="9">
        <v>53</v>
      </c>
      <c r="B271" s="23" t="s">
        <v>65</v>
      </c>
      <c r="C271" s="40" t="s">
        <v>66</v>
      </c>
      <c r="D271" s="36">
        <v>3</v>
      </c>
      <c r="E271" s="36" t="s">
        <v>562</v>
      </c>
      <c r="F271" s="36">
        <v>2</v>
      </c>
      <c r="G271" s="50">
        <v>1</v>
      </c>
      <c r="H271" s="82">
        <f t="shared" si="52"/>
        <v>4.65</v>
      </c>
      <c r="I271" s="36" t="s">
        <v>562</v>
      </c>
      <c r="J271" s="47">
        <f t="shared" si="55"/>
        <v>3.1</v>
      </c>
      <c r="K271" s="47">
        <f t="shared" si="53"/>
        <v>1.55</v>
      </c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</row>
    <row r="272" spans="1:22" s="20" customFormat="1" ht="18.75" customHeight="1">
      <c r="A272" s="9">
        <v>54</v>
      </c>
      <c r="B272" s="30" t="s">
        <v>793</v>
      </c>
      <c r="C272" s="11" t="s">
        <v>794</v>
      </c>
      <c r="D272" s="36">
        <v>1</v>
      </c>
      <c r="E272" s="36" t="s">
        <v>562</v>
      </c>
      <c r="F272" s="36" t="s">
        <v>562</v>
      </c>
      <c r="G272" s="50" t="s">
        <v>562</v>
      </c>
      <c r="H272" s="82">
        <f t="shared" si="52"/>
        <v>1.55</v>
      </c>
      <c r="I272" s="36" t="s">
        <v>562</v>
      </c>
      <c r="J272" s="36" t="s">
        <v>562</v>
      </c>
      <c r="K272" s="36" t="s">
        <v>562</v>
      </c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</row>
    <row r="273" spans="1:22" s="20" customFormat="1" ht="18.75" customHeight="1">
      <c r="A273" s="9">
        <v>55</v>
      </c>
      <c r="B273" s="23" t="s">
        <v>63</v>
      </c>
      <c r="C273" s="40" t="s">
        <v>64</v>
      </c>
      <c r="D273" s="31">
        <v>6</v>
      </c>
      <c r="E273" s="31">
        <v>2</v>
      </c>
      <c r="F273" s="31">
        <v>2</v>
      </c>
      <c r="G273" s="49">
        <v>2</v>
      </c>
      <c r="H273" s="82">
        <f t="shared" si="52"/>
        <v>9.3</v>
      </c>
      <c r="I273" s="47">
        <f t="shared" si="54"/>
        <v>3.1</v>
      </c>
      <c r="J273" s="47">
        <f t="shared" si="55"/>
        <v>3.1</v>
      </c>
      <c r="K273" s="47">
        <f t="shared" si="53"/>
        <v>3.1</v>
      </c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</row>
    <row r="274" spans="1:11" s="5" customFormat="1" ht="18" customHeight="1">
      <c r="A274" s="9">
        <v>56</v>
      </c>
      <c r="B274" s="24" t="s">
        <v>1049</v>
      </c>
      <c r="C274" s="11" t="s">
        <v>1050</v>
      </c>
      <c r="D274" s="31" t="s">
        <v>562</v>
      </c>
      <c r="E274" s="31">
        <v>1</v>
      </c>
      <c r="F274" s="31">
        <v>1</v>
      </c>
      <c r="G274" s="49">
        <v>1</v>
      </c>
      <c r="H274" s="60" t="s">
        <v>562</v>
      </c>
      <c r="I274" s="47">
        <f t="shared" si="54"/>
        <v>1.55</v>
      </c>
      <c r="J274" s="47">
        <f t="shared" si="55"/>
        <v>1.55</v>
      </c>
      <c r="K274" s="47">
        <f t="shared" si="53"/>
        <v>1.55</v>
      </c>
    </row>
    <row r="275" spans="1:22" s="20" customFormat="1" ht="31.5" customHeight="1">
      <c r="A275" s="9">
        <v>57</v>
      </c>
      <c r="B275" s="30" t="s">
        <v>1085</v>
      </c>
      <c r="C275" s="11" t="s">
        <v>1086</v>
      </c>
      <c r="D275" s="36">
        <v>1</v>
      </c>
      <c r="E275" s="36">
        <v>1</v>
      </c>
      <c r="F275" s="36">
        <v>1</v>
      </c>
      <c r="G275" s="50">
        <v>1</v>
      </c>
      <c r="H275" s="82">
        <f t="shared" si="52"/>
        <v>1.55</v>
      </c>
      <c r="I275" s="47">
        <f t="shared" si="54"/>
        <v>1.55</v>
      </c>
      <c r="J275" s="47">
        <f t="shared" si="55"/>
        <v>1.55</v>
      </c>
      <c r="K275" s="47">
        <f t="shared" si="53"/>
        <v>1.55</v>
      </c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</row>
    <row r="276" spans="1:22" s="20" customFormat="1" ht="16.5" customHeight="1">
      <c r="A276" s="9">
        <v>58</v>
      </c>
      <c r="B276" s="30" t="s">
        <v>771</v>
      </c>
      <c r="C276" s="11" t="s">
        <v>772</v>
      </c>
      <c r="D276" s="36">
        <v>1</v>
      </c>
      <c r="E276" s="36">
        <v>1</v>
      </c>
      <c r="F276" s="36">
        <v>1</v>
      </c>
      <c r="G276" s="50">
        <v>1</v>
      </c>
      <c r="H276" s="82">
        <f t="shared" si="52"/>
        <v>1.55</v>
      </c>
      <c r="I276" s="47">
        <f t="shared" si="54"/>
        <v>1.55</v>
      </c>
      <c r="J276" s="47">
        <f t="shared" si="55"/>
        <v>1.55</v>
      </c>
      <c r="K276" s="47">
        <f t="shared" si="53"/>
        <v>1.55</v>
      </c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</row>
    <row r="277" spans="1:22" s="20" customFormat="1" ht="18" customHeight="1">
      <c r="A277" s="9">
        <v>59</v>
      </c>
      <c r="B277" s="30" t="s">
        <v>777</v>
      </c>
      <c r="C277" s="11" t="s">
        <v>778</v>
      </c>
      <c r="D277" s="36" t="s">
        <v>562</v>
      </c>
      <c r="E277" s="36" t="s">
        <v>562</v>
      </c>
      <c r="F277" s="36">
        <v>1</v>
      </c>
      <c r="G277" s="50" t="s">
        <v>562</v>
      </c>
      <c r="H277" s="60" t="s">
        <v>562</v>
      </c>
      <c r="I277" s="36" t="s">
        <v>562</v>
      </c>
      <c r="J277" s="47">
        <f t="shared" si="55"/>
        <v>1.55</v>
      </c>
      <c r="K277" s="36" t="s">
        <v>562</v>
      </c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</row>
    <row r="278" spans="1:22" s="20" customFormat="1" ht="18.75" customHeight="1">
      <c r="A278" s="9">
        <v>60</v>
      </c>
      <c r="B278" s="75" t="s">
        <v>991</v>
      </c>
      <c r="C278" s="11" t="s">
        <v>992</v>
      </c>
      <c r="D278" s="21">
        <v>313</v>
      </c>
      <c r="E278" s="21">
        <v>202</v>
      </c>
      <c r="F278" s="21">
        <v>196</v>
      </c>
      <c r="G278" s="86">
        <v>234</v>
      </c>
      <c r="H278" s="82">
        <f t="shared" si="52"/>
        <v>485.15000000000003</v>
      </c>
      <c r="I278" s="47">
        <f t="shared" si="54"/>
        <v>313.1</v>
      </c>
      <c r="J278" s="47">
        <f t="shared" si="55"/>
        <v>303.8</v>
      </c>
      <c r="K278" s="47">
        <f t="shared" si="53"/>
        <v>362.7</v>
      </c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</row>
    <row r="279" spans="1:22" s="20" customFormat="1" ht="18.75" customHeight="1">
      <c r="A279" s="9">
        <v>61</v>
      </c>
      <c r="B279" s="23" t="s">
        <v>1011</v>
      </c>
      <c r="C279" s="11" t="s">
        <v>1012</v>
      </c>
      <c r="D279" s="21">
        <v>2</v>
      </c>
      <c r="E279" s="21">
        <v>1</v>
      </c>
      <c r="F279" s="21">
        <v>1</v>
      </c>
      <c r="G279" s="86">
        <v>3</v>
      </c>
      <c r="H279" s="82">
        <f t="shared" si="52"/>
        <v>3.1</v>
      </c>
      <c r="I279" s="47">
        <f t="shared" si="54"/>
        <v>1.55</v>
      </c>
      <c r="J279" s="47">
        <f t="shared" si="55"/>
        <v>1.55</v>
      </c>
      <c r="K279" s="47">
        <f t="shared" si="53"/>
        <v>4.65</v>
      </c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</row>
    <row r="280" spans="1:22" s="20" customFormat="1" ht="18.75" customHeight="1">
      <c r="A280" s="9">
        <v>62</v>
      </c>
      <c r="B280" s="23" t="s">
        <v>1005</v>
      </c>
      <c r="C280" s="11" t="s">
        <v>1006</v>
      </c>
      <c r="D280" s="21">
        <v>2</v>
      </c>
      <c r="E280" s="21">
        <v>1</v>
      </c>
      <c r="F280" s="21">
        <v>1</v>
      </c>
      <c r="G280" s="86">
        <v>1</v>
      </c>
      <c r="H280" s="82">
        <f t="shared" si="52"/>
        <v>3.1</v>
      </c>
      <c r="I280" s="47">
        <f t="shared" si="54"/>
        <v>1.55</v>
      </c>
      <c r="J280" s="47">
        <f t="shared" si="55"/>
        <v>1.55</v>
      </c>
      <c r="K280" s="47">
        <f t="shared" si="53"/>
        <v>1.55</v>
      </c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</row>
    <row r="281" spans="1:22" s="20" customFormat="1" ht="18.75" customHeight="1">
      <c r="A281" s="9">
        <v>63</v>
      </c>
      <c r="B281" s="23" t="s">
        <v>993</v>
      </c>
      <c r="C281" s="11" t="s">
        <v>994</v>
      </c>
      <c r="D281" s="73">
        <v>12</v>
      </c>
      <c r="E281" s="21">
        <v>5</v>
      </c>
      <c r="F281" s="21">
        <v>4</v>
      </c>
      <c r="G281" s="86">
        <v>7</v>
      </c>
      <c r="H281" s="82">
        <f t="shared" si="52"/>
        <v>18.6</v>
      </c>
      <c r="I281" s="47">
        <f t="shared" si="54"/>
        <v>7.75</v>
      </c>
      <c r="J281" s="47">
        <f t="shared" si="55"/>
        <v>6.2</v>
      </c>
      <c r="K281" s="47">
        <f t="shared" si="53"/>
        <v>10.85</v>
      </c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</row>
    <row r="282" spans="1:22" s="20" customFormat="1" ht="18.75" customHeight="1">
      <c r="A282" s="9">
        <v>64</v>
      </c>
      <c r="B282" s="23" t="s">
        <v>1001</v>
      </c>
      <c r="C282" s="11" t="s">
        <v>1002</v>
      </c>
      <c r="D282" s="21">
        <v>6</v>
      </c>
      <c r="E282" s="21">
        <v>3</v>
      </c>
      <c r="F282" s="21">
        <v>3</v>
      </c>
      <c r="G282" s="86">
        <v>6</v>
      </c>
      <c r="H282" s="82">
        <f t="shared" si="52"/>
        <v>9.3</v>
      </c>
      <c r="I282" s="47">
        <f t="shared" si="54"/>
        <v>4.65</v>
      </c>
      <c r="J282" s="47">
        <f t="shared" si="55"/>
        <v>4.65</v>
      </c>
      <c r="K282" s="47">
        <f t="shared" si="53"/>
        <v>9.3</v>
      </c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</row>
    <row r="283" spans="1:22" s="20" customFormat="1" ht="18.75" customHeight="1">
      <c r="A283" s="9">
        <v>65</v>
      </c>
      <c r="B283" s="23" t="s">
        <v>1003</v>
      </c>
      <c r="C283" s="11" t="s">
        <v>1004</v>
      </c>
      <c r="D283" s="21">
        <v>7</v>
      </c>
      <c r="E283" s="21">
        <v>7</v>
      </c>
      <c r="F283" s="21">
        <v>3</v>
      </c>
      <c r="G283" s="86">
        <v>2</v>
      </c>
      <c r="H283" s="82">
        <f t="shared" si="52"/>
        <v>10.85</v>
      </c>
      <c r="I283" s="47">
        <f t="shared" si="54"/>
        <v>10.85</v>
      </c>
      <c r="J283" s="47">
        <f t="shared" si="55"/>
        <v>4.65</v>
      </c>
      <c r="K283" s="47">
        <f t="shared" si="53"/>
        <v>3.1</v>
      </c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</row>
    <row r="284" spans="1:22" s="20" customFormat="1" ht="18.75" customHeight="1">
      <c r="A284" s="9">
        <v>66</v>
      </c>
      <c r="B284" s="23" t="s">
        <v>1007</v>
      </c>
      <c r="C284" s="11" t="s">
        <v>1008</v>
      </c>
      <c r="D284" s="73">
        <v>1</v>
      </c>
      <c r="E284" s="21" t="s">
        <v>562</v>
      </c>
      <c r="F284" s="21" t="s">
        <v>562</v>
      </c>
      <c r="G284" s="86" t="s">
        <v>562</v>
      </c>
      <c r="H284" s="82">
        <f t="shared" si="52"/>
        <v>1.55</v>
      </c>
      <c r="I284" s="36" t="s">
        <v>562</v>
      </c>
      <c r="J284" s="36" t="s">
        <v>562</v>
      </c>
      <c r="K284" s="36" t="s">
        <v>562</v>
      </c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</row>
    <row r="285" spans="1:11" s="35" customFormat="1" ht="12" customHeight="1">
      <c r="A285" s="27"/>
      <c r="B285" s="77"/>
      <c r="C285" s="26"/>
      <c r="D285" s="38"/>
      <c r="E285" s="38"/>
      <c r="F285" s="38"/>
      <c r="G285" s="38"/>
      <c r="H285" s="38"/>
      <c r="I285" s="38"/>
      <c r="J285" s="38"/>
      <c r="K285" s="81"/>
    </row>
    <row r="286" spans="1:45" s="20" customFormat="1" ht="38.25" customHeight="1">
      <c r="A286" s="243" t="s">
        <v>103</v>
      </c>
      <c r="B286" s="244"/>
      <c r="C286" s="245"/>
      <c r="D286" s="44">
        <f aca="true" t="shared" si="56" ref="D286:K286">SUM(D215:D221,D223:D248,D250:D256,D258:D266,D268:D284)</f>
        <v>623</v>
      </c>
      <c r="E286" s="44">
        <f t="shared" si="56"/>
        <v>401</v>
      </c>
      <c r="F286" s="44">
        <f t="shared" si="56"/>
        <v>354</v>
      </c>
      <c r="G286" s="51">
        <f t="shared" si="56"/>
        <v>388</v>
      </c>
      <c r="H286" s="85">
        <f t="shared" si="56"/>
        <v>927</v>
      </c>
      <c r="I286" s="44">
        <f t="shared" si="56"/>
        <v>607.5999999999999</v>
      </c>
      <c r="J286" s="44">
        <f t="shared" si="56"/>
        <v>540.15</v>
      </c>
      <c r="K286" s="44">
        <f t="shared" si="56"/>
        <v>597.4</v>
      </c>
      <c r="L286" s="29"/>
      <c r="M286" s="29"/>
      <c r="N286" s="34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</row>
    <row r="287" spans="1:11" s="35" customFormat="1" ht="25.5" customHeight="1">
      <c r="A287" s="27"/>
      <c r="B287" s="77"/>
      <c r="C287" s="26"/>
      <c r="D287" s="38"/>
      <c r="E287" s="38"/>
      <c r="F287" s="38"/>
      <c r="G287" s="38"/>
      <c r="H287" s="38"/>
      <c r="I287" s="38"/>
      <c r="J287" s="38"/>
      <c r="K287" s="81"/>
    </row>
    <row r="288" spans="1:45" s="20" customFormat="1" ht="21.75" customHeight="1">
      <c r="A288" s="243" t="s">
        <v>11</v>
      </c>
      <c r="B288" s="244"/>
      <c r="C288" s="245"/>
      <c r="D288" s="44">
        <f aca="true" t="shared" si="57" ref="D288:K288">D161+D211+D286</f>
        <v>3988</v>
      </c>
      <c r="E288" s="44">
        <f t="shared" si="57"/>
        <v>3613</v>
      </c>
      <c r="F288" s="44">
        <f t="shared" si="57"/>
        <v>3390</v>
      </c>
      <c r="G288" s="51">
        <f t="shared" si="57"/>
        <v>3484</v>
      </c>
      <c r="H288" s="85">
        <f t="shared" si="57"/>
        <v>7323.350000000003</v>
      </c>
      <c r="I288" s="44">
        <f t="shared" si="57"/>
        <v>6756.850000000002</v>
      </c>
      <c r="J288" s="44">
        <f t="shared" si="57"/>
        <v>6323.5</v>
      </c>
      <c r="K288" s="44">
        <f t="shared" si="57"/>
        <v>6577.450000000002</v>
      </c>
      <c r="L288" s="29"/>
      <c r="M288" s="29"/>
      <c r="N288" s="34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</row>
    <row r="289" spans="1:14" s="35" customFormat="1" ht="6.75" customHeight="1">
      <c r="A289" s="78"/>
      <c r="B289" s="43"/>
      <c r="C289" s="43"/>
      <c r="D289" s="43"/>
      <c r="E289" s="43"/>
      <c r="F289" s="43"/>
      <c r="G289" s="43"/>
      <c r="H289" s="45"/>
      <c r="I289" s="45"/>
      <c r="J289" s="45"/>
      <c r="K289" s="45"/>
      <c r="L289" s="27"/>
      <c r="M289" s="27"/>
      <c r="N289" s="34"/>
    </row>
    <row r="290" spans="1:185" s="68" customFormat="1" ht="15" customHeight="1">
      <c r="A290" s="61" t="s">
        <v>1068</v>
      </c>
      <c r="B290" s="62"/>
      <c r="C290" s="63"/>
      <c r="D290" s="63"/>
      <c r="E290" s="63"/>
      <c r="F290" s="63"/>
      <c r="G290" s="63"/>
      <c r="H290" s="64"/>
      <c r="I290" s="64"/>
      <c r="J290" s="64"/>
      <c r="K290" s="64"/>
      <c r="L290" s="65"/>
      <c r="M290" s="65"/>
      <c r="N290" s="66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  <c r="FO290" s="67"/>
      <c r="FP290" s="67"/>
      <c r="FQ290" s="67"/>
      <c r="FR290" s="67"/>
      <c r="FS290" s="67"/>
      <c r="FT290" s="67"/>
      <c r="FU290" s="67"/>
      <c r="FV290" s="67"/>
      <c r="FW290" s="67"/>
      <c r="FX290" s="67"/>
      <c r="FY290" s="67"/>
      <c r="FZ290" s="67"/>
      <c r="GA290" s="67"/>
      <c r="GB290" s="67"/>
      <c r="GC290" s="67"/>
    </row>
    <row r="291" spans="1:185" s="68" customFormat="1" ht="15" customHeight="1">
      <c r="A291" s="61" t="s">
        <v>1069</v>
      </c>
      <c r="B291" s="62"/>
      <c r="C291" s="63"/>
      <c r="D291" s="63"/>
      <c r="E291" s="63"/>
      <c r="F291" s="63"/>
      <c r="G291" s="63"/>
      <c r="H291" s="64"/>
      <c r="I291" s="64"/>
      <c r="J291" s="64"/>
      <c r="K291" s="64"/>
      <c r="L291" s="65"/>
      <c r="M291" s="65"/>
      <c r="N291" s="66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  <c r="FO291" s="67"/>
      <c r="FP291" s="67"/>
      <c r="FQ291" s="67"/>
      <c r="FR291" s="67"/>
      <c r="FS291" s="67"/>
      <c r="FT291" s="67"/>
      <c r="FU291" s="67"/>
      <c r="FV291" s="67"/>
      <c r="FW291" s="67"/>
      <c r="FX291" s="67"/>
      <c r="FY291" s="67"/>
      <c r="FZ291" s="67"/>
      <c r="GA291" s="67"/>
      <c r="GB291" s="67"/>
      <c r="GC291" s="67"/>
    </row>
    <row r="292" spans="1:185" s="68" customFormat="1" ht="15" customHeight="1">
      <c r="A292" s="61" t="s">
        <v>1070</v>
      </c>
      <c r="B292" s="62"/>
      <c r="C292" s="63"/>
      <c r="D292" s="63"/>
      <c r="E292" s="63"/>
      <c r="F292" s="63"/>
      <c r="G292" s="63"/>
      <c r="H292" s="64"/>
      <c r="I292" s="64"/>
      <c r="J292" s="64"/>
      <c r="K292" s="64"/>
      <c r="L292" s="65"/>
      <c r="M292" s="65"/>
      <c r="N292" s="66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  <c r="FO292" s="67"/>
      <c r="FP292" s="67"/>
      <c r="FQ292" s="67"/>
      <c r="FR292" s="67"/>
      <c r="FS292" s="67"/>
      <c r="FT292" s="67"/>
      <c r="FU292" s="67"/>
      <c r="FV292" s="67"/>
      <c r="FW292" s="67"/>
      <c r="FX292" s="67"/>
      <c r="FY292" s="67"/>
      <c r="FZ292" s="67"/>
      <c r="GA292" s="67"/>
      <c r="GB292" s="67"/>
      <c r="GC292" s="67"/>
    </row>
    <row r="293" spans="1:11" s="69" customFormat="1" ht="15" customHeight="1">
      <c r="A293" s="251" t="s">
        <v>1071</v>
      </c>
      <c r="B293" s="251"/>
      <c r="C293" s="251"/>
      <c r="D293" s="251"/>
      <c r="E293" s="251"/>
      <c r="F293" s="251"/>
      <c r="G293" s="251"/>
      <c r="H293" s="251"/>
      <c r="I293" s="251"/>
      <c r="J293" s="251"/>
      <c r="K293" s="251"/>
    </row>
    <row r="294" spans="1:11" ht="17.25" customHeight="1">
      <c r="A294" s="250"/>
      <c r="B294" s="250"/>
      <c r="C294" s="250"/>
      <c r="D294" s="250"/>
      <c r="E294" s="250"/>
      <c r="F294" s="250"/>
      <c r="G294" s="250"/>
      <c r="H294" s="250"/>
      <c r="I294" s="250"/>
      <c r="J294" s="250"/>
      <c r="K294" s="250"/>
    </row>
    <row r="295" ht="18.75">
      <c r="A295" s="25"/>
    </row>
    <row r="296" ht="18.75">
      <c r="A296" s="25"/>
    </row>
    <row r="297" ht="18.75">
      <c r="A297" s="25"/>
    </row>
    <row r="298" ht="18.75">
      <c r="A298" s="25"/>
    </row>
    <row r="299" ht="18.75">
      <c r="A299" s="25"/>
    </row>
    <row r="300" ht="18.75">
      <c r="A300" s="25"/>
    </row>
    <row r="301" ht="18.75">
      <c r="A301" s="25"/>
    </row>
    <row r="302" ht="18.75">
      <c r="A302" s="25"/>
    </row>
    <row r="303" ht="18.75">
      <c r="A303" s="25"/>
    </row>
    <row r="304" ht="18.75">
      <c r="A304" s="25"/>
    </row>
    <row r="305" ht="18.75">
      <c r="A305" s="25"/>
    </row>
    <row r="306" ht="18.75">
      <c r="A306" s="25"/>
    </row>
    <row r="307" ht="18.75">
      <c r="A307" s="25"/>
    </row>
    <row r="308" ht="18.75">
      <c r="A308" s="25"/>
    </row>
    <row r="309" ht="18.75">
      <c r="A309" s="25"/>
    </row>
    <row r="310" ht="18.75">
      <c r="A310" s="25"/>
    </row>
    <row r="311" ht="18.75">
      <c r="A311" s="25"/>
    </row>
    <row r="312" ht="18.75">
      <c r="A312" s="25"/>
    </row>
    <row r="313" ht="18.75">
      <c r="A313" s="25"/>
    </row>
    <row r="314" ht="18.75">
      <c r="A314" s="25"/>
    </row>
    <row r="315" ht="18.75">
      <c r="A315" s="25"/>
    </row>
    <row r="316" ht="18.75">
      <c r="A316" s="25"/>
    </row>
    <row r="317" ht="18.75">
      <c r="A317" s="25"/>
    </row>
    <row r="318" ht="18.75">
      <c r="A318" s="25"/>
    </row>
    <row r="319" ht="18.75">
      <c r="A319" s="25"/>
    </row>
    <row r="320" ht="18.75">
      <c r="A320" s="25"/>
    </row>
    <row r="321" ht="18.75">
      <c r="A321" s="25"/>
    </row>
    <row r="322" ht="18.75">
      <c r="A322" s="25"/>
    </row>
    <row r="323" ht="18.75">
      <c r="A323" s="25"/>
    </row>
    <row r="324" ht="18.75">
      <c r="A324" s="25"/>
    </row>
    <row r="325" ht="18.75">
      <c r="A325" s="25"/>
    </row>
    <row r="326" ht="18.75">
      <c r="A326" s="25"/>
    </row>
    <row r="327" ht="18.75">
      <c r="A327" s="25"/>
    </row>
    <row r="328" ht="18.75">
      <c r="A328" s="25"/>
    </row>
    <row r="329" ht="18.75">
      <c r="A329" s="25"/>
    </row>
    <row r="330" ht="18.75">
      <c r="A330" s="25"/>
    </row>
    <row r="331" ht="18.75">
      <c r="A331" s="25"/>
    </row>
    <row r="332" ht="18.75">
      <c r="A332" s="25"/>
    </row>
    <row r="333" ht="18.75">
      <c r="A333" s="25"/>
    </row>
    <row r="334" ht="18.75">
      <c r="A334" s="25"/>
    </row>
    <row r="335" ht="18.75">
      <c r="A335" s="25"/>
    </row>
    <row r="336" ht="18.75">
      <c r="A336" s="25"/>
    </row>
    <row r="337" ht="18.75">
      <c r="A337" s="25"/>
    </row>
    <row r="338" ht="18.75">
      <c r="A338" s="25"/>
    </row>
    <row r="339" ht="18.75">
      <c r="A339" s="25"/>
    </row>
    <row r="340" ht="18.75">
      <c r="A340" s="25"/>
    </row>
    <row r="341" ht="18.75">
      <c r="A341" s="25"/>
    </row>
    <row r="342" ht="18.75">
      <c r="A342" s="25"/>
    </row>
    <row r="343" ht="18.75">
      <c r="A343" s="25"/>
    </row>
    <row r="344" ht="18.75">
      <c r="A344" s="25"/>
    </row>
    <row r="345" ht="18.75">
      <c r="A345" s="25"/>
    </row>
    <row r="346" ht="18.75">
      <c r="A346" s="25"/>
    </row>
    <row r="347" ht="18.75">
      <c r="A347" s="25"/>
    </row>
    <row r="348" ht="18.75">
      <c r="A348" s="25"/>
    </row>
    <row r="349" ht="18.75">
      <c r="A349" s="25"/>
    </row>
    <row r="350" ht="18.75">
      <c r="A350" s="25"/>
    </row>
    <row r="351" ht="18.75">
      <c r="A351" s="25"/>
    </row>
    <row r="352" ht="18.75">
      <c r="A352" s="25"/>
    </row>
    <row r="353" ht="18.75">
      <c r="A353" s="25"/>
    </row>
    <row r="354" ht="18.75">
      <c r="A354" s="25"/>
    </row>
    <row r="355" ht="18.75">
      <c r="A355" s="25"/>
    </row>
    <row r="356" ht="18.75">
      <c r="A356" s="25"/>
    </row>
    <row r="357" ht="18.75">
      <c r="A357" s="25"/>
    </row>
    <row r="358" ht="18.75">
      <c r="A358" s="25"/>
    </row>
    <row r="359" ht="18.75">
      <c r="A359" s="25"/>
    </row>
    <row r="360" ht="18.75">
      <c r="A360" s="25"/>
    </row>
    <row r="361" ht="18.75">
      <c r="A361" s="25"/>
    </row>
    <row r="362" ht="18.75">
      <c r="A362" s="25"/>
    </row>
    <row r="363" ht="18.75">
      <c r="A363" s="25"/>
    </row>
    <row r="364" ht="18.75">
      <c r="A364" s="25"/>
    </row>
    <row r="365" ht="18.75">
      <c r="A365" s="25"/>
    </row>
    <row r="366" ht="18.75">
      <c r="A366" s="25"/>
    </row>
    <row r="367" ht="18.75">
      <c r="A367" s="25"/>
    </row>
    <row r="368" ht="18.75">
      <c r="A368" s="25"/>
    </row>
  </sheetData>
  <mergeCells count="36">
    <mergeCell ref="A161:C161"/>
    <mergeCell ref="A249:K249"/>
    <mergeCell ref="A257:K257"/>
    <mergeCell ref="A267:K267"/>
    <mergeCell ref="A213:K213"/>
    <mergeCell ref="A214:K214"/>
    <mergeCell ref="A222:K222"/>
    <mergeCell ref="H1:K1"/>
    <mergeCell ref="A2:K2"/>
    <mergeCell ref="A35:K35"/>
    <mergeCell ref="H5:K5"/>
    <mergeCell ref="A7:K7"/>
    <mergeCell ref="A8:K8"/>
    <mergeCell ref="A294:K294"/>
    <mergeCell ref="A293:K293"/>
    <mergeCell ref="A150:K150"/>
    <mergeCell ref="A138:K138"/>
    <mergeCell ref="A190:K190"/>
    <mergeCell ref="A164:K164"/>
    <mergeCell ref="A173:K173"/>
    <mergeCell ref="A186:K186"/>
    <mergeCell ref="A211:C211"/>
    <mergeCell ref="A288:C288"/>
    <mergeCell ref="A109:K109"/>
    <mergeCell ref="D4:K4"/>
    <mergeCell ref="D5:G5"/>
    <mergeCell ref="A4:A6"/>
    <mergeCell ref="B4:B6"/>
    <mergeCell ref="C4:C6"/>
    <mergeCell ref="A49:K49"/>
    <mergeCell ref="A51:K51"/>
    <mergeCell ref="A286:C286"/>
    <mergeCell ref="A199:K199"/>
    <mergeCell ref="A196:K196"/>
    <mergeCell ref="A163:K163"/>
    <mergeCell ref="A170:K170"/>
  </mergeCells>
  <printOptions/>
  <pageMargins left="0.5511811023622047" right="0.4330708661417323" top="0.7874015748031497" bottom="0.3937007874015748" header="0.5118110236220472" footer="0.5118110236220472"/>
  <pageSetup horizontalDpi="600" verticalDpi="600" orientation="landscape" paperSize="9" r:id="rId1"/>
  <rowBreaks count="2" manualBreakCount="2">
    <brk id="162" max="10" man="1"/>
    <brk id="2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SapojnikovaMW</dc:creator>
  <cp:keywords/>
  <dc:description/>
  <cp:lastModifiedBy>SapojnikovaMW</cp:lastModifiedBy>
  <cp:lastPrinted>2012-02-01T12:43:45Z</cp:lastPrinted>
  <dcterms:created xsi:type="dcterms:W3CDTF">2010-12-06T06:33:10Z</dcterms:created>
  <dcterms:modified xsi:type="dcterms:W3CDTF">2012-02-06T07:34:13Z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