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1135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H165" i="1"/>
  <c r="H176" i="1" s="1"/>
  <c r="G165" i="1"/>
  <c r="G176" i="1" s="1"/>
  <c r="F165" i="1"/>
  <c r="F176" i="1" s="1"/>
  <c r="G195" i="1" l="1"/>
  <c r="I176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F119" i="1" l="1"/>
  <c r="H119" i="1"/>
  <c r="J119" i="1"/>
  <c r="L119" i="1"/>
  <c r="L196" i="1" s="1"/>
  <c r="F196" i="1"/>
  <c r="H196" i="1"/>
  <c r="J196" i="1"/>
  <c r="I138" i="1"/>
  <c r="G119" i="1"/>
  <c r="G196" i="1" s="1"/>
  <c r="I119" i="1"/>
  <c r="I196" i="1" s="1"/>
</calcChain>
</file>

<file path=xl/sharedStrings.xml><?xml version="1.0" encoding="utf-8"?>
<sst xmlns="http://schemas.openxmlformats.org/spreadsheetml/2006/main" count="267" uniqueCount="76">
  <si>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</si>
  <si>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</si>
  <si>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</si>
  <si>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</si>
  <si>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</si>
  <si>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</si>
  <si>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</si>
  <si>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</si>
  <si>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</si>
  <si>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</si>
  <si>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</si>
  <si>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</si>
  <si>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</si>
  <si>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</si>
  <si>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</si>
  <si>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</si>
  <si>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</si>
  <si>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</si>
  <si>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</si>
  <si>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</si>
  <si>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</si>
  <si>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</si>
  <si>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</si>
  <si>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</si>
  <si>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</si>
  <si>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</si>
  <si>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</si>
  <si>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</si>
  <si>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</si>
  <si>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</si>
  <si>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</si>
  <si>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</si>
  <si>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</si>
  <si>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</si>
  <si>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</si>
  <si>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</si>
  <si>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</si>
  <si>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</si>
  <si>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Компот из сухих груш</t>
  </si>
  <si>
    <t>Хлеб пшеничный</t>
  </si>
  <si>
    <t>Хлеб ржаной</t>
  </si>
  <si>
    <t>ТТН</t>
  </si>
  <si>
    <t>Рассольник со сметаной</t>
  </si>
  <si>
    <t>Картофельное пюре</t>
  </si>
  <si>
    <t>Рыба тушеная в томате с овощами</t>
  </si>
  <si>
    <t>Компот из кураги</t>
  </si>
  <si>
    <t>Суп лапша домашняя</t>
  </si>
  <si>
    <t xml:space="preserve">Гуляш </t>
  </si>
  <si>
    <t>Каша гречневая рассыпчатая</t>
  </si>
  <si>
    <t>Компот из изюма</t>
  </si>
  <si>
    <t>Капуста тушеная</t>
  </si>
  <si>
    <t>Щи из свежей капусты</t>
  </si>
  <si>
    <t xml:space="preserve">Плов </t>
  </si>
  <si>
    <t>Компот из свежих апельсинов</t>
  </si>
  <si>
    <t>Суп вермишелевый</t>
  </si>
  <si>
    <t>Мясо тушеное</t>
  </si>
  <si>
    <t>Компот из чернослива</t>
  </si>
  <si>
    <t>Икра морковная</t>
  </si>
  <si>
    <t>Суп картофельный с бобовыми</t>
  </si>
  <si>
    <t>Жаркое по домашнему</t>
  </si>
  <si>
    <t>Компот из свежих яблок</t>
  </si>
  <si>
    <t>Компот из сухих яблок</t>
  </si>
  <si>
    <t>Суп картофельный с рыбными фрикадельками</t>
  </si>
  <si>
    <t>Печень тушеная в соусе</t>
  </si>
  <si>
    <t>Борщ со сметаной</t>
  </si>
  <si>
    <t>Компот из сухофруктов</t>
  </si>
  <si>
    <t>Суп картофельный с крупой с мясными фрикадельками</t>
  </si>
  <si>
    <t>Котлета рубленная</t>
  </si>
  <si>
    <t>Пюре гороховое</t>
  </si>
  <si>
    <t xml:space="preserve">Суп вермишелевый </t>
  </si>
  <si>
    <t>Макаронные изделия отварные</t>
  </si>
  <si>
    <t>Помидоры свежие</t>
  </si>
  <si>
    <t>Плов из птицы</t>
  </si>
  <si>
    <t>директор школы-интернат</t>
  </si>
  <si>
    <t>Черезов А.В.</t>
  </si>
  <si>
    <t>3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</si>
</sst>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6" sqref="O16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/>
      <c r="D1" s="55"/>
      <c r="E1" s="55"/>
      <c r="F1" s="12" t="s">
        <v>16</v>
      </c>
      <c r="G1" s="2" t="s">
        <v>17</v>
      </c>
      <c r="H1" s="56" t="s">
        <v>73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74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14</v>
      </c>
      <c r="I3" s="48">
        <v>3</v>
      </c>
      <c r="J3" s="49">
        <v>2024</v>
      </c>
      <c r="K3" s="50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0</v>
      </c>
      <c r="G13" s="19">
        <f>SUM(G6:G12)</f>
        <v>0</v>
      </c>
      <c r="H13" s="19">
        <f>SUM(H6:H12)</f>
        <v>0</v>
      </c>
      <c r="I13" s="19">
        <f>SUM(I6:I12)</f>
        <v>0</v>
      </c>
      <c r="J13" s="19">
        <f>SUM(J6:J12)</f>
        <v>0</v>
      </c>
      <c r="K13" s="25"/>
      <c r="L13" s="19">
        <f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42</v>
      </c>
      <c r="F15" s="43">
        <v>200</v>
      </c>
      <c r="G15" s="43">
        <v>4.96</v>
      </c>
      <c r="H15" s="43">
        <v>5.8</v>
      </c>
      <c r="I15" s="43">
        <v>3.9</v>
      </c>
      <c r="J15" s="43">
        <v>123</v>
      </c>
      <c r="K15" s="44">
        <v>131</v>
      </c>
      <c r="L15" s="43"/>
    </row>
    <row r="16" spans="1:12" ht="15" x14ac:dyDescent="0.25">
      <c r="A16" s="23"/>
      <c r="B16" s="15"/>
      <c r="C16" s="11"/>
      <c r="D16" s="7" t="s">
        <v>29</v>
      </c>
      <c r="E16" s="42" t="s">
        <v>43</v>
      </c>
      <c r="F16" s="43">
        <v>150</v>
      </c>
      <c r="G16" s="43">
        <v>3.15</v>
      </c>
      <c r="H16" s="43">
        <v>8.1999999999999993</v>
      </c>
      <c r="I16" s="43">
        <v>21.7</v>
      </c>
      <c r="J16" s="43">
        <v>189</v>
      </c>
      <c r="K16" s="44">
        <v>520</v>
      </c>
      <c r="L16" s="43"/>
    </row>
    <row r="17" spans="1:12" ht="15" x14ac:dyDescent="0.25">
      <c r="A17" s="23"/>
      <c r="B17" s="15"/>
      <c r="C17" s="11"/>
      <c r="D17" s="7" t="s">
        <v>28</v>
      </c>
      <c r="E17" s="42" t="s">
        <v>44</v>
      </c>
      <c r="F17" s="43">
        <v>90</v>
      </c>
      <c r="G17" s="43">
        <v>9.5399999999999991</v>
      </c>
      <c r="H17" s="43">
        <v>4.59</v>
      </c>
      <c r="I17" s="43">
        <v>5.04</v>
      </c>
      <c r="J17" s="43">
        <v>100</v>
      </c>
      <c r="K17" s="44">
        <v>374</v>
      </c>
      <c r="L17" s="43"/>
    </row>
    <row r="18" spans="1:12" ht="15" x14ac:dyDescent="0.25">
      <c r="A18" s="23"/>
      <c r="B18" s="15"/>
      <c r="C18" s="11"/>
      <c r="D18" s="7" t="s">
        <v>75</v>
      </c>
      <c r="E18" s="42" t="s">
        <v>45</v>
      </c>
      <c r="F18" s="43">
        <v>200</v>
      </c>
      <c r="G18" s="43">
        <v>1.2</v>
      </c>
      <c r="H18" s="43"/>
      <c r="I18" s="43">
        <v>31.6</v>
      </c>
      <c r="J18" s="43">
        <v>126</v>
      </c>
      <c r="K18" s="44">
        <v>639</v>
      </c>
      <c r="L18" s="43"/>
    </row>
    <row r="19" spans="1:12" ht="15" x14ac:dyDescent="0.25">
      <c r="A19" s="23"/>
      <c r="B19" s="15"/>
      <c r="C19" s="11"/>
      <c r="D19" s="7" t="s">
        <v>30</v>
      </c>
      <c r="E19" s="42" t="s">
        <v>39</v>
      </c>
      <c r="F19" s="43">
        <v>50</v>
      </c>
      <c r="G19" s="43">
        <v>3.8</v>
      </c>
      <c r="H19" s="43">
        <v>0.4</v>
      </c>
      <c r="I19" s="43">
        <v>24.5</v>
      </c>
      <c r="J19" s="43">
        <v>119</v>
      </c>
      <c r="K19" s="44" t="s">
        <v>41</v>
      </c>
      <c r="L19" s="43"/>
    </row>
    <row r="20" spans="1:12" ht="15" x14ac:dyDescent="0.25">
      <c r="A20" s="23"/>
      <c r="B20" s="15"/>
      <c r="C20" s="11"/>
      <c r="D20" s="7" t="s">
        <v>31</v>
      </c>
      <c r="E20" s="42" t="s">
        <v>40</v>
      </c>
      <c r="F20" s="43">
        <v>25</v>
      </c>
      <c r="G20" s="43">
        <v>1.2</v>
      </c>
      <c r="H20" s="43">
        <v>0.25</v>
      </c>
      <c r="I20" s="43">
        <v>6.5</v>
      </c>
      <c r="J20" s="43">
        <v>55</v>
      </c>
      <c r="K20" s="44" t="s">
        <v>41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715</v>
      </c>
      <c r="G23" s="19">
        <f>SUM(G14:G22)</f>
        <v>23.849999999999998</v>
      </c>
      <c r="H23" s="19">
        <f>SUM(H14:H22)</f>
        <v>19.239999999999998</v>
      </c>
      <c r="I23" s="19">
        <f>SUM(I14:I22)</f>
        <v>93.24</v>
      </c>
      <c r="J23" s="19">
        <f>SUM(J14:J22)</f>
        <v>712</v>
      </c>
      <c r="K23" s="25"/>
      <c r="L23" s="19">
        <f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715</v>
      </c>
      <c r="G24" s="32">
        <f>G13+G23</f>
        <v>23.849999999999998</v>
      </c>
      <c r="H24" s="32">
        <f>H13+H23</f>
        <v>19.239999999999998</v>
      </c>
      <c r="I24" s="32">
        <f>I13+I23</f>
        <v>93.24</v>
      </c>
      <c r="J24" s="32">
        <f>J13+J23</f>
        <v>712</v>
      </c>
      <c r="K24" s="32"/>
      <c r="L24" s="32">
        <f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0</v>
      </c>
      <c r="G32" s="19">
        <f>SUM(G25:G31)</f>
        <v>0</v>
      </c>
      <c r="H32" s="19">
        <f>SUM(H25:H31)</f>
        <v>0</v>
      </c>
      <c r="I32" s="19">
        <f>SUM(I25:I31)</f>
        <v>0</v>
      </c>
      <c r="J32" s="19">
        <f>SUM(J25:J31)</f>
        <v>0</v>
      </c>
      <c r="K32" s="25"/>
      <c r="L32" s="19">
        <f>SUM(L25:L31)</f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46</v>
      </c>
      <c r="F34" s="43">
        <v>200</v>
      </c>
      <c r="G34" s="43">
        <v>1.2</v>
      </c>
      <c r="H34" s="43">
        <v>4.5999999999999996</v>
      </c>
      <c r="I34" s="43">
        <v>11.1</v>
      </c>
      <c r="J34" s="43">
        <v>96</v>
      </c>
      <c r="K34" s="44">
        <v>151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47</v>
      </c>
      <c r="F35" s="43">
        <v>90</v>
      </c>
      <c r="G35" s="43">
        <v>12.5</v>
      </c>
      <c r="H35" s="43">
        <v>8.3000000000000007</v>
      </c>
      <c r="I35" s="43">
        <v>3.6</v>
      </c>
      <c r="J35" s="43">
        <v>118</v>
      </c>
      <c r="K35" s="44">
        <v>437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48</v>
      </c>
      <c r="F36" s="43">
        <v>150</v>
      </c>
      <c r="G36" s="43">
        <v>8.4</v>
      </c>
      <c r="H36" s="43">
        <v>12.4</v>
      </c>
      <c r="I36" s="43">
        <v>41.2</v>
      </c>
      <c r="J36" s="43">
        <v>303</v>
      </c>
      <c r="K36" s="44">
        <v>267</v>
      </c>
      <c r="L36" s="43"/>
    </row>
    <row r="37" spans="1:12" ht="15" x14ac:dyDescent="0.25">
      <c r="A37" s="14"/>
      <c r="B37" s="15"/>
      <c r="C37" s="11"/>
      <c r="D37" s="7" t="s">
        <v>75</v>
      </c>
      <c r="E37" s="42" t="s">
        <v>49</v>
      </c>
      <c r="F37" s="43">
        <v>200</v>
      </c>
      <c r="G37" s="43">
        <v>0.4</v>
      </c>
      <c r="H37" s="43"/>
      <c r="I37" s="43">
        <v>27.4</v>
      </c>
      <c r="J37" s="43">
        <v>106</v>
      </c>
      <c r="K37" s="44">
        <v>639</v>
      </c>
      <c r="L37" s="43"/>
    </row>
    <row r="38" spans="1:12" ht="15" x14ac:dyDescent="0.25">
      <c r="A38" s="14"/>
      <c r="B38" s="15"/>
      <c r="C38" s="11"/>
      <c r="D38" s="7" t="s">
        <v>30</v>
      </c>
      <c r="E38" s="42" t="s">
        <v>39</v>
      </c>
      <c r="F38" s="43">
        <v>50</v>
      </c>
      <c r="G38" s="43">
        <v>3.8</v>
      </c>
      <c r="H38" s="43">
        <v>0.4</v>
      </c>
      <c r="I38" s="43">
        <v>24.5</v>
      </c>
      <c r="J38" s="43">
        <v>119</v>
      </c>
      <c r="K38" s="44" t="s">
        <v>41</v>
      </c>
      <c r="L38" s="43"/>
    </row>
    <row r="39" spans="1:12" ht="15" x14ac:dyDescent="0.25">
      <c r="A39" s="14"/>
      <c r="B39" s="15"/>
      <c r="C39" s="11"/>
      <c r="D39" s="7" t="s">
        <v>31</v>
      </c>
      <c r="E39" s="42" t="s">
        <v>40</v>
      </c>
      <c r="F39" s="43">
        <v>25</v>
      </c>
      <c r="G39" s="43">
        <v>1.2</v>
      </c>
      <c r="H39" s="43">
        <v>0.25</v>
      </c>
      <c r="I39" s="43">
        <v>6.5</v>
      </c>
      <c r="J39" s="43">
        <v>55</v>
      </c>
      <c r="K39" s="44" t="s">
        <v>41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715</v>
      </c>
      <c r="G42" s="19">
        <f>SUM(G33:G41)</f>
        <v>27.5</v>
      </c>
      <c r="H42" s="19">
        <f>SUM(H33:H41)</f>
        <v>25.95</v>
      </c>
      <c r="I42" s="19">
        <f>SUM(I33:I41)</f>
        <v>114.30000000000001</v>
      </c>
      <c r="J42" s="19">
        <f>SUM(J33:J41)</f>
        <v>797</v>
      </c>
      <c r="K42" s="25"/>
      <c r="L42" s="19">
        <f>SUM(L33:L41)</f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715</v>
      </c>
      <c r="G43" s="32">
        <f>G32+G42</f>
        <v>27.5</v>
      </c>
      <c r="H43" s="32">
        <f>H32+H42</f>
        <v>25.95</v>
      </c>
      <c r="I43" s="32">
        <f>I32+I42</f>
        <v>114.30000000000001</v>
      </c>
      <c r="J43" s="32">
        <f>J32+J42</f>
        <v>797</v>
      </c>
      <c r="K43" s="32"/>
      <c r="L43" s="32">
        <f>L32+L42</f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0</v>
      </c>
      <c r="G51" s="19">
        <f>SUM(G44:G50)</f>
        <v>0</v>
      </c>
      <c r="H51" s="19">
        <f>SUM(H44:H50)</f>
        <v>0</v>
      </c>
      <c r="I51" s="19">
        <f>SUM(I44:I50)</f>
        <v>0</v>
      </c>
      <c r="J51" s="19">
        <f>SUM(J44:J50)</f>
        <v>0</v>
      </c>
      <c r="K51" s="25"/>
      <c r="L51" s="19">
        <f>SUM(L44:L50)</f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50</v>
      </c>
      <c r="F52" s="43">
        <v>75</v>
      </c>
      <c r="G52" s="43">
        <v>1.8</v>
      </c>
      <c r="H52" s="43">
        <v>4.8</v>
      </c>
      <c r="I52" s="43">
        <v>8</v>
      </c>
      <c r="J52" s="43">
        <v>70</v>
      </c>
      <c r="K52" s="44">
        <v>214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51</v>
      </c>
      <c r="F53" s="43">
        <v>200</v>
      </c>
      <c r="G53" s="43">
        <v>1.8</v>
      </c>
      <c r="H53" s="43">
        <v>6.3</v>
      </c>
      <c r="I53" s="43">
        <v>8.3000000000000007</v>
      </c>
      <c r="J53" s="43">
        <v>90</v>
      </c>
      <c r="K53" s="44">
        <v>120</v>
      </c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 t="s">
        <v>52</v>
      </c>
      <c r="F55" s="43">
        <v>150</v>
      </c>
      <c r="G55" s="43">
        <v>16.2</v>
      </c>
      <c r="H55" s="43">
        <v>13.8</v>
      </c>
      <c r="I55" s="43">
        <v>26</v>
      </c>
      <c r="J55" s="43">
        <v>262</v>
      </c>
      <c r="K55" s="44">
        <v>443</v>
      </c>
      <c r="L55" s="43"/>
    </row>
    <row r="56" spans="1:12" ht="15" x14ac:dyDescent="0.25">
      <c r="A56" s="23"/>
      <c r="B56" s="15"/>
      <c r="C56" s="11"/>
      <c r="D56" s="7" t="s">
        <v>75</v>
      </c>
      <c r="E56" s="42" t="s">
        <v>53</v>
      </c>
      <c r="F56" s="43">
        <v>200</v>
      </c>
      <c r="G56" s="43">
        <v>0.8</v>
      </c>
      <c r="H56" s="43"/>
      <c r="I56" s="43">
        <v>40.799999999999997</v>
      </c>
      <c r="J56" s="43">
        <v>182</v>
      </c>
      <c r="K56" s="44">
        <v>636</v>
      </c>
      <c r="L56" s="43"/>
    </row>
    <row r="57" spans="1:12" ht="15" x14ac:dyDescent="0.25">
      <c r="A57" s="23"/>
      <c r="B57" s="15"/>
      <c r="C57" s="11"/>
      <c r="D57" s="7" t="s">
        <v>30</v>
      </c>
      <c r="E57" s="42" t="s">
        <v>39</v>
      </c>
      <c r="F57" s="43">
        <v>50</v>
      </c>
      <c r="G57" s="43">
        <v>3.8</v>
      </c>
      <c r="H57" s="43">
        <v>0.4</v>
      </c>
      <c r="I57" s="43">
        <v>24.5</v>
      </c>
      <c r="J57" s="43">
        <v>119</v>
      </c>
      <c r="K57" s="44" t="s">
        <v>41</v>
      </c>
      <c r="L57" s="43"/>
    </row>
    <row r="58" spans="1:12" ht="15" x14ac:dyDescent="0.25">
      <c r="A58" s="23"/>
      <c r="B58" s="15"/>
      <c r="C58" s="11"/>
      <c r="D58" s="7" t="s">
        <v>31</v>
      </c>
      <c r="E58" s="42" t="s">
        <v>40</v>
      </c>
      <c r="F58" s="43">
        <v>25</v>
      </c>
      <c r="G58" s="43">
        <v>1.2</v>
      </c>
      <c r="H58" s="43">
        <v>0.25</v>
      </c>
      <c r="I58" s="43">
        <v>6.5</v>
      </c>
      <c r="J58" s="43">
        <v>55</v>
      </c>
      <c r="K58" s="44" t="s">
        <v>41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700</v>
      </c>
      <c r="G61" s="19">
        <f>SUM(G52:G60)</f>
        <v>25.6</v>
      </c>
      <c r="H61" s="19">
        <f>SUM(H52:H60)</f>
        <v>25.549999999999997</v>
      </c>
      <c r="I61" s="19">
        <f>SUM(I52:I60)</f>
        <v>114.1</v>
      </c>
      <c r="J61" s="19">
        <f>SUM(J52:J60)</f>
        <v>778</v>
      </c>
      <c r="K61" s="25"/>
      <c r="L61" s="19">
        <f>SUM(L52:L60)</f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700</v>
      </c>
      <c r="G62" s="32">
        <f>G51+G61</f>
        <v>25.6</v>
      </c>
      <c r="H62" s="32">
        <f>H51+H61</f>
        <v>25.549999999999997</v>
      </c>
      <c r="I62" s="32">
        <f>I51+I61</f>
        <v>114.1</v>
      </c>
      <c r="J62" s="32">
        <f>J51+J61</f>
        <v>778</v>
      </c>
      <c r="K62" s="32"/>
      <c r="L62" s="32">
        <f>L51+L61</f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0</v>
      </c>
      <c r="G70" s="19">
        <f>SUM(G63:G69)</f>
        <v>0</v>
      </c>
      <c r="H70" s="19">
        <f>SUM(H63:H69)</f>
        <v>0</v>
      </c>
      <c r="I70" s="19">
        <f>SUM(I63:I69)</f>
        <v>0</v>
      </c>
      <c r="J70" s="19">
        <f>SUM(J63:J69)</f>
        <v>0</v>
      </c>
      <c r="K70" s="25"/>
      <c r="L70" s="19">
        <f>SUM(L63:L69)</f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54</v>
      </c>
      <c r="F72" s="43">
        <v>200</v>
      </c>
      <c r="G72" s="43">
        <v>2.2999999999999998</v>
      </c>
      <c r="H72" s="43">
        <v>7.6</v>
      </c>
      <c r="I72" s="43">
        <v>16.8</v>
      </c>
      <c r="J72" s="43">
        <v>126</v>
      </c>
      <c r="K72" s="44">
        <v>139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55</v>
      </c>
      <c r="F73" s="43">
        <v>90</v>
      </c>
      <c r="G73" s="43">
        <v>12.6</v>
      </c>
      <c r="H73" s="43">
        <v>7.2</v>
      </c>
      <c r="I73" s="43">
        <v>3.5</v>
      </c>
      <c r="J73" s="43">
        <v>118</v>
      </c>
      <c r="K73" s="44">
        <v>433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43</v>
      </c>
      <c r="F74" s="43">
        <v>150</v>
      </c>
      <c r="G74" s="43">
        <v>3.15</v>
      </c>
      <c r="H74" s="43">
        <v>8.1999999999999993</v>
      </c>
      <c r="I74" s="43">
        <v>21.7</v>
      </c>
      <c r="J74" s="43">
        <v>189</v>
      </c>
      <c r="K74" s="44">
        <v>520</v>
      </c>
      <c r="L74" s="43"/>
    </row>
    <row r="75" spans="1:12" ht="15" x14ac:dyDescent="0.25">
      <c r="A75" s="23"/>
      <c r="B75" s="15"/>
      <c r="C75" s="11"/>
      <c r="D75" s="7" t="s">
        <v>75</v>
      </c>
      <c r="E75" s="42" t="s">
        <v>56</v>
      </c>
      <c r="F75" s="43">
        <v>200</v>
      </c>
      <c r="G75" s="43">
        <v>0.6</v>
      </c>
      <c r="H75" s="43"/>
      <c r="I75" s="43">
        <v>29</v>
      </c>
      <c r="J75" s="43">
        <v>116</v>
      </c>
      <c r="K75" s="44">
        <v>639</v>
      </c>
      <c r="L75" s="43"/>
    </row>
    <row r="76" spans="1:12" ht="15" x14ac:dyDescent="0.25">
      <c r="A76" s="23"/>
      <c r="B76" s="15"/>
      <c r="C76" s="11"/>
      <c r="D76" s="7" t="s">
        <v>30</v>
      </c>
      <c r="E76" s="42" t="s">
        <v>39</v>
      </c>
      <c r="F76" s="43">
        <v>50</v>
      </c>
      <c r="G76" s="43">
        <v>3.8</v>
      </c>
      <c r="H76" s="43">
        <v>0.4</v>
      </c>
      <c r="I76" s="43">
        <v>24.5</v>
      </c>
      <c r="J76" s="43">
        <v>119</v>
      </c>
      <c r="K76" s="44" t="s">
        <v>41</v>
      </c>
      <c r="L76" s="43"/>
    </row>
    <row r="77" spans="1:12" ht="15" x14ac:dyDescent="0.25">
      <c r="A77" s="23"/>
      <c r="B77" s="15"/>
      <c r="C77" s="11"/>
      <c r="D77" s="7" t="s">
        <v>31</v>
      </c>
      <c r="E77" s="42" t="s">
        <v>40</v>
      </c>
      <c r="F77" s="43">
        <v>25</v>
      </c>
      <c r="G77" s="43">
        <v>1.2</v>
      </c>
      <c r="H77" s="43">
        <v>0.25</v>
      </c>
      <c r="I77" s="43">
        <v>6.5</v>
      </c>
      <c r="J77" s="43">
        <v>55</v>
      </c>
      <c r="K77" s="44" t="s">
        <v>41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715</v>
      </c>
      <c r="G80" s="19">
        <f>SUM(G71:G79)</f>
        <v>23.65</v>
      </c>
      <c r="H80" s="19">
        <f>SUM(H71:H79)</f>
        <v>23.65</v>
      </c>
      <c r="I80" s="19">
        <f>SUM(I71:I79)</f>
        <v>102</v>
      </c>
      <c r="J80" s="19">
        <f>SUM(J71:J79)</f>
        <v>723</v>
      </c>
      <c r="K80" s="25"/>
      <c r="L80" s="19">
        <f>SUM(L71:L79)</f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715</v>
      </c>
      <c r="G81" s="32">
        <f>G70+G80</f>
        <v>23.65</v>
      </c>
      <c r="H81" s="32">
        <f>H70+H80</f>
        <v>23.65</v>
      </c>
      <c r="I81" s="32">
        <f>I70+I80</f>
        <v>102</v>
      </c>
      <c r="J81" s="32">
        <f>J70+J80</f>
        <v>723</v>
      </c>
      <c r="K81" s="32"/>
      <c r="L81" s="32">
        <f>L70+L80</f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0</v>
      </c>
      <c r="G89" s="19">
        <f>SUM(G82:G88)</f>
        <v>0</v>
      </c>
      <c r="H89" s="19">
        <f>SUM(H82:H88)</f>
        <v>0</v>
      </c>
      <c r="I89" s="19">
        <f>SUM(I82:I88)</f>
        <v>0</v>
      </c>
      <c r="J89" s="19">
        <f>SUM(J82:J88)</f>
        <v>0</v>
      </c>
      <c r="K89" s="25"/>
      <c r="L89" s="19">
        <f>SUM(L82:L88)</f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57</v>
      </c>
      <c r="F90" s="43">
        <v>60</v>
      </c>
      <c r="G90" s="43">
        <v>1.2</v>
      </c>
      <c r="H90" s="43">
        <v>4.5</v>
      </c>
      <c r="I90" s="43">
        <v>6.7</v>
      </c>
      <c r="J90" s="43">
        <v>75</v>
      </c>
      <c r="K90" s="44">
        <v>75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58</v>
      </c>
      <c r="F91" s="43">
        <v>200</v>
      </c>
      <c r="G91" s="43">
        <v>5.6</v>
      </c>
      <c r="H91" s="43">
        <v>9.1999999999999993</v>
      </c>
      <c r="I91" s="43">
        <v>10.7</v>
      </c>
      <c r="J91" s="43">
        <v>112</v>
      </c>
      <c r="K91" s="44">
        <v>138</v>
      </c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 t="s">
        <v>59</v>
      </c>
      <c r="F93" s="43">
        <v>165</v>
      </c>
      <c r="G93" s="43">
        <v>12</v>
      </c>
      <c r="H93" s="43">
        <v>10</v>
      </c>
      <c r="I93" s="43">
        <v>17.8</v>
      </c>
      <c r="J93" s="43">
        <v>205</v>
      </c>
      <c r="K93" s="44">
        <v>436</v>
      </c>
      <c r="L93" s="43"/>
    </row>
    <row r="94" spans="1:12" ht="15" x14ac:dyDescent="0.25">
      <c r="A94" s="23"/>
      <c r="B94" s="15"/>
      <c r="C94" s="11"/>
      <c r="D94" s="7" t="s">
        <v>75</v>
      </c>
      <c r="E94" s="42" t="s">
        <v>60</v>
      </c>
      <c r="F94" s="43">
        <v>200</v>
      </c>
      <c r="G94" s="43">
        <v>0.2</v>
      </c>
      <c r="H94" s="43"/>
      <c r="I94" s="43">
        <v>25.8</v>
      </c>
      <c r="J94" s="43">
        <v>142</v>
      </c>
      <c r="K94" s="44">
        <v>631</v>
      </c>
      <c r="L94" s="43"/>
    </row>
    <row r="95" spans="1:12" ht="15" x14ac:dyDescent="0.25">
      <c r="A95" s="23"/>
      <c r="B95" s="15"/>
      <c r="C95" s="11"/>
      <c r="D95" s="7" t="s">
        <v>30</v>
      </c>
      <c r="E95" s="42" t="s">
        <v>39</v>
      </c>
      <c r="F95" s="43">
        <v>50</v>
      </c>
      <c r="G95" s="43">
        <v>3.8</v>
      </c>
      <c r="H95" s="43">
        <v>0.4</v>
      </c>
      <c r="I95" s="43">
        <v>24.5</v>
      </c>
      <c r="J95" s="43">
        <v>119</v>
      </c>
      <c r="K95" s="44" t="s">
        <v>41</v>
      </c>
      <c r="L95" s="43"/>
    </row>
    <row r="96" spans="1:12" ht="15" x14ac:dyDescent="0.25">
      <c r="A96" s="23"/>
      <c r="B96" s="15"/>
      <c r="C96" s="11"/>
      <c r="D96" s="7" t="s">
        <v>31</v>
      </c>
      <c r="E96" s="42" t="s">
        <v>40</v>
      </c>
      <c r="F96" s="43">
        <v>25</v>
      </c>
      <c r="G96" s="43">
        <v>1.2</v>
      </c>
      <c r="H96" s="43">
        <v>0.25</v>
      </c>
      <c r="I96" s="43">
        <v>6.5</v>
      </c>
      <c r="J96" s="43">
        <v>55</v>
      </c>
      <c r="K96" s="44" t="s">
        <v>41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700</v>
      </c>
      <c r="G99" s="19">
        <f>SUM(G90:G98)</f>
        <v>24</v>
      </c>
      <c r="H99" s="19">
        <f>SUM(H90:H98)</f>
        <v>24.349999999999998</v>
      </c>
      <c r="I99" s="19">
        <f>SUM(I90:I98)</f>
        <v>92</v>
      </c>
      <c r="J99" s="19">
        <f>SUM(J90:J98)</f>
        <v>708</v>
      </c>
      <c r="K99" s="25"/>
      <c r="L99" s="19">
        <f>SUM(L90:L98)</f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700</v>
      </c>
      <c r="G100" s="32">
        <f>G89+G99</f>
        <v>24</v>
      </c>
      <c r="H100" s="32">
        <f>H89+H99</f>
        <v>24.349999999999998</v>
      </c>
      <c r="I100" s="32">
        <f>I89+I99</f>
        <v>92</v>
      </c>
      <c r="J100" s="32">
        <f>J89+J99</f>
        <v>708</v>
      </c>
      <c r="K100" s="32"/>
      <c r="L100" s="32">
        <f>L89+L99</f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.75" customHeight="1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0</v>
      </c>
      <c r="G108" s="19">
        <f>SUM(G101:G107)</f>
        <v>0</v>
      </c>
      <c r="H108" s="19">
        <f>SUM(H101:H107)</f>
        <v>0</v>
      </c>
      <c r="I108" s="19">
        <f>SUM(I101:I107)</f>
        <v>0</v>
      </c>
      <c r="J108" s="19">
        <f>SUM(J101:J107)</f>
        <v>0</v>
      </c>
      <c r="K108" s="25"/>
      <c r="L108" s="19">
        <f>SUM(L101:L107)</f>
        <v>0</v>
      </c>
    </row>
    <row r="109" spans="1:12" ht="15" x14ac:dyDescent="0.25">
      <c r="A109" s="26">
        <f>A101</f>
        <v>2</v>
      </c>
      <c r="B109" s="13"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62</v>
      </c>
      <c r="F110" s="43">
        <v>200</v>
      </c>
      <c r="G110" s="43">
        <v>2.6</v>
      </c>
      <c r="H110" s="43">
        <v>3.9</v>
      </c>
      <c r="I110" s="43">
        <v>11.4</v>
      </c>
      <c r="J110" s="43">
        <v>88</v>
      </c>
      <c r="K110" s="44">
        <v>142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63</v>
      </c>
      <c r="F111" s="43">
        <v>90</v>
      </c>
      <c r="G111" s="43">
        <v>12.6</v>
      </c>
      <c r="H111" s="43">
        <v>14.6</v>
      </c>
      <c r="I111" s="43">
        <v>4.2</v>
      </c>
      <c r="J111" s="43">
        <v>170</v>
      </c>
      <c r="K111" s="44">
        <v>439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43</v>
      </c>
      <c r="F112" s="43">
        <v>150</v>
      </c>
      <c r="G112" s="43">
        <v>3.15</v>
      </c>
      <c r="H112" s="43">
        <v>8.1999999999999993</v>
      </c>
      <c r="I112" s="43">
        <v>21.7</v>
      </c>
      <c r="J112" s="43">
        <v>189</v>
      </c>
      <c r="K112" s="44">
        <v>520</v>
      </c>
      <c r="L112" s="43"/>
    </row>
    <row r="113" spans="1:12" ht="15" x14ac:dyDescent="0.25">
      <c r="A113" s="23"/>
      <c r="B113" s="15"/>
      <c r="C113" s="11"/>
      <c r="D113" s="7" t="s">
        <v>75</v>
      </c>
      <c r="E113" s="42" t="s">
        <v>60</v>
      </c>
      <c r="F113" s="43">
        <v>200</v>
      </c>
      <c r="G113" s="43">
        <v>0.2</v>
      </c>
      <c r="H113" s="43"/>
      <c r="I113" s="43">
        <v>25.8</v>
      </c>
      <c r="J113" s="43">
        <v>142</v>
      </c>
      <c r="K113" s="44">
        <v>631</v>
      </c>
      <c r="L113" s="43"/>
    </row>
    <row r="114" spans="1:12" ht="15" x14ac:dyDescent="0.25">
      <c r="A114" s="23"/>
      <c r="B114" s="15"/>
      <c r="C114" s="11"/>
      <c r="D114" s="7" t="s">
        <v>30</v>
      </c>
      <c r="E114" s="42" t="s">
        <v>39</v>
      </c>
      <c r="F114" s="43">
        <v>50</v>
      </c>
      <c r="G114" s="43">
        <v>3.8</v>
      </c>
      <c r="H114" s="43">
        <v>0.4</v>
      </c>
      <c r="I114" s="43">
        <v>24.5</v>
      </c>
      <c r="J114" s="43">
        <v>119</v>
      </c>
      <c r="K114" s="44" t="s">
        <v>41</v>
      </c>
      <c r="L114" s="43"/>
    </row>
    <row r="115" spans="1:12" ht="15" x14ac:dyDescent="0.25">
      <c r="A115" s="23"/>
      <c r="B115" s="15"/>
      <c r="C115" s="11"/>
      <c r="D115" s="7" t="s">
        <v>31</v>
      </c>
      <c r="E115" s="42" t="s">
        <v>40</v>
      </c>
      <c r="F115" s="43">
        <v>25</v>
      </c>
      <c r="G115" s="43">
        <v>1.2</v>
      </c>
      <c r="H115" s="43">
        <v>0.25</v>
      </c>
      <c r="I115" s="43">
        <v>6.5</v>
      </c>
      <c r="J115" s="43">
        <v>55</v>
      </c>
      <c r="K115" s="44" t="s">
        <v>41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715</v>
      </c>
      <c r="G118" s="19">
        <f>SUM(G109:G117)</f>
        <v>23.549999999999997</v>
      </c>
      <c r="H118" s="19">
        <f>SUM(H109:H117)</f>
        <v>27.349999999999998</v>
      </c>
      <c r="I118" s="19">
        <f>SUM(I109:I117)</f>
        <v>94.1</v>
      </c>
      <c r="J118" s="19">
        <f>SUM(J109:J117)</f>
        <v>763</v>
      </c>
      <c r="K118" s="25"/>
      <c r="L118" s="19">
        <f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715</v>
      </c>
      <c r="G119" s="32">
        <f>G108+G118</f>
        <v>23.549999999999997</v>
      </c>
      <c r="H119" s="32">
        <f>H108+H118</f>
        <v>27.349999999999998</v>
      </c>
      <c r="I119" s="32">
        <f>I108+I118</f>
        <v>94.1</v>
      </c>
      <c r="J119" s="32">
        <f>J108+J118</f>
        <v>763</v>
      </c>
      <c r="K119" s="32"/>
      <c r="L119" s="32">
        <f>L108+L118</f>
        <v>0</v>
      </c>
    </row>
    <row r="120" spans="1:12" ht="15" x14ac:dyDescent="0.25">
      <c r="A120" s="20">
        <v>2</v>
      </c>
      <c r="B120" s="21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23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23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23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23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23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23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24"/>
      <c r="B127" s="17"/>
      <c r="C127" s="8"/>
      <c r="D127" s="18" t="s">
        <v>32</v>
      </c>
      <c r="E127" s="9"/>
      <c r="F127" s="19">
        <f>SUM(F120:F126)</f>
        <v>0</v>
      </c>
      <c r="G127" s="19">
        <f>SUM(G120:G126)</f>
        <v>0</v>
      </c>
      <c r="H127" s="19">
        <f>SUM(H120:H126)</f>
        <v>0</v>
      </c>
      <c r="I127" s="19">
        <f>SUM(I120:I126)</f>
        <v>0</v>
      </c>
      <c r="J127" s="19">
        <f>SUM(J120:J126)</f>
        <v>0</v>
      </c>
      <c r="K127" s="25"/>
      <c r="L127" s="19">
        <f>SUM(L120:L126)</f>
        <v>0</v>
      </c>
    </row>
    <row r="128" spans="1:12" ht="15" x14ac:dyDescent="0.25">
      <c r="A128" s="26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23"/>
      <c r="B129" s="15"/>
      <c r="C129" s="11"/>
      <c r="D129" s="7" t="s">
        <v>27</v>
      </c>
      <c r="E129" s="42" t="s">
        <v>64</v>
      </c>
      <c r="F129" s="43">
        <v>200</v>
      </c>
      <c r="G129" s="43">
        <v>1.6</v>
      </c>
      <c r="H129" s="43">
        <v>4</v>
      </c>
      <c r="I129" s="43">
        <v>10.4</v>
      </c>
      <c r="J129" s="43">
        <v>96</v>
      </c>
      <c r="K129" s="44">
        <v>110</v>
      </c>
      <c r="L129" s="43"/>
    </row>
    <row r="130" spans="1:12" ht="15" x14ac:dyDescent="0.25">
      <c r="A130" s="23"/>
      <c r="B130" s="15"/>
      <c r="C130" s="11"/>
      <c r="D130" s="7" t="s">
        <v>28</v>
      </c>
      <c r="E130" s="42" t="s">
        <v>44</v>
      </c>
      <c r="F130" s="43">
        <v>90</v>
      </c>
      <c r="G130" s="43">
        <v>9.5399999999999991</v>
      </c>
      <c r="H130" s="43">
        <v>4.59</v>
      </c>
      <c r="I130" s="43">
        <v>5.04</v>
      </c>
      <c r="J130" s="43">
        <v>100</v>
      </c>
      <c r="K130" s="44">
        <v>374</v>
      </c>
      <c r="L130" s="43"/>
    </row>
    <row r="131" spans="1:12" ht="15" x14ac:dyDescent="0.25">
      <c r="A131" s="23"/>
      <c r="B131" s="15"/>
      <c r="C131" s="11"/>
      <c r="D131" s="7" t="s">
        <v>29</v>
      </c>
      <c r="E131" s="42" t="s">
        <v>48</v>
      </c>
      <c r="F131" s="43">
        <v>150</v>
      </c>
      <c r="G131" s="43">
        <v>8.4</v>
      </c>
      <c r="H131" s="43">
        <v>12.4</v>
      </c>
      <c r="I131" s="43">
        <v>41.2</v>
      </c>
      <c r="J131" s="43">
        <v>303</v>
      </c>
      <c r="K131" s="44">
        <v>267</v>
      </c>
      <c r="L131" s="43"/>
    </row>
    <row r="132" spans="1:12" ht="15" x14ac:dyDescent="0.25">
      <c r="A132" s="23"/>
      <c r="B132" s="15"/>
      <c r="C132" s="11"/>
      <c r="D132" s="7" t="s">
        <v>75</v>
      </c>
      <c r="E132" s="42" t="s">
        <v>65</v>
      </c>
      <c r="F132" s="43">
        <v>200</v>
      </c>
      <c r="G132" s="43">
        <v>0.6</v>
      </c>
      <c r="H132" s="43"/>
      <c r="I132" s="43">
        <v>31.4</v>
      </c>
      <c r="J132" s="43">
        <v>124</v>
      </c>
      <c r="K132" s="44">
        <v>639</v>
      </c>
      <c r="L132" s="43"/>
    </row>
    <row r="133" spans="1:12" ht="15" x14ac:dyDescent="0.25">
      <c r="A133" s="23"/>
      <c r="B133" s="15"/>
      <c r="C133" s="11"/>
      <c r="D133" s="7" t="s">
        <v>30</v>
      </c>
      <c r="E133" s="42" t="s">
        <v>39</v>
      </c>
      <c r="F133" s="43">
        <v>50</v>
      </c>
      <c r="G133" s="43">
        <v>3.8</v>
      </c>
      <c r="H133" s="43">
        <v>0.4</v>
      </c>
      <c r="I133" s="43">
        <v>24.5</v>
      </c>
      <c r="J133" s="43">
        <v>119</v>
      </c>
      <c r="K133" s="44" t="s">
        <v>41</v>
      </c>
      <c r="L133" s="43"/>
    </row>
    <row r="134" spans="1:12" ht="15" x14ac:dyDescent="0.25">
      <c r="A134" s="23"/>
      <c r="B134" s="15"/>
      <c r="C134" s="11"/>
      <c r="D134" s="7" t="s">
        <v>31</v>
      </c>
      <c r="E134" s="42" t="s">
        <v>40</v>
      </c>
      <c r="F134" s="43">
        <v>25</v>
      </c>
      <c r="G134" s="43">
        <v>1.2</v>
      </c>
      <c r="H134" s="43">
        <v>0.25</v>
      </c>
      <c r="I134" s="43">
        <v>6.5</v>
      </c>
      <c r="J134" s="43">
        <v>55</v>
      </c>
      <c r="K134" s="44" t="s">
        <v>41</v>
      </c>
      <c r="L134" s="43"/>
    </row>
    <row r="135" spans="1:12" ht="15" x14ac:dyDescent="0.25">
      <c r="A135" s="23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23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24"/>
      <c r="B137" s="17"/>
      <c r="C137" s="8"/>
      <c r="D137" s="18" t="s">
        <v>32</v>
      </c>
      <c r="E137" s="9"/>
      <c r="F137" s="19">
        <f>SUM(F128:F136)</f>
        <v>715</v>
      </c>
      <c r="G137" s="19">
        <f>SUM(G128:G136)</f>
        <v>25.14</v>
      </c>
      <c r="H137" s="19">
        <f>SUM(H128:H136)</f>
        <v>21.64</v>
      </c>
      <c r="I137" s="19">
        <f>SUM(I128:I136)</f>
        <v>119.03999999999999</v>
      </c>
      <c r="J137" s="19">
        <f>SUM(J128:J136)</f>
        <v>797</v>
      </c>
      <c r="K137" s="25"/>
      <c r="L137" s="19">
        <f>SUM(L128:L136)</f>
        <v>0</v>
      </c>
    </row>
    <row r="138" spans="1:12" ht="15" x14ac:dyDescent="0.2">
      <c r="A138" s="29">
        <f>A120</f>
        <v>2</v>
      </c>
      <c r="B138" s="30">
        <f>B120</f>
        <v>2</v>
      </c>
      <c r="C138" s="51" t="s">
        <v>4</v>
      </c>
      <c r="D138" s="52"/>
      <c r="E138" s="31"/>
      <c r="F138" s="32">
        <f>F127+F137</f>
        <v>715</v>
      </c>
      <c r="G138" s="32">
        <f>G127+G137</f>
        <v>25.14</v>
      </c>
      <c r="H138" s="32">
        <f>H127+H137</f>
        <v>21.64</v>
      </c>
      <c r="I138" s="32">
        <f>I127+I137</f>
        <v>119.03999999999999</v>
      </c>
      <c r="J138" s="32">
        <f>J127+J137</f>
        <v>797</v>
      </c>
      <c r="K138" s="32"/>
      <c r="L138" s="32">
        <f>L127+L137</f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.75" customHeight="1" x14ac:dyDescent="0.25">
      <c r="A146" s="24"/>
      <c r="B146" s="17"/>
      <c r="C146" s="8"/>
      <c r="D146" s="18" t="s">
        <v>32</v>
      </c>
      <c r="E146" s="9"/>
      <c r="F146" s="19">
        <f>SUM(F139:F145)</f>
        <v>0</v>
      </c>
      <c r="G146" s="19">
        <f>SUM(G139:G145)</f>
        <v>0</v>
      </c>
      <c r="H146" s="19">
        <f>SUM(H139:H145)</f>
        <v>0</v>
      </c>
      <c r="I146" s="19">
        <f>SUM(I139:I145)</f>
        <v>0</v>
      </c>
      <c r="J146" s="19">
        <f>SUM(J139:J145)</f>
        <v>0</v>
      </c>
      <c r="K146" s="25"/>
      <c r="L146" s="19">
        <f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66</v>
      </c>
      <c r="F148" s="43">
        <v>200</v>
      </c>
      <c r="G148" s="43">
        <v>3.6</v>
      </c>
      <c r="H148" s="43">
        <v>3.9</v>
      </c>
      <c r="I148" s="43">
        <v>11.8</v>
      </c>
      <c r="J148" s="43">
        <v>77</v>
      </c>
      <c r="K148" s="44">
        <v>137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67</v>
      </c>
      <c r="F149" s="43">
        <v>90</v>
      </c>
      <c r="G149" s="43">
        <v>9.1999999999999993</v>
      </c>
      <c r="H149" s="43">
        <v>16.2</v>
      </c>
      <c r="I149" s="43">
        <v>9.1</v>
      </c>
      <c r="J149" s="43">
        <v>229</v>
      </c>
      <c r="K149" s="44">
        <v>416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68</v>
      </c>
      <c r="F150" s="43">
        <v>150</v>
      </c>
      <c r="G150" s="43">
        <v>7.4</v>
      </c>
      <c r="H150" s="43">
        <v>6.9</v>
      </c>
      <c r="I150" s="43">
        <v>25.9</v>
      </c>
      <c r="J150" s="43">
        <v>255</v>
      </c>
      <c r="K150" s="44">
        <v>330</v>
      </c>
      <c r="L150" s="43"/>
    </row>
    <row r="151" spans="1:12" ht="15" x14ac:dyDescent="0.25">
      <c r="A151" s="23"/>
      <c r="B151" s="15"/>
      <c r="C151" s="11"/>
      <c r="D151" s="7" t="s">
        <v>75</v>
      </c>
      <c r="E151" s="42" t="s">
        <v>38</v>
      </c>
      <c r="F151" s="43">
        <v>200</v>
      </c>
      <c r="G151" s="43">
        <v>1</v>
      </c>
      <c r="H151" s="43"/>
      <c r="I151" s="43">
        <v>25.6</v>
      </c>
      <c r="J151" s="43">
        <v>158</v>
      </c>
      <c r="K151" s="44">
        <v>639</v>
      </c>
      <c r="L151" s="43"/>
    </row>
    <row r="152" spans="1:12" ht="15" x14ac:dyDescent="0.25">
      <c r="A152" s="23"/>
      <c r="B152" s="15"/>
      <c r="C152" s="11"/>
      <c r="D152" s="7" t="s">
        <v>30</v>
      </c>
      <c r="E152" s="42" t="s">
        <v>39</v>
      </c>
      <c r="F152" s="43">
        <v>50</v>
      </c>
      <c r="G152" s="43">
        <v>3.8</v>
      </c>
      <c r="H152" s="43">
        <v>0.4</v>
      </c>
      <c r="I152" s="43">
        <v>24.5</v>
      </c>
      <c r="J152" s="43">
        <v>119</v>
      </c>
      <c r="K152" s="44" t="s">
        <v>41</v>
      </c>
      <c r="L152" s="43"/>
    </row>
    <row r="153" spans="1:12" ht="15" x14ac:dyDescent="0.25">
      <c r="A153" s="23"/>
      <c r="B153" s="15"/>
      <c r="C153" s="11"/>
      <c r="D153" s="7" t="s">
        <v>31</v>
      </c>
      <c r="E153" s="42" t="s">
        <v>40</v>
      </c>
      <c r="F153" s="43">
        <v>25</v>
      </c>
      <c r="G153" s="43">
        <v>1.2</v>
      </c>
      <c r="H153" s="43">
        <v>0.25</v>
      </c>
      <c r="I153" s="43">
        <v>6.5</v>
      </c>
      <c r="J153" s="43">
        <v>55</v>
      </c>
      <c r="K153" s="44" t="s">
        <v>41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715</v>
      </c>
      <c r="G156" s="19">
        <f>SUM(G147:G155)</f>
        <v>26.2</v>
      </c>
      <c r="H156" s="19">
        <f>SUM(H147:H155)</f>
        <v>27.65</v>
      </c>
      <c r="I156" s="19">
        <f>SUM(I147:I155)</f>
        <v>103.4</v>
      </c>
      <c r="J156" s="19">
        <f>SUM(J147:J155)</f>
        <v>893</v>
      </c>
      <c r="K156" s="25"/>
      <c r="L156" s="19">
        <f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715</v>
      </c>
      <c r="G157" s="32">
        <f>G146+G156</f>
        <v>26.2</v>
      </c>
      <c r="H157" s="32">
        <f>H146+H156</f>
        <v>27.65</v>
      </c>
      <c r="I157" s="32">
        <f>I146+I156</f>
        <v>103.4</v>
      </c>
      <c r="J157" s="32">
        <f>J146+J156</f>
        <v>893</v>
      </c>
      <c r="K157" s="32"/>
      <c r="L157" s="32">
        <f>L146+L156</f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.75" customHeight="1" x14ac:dyDescent="0.25">
      <c r="A165" s="24"/>
      <c r="B165" s="17"/>
      <c r="C165" s="8"/>
      <c r="D165" s="18" t="s">
        <v>32</v>
      </c>
      <c r="E165" s="9"/>
      <c r="F165" s="19">
        <f>SUM(F158:F164)</f>
        <v>0</v>
      </c>
      <c r="G165" s="19">
        <f>SUM(G158:G164)</f>
        <v>0</v>
      </c>
      <c r="H165" s="19">
        <f>SUM(H158:H164)</f>
        <v>0</v>
      </c>
      <c r="I165" s="19">
        <f>SUM(I158:I164)</f>
        <v>0</v>
      </c>
      <c r="J165" s="19">
        <f>SUM(J158:J164)</f>
        <v>0</v>
      </c>
      <c r="K165" s="25"/>
      <c r="L165" s="19">
        <f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69</v>
      </c>
      <c r="F167" s="43">
        <v>200</v>
      </c>
      <c r="G167" s="43">
        <v>2.2999999999999998</v>
      </c>
      <c r="H167" s="43">
        <v>7.6</v>
      </c>
      <c r="I167" s="43">
        <v>16.8</v>
      </c>
      <c r="J167" s="43">
        <v>126</v>
      </c>
      <c r="K167" s="44">
        <v>139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55</v>
      </c>
      <c r="F168" s="43">
        <v>90</v>
      </c>
      <c r="G168" s="43">
        <v>12.6</v>
      </c>
      <c r="H168" s="43">
        <v>7.2</v>
      </c>
      <c r="I168" s="43">
        <v>3.5</v>
      </c>
      <c r="J168" s="43">
        <v>118</v>
      </c>
      <c r="K168" s="44">
        <v>433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70</v>
      </c>
      <c r="F169" s="43">
        <v>150</v>
      </c>
      <c r="G169" s="43">
        <v>3.4</v>
      </c>
      <c r="H169" s="43">
        <v>9.1</v>
      </c>
      <c r="I169" s="43">
        <v>34.200000000000003</v>
      </c>
      <c r="J169" s="43">
        <v>166</v>
      </c>
      <c r="K169" s="44">
        <v>244</v>
      </c>
      <c r="L169" s="43"/>
    </row>
    <row r="170" spans="1:12" ht="15" x14ac:dyDescent="0.25">
      <c r="A170" s="23"/>
      <c r="B170" s="15"/>
      <c r="C170" s="11"/>
      <c r="D170" s="7" t="s">
        <v>75</v>
      </c>
      <c r="E170" s="42" t="s">
        <v>61</v>
      </c>
      <c r="F170" s="43">
        <v>200</v>
      </c>
      <c r="G170" s="43">
        <v>0.4</v>
      </c>
      <c r="H170" s="43"/>
      <c r="I170" s="43">
        <v>29.6</v>
      </c>
      <c r="J170" s="43">
        <v>116</v>
      </c>
      <c r="K170" s="44">
        <v>639</v>
      </c>
      <c r="L170" s="43"/>
    </row>
    <row r="171" spans="1:12" ht="15" x14ac:dyDescent="0.25">
      <c r="A171" s="23"/>
      <c r="B171" s="15"/>
      <c r="C171" s="11"/>
      <c r="D171" s="7" t="s">
        <v>30</v>
      </c>
      <c r="E171" s="42" t="s">
        <v>39</v>
      </c>
      <c r="F171" s="43">
        <v>50</v>
      </c>
      <c r="G171" s="43">
        <v>3.8</v>
      </c>
      <c r="H171" s="43">
        <v>0.4</v>
      </c>
      <c r="I171" s="43">
        <v>24.5</v>
      </c>
      <c r="J171" s="43">
        <v>119</v>
      </c>
      <c r="K171" s="44" t="s">
        <v>41</v>
      </c>
      <c r="L171" s="43"/>
    </row>
    <row r="172" spans="1:12" ht="15" x14ac:dyDescent="0.25">
      <c r="A172" s="23"/>
      <c r="B172" s="15"/>
      <c r="C172" s="11"/>
      <c r="D172" s="7" t="s">
        <v>31</v>
      </c>
      <c r="E172" s="42" t="s">
        <v>40</v>
      </c>
      <c r="F172" s="43">
        <v>25</v>
      </c>
      <c r="G172" s="43">
        <v>1.2</v>
      </c>
      <c r="H172" s="43">
        <v>0.25</v>
      </c>
      <c r="I172" s="43">
        <v>6.5</v>
      </c>
      <c r="J172" s="43">
        <v>55</v>
      </c>
      <c r="K172" s="44" t="s">
        <v>41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715</v>
      </c>
      <c r="G175" s="19">
        <f>SUM(G166:G174)</f>
        <v>23.699999999999996</v>
      </c>
      <c r="H175" s="19">
        <f>SUM(H166:H174)</f>
        <v>24.549999999999997</v>
      </c>
      <c r="I175" s="19">
        <f>SUM(I166:I174)</f>
        <v>115.1</v>
      </c>
      <c r="J175" s="19">
        <f>SUM(J166:J174)</f>
        <v>700</v>
      </c>
      <c r="K175" s="25"/>
      <c r="L175" s="19">
        <f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715</v>
      </c>
      <c r="G176" s="32">
        <f>G165+G175</f>
        <v>23.699999999999996</v>
      </c>
      <c r="H176" s="32">
        <f>H165+H175</f>
        <v>24.549999999999997</v>
      </c>
      <c r="I176" s="32">
        <f>I165+I175</f>
        <v>115.1</v>
      </c>
      <c r="J176" s="32">
        <f>J165+J175</f>
        <v>700</v>
      </c>
      <c r="K176" s="32"/>
      <c r="L176" s="32">
        <f>L165+L175</f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0</v>
      </c>
      <c r="G184" s="19">
        <f>SUM(G177:G183)</f>
        <v>0</v>
      </c>
      <c r="H184" s="19">
        <f>SUM(H177:H183)</f>
        <v>0</v>
      </c>
      <c r="I184" s="19">
        <f>SUM(I177:I183)</f>
        <v>0</v>
      </c>
      <c r="J184" s="19">
        <f>SUM(J177:J183)</f>
        <v>0</v>
      </c>
      <c r="K184" s="25"/>
      <c r="L184" s="19">
        <f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71</v>
      </c>
      <c r="F185" s="43">
        <v>90</v>
      </c>
      <c r="G185" s="43">
        <v>0.5</v>
      </c>
      <c r="H185" s="43">
        <v>0.12</v>
      </c>
      <c r="I185" s="43">
        <v>1.7</v>
      </c>
      <c r="J185" s="43">
        <v>11</v>
      </c>
      <c r="K185" s="44" t="s">
        <v>41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58</v>
      </c>
      <c r="F186" s="43">
        <v>200</v>
      </c>
      <c r="G186" s="43">
        <v>5.6</v>
      </c>
      <c r="H186" s="43">
        <v>5.6</v>
      </c>
      <c r="I186" s="43">
        <v>10.7</v>
      </c>
      <c r="J186" s="43">
        <v>112</v>
      </c>
      <c r="K186" s="44">
        <v>138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72</v>
      </c>
      <c r="F188" s="43">
        <v>150</v>
      </c>
      <c r="G188" s="43">
        <v>12.9</v>
      </c>
      <c r="H188" s="43">
        <v>15.9</v>
      </c>
      <c r="I188" s="43">
        <v>28.9</v>
      </c>
      <c r="J188" s="43">
        <v>285</v>
      </c>
      <c r="K188" s="44">
        <v>492</v>
      </c>
      <c r="L188" s="43"/>
    </row>
    <row r="189" spans="1:12" ht="15" x14ac:dyDescent="0.25">
      <c r="A189" s="23"/>
      <c r="B189" s="15"/>
      <c r="C189" s="11"/>
      <c r="D189" s="7" t="s">
        <v>75</v>
      </c>
      <c r="E189" s="42" t="s">
        <v>65</v>
      </c>
      <c r="F189" s="43">
        <v>200</v>
      </c>
      <c r="G189" s="43">
        <v>0.6</v>
      </c>
      <c r="H189" s="43"/>
      <c r="I189" s="43">
        <v>31.4</v>
      </c>
      <c r="J189" s="43">
        <v>124</v>
      </c>
      <c r="K189" s="44">
        <v>639</v>
      </c>
      <c r="L189" s="43"/>
    </row>
    <row r="190" spans="1:12" ht="15" x14ac:dyDescent="0.25">
      <c r="A190" s="23"/>
      <c r="B190" s="15"/>
      <c r="C190" s="11"/>
      <c r="D190" s="7" t="s">
        <v>30</v>
      </c>
      <c r="E190" s="42" t="s">
        <v>39</v>
      </c>
      <c r="F190" s="43">
        <v>50</v>
      </c>
      <c r="G190" s="43">
        <v>3.8</v>
      </c>
      <c r="H190" s="43">
        <v>0.4</v>
      </c>
      <c r="I190" s="43">
        <v>24.5</v>
      </c>
      <c r="J190" s="43">
        <v>119</v>
      </c>
      <c r="K190" s="44" t="s">
        <v>41</v>
      </c>
      <c r="L190" s="43"/>
    </row>
    <row r="191" spans="1:12" ht="15" x14ac:dyDescent="0.25">
      <c r="A191" s="23"/>
      <c r="B191" s="15"/>
      <c r="C191" s="11"/>
      <c r="D191" s="7" t="s">
        <v>31</v>
      </c>
      <c r="E191" s="42" t="s">
        <v>40</v>
      </c>
      <c r="F191" s="43">
        <v>25</v>
      </c>
      <c r="G191" s="43">
        <v>1.2</v>
      </c>
      <c r="H191" s="43">
        <v>0.25</v>
      </c>
      <c r="I191" s="43">
        <v>6.5</v>
      </c>
      <c r="J191" s="43">
        <v>55</v>
      </c>
      <c r="K191" s="44" t="s">
        <v>41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715</v>
      </c>
      <c r="G194" s="19">
        <f>SUM(G185:G193)</f>
        <v>24.6</v>
      </c>
      <c r="H194" s="19">
        <f>SUM(H185:H193)</f>
        <v>22.27</v>
      </c>
      <c r="I194" s="19">
        <f>SUM(I185:I193)</f>
        <v>103.69999999999999</v>
      </c>
      <c r="J194" s="19">
        <f>SUM(J185:J193)</f>
        <v>706</v>
      </c>
      <c r="K194" s="25"/>
      <c r="L194" s="19">
        <f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715</v>
      </c>
      <c r="G195" s="32">
        <f>G184+G194</f>
        <v>24.6</v>
      </c>
      <c r="H195" s="32">
        <f>H184+H194</f>
        <v>22.27</v>
      </c>
      <c r="I195" s="32">
        <f>I184+I194</f>
        <v>103.69999999999999</v>
      </c>
      <c r="J195" s="32">
        <f>J184+J194</f>
        <v>706</v>
      </c>
      <c r="K195" s="32"/>
      <c r="L195" s="32">
        <f>L184+L194</f>
        <v>0</v>
      </c>
    </row>
    <row r="196" spans="1:12" ht="13.5" thickBot="1" x14ac:dyDescent="0.25">
      <c r="A196" s="27"/>
      <c r="B196" s="28"/>
      <c r="C196" s="53" t="s">
        <v>5</v>
      </c>
      <c r="D196" s="53"/>
      <c r="E196" s="53"/>
      <c r="F196" s="34" t="e">
        <f>(F24+F43+F62+F81+F100+#REF!+#REF!+F119+F138+F157)/(IF(F24=0,0,1)+IF(F43=0,0,1)+IF(F62=0,0,1)+IF(F81=0,0,1)+IF(F100=0,0,1)+IF(#REF!=0,0,1)+IF(#REF!=0,0,1)+IF(F119=0,0,1)+IF(F138=0,0,1)+IF(F157=0,0,1))</f>
        <v>#REF!</v>
      </c>
      <c r="G196" s="34" t="e">
        <f>(G24+G43+G62+G81+G100+#REF!+#REF!+G119+G138+G157)/(IF(G24=0,0,1)+IF(G43=0,0,1)+IF(G62=0,0,1)+IF(G81=0,0,1)+IF(G100=0,0,1)+IF(#REF!=0,0,1)+IF(#REF!=0,0,1)+IF(G119=0,0,1)+IF(G138=0,0,1)+IF(G157=0,0,1))</f>
        <v>#REF!</v>
      </c>
      <c r="H196" s="34" t="e">
        <f>(H24+H43+H62+H81+H100+#REF!+#REF!+H119+H138+H157)/(IF(H24=0,0,1)+IF(H43=0,0,1)+IF(H62=0,0,1)+IF(H81=0,0,1)+IF(H100=0,0,1)+IF(#REF!=0,0,1)+IF(#REF!=0,0,1)+IF(H119=0,0,1)+IF(H138=0,0,1)+IF(H157=0,0,1))</f>
        <v>#REF!</v>
      </c>
      <c r="I196" s="34" t="e">
        <f>(I24+I43+I62+I81+I100+#REF!+#REF!+I119+I138+I157)/(IF(I24=0,0,1)+IF(I43=0,0,1)+IF(I62=0,0,1)+IF(I81=0,0,1)+IF(I100=0,0,1)+IF(#REF!=0,0,1)+IF(#REF!=0,0,1)+IF(I119=0,0,1)+IF(I138=0,0,1)+IF(I157=0,0,1))</f>
        <v>#REF!</v>
      </c>
      <c r="J196" s="34" t="e">
        <f>(J24+J43+J62+J81+J100+#REF!+#REF!+J119+J138+J157)/(IF(J24=0,0,1)+IF(J43=0,0,1)+IF(J62=0,0,1)+IF(J81=0,0,1)+IF(J100=0,0,1)+IF(#REF!=0,0,1)+IF(#REF!=0,0,1)+IF(J119=0,0,1)+IF(J138=0,0,1)+IF(J157=0,0,1))</f>
        <v>#REF!</v>
      </c>
      <c r="K196" s="34"/>
      <c r="L196" s="34" t="e">
        <f>(L24+L43+L62+L81+L100+#REF!+#REF!+L119+L138+L157)/(IF(L24=0,0,1)+IF(L43=0,0,1)+IF(L62=0,0,1)+IF(L81=0,0,1)+IF(L100=0,0,1)+IF(#REF!=0,0,1)+IF(#REF!=0,0,1)+IF(L119=0,0,1)+IF(L138=0,0,1)+IF(L157=0,0,1))</f>
        <v>#REF!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57:D157"/>
    <mergeCell ref="C119:D119"/>
    <mergeCell ref="C138:D138"/>
    <mergeCell ref="C176:D176"/>
    <mergeCell ref="C195:D19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35343DB-FED0-4A67-89F4-90D1A4840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49C07FD-CFE3-4882-B557-A9FFDE04AC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B5F7CA-5607-49D4-A1BF-C36B7271F07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2026-08-21T05:59:06Z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0x010100B6B7A0074783C641B366E51DEE47E5B4</vt:lpwstr>
  </property>
</Properties>
</file>