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" yWindow="360" windowWidth="19320" windowHeight="8610" tabRatio="693" activeTab="8"/>
  </bookViews>
  <sheets>
    <sheet name="Т" sheetId="1" r:id="rId1"/>
    <sheet name="Ком. Регистрация" sheetId="2" r:id="rId2"/>
    <sheet name="плавЛИЧ" sheetId="3" r:id="rId3"/>
    <sheet name="прыжок" sheetId="4" r:id="rId4"/>
    <sheet name="метан" sheetId="5" r:id="rId5"/>
    <sheet name="800600" sheetId="6" r:id="rId6"/>
    <sheet name="спринт" sheetId="7" r:id="rId7"/>
    <sheet name="плавКОМ" sheetId="8" r:id="rId8"/>
    <sheet name="сводныйЛК" sheetId="9" r:id="rId9"/>
    <sheet name="сводный КОМ" sheetId="10" r:id="rId10"/>
    <sheet name="Ком-д" sheetId="11" state="hidden" r:id="rId11"/>
    <sheet name="Ком-ю" sheetId="12" state="hidden" r:id="rId12"/>
    <sheet name="КомП-д" sheetId="13" state="hidden" r:id="rId13"/>
    <sheet name="КомП-ю" sheetId="14" state="hidden" r:id="rId14"/>
  </sheets>
  <externalReferences>
    <externalReference r:id="rId17"/>
  </externalReferences>
  <definedNames>
    <definedName name="_GoBack" localSheetId="1">'Ком. Регистрация'!$B$225</definedName>
    <definedName name="Beg1000">'[1]Д'!$G$4:$H$74</definedName>
    <definedName name="Beg1000m">'[1]М'!$G$4:$H$74</definedName>
    <definedName name="Beg30">'[1]Д'!$A$4:$B$28</definedName>
    <definedName name="Beg30m">'[1]М'!$A$4:$B$27</definedName>
    <definedName name="Beg3x10">'[1]Д'!$D$4:$E$38</definedName>
    <definedName name="Beg3x10m">'[1]М'!$D$4:$E$37</definedName>
    <definedName name="beg60">#REF!</definedName>
    <definedName name="beg600">#REF!</definedName>
    <definedName name="beg60d">#REF!</definedName>
    <definedName name="beg800">#REF!</definedName>
    <definedName name="D">'[1]Д'!$M$4:$N$73</definedName>
    <definedName name="dlina">#REF!</definedName>
    <definedName name="dlinad">#REF!</definedName>
    <definedName name="Dlinam">'[1]М'!$M$4:$N$73</definedName>
    <definedName name="estaf">#REF!</definedName>
    <definedName name="metan">#REF!</definedName>
    <definedName name="metand">#REF!</definedName>
    <definedName name="Naklon">'[1]Д'!$S$4:$T$40</definedName>
    <definedName name="Naklonm">'[1]М'!$S$4:$T$38</definedName>
    <definedName name="Podt">'[1]Д'!$J$4:$K$48</definedName>
    <definedName name="Podtm">'[1]М'!$J$4:$K$26</definedName>
    <definedName name="Tulov">'[1]Д'!$P$4:$Q$42</definedName>
    <definedName name="Tulovm">'[1]М'!$P$4:$Q$45</definedName>
    <definedName name="бег60">#REF!</definedName>
    <definedName name="_xlnm.Print_Titles" localSheetId="5">'800600'!$1:$7</definedName>
    <definedName name="_xlnm.Print_Area" localSheetId="5">'800600'!$A$1:$H$235</definedName>
    <definedName name="_xlnm.Print_Area" localSheetId="1">'Ком. Регистрация'!$A$1:$AC$267</definedName>
    <definedName name="_xlnm.Print_Area" localSheetId="4">'метан'!$A$1:$G$97</definedName>
    <definedName name="_xlnm.Print_Area" localSheetId="2">'плавЛИЧ'!$A$1:$E$195</definedName>
    <definedName name="_xlnm.Print_Area" localSheetId="3">'прыжок'!$A$1:$G$52</definedName>
    <definedName name="_xlnm.Print_Area" localSheetId="9">'сводный КОМ'!$A$1:$Z$227</definedName>
    <definedName name="_xlnm.Print_Area" localSheetId="8">'сводныйЛК'!$A$1:$Z$373</definedName>
    <definedName name="_xlnm.Print_Area" localSheetId="6">'спринт'!$A$1:$G$98</definedName>
  </definedNames>
  <calcPr fullCalcOnLoad="1"/>
</workbook>
</file>

<file path=xl/sharedStrings.xml><?xml version="1.0" encoding="utf-8"?>
<sst xmlns="http://schemas.openxmlformats.org/spreadsheetml/2006/main" count="5235" uniqueCount="938">
  <si>
    <t xml:space="preserve">Всероссийские спортивные игры школьников                                                                                  </t>
  </si>
  <si>
    <t>очки</t>
  </si>
  <si>
    <t>Министерство образования и науки Республики Марий Эл</t>
  </si>
  <si>
    <t>Министерство физической культуры, спорта и туризма Республики Марий Эл</t>
  </si>
  <si>
    <t>нагр. ном.</t>
  </si>
  <si>
    <t>МОУ "Сотнурская СОШ"</t>
  </si>
  <si>
    <t>Место</t>
  </si>
  <si>
    <t>Название команды</t>
  </si>
  <si>
    <t>Сумма очков</t>
  </si>
  <si>
    <t>Очки</t>
  </si>
  <si>
    <t>м</t>
  </si>
  <si>
    <t>ж</t>
  </si>
  <si>
    <t>Илдаркина Екатерина</t>
  </si>
  <si>
    <t>команда</t>
  </si>
  <si>
    <t>Всероссийские спортивные игры школьников</t>
  </si>
  <si>
    <t>"Президентские спортивные игры" в Республике Марий Эл</t>
  </si>
  <si>
    <t>60 м,      сек.</t>
  </si>
  <si>
    <t>сумма очков команды юношей</t>
  </si>
  <si>
    <t>сумма очков команды девушек</t>
  </si>
  <si>
    <t xml:space="preserve">фамилия, имя          спортсмена </t>
  </si>
  <si>
    <t>3.47,4</t>
  </si>
  <si>
    <t>4.04,8</t>
  </si>
  <si>
    <t>Сотнурская СОШ</t>
  </si>
  <si>
    <t>Васильева Татьяна</t>
  </si>
  <si>
    <t>Лаптева Юлия</t>
  </si>
  <si>
    <t>Семенова Юлия</t>
  </si>
  <si>
    <t>Романова Анастасия</t>
  </si>
  <si>
    <t xml:space="preserve"> </t>
  </si>
  <si>
    <t>Региональный этап</t>
  </si>
  <si>
    <t>МБОУ "Медведевская СОШ № 2"</t>
  </si>
  <si>
    <t>ГОУ РМЭ "Лицей Бауманский"</t>
  </si>
  <si>
    <t>МОУ "Лицей г.Козмодемьянска"</t>
  </si>
  <si>
    <t>МОУ "Красногорская СОШ № 1"</t>
  </si>
  <si>
    <t>МОУ "СОШ № 4 г.Волжска"</t>
  </si>
  <si>
    <t>МОУ "Визимьярская СОШ"</t>
  </si>
  <si>
    <t>МБОУ "Куженерская СОШ № 2"</t>
  </si>
  <si>
    <t>МБОУ "Карлыганская СОШ им. К.А. Андреева"</t>
  </si>
  <si>
    <t>МОУ "Моркинская СОШ № 2"</t>
  </si>
  <si>
    <t>МОУ "Шулкинская СОШ"</t>
  </si>
  <si>
    <t>МБОУ "Куракинская СОШ"</t>
  </si>
  <si>
    <t>МОУ "Сернурская СОШ № 1 им. А.М. Яналова"</t>
  </si>
  <si>
    <t>МОУ "Алексеевская СОШ"</t>
  </si>
  <si>
    <t>Код</t>
  </si>
  <si>
    <t>1.50,5</t>
  </si>
  <si>
    <t>1.28,5</t>
  </si>
  <si>
    <t>Камаев Сергей</t>
  </si>
  <si>
    <t>Ровенский Артем</t>
  </si>
  <si>
    <t>вк</t>
  </si>
  <si>
    <t>МБОУ "Пектубаевская СОШ"</t>
  </si>
  <si>
    <t>2.47,6</t>
  </si>
  <si>
    <t>2.41,9</t>
  </si>
  <si>
    <t>2.43,5</t>
  </si>
  <si>
    <t>2.08,6</t>
  </si>
  <si>
    <t>2.05,9</t>
  </si>
  <si>
    <t>2.20,7</t>
  </si>
  <si>
    <t>Пахмутов Павел</t>
  </si>
  <si>
    <t>2.53,4</t>
  </si>
  <si>
    <t>2.55,9</t>
  </si>
  <si>
    <t>2.29,6</t>
  </si>
  <si>
    <t>2.25,1</t>
  </si>
  <si>
    <t>1.58,8</t>
  </si>
  <si>
    <t>2.01,0</t>
  </si>
  <si>
    <t>2.03,4</t>
  </si>
  <si>
    <t>2.44,8</t>
  </si>
  <si>
    <t>2.37,8</t>
  </si>
  <si>
    <t>2.24,4</t>
  </si>
  <si>
    <t>2.16,1</t>
  </si>
  <si>
    <t>2.36,0</t>
  </si>
  <si>
    <t>2.21,3</t>
  </si>
  <si>
    <t>2.13,4</t>
  </si>
  <si>
    <t>2.13,0</t>
  </si>
  <si>
    <t>2.16,6</t>
  </si>
  <si>
    <t>3.05,9</t>
  </si>
  <si>
    <t>2.10,9</t>
  </si>
  <si>
    <t>2.14,3</t>
  </si>
  <si>
    <t>2.44,1</t>
  </si>
  <si>
    <t>2.21,4</t>
  </si>
  <si>
    <t>2.33,3</t>
  </si>
  <si>
    <t>2.57,3</t>
  </si>
  <si>
    <t>2.48,9</t>
  </si>
  <si>
    <t>2.48,8</t>
  </si>
  <si>
    <t>2.39,6</t>
  </si>
  <si>
    <t>2.46,4</t>
  </si>
  <si>
    <t>2.11,3</t>
  </si>
  <si>
    <t>2.10,0</t>
  </si>
  <si>
    <t>2.01,8</t>
  </si>
  <si>
    <t>2.15,6</t>
  </si>
  <si>
    <t>2.28,9</t>
  </si>
  <si>
    <t>2.45,2</t>
  </si>
  <si>
    <t>1.55,5</t>
  </si>
  <si>
    <t>2.06,2</t>
  </si>
  <si>
    <t>2.07,6</t>
  </si>
  <si>
    <t>2.46,1</t>
  </si>
  <si>
    <t>2.33,2</t>
  </si>
  <si>
    <t>2.12,1</t>
  </si>
  <si>
    <t>2.00,9</t>
  </si>
  <si>
    <t>2.40,9</t>
  </si>
  <si>
    <t>2.07,2</t>
  </si>
  <si>
    <t>2.13,1</t>
  </si>
  <si>
    <t>1.59,5</t>
  </si>
  <si>
    <t>легкая атлетика, результат, очки</t>
  </si>
  <si>
    <t>Министерство спорта Республики Марий Эл</t>
  </si>
  <si>
    <t>20-21 мая 2013 г., г. Йошкар-Ола</t>
  </si>
  <si>
    <t>Девушки</t>
  </si>
  <si>
    <t>Юноши</t>
  </si>
  <si>
    <t xml:space="preserve">          Главный секретарь, судья РК                                                                               А.А. Митрофанов</t>
  </si>
  <si>
    <t xml:space="preserve">          Главный судья, судья РК                                                                                         В.В. Панов</t>
  </si>
  <si>
    <t>Результаты командных соревнований по плаванию</t>
  </si>
  <si>
    <t>девушки</t>
  </si>
  <si>
    <t>юноши</t>
  </si>
  <si>
    <t>Результаты командных соревнований по легкой атлетике</t>
  </si>
  <si>
    <t>Бег</t>
  </si>
  <si>
    <t>Длина (см)</t>
  </si>
  <si>
    <t>Метание (м)</t>
  </si>
  <si>
    <t>60 м (сек.)</t>
  </si>
  <si>
    <t>800 м (мин, сек.)</t>
  </si>
  <si>
    <t>1.50,7</t>
  </si>
  <si>
    <t>1.50,9</t>
  </si>
  <si>
    <t>1.51,1</t>
  </si>
  <si>
    <t>1.51,3</t>
  </si>
  <si>
    <t>1.51,5</t>
  </si>
  <si>
    <t>1.51,7</t>
  </si>
  <si>
    <t>1.51,9</t>
  </si>
  <si>
    <t>1.52,1</t>
  </si>
  <si>
    <t>1.52,3</t>
  </si>
  <si>
    <t>1.52,5</t>
  </si>
  <si>
    <t>1.52,7</t>
  </si>
  <si>
    <t>1.52,9</t>
  </si>
  <si>
    <t>1.53,1</t>
  </si>
  <si>
    <t>1.53,3</t>
  </si>
  <si>
    <t>1.53,5</t>
  </si>
  <si>
    <t>1.53,7</t>
  </si>
  <si>
    <t>1.53,9</t>
  </si>
  <si>
    <t>1.54,1</t>
  </si>
  <si>
    <t>1.54,3</t>
  </si>
  <si>
    <t>1.54,5</t>
  </si>
  <si>
    <t>1.54,7</t>
  </si>
  <si>
    <t>1.54,9</t>
  </si>
  <si>
    <t>1.55,1</t>
  </si>
  <si>
    <t>1.55,3</t>
  </si>
  <si>
    <t>1.55,7</t>
  </si>
  <si>
    <t>1.55,9</t>
  </si>
  <si>
    <t>1.56,1</t>
  </si>
  <si>
    <t>1.58,3</t>
  </si>
  <si>
    <t>1.56,5</t>
  </si>
  <si>
    <t>1.56,7</t>
  </si>
  <si>
    <t>1.56,9</t>
  </si>
  <si>
    <t>1.57,2</t>
  </si>
  <si>
    <t>1.57,4</t>
  </si>
  <si>
    <t>1.57,6</t>
  </si>
  <si>
    <t>1.57,9</t>
  </si>
  <si>
    <t>1.58,1</t>
  </si>
  <si>
    <t>1.58,5</t>
  </si>
  <si>
    <t>1.59,0</t>
  </si>
  <si>
    <t>1.59,3</t>
  </si>
  <si>
    <t>1.59,8</t>
  </si>
  <si>
    <t>2.00,0</t>
  </si>
  <si>
    <t>2.00,3</t>
  </si>
  <si>
    <t>2.00,6</t>
  </si>
  <si>
    <t>2.01,2</t>
  </si>
  <si>
    <t>2.01,5</t>
  </si>
  <si>
    <t>2.02,1</t>
  </si>
  <si>
    <t>2.02,4</t>
  </si>
  <si>
    <t>2.02,7</t>
  </si>
  <si>
    <t>2.03,0</t>
  </si>
  <si>
    <t>2.03,7</t>
  </si>
  <si>
    <t>2.04,1</t>
  </si>
  <si>
    <t>2.04,4</t>
  </si>
  <si>
    <t>2.04,8</t>
  </si>
  <si>
    <t>2.05,1</t>
  </si>
  <si>
    <t>2.05,5</t>
  </si>
  <si>
    <t>2.05,8</t>
  </si>
  <si>
    <t>2.06,5</t>
  </si>
  <si>
    <t>2.06,9</t>
  </si>
  <si>
    <t>2.08,0</t>
  </si>
  <si>
    <t>2.08,4</t>
  </si>
  <si>
    <t>2.08,8</t>
  </si>
  <si>
    <t>2.09,2</t>
  </si>
  <si>
    <t>2.09,6</t>
  </si>
  <si>
    <t>2.10,4</t>
  </si>
  <si>
    <t>2.11,7</t>
  </si>
  <si>
    <t>2.12,5</t>
  </si>
  <si>
    <t>2.13,8</t>
  </si>
  <si>
    <t>2.14,7</t>
  </si>
  <si>
    <t>2.15,2</t>
  </si>
  <si>
    <t>2.17,1</t>
  </si>
  <si>
    <t>2.17,6</t>
  </si>
  <si>
    <t>2.18,2</t>
  </si>
  <si>
    <t>2.18,8</t>
  </si>
  <si>
    <t>2.19,4</t>
  </si>
  <si>
    <t>2.20,0</t>
  </si>
  <si>
    <t>2.21,9</t>
  </si>
  <si>
    <t>2.22,5</t>
  </si>
  <si>
    <t>2.23,2</t>
  </si>
  <si>
    <t>2.23,8</t>
  </si>
  <si>
    <t>2.25,8</t>
  </si>
  <si>
    <t>2.26,5</t>
  </si>
  <si>
    <t>2.27,3</t>
  </si>
  <si>
    <t>2.28,1</t>
  </si>
  <si>
    <t>2.29,7</t>
  </si>
  <si>
    <t>2.30,6</t>
  </si>
  <si>
    <t>2.31,5</t>
  </si>
  <si>
    <t>2.34,2</t>
  </si>
  <si>
    <t>2.35,1</t>
  </si>
  <si>
    <t>2.36,9</t>
  </si>
  <si>
    <t>2.38,7</t>
  </si>
  <si>
    <t>2.39,7</t>
  </si>
  <si>
    <t>2.40,8</t>
  </si>
  <si>
    <t>2.43,0</t>
  </si>
  <si>
    <t>2.51,0</t>
  </si>
  <si>
    <t>2.52,2</t>
  </si>
  <si>
    <t>2.54,6</t>
  </si>
  <si>
    <t>2.55,8</t>
  </si>
  <si>
    <t>2.57,0</t>
  </si>
  <si>
    <t>2.58,2</t>
  </si>
  <si>
    <t>2.59,4</t>
  </si>
  <si>
    <t>3.00,7</t>
  </si>
  <si>
    <t>3.02,2</t>
  </si>
  <si>
    <t>3.03,3</t>
  </si>
  <si>
    <t>3.04,6</t>
  </si>
  <si>
    <t>3.07,2</t>
  </si>
  <si>
    <t>3.08,5</t>
  </si>
  <si>
    <t>3.09,8</t>
  </si>
  <si>
    <t>3.11,2</t>
  </si>
  <si>
    <t>3.12,6</t>
  </si>
  <si>
    <t>3.14,0</t>
  </si>
  <si>
    <t>3.15,5</t>
  </si>
  <si>
    <t>3.17,0</t>
  </si>
  <si>
    <t>3.18,5</t>
  </si>
  <si>
    <t>3.20,1</t>
  </si>
  <si>
    <t>3.21,7</t>
  </si>
  <si>
    <t>3.23,3</t>
  </si>
  <si>
    <t>3.25,0</t>
  </si>
  <si>
    <t>3.26,8</t>
  </si>
  <si>
    <t>3.28,7</t>
  </si>
  <si>
    <t>3.30,7</t>
  </si>
  <si>
    <t>3.34,8</t>
  </si>
  <si>
    <t>3.36,9</t>
  </si>
  <si>
    <t>3.39,0</t>
  </si>
  <si>
    <t>3.41,1</t>
  </si>
  <si>
    <t>3.43,2</t>
  </si>
  <si>
    <t>3.45,3</t>
  </si>
  <si>
    <t>3.49,6</t>
  </si>
  <si>
    <t>3.51,9</t>
  </si>
  <si>
    <t>3.54,3</t>
  </si>
  <si>
    <t>3.56,8</t>
  </si>
  <si>
    <t>3.59,4</t>
  </si>
  <si>
    <t>4.02,1</t>
  </si>
  <si>
    <t>4.07,6</t>
  </si>
  <si>
    <t>600 м (сек.)</t>
  </si>
  <si>
    <t>1.28,6</t>
  </si>
  <si>
    <t>1.28,8</t>
  </si>
  <si>
    <t>1.28,9</t>
  </si>
  <si>
    <t>1.29,1</t>
  </si>
  <si>
    <t>1.29,2</t>
  </si>
  <si>
    <t>1.29,4</t>
  </si>
  <si>
    <t>1.29,5</t>
  </si>
  <si>
    <t>1.29,7</t>
  </si>
  <si>
    <t>1.29,8</t>
  </si>
  <si>
    <t>1.30,0</t>
  </si>
  <si>
    <t>1.30,2</t>
  </si>
  <si>
    <t>1.30,3</t>
  </si>
  <si>
    <t>1.30,5</t>
  </si>
  <si>
    <t>1.30,7</t>
  </si>
  <si>
    <t>1.30,8</t>
  </si>
  <si>
    <t>1.31,0</t>
  </si>
  <si>
    <t>1.31,2</t>
  </si>
  <si>
    <t>1.31,3</t>
  </si>
  <si>
    <t>1.31,5</t>
  </si>
  <si>
    <t>1.31,7</t>
  </si>
  <si>
    <t>1.31,9</t>
  </si>
  <si>
    <t>1.33,0</t>
  </si>
  <si>
    <t>1.33,2</t>
  </si>
  <si>
    <t>1.33,4</t>
  </si>
  <si>
    <t>1.33,6</t>
  </si>
  <si>
    <t>1.33,8</t>
  </si>
  <si>
    <t>1.34,1</t>
  </si>
  <si>
    <t>1.34,3</t>
  </si>
  <si>
    <t>1.34,8</t>
  </si>
  <si>
    <t>1.35,1</t>
  </si>
  <si>
    <t>1.35,4</t>
  </si>
  <si>
    <t>1.35,7</t>
  </si>
  <si>
    <t>1.35,9</t>
  </si>
  <si>
    <t>1.36,2</t>
  </si>
  <si>
    <t>1.36,5</t>
  </si>
  <si>
    <t>1.36,7</t>
  </si>
  <si>
    <t>1.37,0</t>
  </si>
  <si>
    <t>1.37,2</t>
  </si>
  <si>
    <t>1.37,5</t>
  </si>
  <si>
    <t>1.37,8</t>
  </si>
  <si>
    <t>1.38,0</t>
  </si>
  <si>
    <t>1.38,3</t>
  </si>
  <si>
    <t>1.38,6</t>
  </si>
  <si>
    <t>1.38,9</t>
  </si>
  <si>
    <t>1.39,2</t>
  </si>
  <si>
    <t>1.38,5</t>
  </si>
  <si>
    <t>1.39,8</t>
  </si>
  <si>
    <t>1.40,1</t>
  </si>
  <si>
    <t>1.40,4</t>
  </si>
  <si>
    <t>1.40,7</t>
  </si>
  <si>
    <t>1.41,0</t>
  </si>
  <si>
    <t>1.41,3</t>
  </si>
  <si>
    <t>1.41,6</t>
  </si>
  <si>
    <t>1.41,9</t>
  </si>
  <si>
    <t>1.42,2</t>
  </si>
  <si>
    <t>1.42,5</t>
  </si>
  <si>
    <t>1.42,8</t>
  </si>
  <si>
    <t>1.43,2</t>
  </si>
  <si>
    <t>1.43,5</t>
  </si>
  <si>
    <t>1.43,9</t>
  </si>
  <si>
    <t>1.44,3</t>
  </si>
  <si>
    <t>1.44,7</t>
  </si>
  <si>
    <t>1.45,1</t>
  </si>
  <si>
    <t>1.45,5</t>
  </si>
  <si>
    <t>1.46,0</t>
  </si>
  <si>
    <t>1.46,4</t>
  </si>
  <si>
    <t>1.46,9</t>
  </si>
  <si>
    <t>1.47,3</t>
  </si>
  <si>
    <t>1.47,7</t>
  </si>
  <si>
    <t>1.48,2</t>
  </si>
  <si>
    <t>1.48,8</t>
  </si>
  <si>
    <t>1.49,4</t>
  </si>
  <si>
    <t>1.50,0</t>
  </si>
  <si>
    <t>1.50,6</t>
  </si>
  <si>
    <t>1.51,2</t>
  </si>
  <si>
    <t>1.51,8</t>
  </si>
  <si>
    <t>1.52,4</t>
  </si>
  <si>
    <t>1.53,0</t>
  </si>
  <si>
    <t>1.53,6</t>
  </si>
  <si>
    <t>1.54,2</t>
  </si>
  <si>
    <t>1.54,8</t>
  </si>
  <si>
    <t>1.55,4</t>
  </si>
  <si>
    <t>1.56,0</t>
  </si>
  <si>
    <t>2.00,2</t>
  </si>
  <si>
    <t>2.02,6</t>
  </si>
  <si>
    <t>2.04,2</t>
  </si>
  <si>
    <t>2.05,0</t>
  </si>
  <si>
    <t>2.06,8</t>
  </si>
  <si>
    <t>2.07,7</t>
  </si>
  <si>
    <t>2.09,5</t>
  </si>
  <si>
    <t>2.12,2</t>
  </si>
  <si>
    <t>2.14,0</t>
  </si>
  <si>
    <t>2.15,0</t>
  </si>
  <si>
    <t>2.16,0</t>
  </si>
  <si>
    <t>2.17,0</t>
  </si>
  <si>
    <t>2.18,1</t>
  </si>
  <si>
    <t>2.20,3</t>
  </si>
  <si>
    <t>2.23,6</t>
  </si>
  <si>
    <t>2.26,0</t>
  </si>
  <si>
    <t>2.27,2</t>
  </si>
  <si>
    <t>2.28,4</t>
  </si>
  <si>
    <t>2.30,8</t>
  </si>
  <si>
    <t>2.34,4</t>
  </si>
  <si>
    <t>2.35,7</t>
  </si>
  <si>
    <t>2.37,0</t>
  </si>
  <si>
    <t>2.38,3</t>
  </si>
  <si>
    <t>2.42,2</t>
  </si>
  <si>
    <t>2.47,5</t>
  </si>
  <si>
    <t>2.50,3</t>
  </si>
  <si>
    <t>2.51,7</t>
  </si>
  <si>
    <t>2.53,1</t>
  </si>
  <si>
    <t>2.54,5</t>
  </si>
  <si>
    <t>2.58,7</t>
  </si>
  <si>
    <t>3.00,1</t>
  </si>
  <si>
    <t>3.01,5</t>
  </si>
  <si>
    <t>ТАБЛИЦА оценки результатов участников  по легкой атлетике</t>
  </si>
  <si>
    <t xml:space="preserve">  Республиканских спортивных  игр школьников «Президентские спортивные игры» </t>
  </si>
  <si>
    <t>Егоров Егор</t>
  </si>
  <si>
    <t>Ятманова Анна</t>
  </si>
  <si>
    <t>Чернядьева Анастасия</t>
  </si>
  <si>
    <t>Храбрых Анастасия</t>
  </si>
  <si>
    <t>Петров Игорь</t>
  </si>
  <si>
    <t>Шестакова Анастасия</t>
  </si>
  <si>
    <t>Алексеева Дарья</t>
  </si>
  <si>
    <t>Скочихина Мария</t>
  </si>
  <si>
    <t>РЕЗУЛЬТАТЫ СОРЕВНОВАНИЙ</t>
  </si>
  <si>
    <t>Смоленцева Дарья</t>
  </si>
  <si>
    <t>Иванова Дарья</t>
  </si>
  <si>
    <t>Стрельникова Мария</t>
  </si>
  <si>
    <t>Митькина Анастасия</t>
  </si>
  <si>
    <t>формат ячеек</t>
  </si>
  <si>
    <t>общий</t>
  </si>
  <si>
    <t>числовой</t>
  </si>
  <si>
    <t>ЛИЧНО-КОМАНДНЫЙ ПРОТОКОЛ</t>
  </si>
  <si>
    <t>1.00,36</t>
  </si>
  <si>
    <t>1.09,16</t>
  </si>
  <si>
    <t>1.54,47</t>
  </si>
  <si>
    <t>0.52,11</t>
  </si>
  <si>
    <t>1.18,67</t>
  </si>
  <si>
    <t>1.00,43</t>
  </si>
  <si>
    <t>1.04,60</t>
  </si>
  <si>
    <t>1.22,01</t>
  </si>
  <si>
    <t>сошел</t>
  </si>
  <si>
    <t>1.36,88</t>
  </si>
  <si>
    <t>1.31,47</t>
  </si>
  <si>
    <t>сошла</t>
  </si>
  <si>
    <t>1.52,64</t>
  </si>
  <si>
    <t>1.41,90</t>
  </si>
  <si>
    <t>прыжок в  длину с разбега (см)</t>
  </si>
  <si>
    <t>плавание мин, сек.</t>
  </si>
  <si>
    <t>метание мяча    (м)</t>
  </si>
  <si>
    <t>пол</t>
  </si>
  <si>
    <t>год рождения</t>
  </si>
  <si>
    <t>ю</t>
  </si>
  <si>
    <t>с</t>
  </si>
  <si>
    <t>д</t>
  </si>
  <si>
    <t>сумма очков</t>
  </si>
  <si>
    <t>уч-ки</t>
  </si>
  <si>
    <t>места уч-ков (плав.)</t>
  </si>
  <si>
    <t>место команды (плав.)</t>
  </si>
  <si>
    <t>сумма мест (плав.)</t>
  </si>
  <si>
    <t>800 м / 600 м  (ю. д.), мин, сек.</t>
  </si>
  <si>
    <t xml:space="preserve">              Региональный этап                                                                                                                                                                                                                                                    20-21 мая 2015 г., Йошкар-Ола                                    </t>
  </si>
  <si>
    <t>Митина Яна</t>
  </si>
  <si>
    <t>Тораева Ксения</t>
  </si>
  <si>
    <t>Турсуналиева Анара</t>
  </si>
  <si>
    <t>Спиридонова Анастасия</t>
  </si>
  <si>
    <t>Щеглова Дарья</t>
  </si>
  <si>
    <t>Водоватова Дарья</t>
  </si>
  <si>
    <t>Лаврентьева Юлия</t>
  </si>
  <si>
    <t>Иванова Татьяна</t>
  </si>
  <si>
    <t>Лицей г.Козьмодемьянска</t>
  </si>
  <si>
    <t>Бугаенко Денис</t>
  </si>
  <si>
    <t>Царегородцев Андрей</t>
  </si>
  <si>
    <t>Петров Максим</t>
  </si>
  <si>
    <t>Кирпичников Алексей</t>
  </si>
  <si>
    <t>Солянкин Александр</t>
  </si>
  <si>
    <t>Винокуров Николай</t>
  </si>
  <si>
    <t>Кочарян Грант</t>
  </si>
  <si>
    <t>Малов Дмитрий</t>
  </si>
  <si>
    <t>Токарев Артем</t>
  </si>
  <si>
    <t>Зеньков Даниил</t>
  </si>
  <si>
    <t xml:space="preserve">Н.А. Кошкин </t>
  </si>
  <si>
    <t>В.Ж. Карпов</t>
  </si>
  <si>
    <t xml:space="preserve">               Главный судья, судья ВК</t>
  </si>
  <si>
    <t xml:space="preserve">               Главный секретарь, судья ВК</t>
  </si>
  <si>
    <t>место команды (4 вида)</t>
  </si>
  <si>
    <t>смеш.</t>
  </si>
  <si>
    <t>место ком.</t>
  </si>
  <si>
    <r>
      <rPr>
        <sz val="8"/>
        <color indexed="8"/>
        <rFont val="Arial"/>
        <family val="2"/>
      </rPr>
      <t>обще командное</t>
    </r>
    <r>
      <rPr>
        <sz val="10"/>
        <color indexed="8"/>
        <rFont val="Arial"/>
        <family val="2"/>
      </rPr>
      <t xml:space="preserve"> место</t>
    </r>
  </si>
  <si>
    <t>Кужмарская СОШ</t>
  </si>
  <si>
    <t xml:space="preserve">Суворов Иван </t>
  </si>
  <si>
    <t xml:space="preserve">Васильев Антон </t>
  </si>
  <si>
    <t xml:space="preserve">Курцев Александр </t>
  </si>
  <si>
    <t>Григорьев Давид</t>
  </si>
  <si>
    <t xml:space="preserve">Касумов Максим </t>
  </si>
  <si>
    <t xml:space="preserve">Григорьев Дмитрий </t>
  </si>
  <si>
    <t>Удальцов Николай</t>
  </si>
  <si>
    <t>Бояков Антон</t>
  </si>
  <si>
    <t>Николаев Данила</t>
  </si>
  <si>
    <t>Чулков Артем</t>
  </si>
  <si>
    <t xml:space="preserve">Лебедева Ульяна </t>
  </si>
  <si>
    <t xml:space="preserve">Осипова Полина </t>
  </si>
  <si>
    <t>Громова Роза</t>
  </si>
  <si>
    <t>Данилова Екатерина</t>
  </si>
  <si>
    <t>Иванова Милена</t>
  </si>
  <si>
    <t xml:space="preserve">Васильева Ирина </t>
  </si>
  <si>
    <t xml:space="preserve">Павлова Полина </t>
  </si>
  <si>
    <t xml:space="preserve">Иванова Алина </t>
  </si>
  <si>
    <t xml:space="preserve">Васильева Анастасия </t>
  </si>
  <si>
    <t xml:space="preserve">Васильева Анна </t>
  </si>
  <si>
    <t>Курочкин Роман</t>
  </si>
  <si>
    <t>Фурин Сергей</t>
  </si>
  <si>
    <t>Порфирьев Иван</t>
  </si>
  <si>
    <t>Кузьминых Максим</t>
  </si>
  <si>
    <t>Колобочкин Евгений</t>
  </si>
  <si>
    <t>Назаров Константин</t>
  </si>
  <si>
    <t>Журавлев Ян</t>
  </si>
  <si>
    <t>Трофимов Кирилл</t>
  </si>
  <si>
    <t>Вязов Родион</t>
  </si>
  <si>
    <t>Куженерская СОШ №2</t>
  </si>
  <si>
    <t>Роженцова Анастасия</t>
  </si>
  <si>
    <t>Катькова Полина</t>
  </si>
  <si>
    <t>Таныгина Виктория</t>
  </si>
  <si>
    <t>Ефимова Юлия</t>
  </si>
  <si>
    <t>Ишкова Татьяна</t>
  </si>
  <si>
    <t>Новоселова Марина</t>
  </si>
  <si>
    <t>Сидыганова Венера</t>
  </si>
  <si>
    <t>Лицей Бауманский</t>
  </si>
  <si>
    <t xml:space="preserve">Казанцев Эльдар </t>
  </si>
  <si>
    <t>Коворотуша Алексей</t>
  </si>
  <si>
    <t>Матвеев Александр</t>
  </si>
  <si>
    <t xml:space="preserve">Тарасов Андрей </t>
  </si>
  <si>
    <t>Шиляев Игорь</t>
  </si>
  <si>
    <t>Григорьев Ильдар</t>
  </si>
  <si>
    <t>Леонтьев Семён</t>
  </si>
  <si>
    <t>Тулынин Дмитрий</t>
  </si>
  <si>
    <t>Конев Даниил</t>
  </si>
  <si>
    <r>
      <t>Аверьянова София</t>
    </r>
    <r>
      <rPr>
        <sz val="12"/>
        <color indexed="8"/>
        <rFont val="Times New Roman"/>
        <family val="1"/>
      </rPr>
      <t xml:space="preserve"> </t>
    </r>
  </si>
  <si>
    <t>Коломиец Ольга</t>
  </si>
  <si>
    <t>Новрузова Кристина</t>
  </si>
  <si>
    <t>Подоляко Ольга</t>
  </si>
  <si>
    <t>Молчанова Арина</t>
  </si>
  <si>
    <t>Вишнивецкая Дарья</t>
  </si>
  <si>
    <t>Трудалова Ульяна</t>
  </si>
  <si>
    <t xml:space="preserve">Рачеева Юлия </t>
  </si>
  <si>
    <t>Репина Ольга</t>
  </si>
  <si>
    <t>Шишкина Мария Р</t>
  </si>
  <si>
    <t>Максимов Сергей</t>
  </si>
  <si>
    <t xml:space="preserve">Тымбаев Дмитрий </t>
  </si>
  <si>
    <t>Пакеев Алексей</t>
  </si>
  <si>
    <t xml:space="preserve">Камаев Сергей </t>
  </si>
  <si>
    <t xml:space="preserve">Кураев Павел </t>
  </si>
  <si>
    <t>Конаков Максим</t>
  </si>
  <si>
    <t>Малинин Роман</t>
  </si>
  <si>
    <t>Мустаев Илья</t>
  </si>
  <si>
    <t>Шарнин Максим</t>
  </si>
  <si>
    <t xml:space="preserve">Савельев Григорий </t>
  </si>
  <si>
    <t>Сернурская СОШ №2</t>
  </si>
  <si>
    <t xml:space="preserve">Лазарева Ульяна </t>
  </si>
  <si>
    <t xml:space="preserve">Паратунова Ольга </t>
  </si>
  <si>
    <t xml:space="preserve">Тойшева Виктория </t>
  </si>
  <si>
    <t xml:space="preserve">Мошкина Елена </t>
  </si>
  <si>
    <t xml:space="preserve">Семенова Юлия </t>
  </si>
  <si>
    <t>Асланова Анна</t>
  </si>
  <si>
    <t xml:space="preserve">Корякина Кристина </t>
  </si>
  <si>
    <t xml:space="preserve">Репина Елизавета </t>
  </si>
  <si>
    <t>СОШ №3 п.Советский</t>
  </si>
  <si>
    <t xml:space="preserve">Глазырин Даниил </t>
  </si>
  <si>
    <t>Макеев Владимир</t>
  </si>
  <si>
    <t>Еменгулов  Константин</t>
  </si>
  <si>
    <t xml:space="preserve">Стяжкин Михаил </t>
  </si>
  <si>
    <t>Виногоров Алексей</t>
  </si>
  <si>
    <t>Корчемкин Иван</t>
  </si>
  <si>
    <t xml:space="preserve">Кочев Степан </t>
  </si>
  <si>
    <t>Овчинников Никита</t>
  </si>
  <si>
    <t xml:space="preserve">Леухина Любовь </t>
  </si>
  <si>
    <t>Ершова Яна</t>
  </si>
  <si>
    <t xml:space="preserve">Жидкова Регина </t>
  </si>
  <si>
    <t xml:space="preserve">Лаптева Юлия </t>
  </si>
  <si>
    <t xml:space="preserve">Волкова Юлия </t>
  </si>
  <si>
    <t>Богданова Анастасия</t>
  </si>
  <si>
    <t xml:space="preserve">Смоленцева Дария </t>
  </si>
  <si>
    <t>Орлова Анастасия</t>
  </si>
  <si>
    <t>МедведвскаяСОШ №2</t>
  </si>
  <si>
    <t xml:space="preserve">Шифельбейн Владимир </t>
  </si>
  <si>
    <t xml:space="preserve">Токмалаева Юлия </t>
  </si>
  <si>
    <t>Елеевская СОШ</t>
  </si>
  <si>
    <t>Горинов Игорь</t>
  </si>
  <si>
    <t>Калугин Игорь</t>
  </si>
  <si>
    <t xml:space="preserve">Борисов Алексей </t>
  </si>
  <si>
    <t xml:space="preserve">Николашкин Михаил </t>
  </si>
  <si>
    <t xml:space="preserve">Чирков Никита </t>
  </si>
  <si>
    <t xml:space="preserve">Вязов Сергей </t>
  </si>
  <si>
    <t xml:space="preserve">Горбунов Роман </t>
  </si>
  <si>
    <t>Антропов Антон</t>
  </si>
  <si>
    <t xml:space="preserve">Шутылев Денис </t>
  </si>
  <si>
    <t>Сидорова Анастасия</t>
  </si>
  <si>
    <t xml:space="preserve">Фадеева Анна </t>
  </si>
  <si>
    <t>Милютина Светлана</t>
  </si>
  <si>
    <t xml:space="preserve">Еремеева Надежда </t>
  </si>
  <si>
    <t>Александрова Диана</t>
  </si>
  <si>
    <t>Агаева Диана</t>
  </si>
  <si>
    <t>Веселова Алёна</t>
  </si>
  <si>
    <t xml:space="preserve">Борисова Елизавета </t>
  </si>
  <si>
    <t>Сидорова Виктория</t>
  </si>
  <si>
    <t>МОУ СШ №9 им. А.С.Пушкина город Волжск</t>
  </si>
  <si>
    <t>СШ №9 город Волжск</t>
  </si>
  <si>
    <t>Кислов Никита</t>
  </si>
  <si>
    <t>Тойкичев Антон</t>
  </si>
  <si>
    <t xml:space="preserve">Александров Павел </t>
  </si>
  <si>
    <t xml:space="preserve">Мальков Егор  </t>
  </si>
  <si>
    <t xml:space="preserve">Янаев Данил </t>
  </si>
  <si>
    <t xml:space="preserve">Зайцев Александр </t>
  </si>
  <si>
    <t xml:space="preserve">Исаев  Иван  </t>
  </si>
  <si>
    <t xml:space="preserve">Захаров Данил </t>
  </si>
  <si>
    <t xml:space="preserve">Аликулов  Камиль </t>
  </si>
  <si>
    <t>Носкова  Арина</t>
  </si>
  <si>
    <t xml:space="preserve">Малова  Виктория </t>
  </si>
  <si>
    <t xml:space="preserve">Димитриева Елизовета </t>
  </si>
  <si>
    <t xml:space="preserve">Осипова Анастасия </t>
  </si>
  <si>
    <t xml:space="preserve">Кудряшова Инга </t>
  </si>
  <si>
    <t xml:space="preserve">Власова  Юлия  </t>
  </si>
  <si>
    <t xml:space="preserve">Николаева  Анастасия </t>
  </si>
  <si>
    <t xml:space="preserve">Исаева Арина  </t>
  </si>
  <si>
    <t xml:space="preserve">Куликова  Варвара </t>
  </si>
  <si>
    <t>Лазарева Алина</t>
  </si>
  <si>
    <t>Староторъяльская СОШ</t>
  </si>
  <si>
    <t xml:space="preserve">Веселов Максим </t>
  </si>
  <si>
    <t>Рябинин Станислав</t>
  </si>
  <si>
    <t xml:space="preserve">Яшметов Денис </t>
  </si>
  <si>
    <t xml:space="preserve">Торощин Виталий </t>
  </si>
  <si>
    <t xml:space="preserve">Таныгин Алексей </t>
  </si>
  <si>
    <t>Аскаров Ильхам</t>
  </si>
  <si>
    <t xml:space="preserve">Волков Алексей </t>
  </si>
  <si>
    <t xml:space="preserve">Глушков Андрей </t>
  </si>
  <si>
    <t>Сидоркин Кирилл</t>
  </si>
  <si>
    <t xml:space="preserve">Шестаков Андрей </t>
  </si>
  <si>
    <t xml:space="preserve">Косоротова Кристина </t>
  </si>
  <si>
    <t>Якимова Марина</t>
  </si>
  <si>
    <t>Якимова Ольга</t>
  </si>
  <si>
    <t>Леухина Марианна</t>
  </si>
  <si>
    <t>Торощина Юлиана</t>
  </si>
  <si>
    <t xml:space="preserve">Ершова Ольга </t>
  </si>
  <si>
    <t xml:space="preserve">Медведева Кристина </t>
  </si>
  <si>
    <t xml:space="preserve">Романова Анастасия </t>
  </si>
  <si>
    <t xml:space="preserve">Торощина Виктория </t>
  </si>
  <si>
    <t xml:space="preserve">Кулагина Кристина </t>
  </si>
  <si>
    <t xml:space="preserve"> МОУ «Лицей г.Козьмодемьянска»</t>
  </si>
  <si>
    <t xml:space="preserve">МОУ «Сотнурская СОШ» Волжского муниципального района </t>
  </si>
  <si>
    <t>Ушков Дмитрий</t>
  </si>
  <si>
    <t>Михайлов Ростислав</t>
  </si>
  <si>
    <t>Богданов Антон</t>
  </si>
  <si>
    <t>Тихонов Дмитрий</t>
  </si>
  <si>
    <t>Михайлов Станислав</t>
  </si>
  <si>
    <t>Мшаров Дмитрий</t>
  </si>
  <si>
    <t>Ильин Роберт</t>
  </si>
  <si>
    <t>Александров Глеб</t>
  </si>
  <si>
    <t>Эбукаев Роман</t>
  </si>
  <si>
    <t>Петрова Ксения</t>
  </si>
  <si>
    <t>Леонтьева Татьяна</t>
  </si>
  <si>
    <t>Васильева Надежда</t>
  </si>
  <si>
    <t>Кузьмина Светлана</t>
  </si>
  <si>
    <t>Воробьева Юлия</t>
  </si>
  <si>
    <t>Мушкина Юлия</t>
  </si>
  <si>
    <t>Губочкина Анна</t>
  </si>
  <si>
    <t>Алексеева Виктория</t>
  </si>
  <si>
    <t>Семсеева Мария</t>
  </si>
  <si>
    <t>Сибагатулина Юлия</t>
  </si>
  <si>
    <t>МОУ «Средняя общеобразовательная школа №3 п.Советский»</t>
  </si>
  <si>
    <t>Лукоянова Елена</t>
  </si>
  <si>
    <t>МБОУ «Куженерская средняя общеобразовательная школа №2»</t>
  </si>
  <si>
    <t>Дудин Павел</t>
  </si>
  <si>
    <t>ГАОУ РМЭ «Лицей Бауманский»</t>
  </si>
  <si>
    <t>МОУ Сернурская средняя (полная) общеобразовательная школа №2 имени Н.А.Заболоцкого»</t>
  </si>
  <si>
    <t>Ямбаршева Лия</t>
  </si>
  <si>
    <t xml:space="preserve">Шамиданов Константин </t>
  </si>
  <si>
    <t>Скорняков Роман</t>
  </si>
  <si>
    <t>Латфуллин Ринат</t>
  </si>
  <si>
    <t xml:space="preserve"> Дудинов Михаил</t>
  </si>
  <si>
    <t>Иванов Максим</t>
  </si>
  <si>
    <t>Барбашенов Даниил</t>
  </si>
  <si>
    <t xml:space="preserve">Крашенинникова  Мария </t>
  </si>
  <si>
    <t xml:space="preserve"> Баранова Анастасия</t>
  </si>
  <si>
    <t>Макарова Полина</t>
  </si>
  <si>
    <t>Григорьева Анна</t>
  </si>
  <si>
    <t>Петрова Наталья</t>
  </si>
  <si>
    <t>МБОУ «Елеевская средняя общеобразовательная школа»</t>
  </si>
  <si>
    <t>Кандаков Владимир</t>
  </si>
  <si>
    <t>МБОУ «Староторъяльская средняя общеобразовательная школа»</t>
  </si>
  <si>
    <t>ПЛАВАНИЕ</t>
  </si>
  <si>
    <t>20 мая 2015 года                                                                                                            ДВВС</t>
  </si>
  <si>
    <t>г. Йошкар-Ола                                                                                                         бассейн 50 метров</t>
  </si>
  <si>
    <t xml:space="preserve">                                                                                               Элетронная система регистрации времени</t>
  </si>
  <si>
    <t xml:space="preserve">                                                                                                              "OMEGA"</t>
  </si>
  <si>
    <t>девочки</t>
  </si>
  <si>
    <t>сумма</t>
  </si>
  <si>
    <t>ГАОУ РМЭ "Лицей Бауманский"</t>
  </si>
  <si>
    <t>МОУ СОШ №9 им. А.С.Пушкина город Волжск</t>
  </si>
  <si>
    <t>МОУ "Лицей г. Козьмодемьянска"</t>
  </si>
  <si>
    <t>МОУ "СОШ № 3 п. Советский"</t>
  </si>
  <si>
    <t>МОУ "Сернурская СОШ № 2</t>
  </si>
  <si>
    <t>МОБУ "Медведевская СОШ №2"</t>
  </si>
  <si>
    <t>МБОУ "Староторъяльская СОШ"</t>
  </si>
  <si>
    <t>МБОУ "Куженерская СОШ №2"</t>
  </si>
  <si>
    <t>МБОУ "Елеевская СОШ"</t>
  </si>
  <si>
    <t>мальчики</t>
  </si>
  <si>
    <t>Главный судья соревнований (1К)</t>
  </si>
  <si>
    <t>Т.Ю. Зарипова</t>
  </si>
  <si>
    <t>Главный секретарь соревнований (1К)</t>
  </si>
  <si>
    <t>В.Г. Лаптева</t>
  </si>
  <si>
    <t>Республиканский этап Всероссийских спортивных игр школьников</t>
  </si>
  <si>
    <t xml:space="preserve">"Президенские спортивные игры" </t>
  </si>
  <si>
    <t xml:space="preserve">                                                                           Элетронная система регистрации времени OMEGA</t>
  </si>
  <si>
    <t>50 м вольный стиль, девочки</t>
  </si>
  <si>
    <t>Рачеева Юлия</t>
  </si>
  <si>
    <t>Баранова Анастасия</t>
  </si>
  <si>
    <t>Аварьянова София</t>
  </si>
  <si>
    <t xml:space="preserve">Петрова Ксения </t>
  </si>
  <si>
    <t>Малова Виктория</t>
  </si>
  <si>
    <t>Осипова Анастасия</t>
  </si>
  <si>
    <t>Лазарева Ульяна</t>
  </si>
  <si>
    <t xml:space="preserve">Шишкина Мария </t>
  </si>
  <si>
    <t>Куликова Варвара</t>
  </si>
  <si>
    <t>1.00,06</t>
  </si>
  <si>
    <t>1.03,18</t>
  </si>
  <si>
    <t>1.03,49</t>
  </si>
  <si>
    <t>1.03,66</t>
  </si>
  <si>
    <t>1.04,15</t>
  </si>
  <si>
    <t>1.04,67</t>
  </si>
  <si>
    <t>1.05,18</t>
  </si>
  <si>
    <t>Власова Юлия</t>
  </si>
  <si>
    <t>1.05,24</t>
  </si>
  <si>
    <t>Лазарева Арина</t>
  </si>
  <si>
    <t>1.06,42</t>
  </si>
  <si>
    <t>1.06,78</t>
  </si>
  <si>
    <t>1.07,03</t>
  </si>
  <si>
    <t>1.07,30</t>
  </si>
  <si>
    <t>Репина Елизавета</t>
  </si>
  <si>
    <t>1.09,92</t>
  </si>
  <si>
    <t>Леухина Любовь</t>
  </si>
  <si>
    <t>1.11,06</t>
  </si>
  <si>
    <t>Димитриева Елизавета</t>
  </si>
  <si>
    <t>1.12,02</t>
  </si>
  <si>
    <t>Исаева Арина</t>
  </si>
  <si>
    <t>1.12,31</t>
  </si>
  <si>
    <t>1.12,91</t>
  </si>
  <si>
    <t>Корякина Кристина</t>
  </si>
  <si>
    <t>1.13,14</t>
  </si>
  <si>
    <t>1.13,18</t>
  </si>
  <si>
    <t>1.14,76</t>
  </si>
  <si>
    <t>Мошкина Елена</t>
  </si>
  <si>
    <t>1.15,26</t>
  </si>
  <si>
    <t>1.15,76</t>
  </si>
  <si>
    <t>1.17,00</t>
  </si>
  <si>
    <t>Жидкова Регина</t>
  </si>
  <si>
    <t>1.18,64</t>
  </si>
  <si>
    <t>Носкова Ирина</t>
  </si>
  <si>
    <t>1.19,52</t>
  </si>
  <si>
    <t>1.19,83</t>
  </si>
  <si>
    <t>Кудряшова Инга</t>
  </si>
  <si>
    <t>1.19,99</t>
  </si>
  <si>
    <t>Торощина Виктория</t>
  </si>
  <si>
    <t>1.20,20</t>
  </si>
  <si>
    <t>1.20,89</t>
  </si>
  <si>
    <t>1.21,21</t>
  </si>
  <si>
    <t>Кулагина Кристина</t>
  </si>
  <si>
    <t>1.23,57</t>
  </si>
  <si>
    <t>1.26,23</t>
  </si>
  <si>
    <t>1.26,76</t>
  </si>
  <si>
    <t>1.28,25</t>
  </si>
  <si>
    <t>1.28,27</t>
  </si>
  <si>
    <t>1.30,95</t>
  </si>
  <si>
    <t>Тойшева Виктория</t>
  </si>
  <si>
    <t>1.31,20</t>
  </si>
  <si>
    <t>Ершова Ольга</t>
  </si>
  <si>
    <t>1.31,22</t>
  </si>
  <si>
    <t>1.31,45</t>
  </si>
  <si>
    <t>1.32,53</t>
  </si>
  <si>
    <t>1.32,63</t>
  </si>
  <si>
    <t>1.34,50</t>
  </si>
  <si>
    <t>Медведева Крисина</t>
  </si>
  <si>
    <t>1.36,50</t>
  </si>
  <si>
    <t>1.37,46</t>
  </si>
  <si>
    <t>Осипова Ольга</t>
  </si>
  <si>
    <t>1.51,21</t>
  </si>
  <si>
    <t>1.56,97</t>
  </si>
  <si>
    <t>2.02,35</t>
  </si>
  <si>
    <t>2.04,79</t>
  </si>
  <si>
    <t>н/я</t>
  </si>
  <si>
    <t>Николаева Анастасия</t>
  </si>
  <si>
    <t>Крашенникова Мария</t>
  </si>
  <si>
    <t xml:space="preserve">в/к  </t>
  </si>
  <si>
    <t>Волкова Юлия</t>
  </si>
  <si>
    <t>1.24,64</t>
  </si>
  <si>
    <t>1.29,06</t>
  </si>
  <si>
    <t>50 м вольный стиль, мальчики</t>
  </si>
  <si>
    <t>Казанцев Эльдар</t>
  </si>
  <si>
    <t>Тарасов Андрей</t>
  </si>
  <si>
    <t>Зайцев Александр</t>
  </si>
  <si>
    <t>Михайлов Ростилав</t>
  </si>
  <si>
    <t>Глушков Андрей</t>
  </si>
  <si>
    <t>Леонтьев Семен</t>
  </si>
  <si>
    <t>Захаров Данил</t>
  </si>
  <si>
    <t>Кураев Павел</t>
  </si>
  <si>
    <t>Янаев Данил</t>
  </si>
  <si>
    <t>Аликулов Камиль</t>
  </si>
  <si>
    <t>Александров Павел</t>
  </si>
  <si>
    <t>Савельев Григорий</t>
  </si>
  <si>
    <t>Барбашенов Михаил</t>
  </si>
  <si>
    <t>Кочев Степан</t>
  </si>
  <si>
    <t xml:space="preserve">Бугаенко Денис </t>
  </si>
  <si>
    <t>Стяжкин Михаил</t>
  </si>
  <si>
    <t>Яшметов Денис</t>
  </si>
  <si>
    <t xml:space="preserve">Кочарян Грант </t>
  </si>
  <si>
    <t>Исаев Иван</t>
  </si>
  <si>
    <t>Шифельбейн Владимир</t>
  </si>
  <si>
    <t>Мальков Егор</t>
  </si>
  <si>
    <t>Еменгулов Константин</t>
  </si>
  <si>
    <t>Глазырин Даниил</t>
  </si>
  <si>
    <t>Кондаков Владимир</t>
  </si>
  <si>
    <t>1.00,47</t>
  </si>
  <si>
    <t>1.05,68</t>
  </si>
  <si>
    <t>Веселов Максим</t>
  </si>
  <si>
    <t>1.08,17</t>
  </si>
  <si>
    <t>Таныгин Алексей</t>
  </si>
  <si>
    <t>1.16,24</t>
  </si>
  <si>
    <t>Волков Алексей</t>
  </si>
  <si>
    <t>1.19,55</t>
  </si>
  <si>
    <t>Кельдыбаев Артем</t>
  </si>
  <si>
    <t>1.21,12</t>
  </si>
  <si>
    <t>Тамбаев Дмитрий</t>
  </si>
  <si>
    <t>Дудинов Михаил</t>
  </si>
  <si>
    <t>Петухов Егор</t>
  </si>
  <si>
    <t>1.32,0</t>
  </si>
  <si>
    <t>1.32,2</t>
  </si>
  <si>
    <t>1.32,4</t>
  </si>
  <si>
    <t>1.32,6</t>
  </si>
  <si>
    <t>1.32,8</t>
  </si>
  <si>
    <t>2.24,8</t>
  </si>
  <si>
    <t>2.32,4</t>
  </si>
  <si>
    <t>2.32,0</t>
  </si>
  <si>
    <t>3.32,7</t>
  </si>
  <si>
    <t>Старыгин Дмитрий</t>
  </si>
  <si>
    <t xml:space="preserve">Михеева Екатерина </t>
  </si>
  <si>
    <t xml:space="preserve"> Осипова Ольга</t>
  </si>
  <si>
    <t>2.19,80</t>
  </si>
  <si>
    <t>2.23,26</t>
  </si>
  <si>
    <t>2.32,30</t>
  </si>
  <si>
    <t>2.27,90</t>
  </si>
  <si>
    <t>2.27,61</t>
  </si>
  <si>
    <t>1.56,20</t>
  </si>
  <si>
    <t>2.04,90</t>
  </si>
  <si>
    <t>2.07,23</t>
  </si>
  <si>
    <t>2.10,18</t>
  </si>
  <si>
    <t>2.09,80</t>
  </si>
  <si>
    <t>2.28,28</t>
  </si>
  <si>
    <t>2.55,10</t>
  </si>
  <si>
    <t>2.23,70</t>
  </si>
  <si>
    <t>2.19,48</t>
  </si>
  <si>
    <t>2.22,30</t>
  </si>
  <si>
    <t>2.02,0</t>
  </si>
  <si>
    <t>2.03,47</t>
  </si>
  <si>
    <t>2.09,94</t>
  </si>
  <si>
    <t>2.07,68</t>
  </si>
  <si>
    <t>2.25,09</t>
  </si>
  <si>
    <t>2.44,04</t>
  </si>
  <si>
    <t>2.44,30</t>
  </si>
  <si>
    <t>2.58,08</t>
  </si>
  <si>
    <t>3.02,80</t>
  </si>
  <si>
    <t>1.58,64</t>
  </si>
  <si>
    <t>2.25,15</t>
  </si>
  <si>
    <t>0</t>
  </si>
  <si>
    <t>2.16,38</t>
  </si>
  <si>
    <t>2.17,53</t>
  </si>
  <si>
    <t>2.27,44</t>
  </si>
  <si>
    <t>2.28,50</t>
  </si>
  <si>
    <t>2.11,20</t>
  </si>
  <si>
    <t>2.16,91</t>
  </si>
  <si>
    <t>1.53,74</t>
  </si>
  <si>
    <t>1.50,22</t>
  </si>
  <si>
    <t>1.56,16</t>
  </si>
  <si>
    <t>1.55,00</t>
  </si>
  <si>
    <t>1.56,81</t>
  </si>
  <si>
    <t>2.53,61</t>
  </si>
  <si>
    <t>2.51,15</t>
  </si>
  <si>
    <t>3.18,13</t>
  </si>
  <si>
    <t>3.06,51</t>
  </si>
  <si>
    <t>2.49,19</t>
  </si>
  <si>
    <t>2.26,29</t>
  </si>
  <si>
    <t>2.14,68</t>
  </si>
  <si>
    <t>2.14,31</t>
  </si>
  <si>
    <t>2.20,99</t>
  </si>
  <si>
    <t>2.15,07</t>
  </si>
  <si>
    <t>2.41,73</t>
  </si>
  <si>
    <t>2.40,19</t>
  </si>
  <si>
    <t>2.55,44</t>
  </si>
  <si>
    <t>2.42,67</t>
  </si>
  <si>
    <t>2.50,45</t>
  </si>
  <si>
    <t>2.31,09</t>
  </si>
  <si>
    <t>2.11,04</t>
  </si>
  <si>
    <t>2.15,14</t>
  </si>
  <si>
    <t>2.21,24</t>
  </si>
  <si>
    <t>2.22,47</t>
  </si>
  <si>
    <t>2.25,14</t>
  </si>
  <si>
    <t>2.49,55</t>
  </si>
  <si>
    <t>2.44,50</t>
  </si>
  <si>
    <t>2.41,52</t>
  </si>
  <si>
    <t>2.48,24</t>
  </si>
  <si>
    <t>2.16,17</t>
  </si>
  <si>
    <t>2.06,48</t>
  </si>
  <si>
    <t>2.02,61</t>
  </si>
  <si>
    <t>2.05,72</t>
  </si>
  <si>
    <t>2.16,73</t>
  </si>
  <si>
    <t>2.33,17</t>
  </si>
  <si>
    <t>2.22,98</t>
  </si>
  <si>
    <t>2.29,62</t>
  </si>
  <si>
    <t>2.36,46</t>
  </si>
  <si>
    <t>2.43,12</t>
  </si>
  <si>
    <t>2.03,83</t>
  </si>
  <si>
    <t>1.57,79</t>
  </si>
  <si>
    <t>2.09,38</t>
  </si>
  <si>
    <t>2.14,25</t>
  </si>
  <si>
    <t>1.53,90</t>
  </si>
  <si>
    <t>2.18,55</t>
  </si>
  <si>
    <t>2.20,44</t>
  </si>
  <si>
    <t>2.39,56</t>
  </si>
  <si>
    <t>2.24,77</t>
  </si>
  <si>
    <t>2.34,44</t>
  </si>
  <si>
    <t>2.00,47</t>
  </si>
  <si>
    <t>2.01,68</t>
  </si>
  <si>
    <t>1.54,42</t>
  </si>
  <si>
    <t>1.52,52</t>
  </si>
  <si>
    <t>1.54,62</t>
  </si>
  <si>
    <t xml:space="preserve">                                                                                                                                                   </t>
  </si>
  <si>
    <t>ПРОТОКОЛ</t>
  </si>
  <si>
    <t xml:space="preserve"> ПРОТОКОЛ</t>
  </si>
  <si>
    <t>0:56.86</t>
  </si>
  <si>
    <t>1:02.56</t>
  </si>
  <si>
    <t>0:57.36</t>
  </si>
  <si>
    <t>2:57.</t>
  </si>
  <si>
    <t>0:52.82</t>
  </si>
  <si>
    <t>0:59.76</t>
  </si>
  <si>
    <t>0:59.18</t>
  </si>
  <si>
    <t>1:01.62</t>
  </si>
  <si>
    <t>0:49.16</t>
  </si>
  <si>
    <t>0:56.56</t>
  </si>
  <si>
    <t>0:55.49</t>
  </si>
  <si>
    <t>0:53.22</t>
  </si>
  <si>
    <t>1:03.21</t>
  </si>
  <si>
    <t>0:56.15</t>
  </si>
  <si>
    <t>0:56.32</t>
  </si>
  <si>
    <t>1:01.84</t>
  </si>
  <si>
    <t>1:02.30</t>
  </si>
  <si>
    <t>0:51.49</t>
  </si>
  <si>
    <t>0:57.84</t>
  </si>
  <si>
    <t>0:50.91</t>
  </si>
  <si>
    <t>0:59.37</t>
  </si>
  <si>
    <t>0:59.33</t>
  </si>
  <si>
    <t>0:51.38</t>
  </si>
  <si>
    <t>0:57.32</t>
  </si>
  <si>
    <t>0:53.99</t>
  </si>
  <si>
    <t>2:52.</t>
  </si>
  <si>
    <t>2:41.21</t>
  </si>
  <si>
    <t>2:53.21</t>
  </si>
  <si>
    <t>3:0.46</t>
  </si>
  <si>
    <t>2:50.33</t>
  </si>
  <si>
    <t>2:43.33</t>
  </si>
  <si>
    <t>10:00.0</t>
  </si>
  <si>
    <t>11:49.33</t>
  </si>
  <si>
    <t>12:4.18</t>
  </si>
  <si>
    <r>
      <t>сумма мест</t>
    </r>
    <r>
      <rPr>
        <sz val="8"/>
        <rFont val="Arial"/>
        <family val="2"/>
      </rPr>
      <t xml:space="preserve"> (л/ат)</t>
    </r>
  </si>
  <si>
    <r>
      <t xml:space="preserve">место
</t>
    </r>
    <r>
      <rPr>
        <sz val="8"/>
        <rFont val="Arial"/>
        <family val="2"/>
      </rPr>
      <t>команды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(л/ат)</t>
    </r>
  </si>
  <si>
    <t xml:space="preserve">Аверьянова София </t>
  </si>
  <si>
    <t>место команды (плав.) ю.д.</t>
  </si>
  <si>
    <t xml:space="preserve">сумма мест </t>
  </si>
  <si>
    <t>юн. дев.</t>
  </si>
  <si>
    <t>общ. время</t>
  </si>
  <si>
    <t>эстафеты 4х100 м
  мин, сек.</t>
  </si>
  <si>
    <t xml:space="preserve">                                               Региональный этап                                                                                                                                                                        20-21 мая 2015 г., Йошкар-Ола                                    </t>
  </si>
  <si>
    <t>КОМАНДНЫЙ ПРОТОКОЛ</t>
  </si>
  <si>
    <t>эстафеты 4х100 м</t>
  </si>
  <si>
    <t>прыжок в  длину с разбега (см) очки</t>
  </si>
  <si>
    <t>метание мяча    (м) очки</t>
  </si>
  <si>
    <t>800 м / 600 м  (ю. д.), мин, сек. очки</t>
  </si>
  <si>
    <t>60 м,      сек. очки</t>
  </si>
  <si>
    <t>место команды  (юн. дев.), 4 вида</t>
  </si>
  <si>
    <t>КОМАНДА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</si>
</sst>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.000"/>
    <numFmt numFmtId="172" formatCode="0.0000"/>
    <numFmt numFmtId="173" formatCode="0.00000"/>
    <numFmt numFmtId="174" formatCode="dd/mm/yy;@"/>
    <numFmt numFmtId="175" formatCode="h:mm:ss;@"/>
    <numFmt numFmtId="176" formatCode="mm:ss.0;@"/>
    <numFmt numFmtId="177" formatCode="mmm/yyyy"/>
    <numFmt numFmtId="178" formatCode="d/m/yy;@"/>
    <numFmt numFmtId="179" formatCode="mm:ss.00;@"/>
    <numFmt numFmtId="180" formatCode="mm:ss.00"/>
    <numFmt numFmtId="181" formatCode="mm/ss.00"/>
    <numFmt numFmtId="182" formatCode="[$-F400]h:mm:ss\ AM/PM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ntique Olive Compact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0"/>
      <color indexed="8"/>
      <name val="Antique Olive Compac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ntique Olive Compact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b/>
      <sz val="10"/>
      <color theme="1"/>
      <name val="Antique Olive Compac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ck"/>
    </border>
    <border>
      <left style="thin"/>
      <right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 style="thick"/>
      <right style="thin"/>
      <top/>
      <bottom style="thick"/>
    </border>
    <border>
      <left style="medium"/>
      <right style="medium"/>
      <top style="thick"/>
      <bottom>
        <color indexed="63"/>
      </bottom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/>
      <bottom style="thick"/>
    </border>
    <border>
      <left style="thin"/>
      <right/>
      <top style="thick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5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4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0" fontId="84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5" fillId="0" borderId="11" xfId="0" applyFont="1" applyBorder="1" applyAlignment="1">
      <alignment vertical="center"/>
    </xf>
    <xf numFmtId="0" fontId="84" fillId="0" borderId="12" xfId="0" applyFont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2" fontId="82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8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3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168" fontId="86" fillId="0" borderId="0" xfId="0" applyNumberFormat="1" applyFont="1" applyAlignment="1">
      <alignment/>
    </xf>
    <xf numFmtId="1" fontId="86" fillId="0" borderId="0" xfId="0" applyNumberFormat="1" applyFont="1" applyAlignment="1">
      <alignment/>
    </xf>
    <xf numFmtId="2" fontId="86" fillId="0" borderId="0" xfId="0" applyNumberFormat="1" applyFont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176" fontId="5" fillId="33" borderId="0" xfId="0" applyNumberFormat="1" applyFont="1" applyFill="1" applyAlignment="1">
      <alignment/>
    </xf>
    <xf numFmtId="0" fontId="86" fillId="33" borderId="0" xfId="0" applyFont="1" applyFill="1" applyAlignment="1">
      <alignment/>
    </xf>
    <xf numFmtId="0" fontId="14" fillId="0" borderId="13" xfId="0" applyFont="1" applyBorder="1" applyAlignment="1">
      <alignment horizontal="center"/>
    </xf>
    <xf numFmtId="0" fontId="87" fillId="0" borderId="1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1" fontId="88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7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/>
    </xf>
    <xf numFmtId="14" fontId="90" fillId="0" borderId="10" xfId="0" applyNumberFormat="1" applyFont="1" applyBorder="1" applyAlignment="1">
      <alignment horizontal="justify"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justify" vertical="center" wrapText="1"/>
    </xf>
    <xf numFmtId="0" fontId="92" fillId="0" borderId="10" xfId="0" applyFont="1" applyBorder="1" applyAlignment="1">
      <alignment wrapText="1"/>
    </xf>
    <xf numFmtId="14" fontId="90" fillId="0" borderId="10" xfId="0" applyNumberFormat="1" applyFont="1" applyBorder="1" applyAlignment="1">
      <alignment horizontal="center" wrapText="1"/>
    </xf>
    <xf numFmtId="0" fontId="89" fillId="0" borderId="10" xfId="0" applyFont="1" applyBorder="1" applyAlignment="1">
      <alignment horizontal="left" wrapText="1"/>
    </xf>
    <xf numFmtId="0" fontId="93" fillId="0" borderId="10" xfId="0" applyFont="1" applyBorder="1" applyAlignment="1">
      <alignment wrapText="1"/>
    </xf>
    <xf numFmtId="14" fontId="83" fillId="0" borderId="10" xfId="0" applyNumberFormat="1" applyFont="1" applyBorder="1" applyAlignment="1">
      <alignment horizontal="center" wrapText="1"/>
    </xf>
    <xf numFmtId="174" fontId="14" fillId="0" borderId="10" xfId="0" applyNumberFormat="1" applyFont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9" fillId="33" borderId="0" xfId="0" applyFont="1" applyFill="1" applyAlignment="1">
      <alignment/>
    </xf>
    <xf numFmtId="1" fontId="10" fillId="33" borderId="0" xfId="0" applyNumberFormat="1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91" fillId="0" borderId="0" xfId="0" applyFont="1" applyBorder="1" applyAlignment="1">
      <alignment vertical="center" wrapText="1"/>
    </xf>
    <xf numFmtId="0" fontId="89" fillId="0" borderId="0" xfId="0" applyFont="1" applyBorder="1" applyAlignment="1">
      <alignment horizontal="center" vertical="center" wrapText="1"/>
    </xf>
    <xf numFmtId="14" fontId="90" fillId="0" borderId="0" xfId="0" applyNumberFormat="1" applyFont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center"/>
    </xf>
    <xf numFmtId="168" fontId="5" fillId="33" borderId="0" xfId="0" applyNumberFormat="1" applyFont="1" applyFill="1" applyBorder="1" applyAlignment="1">
      <alignment/>
    </xf>
    <xf numFmtId="168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center"/>
    </xf>
    <xf numFmtId="1" fontId="80" fillId="33" borderId="0" xfId="0" applyNumberFormat="1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1" fontId="88" fillId="33" borderId="0" xfId="0" applyNumberFormat="1" applyFont="1" applyFill="1" applyBorder="1" applyAlignment="1">
      <alignment horizontal="center"/>
    </xf>
    <xf numFmtId="168" fontId="10" fillId="33" borderId="0" xfId="0" applyNumberFormat="1" applyFont="1" applyFill="1" applyBorder="1" applyAlignment="1">
      <alignment/>
    </xf>
    <xf numFmtId="168" fontId="10" fillId="33" borderId="0" xfId="0" applyNumberFormat="1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justify" vertical="center" wrapText="1"/>
    </xf>
    <xf numFmtId="14" fontId="90" fillId="33" borderId="10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/>
    </xf>
    <xf numFmtId="0" fontId="89" fillId="0" borderId="0" xfId="0" applyFont="1" applyFill="1" applyAlignment="1">
      <alignment/>
    </xf>
    <xf numFmtId="0" fontId="0" fillId="0" borderId="0" xfId="0" applyAlignment="1">
      <alignment/>
    </xf>
    <xf numFmtId="0" fontId="93" fillId="0" borderId="0" xfId="0" applyFont="1" applyAlignment="1">
      <alignment horizontal="center"/>
    </xf>
    <xf numFmtId="0" fontId="93" fillId="0" borderId="0" xfId="0" applyFont="1" applyAlignment="1">
      <alignment horizontal="left"/>
    </xf>
    <xf numFmtId="0" fontId="94" fillId="0" borderId="0" xfId="0" applyFont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Fill="1" applyBorder="1" applyAlignment="1">
      <alignment wrapText="1"/>
    </xf>
    <xf numFmtId="14" fontId="93" fillId="0" borderId="0" xfId="0" applyNumberFormat="1" applyFont="1" applyAlignment="1">
      <alignment horizontal="center"/>
    </xf>
    <xf numFmtId="0" fontId="95" fillId="0" borderId="0" xfId="0" applyFont="1" applyAlignment="1">
      <alignment horizontal="center"/>
    </xf>
    <xf numFmtId="0" fontId="93" fillId="0" borderId="0" xfId="0" applyFont="1" applyBorder="1" applyAlignment="1">
      <alignment wrapText="1"/>
    </xf>
    <xf numFmtId="14" fontId="93" fillId="0" borderId="0" xfId="0" applyNumberFormat="1" applyFont="1" applyBorder="1" applyAlignment="1">
      <alignment horizontal="center" wrapText="1"/>
    </xf>
    <xf numFmtId="0" fontId="93" fillId="0" borderId="0" xfId="0" applyFont="1" applyBorder="1" applyAlignment="1">
      <alignment vertical="top" wrapText="1"/>
    </xf>
    <xf numFmtId="14" fontId="93" fillId="0" borderId="0" xfId="0" applyNumberFormat="1" applyFont="1" applyBorder="1" applyAlignment="1">
      <alignment horizontal="center" vertical="top" wrapText="1"/>
    </xf>
    <xf numFmtId="0" fontId="93" fillId="0" borderId="0" xfId="0" applyFont="1" applyBorder="1" applyAlignment="1">
      <alignment horizontal="justify" vertical="top" wrapText="1"/>
    </xf>
    <xf numFmtId="0" fontId="93" fillId="0" borderId="0" xfId="0" applyFont="1" applyFill="1" applyBorder="1" applyAlignment="1">
      <alignment horizontal="left" wrapText="1"/>
    </xf>
    <xf numFmtId="14" fontId="93" fillId="0" borderId="0" xfId="0" applyNumberFormat="1" applyFont="1" applyBorder="1" applyAlignment="1">
      <alignment horizont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Alignment="1">
      <alignment horizontal="right"/>
    </xf>
    <xf numFmtId="0" fontId="89" fillId="0" borderId="14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/>
    </xf>
    <xf numFmtId="0" fontId="86" fillId="0" borderId="15" xfId="0" applyFont="1" applyBorder="1" applyAlignment="1">
      <alignment/>
    </xf>
    <xf numFmtId="0" fontId="86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86" fillId="33" borderId="16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14" fontId="90" fillId="33" borderId="14" xfId="0" applyNumberFormat="1" applyFont="1" applyFill="1" applyBorder="1" applyAlignment="1">
      <alignment horizontal="center" vertical="center" wrapText="1"/>
    </xf>
    <xf numFmtId="0" fontId="86" fillId="33" borderId="15" xfId="0" applyFont="1" applyFill="1" applyBorder="1" applyAlignment="1">
      <alignment/>
    </xf>
    <xf numFmtId="174" fontId="14" fillId="0" borderId="14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1" fontId="80" fillId="0" borderId="0" xfId="0" applyNumberFormat="1" applyFont="1" applyFill="1" applyAlignment="1">
      <alignment/>
    </xf>
    <xf numFmtId="0" fontId="86" fillId="0" borderId="0" xfId="0" applyFont="1" applyFill="1" applyAlignment="1">
      <alignment horizontal="center"/>
    </xf>
    <xf numFmtId="2" fontId="80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6" fillId="33" borderId="0" xfId="0" applyFont="1" applyFill="1" applyBorder="1" applyAlignment="1">
      <alignment/>
    </xf>
    <xf numFmtId="2" fontId="80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8" fontId="80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9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/>
    </xf>
    <xf numFmtId="49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2" fontId="80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 wrapText="1"/>
    </xf>
    <xf numFmtId="14" fontId="90" fillId="0" borderId="0" xfId="0" applyNumberFormat="1" applyFont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left" vertical="center" wrapText="1"/>
    </xf>
    <xf numFmtId="14" fontId="83" fillId="0" borderId="0" xfId="0" applyNumberFormat="1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14" fontId="90" fillId="33" borderId="0" xfId="0" applyNumberFormat="1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14" fontId="90" fillId="33" borderId="0" xfId="0" applyNumberFormat="1" applyFont="1" applyFill="1" applyBorder="1" applyAlignment="1">
      <alignment horizontal="center" vertical="center"/>
    </xf>
    <xf numFmtId="176" fontId="96" fillId="33" borderId="20" xfId="0" applyNumberFormat="1" applyFont="1" applyFill="1" applyBorder="1" applyAlignment="1">
      <alignment vertical="center" textRotation="90"/>
    </xf>
    <xf numFmtId="176" fontId="96" fillId="33" borderId="21" xfId="0" applyNumberFormat="1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24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" fontId="2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5" fillId="0" borderId="20" xfId="0" applyFont="1" applyFill="1" applyBorder="1" applyAlignment="1">
      <alignment horizontal="center" vertical="center" textRotation="90" wrapText="1"/>
    </xf>
    <xf numFmtId="176" fontId="25" fillId="0" borderId="2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/>
    </xf>
    <xf numFmtId="174" fontId="25" fillId="0" borderId="14" xfId="0" applyNumberFormat="1" applyFont="1" applyFill="1" applyBorder="1" applyAlignment="1">
      <alignment horizontal="center"/>
    </xf>
    <xf numFmtId="179" fontId="19" fillId="0" borderId="14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2" fontId="19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 quotePrefix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 quotePrefix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vertical="center"/>
    </xf>
    <xf numFmtId="1" fontId="32" fillId="0" borderId="14" xfId="0" applyNumberFormat="1" applyFont="1" applyFill="1" applyBorder="1" applyAlignment="1">
      <alignment horizontal="center" vertical="center"/>
    </xf>
    <xf numFmtId="176" fontId="19" fillId="0" borderId="27" xfId="0" applyNumberFormat="1" applyFont="1" applyFill="1" applyBorder="1" applyAlignment="1">
      <alignment/>
    </xf>
    <xf numFmtId="0" fontId="27" fillId="0" borderId="2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174" fontId="25" fillId="0" borderId="10" xfId="0" applyNumberFormat="1" applyFont="1" applyFill="1" applyBorder="1" applyAlignment="1">
      <alignment horizontal="center"/>
    </xf>
    <xf numFmtId="179" fontId="19" fillId="0" borderId="10" xfId="0" applyNumberFormat="1" applyFont="1" applyFill="1" applyBorder="1" applyAlignment="1">
      <alignment horizontal="center"/>
    </xf>
    <xf numFmtId="0" fontId="27" fillId="0" borderId="21" xfId="0" applyNumberFormat="1" applyFont="1" applyFill="1" applyBorder="1" applyAlignment="1">
      <alignment vertical="center"/>
    </xf>
    <xf numFmtId="2" fontId="19" fillId="0" borderId="13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 quotePrefix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 quotePrefix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27" fillId="0" borderId="21" xfId="0" applyNumberFormat="1" applyFont="1" applyFill="1" applyBorder="1" applyAlignment="1">
      <alignment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1" fontId="26" fillId="0" borderId="0" xfId="0" applyNumberFormat="1" applyFont="1" applyFill="1" applyAlignment="1">
      <alignment/>
    </xf>
    <xf numFmtId="1" fontId="19" fillId="0" borderId="12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14" fontId="25" fillId="0" borderId="10" xfId="0" applyNumberFormat="1" applyFont="1" applyFill="1" applyBorder="1" applyAlignment="1">
      <alignment horizontal="left" vertical="center"/>
    </xf>
    <xf numFmtId="0" fontId="32" fillId="0" borderId="10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2" fontId="19" fillId="0" borderId="13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vertical="center"/>
    </xf>
    <xf numFmtId="0" fontId="28" fillId="0" borderId="31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32" fillId="0" borderId="32" xfId="0" applyNumberFormat="1" applyFont="1" applyFill="1" applyBorder="1" applyAlignment="1">
      <alignment horizontal="center"/>
    </xf>
    <xf numFmtId="0" fontId="27" fillId="0" borderId="33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vertical="center"/>
    </xf>
    <xf numFmtId="2" fontId="19" fillId="0" borderId="34" xfId="0" applyNumberFormat="1" applyFont="1" applyFill="1" applyBorder="1" applyAlignment="1">
      <alignment/>
    </xf>
    <xf numFmtId="1" fontId="27" fillId="0" borderId="32" xfId="0" applyNumberFormat="1" applyFont="1" applyFill="1" applyBorder="1" applyAlignment="1">
      <alignment horizontal="center" vertical="center"/>
    </xf>
    <xf numFmtId="1" fontId="32" fillId="0" borderId="32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vertical="center"/>
    </xf>
    <xf numFmtId="0" fontId="24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horizontal="center"/>
    </xf>
    <xf numFmtId="14" fontId="34" fillId="0" borderId="14" xfId="0" applyNumberFormat="1" applyFont="1" applyFill="1" applyBorder="1" applyAlignment="1">
      <alignment horizontal="center" wrapText="1"/>
    </xf>
    <xf numFmtId="179" fontId="19" fillId="0" borderId="2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14" fontId="34" fillId="0" borderId="10" xfId="0" applyNumberFormat="1" applyFont="1" applyFill="1" applyBorder="1" applyAlignment="1">
      <alignment horizontal="center" wrapText="1"/>
    </xf>
    <xf numFmtId="179" fontId="19" fillId="0" borderId="13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0" fontId="32" fillId="0" borderId="25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center" vertical="center"/>
    </xf>
    <xf numFmtId="14" fontId="34" fillId="0" borderId="14" xfId="0" applyNumberFormat="1" applyFont="1" applyFill="1" applyBorder="1" applyAlignment="1">
      <alignment horizontal="justify" vertical="center" wrapText="1"/>
    </xf>
    <xf numFmtId="179" fontId="19" fillId="0" borderId="14" xfId="0" applyNumberFormat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14" fontId="34" fillId="0" borderId="10" xfId="0" applyNumberFormat="1" applyFont="1" applyFill="1" applyBorder="1" applyAlignment="1">
      <alignment horizontal="justify" vertical="center" wrapText="1"/>
    </xf>
    <xf numFmtId="179" fontId="19" fillId="0" borderId="10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left" vertical="center"/>
    </xf>
    <xf numFmtId="0" fontId="32" fillId="0" borderId="12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justify" vertical="center" wrapText="1"/>
    </xf>
    <xf numFmtId="1" fontId="28" fillId="0" borderId="32" xfId="0" applyNumberFormat="1" applyFont="1" applyFill="1" applyBorder="1" applyAlignment="1">
      <alignment horizontal="center" vertical="center"/>
    </xf>
    <xf numFmtId="14" fontId="34" fillId="0" borderId="14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32" fillId="0" borderId="21" xfId="0" applyNumberFormat="1" applyFont="1" applyFill="1" applyBorder="1" applyAlignment="1">
      <alignment horizontal="center"/>
    </xf>
    <xf numFmtId="0" fontId="32" fillId="0" borderId="20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/>
    </xf>
    <xf numFmtId="1" fontId="27" fillId="0" borderId="20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14" fontId="25" fillId="0" borderId="14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40" xfId="0" applyFont="1" applyFill="1" applyBorder="1" applyAlignment="1">
      <alignment horizontal="left" vertical="center"/>
    </xf>
    <xf numFmtId="174" fontId="25" fillId="0" borderId="14" xfId="0" applyNumberFormat="1" applyFont="1" applyFill="1" applyBorder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14" fontId="34" fillId="0" borderId="4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9" fontId="19" fillId="0" borderId="13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8" fontId="19" fillId="0" borderId="0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/>
    </xf>
    <xf numFmtId="168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168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176" fontId="19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left"/>
    </xf>
    <xf numFmtId="0" fontId="25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97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8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left"/>
    </xf>
    <xf numFmtId="0" fontId="97" fillId="0" borderId="28" xfId="0" applyFont="1" applyFill="1" applyBorder="1" applyAlignment="1">
      <alignment/>
    </xf>
    <xf numFmtId="0" fontId="97" fillId="0" borderId="42" xfId="0" applyFont="1" applyFill="1" applyBorder="1" applyAlignment="1">
      <alignment/>
    </xf>
    <xf numFmtId="0" fontId="15" fillId="0" borderId="0" xfId="0" applyFont="1" applyFill="1" applyAlignment="1">
      <alignment/>
    </xf>
    <xf numFmtId="0" fontId="97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8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97" fillId="0" borderId="0" xfId="0" applyFont="1" applyFill="1" applyAlignment="1">
      <alignment horizontal="left"/>
    </xf>
    <xf numFmtId="0" fontId="97" fillId="0" borderId="0" xfId="0" applyFont="1" applyFill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00" fillId="0" borderId="0" xfId="0" applyFont="1" applyBorder="1" applyAlignment="1">
      <alignment vertical="top" wrapText="1"/>
    </xf>
    <xf numFmtId="14" fontId="90" fillId="0" borderId="0" xfId="0" applyNumberFormat="1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" fontId="19" fillId="0" borderId="20" xfId="0" applyNumberFormat="1" applyFont="1" applyFill="1" applyBorder="1" applyAlignment="1" quotePrefix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6" fontId="27" fillId="0" borderId="0" xfId="0" applyNumberFormat="1" applyFont="1" applyFill="1" applyBorder="1" applyAlignment="1">
      <alignment vertical="center" textRotation="90"/>
    </xf>
    <xf numFmtId="49" fontId="27" fillId="0" borderId="0" xfId="0" applyNumberFormat="1" applyFont="1" applyFill="1" applyBorder="1" applyAlignment="1">
      <alignment vertical="center" textRotation="90"/>
    </xf>
    <xf numFmtId="1" fontId="26" fillId="0" borderId="0" xfId="0" applyNumberFormat="1" applyFont="1" applyFill="1" applyBorder="1" applyAlignment="1">
      <alignment/>
    </xf>
    <xf numFmtId="0" fontId="27" fillId="0" borderId="20" xfId="0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176" fontId="19" fillId="0" borderId="44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32" fillId="0" borderId="42" xfId="0" applyFont="1" applyFill="1" applyBorder="1" applyAlignment="1">
      <alignment horizontal="left" vertical="center"/>
    </xf>
    <xf numFmtId="0" fontId="33" fillId="0" borderId="4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center"/>
    </xf>
    <xf numFmtId="2" fontId="19" fillId="0" borderId="46" xfId="0" applyNumberFormat="1" applyFont="1" applyFill="1" applyBorder="1" applyAlignment="1">
      <alignment/>
    </xf>
    <xf numFmtId="0" fontId="27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/>
    </xf>
    <xf numFmtId="14" fontId="34" fillId="0" borderId="47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176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168" fontId="84" fillId="0" borderId="20" xfId="0" applyNumberFormat="1" applyFont="1" applyBorder="1" applyAlignment="1">
      <alignment horizontal="center" vertical="center" wrapText="1"/>
    </xf>
    <xf numFmtId="168" fontId="84" fillId="0" borderId="12" xfId="0" applyNumberFormat="1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168" fontId="84" fillId="0" borderId="10" xfId="0" applyNumberFormat="1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 textRotation="90"/>
    </xf>
    <xf numFmtId="49" fontId="28" fillId="0" borderId="21" xfId="0" applyNumberFormat="1" applyFont="1" applyFill="1" applyBorder="1" applyAlignment="1">
      <alignment horizontal="center" vertical="center" textRotation="90"/>
    </xf>
    <xf numFmtId="49" fontId="28" fillId="0" borderId="12" xfId="0" applyNumberFormat="1" applyFont="1" applyFill="1" applyBorder="1" applyAlignment="1">
      <alignment horizontal="center" vertical="center" textRotation="90"/>
    </xf>
    <xf numFmtId="49" fontId="28" fillId="0" borderId="25" xfId="0" applyNumberFormat="1" applyFont="1" applyFill="1" applyBorder="1" applyAlignment="1">
      <alignment horizontal="center" vertical="center" textRotation="90"/>
    </xf>
    <xf numFmtId="49" fontId="27" fillId="0" borderId="23" xfId="0" applyNumberFormat="1" applyFont="1" applyFill="1" applyBorder="1" applyAlignment="1">
      <alignment horizontal="center" vertical="center" textRotation="90"/>
    </xf>
    <xf numFmtId="49" fontId="27" fillId="0" borderId="21" xfId="0" applyNumberFormat="1" applyFont="1" applyFill="1" applyBorder="1" applyAlignment="1">
      <alignment horizontal="center" vertical="center" textRotation="90"/>
    </xf>
    <xf numFmtId="49" fontId="27" fillId="0" borderId="25" xfId="0" applyNumberFormat="1" applyFont="1" applyFill="1" applyBorder="1" applyAlignment="1">
      <alignment horizontal="center" vertical="center" textRotation="90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49" fontId="27" fillId="0" borderId="12" xfId="0" applyNumberFormat="1" applyFont="1" applyFill="1" applyBorder="1" applyAlignment="1">
      <alignment horizontal="center" vertical="center" textRotation="90"/>
    </xf>
    <xf numFmtId="49" fontId="27" fillId="0" borderId="20" xfId="0" applyNumberFormat="1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76" fontId="25" fillId="0" borderId="20" xfId="0" applyNumberFormat="1" applyFont="1" applyFill="1" applyBorder="1" applyAlignment="1">
      <alignment horizontal="center" vertical="center" wrapText="1"/>
    </xf>
    <xf numFmtId="176" fontId="25" fillId="0" borderId="21" xfId="0" applyNumberFormat="1" applyFont="1" applyFill="1" applyBorder="1" applyAlignment="1">
      <alignment horizontal="center" vertical="center" wrapText="1"/>
    </xf>
    <xf numFmtId="176" fontId="26" fillId="0" borderId="20" xfId="0" applyNumberFormat="1" applyFont="1" applyFill="1" applyBorder="1" applyAlignment="1">
      <alignment horizontal="center" vertical="center" wrapText="1"/>
    </xf>
    <xf numFmtId="176" fontId="26" fillId="0" borderId="21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19" fillId="0" borderId="2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76" fontId="96" fillId="33" borderId="20" xfId="0" applyNumberFormat="1" applyFont="1" applyFill="1" applyBorder="1" applyAlignment="1">
      <alignment horizontal="center" vertical="center" textRotation="90"/>
    </xf>
    <xf numFmtId="176" fontId="96" fillId="33" borderId="21" xfId="0" applyNumberFormat="1" applyFont="1" applyFill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89" fillId="0" borderId="0" xfId="0" applyFont="1" applyFill="1" applyAlignment="1">
      <alignment horizontal="center"/>
    </xf>
    <xf numFmtId="0" fontId="89" fillId="0" borderId="0" xfId="0" applyFont="1" applyFill="1" applyAlignment="1">
      <alignment horizontal="left"/>
    </xf>
    <xf numFmtId="0" fontId="98" fillId="0" borderId="28" xfId="0" applyFont="1" applyFill="1" applyBorder="1" applyAlignment="1">
      <alignment horizontal="center"/>
    </xf>
    <xf numFmtId="0" fontId="98" fillId="0" borderId="42" xfId="0" applyFont="1" applyFill="1" applyBorder="1" applyAlignment="1">
      <alignment horizontal="center"/>
    </xf>
    <xf numFmtId="0" fontId="98" fillId="0" borderId="13" xfId="0" applyFont="1" applyFill="1" applyBorder="1" applyAlignment="1">
      <alignment horizontal="center"/>
    </xf>
    <xf numFmtId="0" fontId="89" fillId="0" borderId="28" xfId="0" applyFont="1" applyFill="1" applyBorder="1" applyAlignment="1">
      <alignment horizontal="center"/>
    </xf>
    <xf numFmtId="0" fontId="89" fillId="0" borderId="42" xfId="0" applyFont="1" applyFill="1" applyBorder="1" applyAlignment="1">
      <alignment horizontal="center"/>
    </xf>
    <xf numFmtId="0" fontId="89" fillId="0" borderId="13" xfId="0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/>
    </xf>
    <xf numFmtId="1" fontId="22" fillId="33" borderId="11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/>
    </xf>
    <xf numFmtId="1" fontId="22" fillId="0" borderId="42" xfId="0" applyNumberFormat="1" applyFont="1" applyBorder="1" applyAlignment="1">
      <alignment horizontal="left" vertical="center" wrapText="1"/>
    </xf>
    <xf numFmtId="1" fontId="22" fillId="0" borderId="42" xfId="0" applyNumberFormat="1" applyFont="1" applyBorder="1" applyAlignment="1">
      <alignment horizontal="left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left" vertical="center" wrapText="1"/>
    </xf>
    <xf numFmtId="1" fontId="22" fillId="0" borderId="11" xfId="0" applyNumberFormat="1" applyFont="1" applyBorder="1" applyAlignment="1">
      <alignment horizontal="left" vertical="center"/>
    </xf>
    <xf numFmtId="1" fontId="22" fillId="0" borderId="44" xfId="0" applyNumberFormat="1" applyFont="1" applyBorder="1" applyAlignment="1">
      <alignment horizontal="left" vertical="center" wrapText="1"/>
    </xf>
    <xf numFmtId="1" fontId="22" fillId="0" borderId="44" xfId="0" applyNumberFormat="1" applyFont="1" applyBorder="1" applyAlignment="1">
      <alignment horizontal="left" vertical="center"/>
    </xf>
    <xf numFmtId="176" fontId="27" fillId="0" borderId="0" xfId="0" applyNumberFormat="1" applyFont="1" applyFill="1" applyBorder="1" applyAlignment="1">
      <alignment horizontal="center" vertical="center" textRotation="90"/>
    </xf>
    <xf numFmtId="49" fontId="32" fillId="0" borderId="10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8" fontId="19" fillId="0" borderId="38" xfId="0" applyNumberFormat="1" applyFont="1" applyFill="1" applyBorder="1" applyAlignment="1">
      <alignment horizontal="center" vertical="center" wrapText="1"/>
    </xf>
    <xf numFmtId="168" fontId="19" fillId="0" borderId="50" xfId="0" applyNumberFormat="1" applyFont="1" applyFill="1" applyBorder="1" applyAlignment="1">
      <alignment horizontal="center" vertical="center" wrapText="1"/>
    </xf>
    <xf numFmtId="168" fontId="19" fillId="0" borderId="45" xfId="0" applyNumberFormat="1" applyFont="1" applyFill="1" applyBorder="1" applyAlignment="1">
      <alignment horizontal="center" vertical="center" wrapText="1"/>
    </xf>
    <xf numFmtId="168" fontId="19" fillId="0" borderId="46" xfId="0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 wrapText="1"/>
    </xf>
    <xf numFmtId="1" fontId="19" fillId="0" borderId="50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center" vertical="center" wrapText="1"/>
    </xf>
    <xf numFmtId="2" fontId="19" fillId="0" borderId="38" xfId="0" applyNumberFormat="1" applyFont="1" applyFill="1" applyBorder="1" applyAlignment="1">
      <alignment horizontal="center" vertical="center" wrapText="1"/>
    </xf>
    <xf numFmtId="2" fontId="19" fillId="0" borderId="50" xfId="0" applyNumberFormat="1" applyFont="1" applyFill="1" applyBorder="1" applyAlignment="1">
      <alignment horizontal="center" vertical="center" wrapText="1"/>
    </xf>
    <xf numFmtId="2" fontId="19" fillId="0" borderId="45" xfId="0" applyNumberFormat="1" applyFont="1" applyFill="1" applyBorder="1" applyAlignment="1">
      <alignment horizontal="center" vertical="center" wrapText="1"/>
    </xf>
    <xf numFmtId="2" fontId="19" fillId="0" borderId="46" xfId="0" applyNumberFormat="1" applyFont="1" applyFill="1" applyBorder="1" applyAlignment="1">
      <alignment horizontal="center" vertical="center" wrapText="1"/>
    </xf>
    <xf numFmtId="1" fontId="22" fillId="33" borderId="42" xfId="0" applyNumberFormat="1" applyFont="1" applyFill="1" applyBorder="1" applyAlignment="1">
      <alignment horizontal="left" vertical="center" wrapText="1"/>
    </xf>
    <xf numFmtId="1" fontId="22" fillId="33" borderId="42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176" fontId="26" fillId="0" borderId="10" xfId="0" applyNumberFormat="1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6" fillId="0" borderId="2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49" fontId="27" fillId="0" borderId="20" xfId="0" applyNumberFormat="1" applyFont="1" applyFill="1" applyBorder="1" applyAlignment="1">
      <alignment vertical="center" textRotation="90"/>
    </xf>
    <xf numFmtId="49" fontId="27" fillId="0" borderId="21" xfId="0" applyNumberFormat="1" applyFont="1" applyFill="1" applyBorder="1" applyAlignment="1">
      <alignment vertical="center" textRotation="90"/>
    </xf>
    <xf numFmtId="0" fontId="2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7;&#1079;&#1080;&#1076;&#1077;&#1085;&#1090;&#1089;&#1082;&#1080;&#1077;%20&#1089;&#1086;&#1089;&#1090;&#1103;&#1079;&#1072;&#1085;&#1080;&#110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Ст"/>
      <sheetName val="С1"/>
      <sheetName val="С2"/>
      <sheetName val="С3"/>
      <sheetName val="С4"/>
      <sheetName val="С5"/>
      <sheetName val="С6"/>
      <sheetName val="С7"/>
      <sheetName val="Ст1"/>
      <sheetName val="Ст2"/>
      <sheetName val="команды"/>
      <sheetName val="Прот-ком"/>
      <sheetName val="Лич-дев"/>
      <sheetName val="Лич-юн"/>
      <sheetName val="Ком-рез"/>
      <sheetName val="Ком-гор"/>
      <sheetName val="Т12"/>
      <sheetName val="М"/>
      <sheetName val="Д"/>
      <sheetName val="Пр"/>
      <sheetName val="Т14"/>
      <sheetName val="М14"/>
      <sheetName val="Д14"/>
    </sheetNames>
    <sheetDataSet>
      <sheetData sheetId="18">
        <row r="4">
          <cell r="A4">
            <v>4.4</v>
          </cell>
          <cell r="B4">
            <v>70</v>
          </cell>
          <cell r="D4">
            <v>6.8</v>
          </cell>
          <cell r="E4">
            <v>70</v>
          </cell>
          <cell r="G4" t="str">
            <v>3.00,0</v>
          </cell>
          <cell r="H4">
            <v>70</v>
          </cell>
          <cell r="J4">
            <v>1</v>
          </cell>
          <cell r="K4">
            <v>10</v>
          </cell>
          <cell r="M4">
            <v>118</v>
          </cell>
          <cell r="N4">
            <v>1</v>
          </cell>
          <cell r="P4">
            <v>3</v>
          </cell>
          <cell r="Q4">
            <v>1</v>
          </cell>
          <cell r="S4">
            <v>-5</v>
          </cell>
          <cell r="T4">
            <v>1</v>
          </cell>
        </row>
        <row r="5">
          <cell r="A5">
            <v>4.401</v>
          </cell>
          <cell r="B5">
            <v>68</v>
          </cell>
          <cell r="D5">
            <v>6.801</v>
          </cell>
          <cell r="E5">
            <v>69</v>
          </cell>
          <cell r="G5" t="str">
            <v>3.00,001</v>
          </cell>
          <cell r="H5">
            <v>69</v>
          </cell>
          <cell r="J5">
            <v>2</v>
          </cell>
          <cell r="K5">
            <v>13</v>
          </cell>
          <cell r="M5">
            <v>121</v>
          </cell>
          <cell r="N5">
            <v>2</v>
          </cell>
          <cell r="P5">
            <v>4</v>
          </cell>
          <cell r="Q5">
            <v>2</v>
          </cell>
          <cell r="S5">
            <v>-4</v>
          </cell>
          <cell r="T5">
            <v>2</v>
          </cell>
        </row>
        <row r="6">
          <cell r="A6">
            <v>4.501</v>
          </cell>
          <cell r="B6">
            <v>65</v>
          </cell>
          <cell r="D6">
            <v>6.901</v>
          </cell>
          <cell r="E6">
            <v>67</v>
          </cell>
          <cell r="G6" t="str">
            <v>3.03,001</v>
          </cell>
          <cell r="H6">
            <v>68</v>
          </cell>
          <cell r="J6">
            <v>3</v>
          </cell>
          <cell r="K6">
            <v>17</v>
          </cell>
          <cell r="M6">
            <v>124</v>
          </cell>
          <cell r="N6">
            <v>3</v>
          </cell>
          <cell r="P6">
            <v>5</v>
          </cell>
          <cell r="Q6">
            <v>3</v>
          </cell>
          <cell r="S6">
            <v>-3</v>
          </cell>
          <cell r="T6">
            <v>4</v>
          </cell>
        </row>
        <row r="7">
          <cell r="A7">
            <v>4.601</v>
          </cell>
          <cell r="B7">
            <v>62</v>
          </cell>
          <cell r="D7">
            <v>7.001</v>
          </cell>
          <cell r="E7">
            <v>65</v>
          </cell>
          <cell r="G7" t="str">
            <v>3.06,001</v>
          </cell>
          <cell r="H7">
            <v>67</v>
          </cell>
          <cell r="J7">
            <v>4</v>
          </cell>
          <cell r="K7">
            <v>21</v>
          </cell>
          <cell r="M7">
            <v>127</v>
          </cell>
          <cell r="N7">
            <v>4</v>
          </cell>
          <cell r="P7">
            <v>6</v>
          </cell>
          <cell r="Q7">
            <v>4</v>
          </cell>
          <cell r="S7">
            <v>-2</v>
          </cell>
          <cell r="T7">
            <v>6</v>
          </cell>
        </row>
        <row r="8">
          <cell r="A8">
            <v>4.701</v>
          </cell>
          <cell r="B8">
            <v>59</v>
          </cell>
          <cell r="D8">
            <v>7.101</v>
          </cell>
          <cell r="E8">
            <v>63</v>
          </cell>
          <cell r="G8" t="str">
            <v>3.09,001</v>
          </cell>
          <cell r="H8">
            <v>66</v>
          </cell>
          <cell r="J8">
            <v>5</v>
          </cell>
          <cell r="K8">
            <v>25</v>
          </cell>
          <cell r="M8">
            <v>130</v>
          </cell>
          <cell r="N8">
            <v>5</v>
          </cell>
          <cell r="P8">
            <v>7</v>
          </cell>
          <cell r="Q8">
            <v>5</v>
          </cell>
          <cell r="S8">
            <v>-1</v>
          </cell>
          <cell r="T8">
            <v>8</v>
          </cell>
        </row>
        <row r="9">
          <cell r="A9">
            <v>4.801</v>
          </cell>
          <cell r="B9">
            <v>56</v>
          </cell>
          <cell r="D9">
            <v>7.201</v>
          </cell>
          <cell r="E9">
            <v>61</v>
          </cell>
          <cell r="G9" t="str">
            <v>3.12,001</v>
          </cell>
          <cell r="H9">
            <v>65</v>
          </cell>
          <cell r="J9">
            <v>6</v>
          </cell>
          <cell r="K9">
            <v>29</v>
          </cell>
          <cell r="M9">
            <v>133</v>
          </cell>
          <cell r="N9">
            <v>6</v>
          </cell>
          <cell r="P9">
            <v>8</v>
          </cell>
          <cell r="Q9">
            <v>6</v>
          </cell>
          <cell r="S9">
            <v>0</v>
          </cell>
          <cell r="T9">
            <v>10</v>
          </cell>
        </row>
        <row r="10">
          <cell r="A10">
            <v>4.901</v>
          </cell>
          <cell r="B10">
            <v>53</v>
          </cell>
          <cell r="D10">
            <v>7.301</v>
          </cell>
          <cell r="E10">
            <v>59</v>
          </cell>
          <cell r="G10" t="str">
            <v>3.15,001</v>
          </cell>
          <cell r="H10">
            <v>64</v>
          </cell>
          <cell r="J10">
            <v>7</v>
          </cell>
          <cell r="K10">
            <v>33</v>
          </cell>
          <cell r="M10">
            <v>136</v>
          </cell>
          <cell r="N10">
            <v>7</v>
          </cell>
          <cell r="P10">
            <v>9</v>
          </cell>
          <cell r="Q10">
            <v>7</v>
          </cell>
          <cell r="S10">
            <v>1</v>
          </cell>
          <cell r="T10">
            <v>12</v>
          </cell>
        </row>
        <row r="11">
          <cell r="A11">
            <v>5.001</v>
          </cell>
          <cell r="B11">
            <v>50</v>
          </cell>
          <cell r="D11">
            <v>7.401</v>
          </cell>
          <cell r="E11">
            <v>57</v>
          </cell>
          <cell r="G11" t="str">
            <v>3.17,001</v>
          </cell>
          <cell r="H11">
            <v>63</v>
          </cell>
          <cell r="J11">
            <v>8</v>
          </cell>
          <cell r="K11">
            <v>37</v>
          </cell>
          <cell r="M11">
            <v>139</v>
          </cell>
          <cell r="N11">
            <v>8</v>
          </cell>
          <cell r="P11">
            <v>10</v>
          </cell>
          <cell r="Q11">
            <v>8</v>
          </cell>
          <cell r="S11">
            <v>2</v>
          </cell>
          <cell r="T11">
            <v>14</v>
          </cell>
        </row>
        <row r="12">
          <cell r="A12">
            <v>5.101</v>
          </cell>
          <cell r="B12">
            <v>45</v>
          </cell>
          <cell r="D12">
            <v>7.501</v>
          </cell>
          <cell r="E12">
            <v>55</v>
          </cell>
          <cell r="G12" t="str">
            <v>3.19,001</v>
          </cell>
          <cell r="H12">
            <v>62</v>
          </cell>
          <cell r="J12">
            <v>9</v>
          </cell>
          <cell r="K12">
            <v>41</v>
          </cell>
          <cell r="M12">
            <v>142</v>
          </cell>
          <cell r="N12">
            <v>9</v>
          </cell>
          <cell r="P12">
            <v>11</v>
          </cell>
          <cell r="Q12">
            <v>9</v>
          </cell>
          <cell r="S12">
            <v>3</v>
          </cell>
          <cell r="T12">
            <v>16</v>
          </cell>
        </row>
        <row r="13">
          <cell r="A13">
            <v>5.201</v>
          </cell>
          <cell r="B13">
            <v>40</v>
          </cell>
          <cell r="D13">
            <v>7.601</v>
          </cell>
          <cell r="E13">
            <v>53</v>
          </cell>
          <cell r="G13" t="str">
            <v>3.21,001</v>
          </cell>
          <cell r="H13">
            <v>61</v>
          </cell>
          <cell r="J13">
            <v>10</v>
          </cell>
          <cell r="K13">
            <v>45</v>
          </cell>
          <cell r="M13">
            <v>145</v>
          </cell>
          <cell r="N13">
            <v>10</v>
          </cell>
          <cell r="P13">
            <v>12</v>
          </cell>
          <cell r="Q13">
            <v>10</v>
          </cell>
          <cell r="S13">
            <v>4</v>
          </cell>
          <cell r="T13">
            <v>18</v>
          </cell>
        </row>
        <row r="14">
          <cell r="A14">
            <v>5.301</v>
          </cell>
          <cell r="B14">
            <v>35</v>
          </cell>
          <cell r="D14">
            <v>7.701</v>
          </cell>
          <cell r="E14">
            <v>50</v>
          </cell>
          <cell r="G14" t="str">
            <v>3.23,001</v>
          </cell>
          <cell r="H14">
            <v>60</v>
          </cell>
          <cell r="J14">
            <v>11</v>
          </cell>
          <cell r="K14">
            <v>50</v>
          </cell>
          <cell r="M14">
            <v>148</v>
          </cell>
          <cell r="N14">
            <v>11</v>
          </cell>
          <cell r="P14">
            <v>13</v>
          </cell>
          <cell r="Q14">
            <v>11</v>
          </cell>
          <cell r="S14">
            <v>5</v>
          </cell>
          <cell r="T14">
            <v>20</v>
          </cell>
        </row>
        <row r="15">
          <cell r="A15">
            <v>5.40100000000001</v>
          </cell>
          <cell r="B15">
            <v>30</v>
          </cell>
          <cell r="D15">
            <v>7.801</v>
          </cell>
          <cell r="E15">
            <v>46</v>
          </cell>
          <cell r="G15" t="str">
            <v>3.25,001</v>
          </cell>
          <cell r="H15">
            <v>59</v>
          </cell>
          <cell r="J15">
            <v>12</v>
          </cell>
          <cell r="K15">
            <v>54</v>
          </cell>
          <cell r="M15">
            <v>151</v>
          </cell>
          <cell r="N15">
            <v>12</v>
          </cell>
          <cell r="P15">
            <v>14</v>
          </cell>
          <cell r="Q15">
            <v>12</v>
          </cell>
          <cell r="S15">
            <v>6</v>
          </cell>
          <cell r="T15">
            <v>22</v>
          </cell>
        </row>
        <row r="16">
          <cell r="A16">
            <v>5.50100000000001</v>
          </cell>
          <cell r="B16">
            <v>26</v>
          </cell>
          <cell r="D16">
            <v>7.901</v>
          </cell>
          <cell r="E16">
            <v>42</v>
          </cell>
          <cell r="G16" t="str">
            <v>3.27,001</v>
          </cell>
          <cell r="H16">
            <v>58</v>
          </cell>
          <cell r="J16">
            <v>13</v>
          </cell>
          <cell r="K16">
            <v>57</v>
          </cell>
          <cell r="M16">
            <v>154</v>
          </cell>
          <cell r="N16">
            <v>13</v>
          </cell>
          <cell r="P16">
            <v>15</v>
          </cell>
          <cell r="Q16">
            <v>14</v>
          </cell>
          <cell r="S16">
            <v>7</v>
          </cell>
          <cell r="T16">
            <v>24</v>
          </cell>
        </row>
        <row r="17">
          <cell r="A17">
            <v>5.60100000000001</v>
          </cell>
          <cell r="B17">
            <v>22</v>
          </cell>
          <cell r="D17">
            <v>8.001</v>
          </cell>
          <cell r="E17">
            <v>38</v>
          </cell>
          <cell r="G17" t="str">
            <v>3.29,001</v>
          </cell>
          <cell r="H17">
            <v>57</v>
          </cell>
          <cell r="J17">
            <v>14</v>
          </cell>
          <cell r="K17">
            <v>60</v>
          </cell>
          <cell r="M17">
            <v>157</v>
          </cell>
          <cell r="N17">
            <v>14</v>
          </cell>
          <cell r="P17">
            <v>16</v>
          </cell>
          <cell r="Q17">
            <v>16</v>
          </cell>
          <cell r="S17">
            <v>8</v>
          </cell>
          <cell r="T17">
            <v>26</v>
          </cell>
        </row>
        <row r="18">
          <cell r="A18">
            <v>5.70100000000001</v>
          </cell>
          <cell r="B18">
            <v>18</v>
          </cell>
          <cell r="D18">
            <v>8.101</v>
          </cell>
          <cell r="E18">
            <v>34</v>
          </cell>
          <cell r="G18" t="str">
            <v>3.31,001</v>
          </cell>
          <cell r="H18">
            <v>56</v>
          </cell>
          <cell r="J18">
            <v>15</v>
          </cell>
          <cell r="K18">
            <v>62</v>
          </cell>
          <cell r="M18">
            <v>160</v>
          </cell>
          <cell r="N18">
            <v>15</v>
          </cell>
          <cell r="P18">
            <v>17</v>
          </cell>
          <cell r="Q18">
            <v>18</v>
          </cell>
          <cell r="S18">
            <v>9</v>
          </cell>
          <cell r="T18">
            <v>29</v>
          </cell>
        </row>
        <row r="19">
          <cell r="A19">
            <v>5.80100000000001</v>
          </cell>
          <cell r="B19">
            <v>15</v>
          </cell>
          <cell r="D19">
            <v>8.201</v>
          </cell>
          <cell r="E19">
            <v>31</v>
          </cell>
          <cell r="G19" t="str">
            <v>3.33,001</v>
          </cell>
          <cell r="H19">
            <v>55</v>
          </cell>
          <cell r="J19">
            <v>16</v>
          </cell>
          <cell r="K19">
            <v>63</v>
          </cell>
          <cell r="M19">
            <v>162</v>
          </cell>
          <cell r="N19">
            <v>16</v>
          </cell>
          <cell r="P19">
            <v>18</v>
          </cell>
          <cell r="Q19">
            <v>20</v>
          </cell>
          <cell r="S19">
            <v>10</v>
          </cell>
          <cell r="T19">
            <v>32</v>
          </cell>
        </row>
        <row r="20">
          <cell r="A20">
            <v>5.90100000000001</v>
          </cell>
          <cell r="B20">
            <v>13</v>
          </cell>
          <cell r="D20">
            <v>8.301</v>
          </cell>
          <cell r="E20">
            <v>28</v>
          </cell>
          <cell r="G20" t="str">
            <v>3.35,001</v>
          </cell>
          <cell r="H20">
            <v>54</v>
          </cell>
          <cell r="J20">
            <v>17</v>
          </cell>
          <cell r="K20">
            <v>64</v>
          </cell>
          <cell r="M20">
            <v>164</v>
          </cell>
          <cell r="N20">
            <v>17</v>
          </cell>
          <cell r="P20">
            <v>19</v>
          </cell>
          <cell r="Q20">
            <v>22</v>
          </cell>
          <cell r="S20">
            <v>11</v>
          </cell>
          <cell r="T20">
            <v>35</v>
          </cell>
        </row>
        <row r="21">
          <cell r="A21">
            <v>6.00100000000001</v>
          </cell>
          <cell r="B21">
            <v>11</v>
          </cell>
          <cell r="D21">
            <v>8.401</v>
          </cell>
          <cell r="E21">
            <v>25</v>
          </cell>
          <cell r="G21" t="str">
            <v>3.37,001</v>
          </cell>
          <cell r="H21">
            <v>53</v>
          </cell>
          <cell r="J21">
            <v>18</v>
          </cell>
          <cell r="K21">
            <v>65</v>
          </cell>
          <cell r="M21">
            <v>166</v>
          </cell>
          <cell r="N21">
            <v>18</v>
          </cell>
          <cell r="P21">
            <v>20</v>
          </cell>
          <cell r="Q21">
            <v>24</v>
          </cell>
          <cell r="S21">
            <v>12</v>
          </cell>
          <cell r="T21">
            <v>38</v>
          </cell>
        </row>
        <row r="22">
          <cell r="A22">
            <v>6.10100000000001</v>
          </cell>
          <cell r="B22">
            <v>9</v>
          </cell>
          <cell r="D22">
            <v>8.501</v>
          </cell>
          <cell r="E22">
            <v>22</v>
          </cell>
          <cell r="G22" t="str">
            <v>3.39,001</v>
          </cell>
          <cell r="H22">
            <v>52</v>
          </cell>
          <cell r="J22">
            <v>19</v>
          </cell>
          <cell r="K22">
            <v>66</v>
          </cell>
          <cell r="M22">
            <v>168</v>
          </cell>
          <cell r="N22">
            <v>19</v>
          </cell>
          <cell r="P22">
            <v>21</v>
          </cell>
          <cell r="Q22">
            <v>26</v>
          </cell>
          <cell r="S22">
            <v>13</v>
          </cell>
          <cell r="T22">
            <v>42</v>
          </cell>
        </row>
        <row r="23">
          <cell r="A23">
            <v>6.20100000000001</v>
          </cell>
          <cell r="B23">
            <v>7</v>
          </cell>
          <cell r="D23">
            <v>8.601</v>
          </cell>
          <cell r="E23">
            <v>20</v>
          </cell>
          <cell r="G23" t="str">
            <v>3.41,001</v>
          </cell>
          <cell r="H23">
            <v>51</v>
          </cell>
          <cell r="J23">
            <v>20</v>
          </cell>
          <cell r="K23">
            <v>67</v>
          </cell>
          <cell r="M23">
            <v>170</v>
          </cell>
          <cell r="N23">
            <v>20</v>
          </cell>
          <cell r="P23">
            <v>22</v>
          </cell>
          <cell r="Q23">
            <v>28</v>
          </cell>
          <cell r="S23">
            <v>14</v>
          </cell>
          <cell r="T23">
            <v>46</v>
          </cell>
        </row>
        <row r="24">
          <cell r="A24">
            <v>6.30100000000001</v>
          </cell>
          <cell r="B24">
            <v>5</v>
          </cell>
          <cell r="D24">
            <v>8.701</v>
          </cell>
          <cell r="E24">
            <v>18</v>
          </cell>
          <cell r="G24" t="str">
            <v>3.43,001</v>
          </cell>
          <cell r="H24">
            <v>50</v>
          </cell>
          <cell r="J24">
            <v>21</v>
          </cell>
          <cell r="K24">
            <v>68</v>
          </cell>
          <cell r="M24">
            <v>172</v>
          </cell>
          <cell r="N24">
            <v>21</v>
          </cell>
          <cell r="P24">
            <v>23</v>
          </cell>
          <cell r="Q24">
            <v>30</v>
          </cell>
          <cell r="S24">
            <v>15</v>
          </cell>
          <cell r="T24">
            <v>50</v>
          </cell>
        </row>
        <row r="25">
          <cell r="A25">
            <v>6.40100000000001</v>
          </cell>
          <cell r="B25">
            <v>3</v>
          </cell>
          <cell r="D25">
            <v>8.801</v>
          </cell>
          <cell r="E25">
            <v>16</v>
          </cell>
          <cell r="G25" t="str">
            <v>3.45,001</v>
          </cell>
          <cell r="H25">
            <v>49</v>
          </cell>
          <cell r="J25">
            <v>22</v>
          </cell>
          <cell r="K25">
            <v>69</v>
          </cell>
          <cell r="M25">
            <v>174</v>
          </cell>
          <cell r="N25">
            <v>22</v>
          </cell>
          <cell r="P25">
            <v>24</v>
          </cell>
          <cell r="Q25">
            <v>32</v>
          </cell>
          <cell r="S25">
            <v>16</v>
          </cell>
          <cell r="T25">
            <v>53</v>
          </cell>
        </row>
        <row r="26">
          <cell r="A26">
            <v>6.50100000000001</v>
          </cell>
          <cell r="B26">
            <v>1</v>
          </cell>
          <cell r="D26">
            <v>8.901</v>
          </cell>
          <cell r="E26">
            <v>14</v>
          </cell>
          <cell r="G26" t="str">
            <v>3.46,001</v>
          </cell>
          <cell r="H26">
            <v>48</v>
          </cell>
          <cell r="J26">
            <v>23</v>
          </cell>
          <cell r="K26">
            <v>70</v>
          </cell>
          <cell r="M26">
            <v>176</v>
          </cell>
          <cell r="N26">
            <v>23</v>
          </cell>
          <cell r="P26">
            <v>25</v>
          </cell>
          <cell r="Q26">
            <v>34</v>
          </cell>
          <cell r="S26">
            <v>17</v>
          </cell>
          <cell r="T26">
            <v>55</v>
          </cell>
        </row>
        <row r="27">
          <cell r="A27">
            <v>6.60100000000001</v>
          </cell>
          <cell r="B27">
            <v>0</v>
          </cell>
          <cell r="D27">
            <v>9.001</v>
          </cell>
          <cell r="E27">
            <v>12</v>
          </cell>
          <cell r="G27" t="str">
            <v>3.47,001</v>
          </cell>
          <cell r="H27">
            <v>47</v>
          </cell>
          <cell r="M27">
            <v>178</v>
          </cell>
          <cell r="N27">
            <v>24</v>
          </cell>
          <cell r="P27">
            <v>26</v>
          </cell>
          <cell r="Q27">
            <v>36</v>
          </cell>
          <cell r="S27">
            <v>18</v>
          </cell>
          <cell r="T27">
            <v>57</v>
          </cell>
        </row>
        <row r="28">
          <cell r="D28">
            <v>9.101</v>
          </cell>
          <cell r="E28">
            <v>10</v>
          </cell>
          <cell r="G28" t="str">
            <v>3.48,001</v>
          </cell>
          <cell r="H28">
            <v>46</v>
          </cell>
          <cell r="M28">
            <v>180</v>
          </cell>
          <cell r="N28">
            <v>25</v>
          </cell>
          <cell r="P28">
            <v>27</v>
          </cell>
          <cell r="Q28">
            <v>38</v>
          </cell>
          <cell r="S28">
            <v>19</v>
          </cell>
          <cell r="T28">
            <v>59</v>
          </cell>
        </row>
        <row r="29">
          <cell r="D29">
            <v>9.201</v>
          </cell>
          <cell r="E29">
            <v>8</v>
          </cell>
          <cell r="G29" t="str">
            <v>3.49,001</v>
          </cell>
          <cell r="H29">
            <v>45</v>
          </cell>
          <cell r="M29">
            <v>182</v>
          </cell>
          <cell r="N29">
            <v>26</v>
          </cell>
          <cell r="P29">
            <v>28</v>
          </cell>
          <cell r="Q29">
            <v>40</v>
          </cell>
          <cell r="S29">
            <v>20</v>
          </cell>
          <cell r="T29">
            <v>61</v>
          </cell>
        </row>
        <row r="30">
          <cell r="D30">
            <v>9.301</v>
          </cell>
          <cell r="E30">
            <v>7</v>
          </cell>
          <cell r="G30" t="str">
            <v>3.50,001</v>
          </cell>
          <cell r="H30">
            <v>44</v>
          </cell>
          <cell r="M30">
            <v>184</v>
          </cell>
          <cell r="N30">
            <v>27</v>
          </cell>
          <cell r="P30">
            <v>29</v>
          </cell>
          <cell r="Q30">
            <v>42</v>
          </cell>
          <cell r="S30">
            <v>21</v>
          </cell>
          <cell r="T30">
            <v>62</v>
          </cell>
        </row>
        <row r="31">
          <cell r="D31">
            <v>9.401</v>
          </cell>
          <cell r="E31">
            <v>6</v>
          </cell>
          <cell r="G31" t="str">
            <v>3.51,001</v>
          </cell>
          <cell r="H31">
            <v>43</v>
          </cell>
          <cell r="M31">
            <v>186</v>
          </cell>
          <cell r="N31">
            <v>28</v>
          </cell>
          <cell r="P31">
            <v>30</v>
          </cell>
          <cell r="Q31">
            <v>44</v>
          </cell>
          <cell r="S31">
            <v>22</v>
          </cell>
          <cell r="T31">
            <v>63</v>
          </cell>
        </row>
        <row r="32">
          <cell r="D32">
            <v>9.501</v>
          </cell>
          <cell r="E32">
            <v>5</v>
          </cell>
          <cell r="G32" t="str">
            <v>3.53,001</v>
          </cell>
          <cell r="H32">
            <v>42</v>
          </cell>
          <cell r="M32">
            <v>188</v>
          </cell>
          <cell r="N32">
            <v>29</v>
          </cell>
          <cell r="P32">
            <v>31</v>
          </cell>
          <cell r="Q32">
            <v>47</v>
          </cell>
          <cell r="S32">
            <v>23</v>
          </cell>
          <cell r="T32">
            <v>64</v>
          </cell>
        </row>
        <row r="33">
          <cell r="D33">
            <v>9.601</v>
          </cell>
          <cell r="E33">
            <v>4</v>
          </cell>
          <cell r="G33" t="str">
            <v>3.55,001</v>
          </cell>
          <cell r="H33">
            <v>41</v>
          </cell>
          <cell r="M33">
            <v>190</v>
          </cell>
          <cell r="N33">
            <v>30</v>
          </cell>
          <cell r="P33">
            <v>32</v>
          </cell>
          <cell r="Q33">
            <v>50</v>
          </cell>
          <cell r="S33">
            <v>24</v>
          </cell>
          <cell r="T33">
            <v>65</v>
          </cell>
        </row>
        <row r="34">
          <cell r="D34">
            <v>9.701</v>
          </cell>
          <cell r="E34">
            <v>3</v>
          </cell>
          <cell r="G34" t="str">
            <v>3.57,001</v>
          </cell>
          <cell r="H34">
            <v>40</v>
          </cell>
          <cell r="M34">
            <v>192</v>
          </cell>
          <cell r="N34">
            <v>31</v>
          </cell>
          <cell r="P34">
            <v>33</v>
          </cell>
          <cell r="Q34">
            <v>52</v>
          </cell>
          <cell r="S34">
            <v>25</v>
          </cell>
          <cell r="T34">
            <v>66</v>
          </cell>
        </row>
        <row r="35">
          <cell r="D35">
            <v>9.801</v>
          </cell>
          <cell r="E35">
            <v>2</v>
          </cell>
          <cell r="G35" t="str">
            <v>3.59,001</v>
          </cell>
          <cell r="H35">
            <v>39</v>
          </cell>
          <cell r="M35">
            <v>194</v>
          </cell>
          <cell r="N35">
            <v>32</v>
          </cell>
          <cell r="P35">
            <v>34</v>
          </cell>
          <cell r="Q35">
            <v>54</v>
          </cell>
          <cell r="S35">
            <v>26</v>
          </cell>
          <cell r="T35">
            <v>67</v>
          </cell>
        </row>
        <row r="36">
          <cell r="D36">
            <v>9.901</v>
          </cell>
          <cell r="E36">
            <v>1</v>
          </cell>
          <cell r="G36" t="str">
            <v>4.01,001</v>
          </cell>
          <cell r="H36">
            <v>38</v>
          </cell>
          <cell r="M36">
            <v>196</v>
          </cell>
          <cell r="N36">
            <v>33</v>
          </cell>
          <cell r="P36">
            <v>35</v>
          </cell>
          <cell r="Q36">
            <v>56</v>
          </cell>
          <cell r="S36">
            <v>27</v>
          </cell>
          <cell r="T36">
            <v>68</v>
          </cell>
        </row>
        <row r="37">
          <cell r="D37">
            <v>10.001</v>
          </cell>
          <cell r="E37">
            <v>0</v>
          </cell>
          <cell r="G37" t="str">
            <v>4.03,001</v>
          </cell>
          <cell r="H37">
            <v>37</v>
          </cell>
          <cell r="M37">
            <v>198</v>
          </cell>
          <cell r="N37">
            <v>34</v>
          </cell>
          <cell r="P37">
            <v>36</v>
          </cell>
          <cell r="Q37">
            <v>58</v>
          </cell>
          <cell r="S37">
            <v>28</v>
          </cell>
          <cell r="T37">
            <v>69</v>
          </cell>
        </row>
        <row r="38">
          <cell r="G38" t="str">
            <v>4.05,001</v>
          </cell>
          <cell r="H38">
            <v>36</v>
          </cell>
          <cell r="M38">
            <v>200</v>
          </cell>
          <cell r="N38">
            <v>35</v>
          </cell>
          <cell r="P38">
            <v>37</v>
          </cell>
          <cell r="Q38">
            <v>60</v>
          </cell>
          <cell r="S38">
            <v>29</v>
          </cell>
          <cell r="T38">
            <v>70</v>
          </cell>
        </row>
        <row r="39">
          <cell r="G39" t="str">
            <v>4.07,001</v>
          </cell>
          <cell r="H39">
            <v>35</v>
          </cell>
          <cell r="M39">
            <v>201</v>
          </cell>
          <cell r="N39">
            <v>36</v>
          </cell>
          <cell r="P39">
            <v>38</v>
          </cell>
          <cell r="Q39">
            <v>62</v>
          </cell>
        </row>
        <row r="40">
          <cell r="G40" t="str">
            <v>4.09,001</v>
          </cell>
          <cell r="H40">
            <v>34</v>
          </cell>
          <cell r="M40">
            <v>202</v>
          </cell>
          <cell r="N40">
            <v>37</v>
          </cell>
          <cell r="P40">
            <v>39</v>
          </cell>
          <cell r="Q40">
            <v>64</v>
          </cell>
        </row>
        <row r="41">
          <cell r="G41" t="str">
            <v>4.11,001</v>
          </cell>
          <cell r="H41">
            <v>33</v>
          </cell>
          <cell r="M41">
            <v>203</v>
          </cell>
          <cell r="N41">
            <v>38</v>
          </cell>
          <cell r="P41">
            <v>40</v>
          </cell>
          <cell r="Q41">
            <v>66</v>
          </cell>
        </row>
        <row r="42">
          <cell r="G42" t="str">
            <v>4.13,001</v>
          </cell>
          <cell r="H42">
            <v>32</v>
          </cell>
          <cell r="M42">
            <v>204</v>
          </cell>
          <cell r="N42">
            <v>39</v>
          </cell>
          <cell r="P42">
            <v>41</v>
          </cell>
          <cell r="Q42">
            <v>67</v>
          </cell>
        </row>
        <row r="43">
          <cell r="G43" t="str">
            <v>4.15,001</v>
          </cell>
          <cell r="H43">
            <v>31</v>
          </cell>
          <cell r="M43">
            <v>205</v>
          </cell>
          <cell r="N43">
            <v>40</v>
          </cell>
          <cell r="P43">
            <v>42</v>
          </cell>
          <cell r="Q43">
            <v>68</v>
          </cell>
        </row>
        <row r="44">
          <cell r="G44" t="str">
            <v>4.17,001</v>
          </cell>
          <cell r="H44">
            <v>30</v>
          </cell>
          <cell r="M44">
            <v>206</v>
          </cell>
          <cell r="N44">
            <v>41</v>
          </cell>
          <cell r="P44">
            <v>43</v>
          </cell>
          <cell r="Q44">
            <v>69</v>
          </cell>
        </row>
        <row r="45">
          <cell r="G45" t="str">
            <v>4.20,001</v>
          </cell>
          <cell r="H45">
            <v>29</v>
          </cell>
          <cell r="M45">
            <v>207</v>
          </cell>
          <cell r="N45">
            <v>42</v>
          </cell>
          <cell r="P45">
            <v>44</v>
          </cell>
          <cell r="Q45">
            <v>70</v>
          </cell>
        </row>
        <row r="46">
          <cell r="G46" t="str">
            <v>4.23,001</v>
          </cell>
          <cell r="H46">
            <v>28</v>
          </cell>
          <cell r="M46">
            <v>208</v>
          </cell>
          <cell r="N46">
            <v>43</v>
          </cell>
        </row>
        <row r="47">
          <cell r="G47" t="str">
            <v>4.26,001</v>
          </cell>
          <cell r="H47">
            <v>27</v>
          </cell>
          <cell r="M47">
            <v>209</v>
          </cell>
          <cell r="N47">
            <v>44</v>
          </cell>
        </row>
        <row r="48">
          <cell r="G48" t="str">
            <v>4.29,001</v>
          </cell>
          <cell r="H48">
            <v>26</v>
          </cell>
          <cell r="M48">
            <v>210</v>
          </cell>
          <cell r="N48">
            <v>45</v>
          </cell>
        </row>
        <row r="49">
          <cell r="G49" t="str">
            <v>4.32,001</v>
          </cell>
          <cell r="H49">
            <v>25</v>
          </cell>
          <cell r="M49">
            <v>211</v>
          </cell>
          <cell r="N49">
            <v>46</v>
          </cell>
        </row>
        <row r="50">
          <cell r="G50" t="str">
            <v>4.35,001</v>
          </cell>
          <cell r="H50">
            <v>24</v>
          </cell>
          <cell r="M50">
            <v>212</v>
          </cell>
          <cell r="N50">
            <v>47</v>
          </cell>
        </row>
        <row r="51">
          <cell r="G51" t="str">
            <v>4.38,001</v>
          </cell>
          <cell r="H51">
            <v>23</v>
          </cell>
          <cell r="M51">
            <v>213</v>
          </cell>
          <cell r="N51">
            <v>48</v>
          </cell>
        </row>
        <row r="52">
          <cell r="G52" t="str">
            <v>4.41,001</v>
          </cell>
          <cell r="H52">
            <v>22</v>
          </cell>
          <cell r="M52">
            <v>214</v>
          </cell>
          <cell r="N52">
            <v>49</v>
          </cell>
        </row>
        <row r="53">
          <cell r="G53" t="str">
            <v>4.44,001</v>
          </cell>
          <cell r="H53">
            <v>21</v>
          </cell>
          <cell r="M53">
            <v>215</v>
          </cell>
          <cell r="N53">
            <v>50</v>
          </cell>
        </row>
        <row r="54">
          <cell r="G54" t="str">
            <v>4.47,001</v>
          </cell>
          <cell r="H54">
            <v>20</v>
          </cell>
          <cell r="M54">
            <v>217</v>
          </cell>
          <cell r="N54">
            <v>51</v>
          </cell>
        </row>
        <row r="55">
          <cell r="G55" t="str">
            <v>4.50,001</v>
          </cell>
          <cell r="H55">
            <v>19</v>
          </cell>
          <cell r="M55">
            <v>219</v>
          </cell>
          <cell r="N55">
            <v>52</v>
          </cell>
        </row>
        <row r="56">
          <cell r="G56" t="str">
            <v>4.54,001</v>
          </cell>
          <cell r="H56">
            <v>18</v>
          </cell>
          <cell r="M56">
            <v>221</v>
          </cell>
          <cell r="N56">
            <v>53</v>
          </cell>
        </row>
        <row r="57">
          <cell r="G57" t="str">
            <v>4.58,001</v>
          </cell>
          <cell r="H57">
            <v>17</v>
          </cell>
          <cell r="M57">
            <v>223</v>
          </cell>
          <cell r="N57">
            <v>54</v>
          </cell>
        </row>
        <row r="58">
          <cell r="G58" t="str">
            <v>5.02,001</v>
          </cell>
          <cell r="H58">
            <v>16</v>
          </cell>
          <cell r="M58">
            <v>225</v>
          </cell>
          <cell r="N58">
            <v>55</v>
          </cell>
        </row>
        <row r="59">
          <cell r="G59" t="str">
            <v>5.06,001</v>
          </cell>
          <cell r="H59">
            <v>15</v>
          </cell>
          <cell r="M59">
            <v>227</v>
          </cell>
          <cell r="N59">
            <v>56</v>
          </cell>
        </row>
        <row r="60">
          <cell r="G60" t="str">
            <v>5.10,001</v>
          </cell>
          <cell r="H60">
            <v>14</v>
          </cell>
          <cell r="M60">
            <v>229</v>
          </cell>
          <cell r="N60">
            <v>57</v>
          </cell>
        </row>
        <row r="61">
          <cell r="G61" t="str">
            <v>5.14,001</v>
          </cell>
          <cell r="H61">
            <v>13</v>
          </cell>
          <cell r="M61">
            <v>231</v>
          </cell>
          <cell r="N61">
            <v>58</v>
          </cell>
        </row>
        <row r="62">
          <cell r="G62" t="str">
            <v>5.18,001</v>
          </cell>
          <cell r="H62">
            <v>12</v>
          </cell>
          <cell r="M62">
            <v>233</v>
          </cell>
          <cell r="N62">
            <v>59</v>
          </cell>
        </row>
        <row r="63">
          <cell r="G63" t="str">
            <v>5.22,001</v>
          </cell>
          <cell r="H63">
            <v>11</v>
          </cell>
          <cell r="M63">
            <v>235</v>
          </cell>
          <cell r="N63">
            <v>60</v>
          </cell>
        </row>
        <row r="64">
          <cell r="G64" t="str">
            <v>5.26,001</v>
          </cell>
          <cell r="H64">
            <v>10</v>
          </cell>
          <cell r="M64">
            <v>237</v>
          </cell>
          <cell r="N64">
            <v>61</v>
          </cell>
        </row>
        <row r="65">
          <cell r="G65" t="str">
            <v>5.30,001</v>
          </cell>
          <cell r="H65">
            <v>9</v>
          </cell>
          <cell r="M65">
            <v>239</v>
          </cell>
          <cell r="N65">
            <v>62</v>
          </cell>
        </row>
        <row r="66">
          <cell r="G66" t="str">
            <v>5.35,001</v>
          </cell>
          <cell r="H66">
            <v>8</v>
          </cell>
          <cell r="M66">
            <v>241</v>
          </cell>
          <cell r="N66">
            <v>63</v>
          </cell>
        </row>
        <row r="67">
          <cell r="G67" t="str">
            <v>5.40,001</v>
          </cell>
          <cell r="H67">
            <v>7</v>
          </cell>
          <cell r="M67">
            <v>243</v>
          </cell>
          <cell r="N67">
            <v>64</v>
          </cell>
        </row>
        <row r="68">
          <cell r="G68" t="str">
            <v>5.45,001</v>
          </cell>
          <cell r="H68">
            <v>6</v>
          </cell>
          <cell r="M68">
            <v>245</v>
          </cell>
          <cell r="N68">
            <v>65</v>
          </cell>
        </row>
        <row r="69">
          <cell r="G69" t="str">
            <v>5.50,001</v>
          </cell>
          <cell r="H69">
            <v>5</v>
          </cell>
          <cell r="M69">
            <v>247</v>
          </cell>
          <cell r="N69">
            <v>66</v>
          </cell>
        </row>
        <row r="70">
          <cell r="G70" t="str">
            <v>5.55,001</v>
          </cell>
          <cell r="H70">
            <v>4</v>
          </cell>
          <cell r="M70">
            <v>249</v>
          </cell>
          <cell r="N70">
            <v>67</v>
          </cell>
        </row>
        <row r="71">
          <cell r="G71" t="str">
            <v>6.00,001</v>
          </cell>
          <cell r="H71">
            <v>3</v>
          </cell>
          <cell r="M71">
            <v>251</v>
          </cell>
          <cell r="N71">
            <v>68</v>
          </cell>
        </row>
        <row r="72">
          <cell r="G72" t="str">
            <v>6.05,001</v>
          </cell>
          <cell r="H72">
            <v>2</v>
          </cell>
          <cell r="M72">
            <v>253</v>
          </cell>
          <cell r="N72">
            <v>69</v>
          </cell>
        </row>
        <row r="73">
          <cell r="G73" t="str">
            <v>6.10,001</v>
          </cell>
          <cell r="H73">
            <v>1</v>
          </cell>
          <cell r="M73">
            <v>255</v>
          </cell>
          <cell r="N73">
            <v>70</v>
          </cell>
        </row>
        <row r="74">
          <cell r="G74" t="str">
            <v>6.15,001</v>
          </cell>
          <cell r="H74">
            <v>0</v>
          </cell>
        </row>
      </sheetData>
      <sheetData sheetId="19">
        <row r="4">
          <cell r="A4">
            <v>4.6</v>
          </cell>
          <cell r="B4">
            <v>70</v>
          </cell>
          <cell r="D4">
            <v>7.2</v>
          </cell>
          <cell r="E4">
            <v>70</v>
          </cell>
          <cell r="G4" t="str">
            <v>3.15,0</v>
          </cell>
          <cell r="H4">
            <v>70</v>
          </cell>
          <cell r="J4">
            <v>1</v>
          </cell>
          <cell r="K4">
            <v>1</v>
          </cell>
          <cell r="M4">
            <v>107</v>
          </cell>
          <cell r="N4">
            <v>1</v>
          </cell>
          <cell r="P4">
            <v>2</v>
          </cell>
          <cell r="Q4">
            <v>1</v>
          </cell>
          <cell r="S4">
            <v>-3</v>
          </cell>
          <cell r="T4">
            <v>1</v>
          </cell>
        </row>
        <row r="5">
          <cell r="A5">
            <v>4.601</v>
          </cell>
          <cell r="B5">
            <v>68</v>
          </cell>
          <cell r="D5">
            <v>7.201</v>
          </cell>
          <cell r="E5">
            <v>69</v>
          </cell>
          <cell r="G5" t="str">
            <v>3.15,001</v>
          </cell>
          <cell r="H5">
            <v>69</v>
          </cell>
          <cell r="J5">
            <v>2</v>
          </cell>
          <cell r="K5">
            <v>2</v>
          </cell>
          <cell r="M5">
            <v>110</v>
          </cell>
          <cell r="N5">
            <v>2</v>
          </cell>
          <cell r="P5">
            <v>3</v>
          </cell>
          <cell r="Q5">
            <v>2</v>
          </cell>
          <cell r="S5">
            <v>-2</v>
          </cell>
          <cell r="T5">
            <v>2</v>
          </cell>
        </row>
        <row r="6">
          <cell r="A6">
            <v>4.701</v>
          </cell>
          <cell r="B6">
            <v>66</v>
          </cell>
          <cell r="D6">
            <v>7.301</v>
          </cell>
          <cell r="E6">
            <v>67</v>
          </cell>
          <cell r="G6" t="str">
            <v>3.18,001</v>
          </cell>
          <cell r="H6">
            <v>68</v>
          </cell>
          <cell r="J6">
            <v>3</v>
          </cell>
          <cell r="K6">
            <v>3</v>
          </cell>
          <cell r="M6">
            <v>113</v>
          </cell>
          <cell r="N6">
            <v>3</v>
          </cell>
          <cell r="P6">
            <v>4</v>
          </cell>
          <cell r="Q6">
            <v>3</v>
          </cell>
          <cell r="S6">
            <v>-1</v>
          </cell>
          <cell r="T6">
            <v>3</v>
          </cell>
        </row>
        <row r="7">
          <cell r="A7">
            <v>4.801</v>
          </cell>
          <cell r="B7">
            <v>64</v>
          </cell>
          <cell r="D7">
            <v>7.401</v>
          </cell>
          <cell r="E7">
            <v>65</v>
          </cell>
          <cell r="G7" t="str">
            <v>3.21,001</v>
          </cell>
          <cell r="H7">
            <v>67</v>
          </cell>
          <cell r="J7">
            <v>4</v>
          </cell>
          <cell r="K7">
            <v>4</v>
          </cell>
          <cell r="M7">
            <v>116</v>
          </cell>
          <cell r="N7">
            <v>4</v>
          </cell>
          <cell r="P7">
            <v>5</v>
          </cell>
          <cell r="Q7">
            <v>4</v>
          </cell>
          <cell r="S7">
            <v>0</v>
          </cell>
          <cell r="T7">
            <v>4</v>
          </cell>
        </row>
        <row r="8">
          <cell r="A8">
            <v>4.901</v>
          </cell>
          <cell r="B8">
            <v>62</v>
          </cell>
          <cell r="D8">
            <v>7.501</v>
          </cell>
          <cell r="E8">
            <v>63</v>
          </cell>
          <cell r="G8" t="str">
            <v>3.24,001</v>
          </cell>
          <cell r="H8">
            <v>66</v>
          </cell>
          <cell r="J8">
            <v>5</v>
          </cell>
          <cell r="K8">
            <v>5</v>
          </cell>
          <cell r="M8">
            <v>119</v>
          </cell>
          <cell r="N8">
            <v>5</v>
          </cell>
          <cell r="P8">
            <v>6</v>
          </cell>
          <cell r="Q8">
            <v>5</v>
          </cell>
          <cell r="S8">
            <v>1</v>
          </cell>
          <cell r="T8">
            <v>5</v>
          </cell>
        </row>
        <row r="9">
          <cell r="A9">
            <v>5.001</v>
          </cell>
          <cell r="B9">
            <v>59</v>
          </cell>
          <cell r="D9">
            <v>7.601</v>
          </cell>
          <cell r="E9">
            <v>61</v>
          </cell>
          <cell r="G9" t="str">
            <v>3.27,001</v>
          </cell>
          <cell r="H9">
            <v>65</v>
          </cell>
          <cell r="J9">
            <v>6</v>
          </cell>
          <cell r="K9">
            <v>6</v>
          </cell>
          <cell r="M9">
            <v>122</v>
          </cell>
          <cell r="N9">
            <v>6</v>
          </cell>
          <cell r="P9">
            <v>7</v>
          </cell>
          <cell r="Q9">
            <v>6</v>
          </cell>
          <cell r="S9">
            <v>2</v>
          </cell>
          <cell r="T9">
            <v>6</v>
          </cell>
        </row>
        <row r="10">
          <cell r="A10">
            <v>5.101</v>
          </cell>
          <cell r="B10">
            <v>56</v>
          </cell>
          <cell r="D10">
            <v>7.701</v>
          </cell>
          <cell r="E10">
            <v>59</v>
          </cell>
          <cell r="G10" t="str">
            <v>3.30,001</v>
          </cell>
          <cell r="H10">
            <v>64</v>
          </cell>
          <cell r="J10">
            <v>7</v>
          </cell>
          <cell r="K10">
            <v>8</v>
          </cell>
          <cell r="M10">
            <v>124</v>
          </cell>
          <cell r="N10">
            <v>7</v>
          </cell>
          <cell r="P10">
            <v>8</v>
          </cell>
          <cell r="Q10">
            <v>7</v>
          </cell>
          <cell r="S10">
            <v>3</v>
          </cell>
          <cell r="T10">
            <v>7</v>
          </cell>
        </row>
        <row r="11">
          <cell r="A11">
            <v>5.201</v>
          </cell>
          <cell r="B11">
            <v>53</v>
          </cell>
          <cell r="D11">
            <v>7.801</v>
          </cell>
          <cell r="E11">
            <v>57</v>
          </cell>
          <cell r="G11" t="str">
            <v>3.33,001</v>
          </cell>
          <cell r="H11">
            <v>63</v>
          </cell>
          <cell r="J11">
            <v>8</v>
          </cell>
          <cell r="K11">
            <v>10</v>
          </cell>
          <cell r="M11">
            <v>126</v>
          </cell>
          <cell r="N11">
            <v>8</v>
          </cell>
          <cell r="P11">
            <v>9</v>
          </cell>
          <cell r="Q11">
            <v>8</v>
          </cell>
          <cell r="S11">
            <v>4</v>
          </cell>
          <cell r="T11">
            <v>9</v>
          </cell>
        </row>
        <row r="12">
          <cell r="A12">
            <v>5.301</v>
          </cell>
          <cell r="B12">
            <v>50</v>
          </cell>
          <cell r="D12">
            <v>7.901</v>
          </cell>
          <cell r="E12">
            <v>55</v>
          </cell>
          <cell r="G12" t="str">
            <v>3.36,001</v>
          </cell>
          <cell r="H12">
            <v>62</v>
          </cell>
          <cell r="J12">
            <v>9</v>
          </cell>
          <cell r="K12">
            <v>12</v>
          </cell>
          <cell r="M12">
            <v>128</v>
          </cell>
          <cell r="N12">
            <v>9</v>
          </cell>
          <cell r="P12">
            <v>10</v>
          </cell>
          <cell r="Q12">
            <v>9</v>
          </cell>
          <cell r="S12">
            <v>5</v>
          </cell>
          <cell r="T12">
            <v>11</v>
          </cell>
        </row>
        <row r="13">
          <cell r="A13">
            <v>5.401</v>
          </cell>
          <cell r="B13">
            <v>45</v>
          </cell>
          <cell r="D13">
            <v>8.001</v>
          </cell>
          <cell r="E13">
            <v>53</v>
          </cell>
          <cell r="G13" t="str">
            <v>3.39,001</v>
          </cell>
          <cell r="H13">
            <v>61</v>
          </cell>
          <cell r="J13">
            <v>10</v>
          </cell>
          <cell r="K13">
            <v>14</v>
          </cell>
          <cell r="M13">
            <v>130</v>
          </cell>
          <cell r="N13">
            <v>10</v>
          </cell>
          <cell r="P13">
            <v>11</v>
          </cell>
          <cell r="Q13">
            <v>11</v>
          </cell>
          <cell r="S13">
            <v>6</v>
          </cell>
          <cell r="T13">
            <v>13</v>
          </cell>
        </row>
        <row r="14">
          <cell r="A14">
            <v>5.501</v>
          </cell>
          <cell r="B14">
            <v>40</v>
          </cell>
          <cell r="D14">
            <v>8.101</v>
          </cell>
          <cell r="E14">
            <v>50</v>
          </cell>
          <cell r="G14" t="str">
            <v>3.42,001</v>
          </cell>
          <cell r="H14">
            <v>60</v>
          </cell>
          <cell r="J14">
            <v>11</v>
          </cell>
          <cell r="K14">
            <v>16</v>
          </cell>
          <cell r="M14">
            <v>132</v>
          </cell>
          <cell r="N14">
            <v>11</v>
          </cell>
          <cell r="P14">
            <v>12</v>
          </cell>
          <cell r="Q14">
            <v>13</v>
          </cell>
          <cell r="S14">
            <v>7</v>
          </cell>
          <cell r="T14">
            <v>15</v>
          </cell>
        </row>
        <row r="15">
          <cell r="A15">
            <v>5.601</v>
          </cell>
          <cell r="B15">
            <v>35</v>
          </cell>
          <cell r="D15">
            <v>8.201</v>
          </cell>
          <cell r="E15">
            <v>46</v>
          </cell>
          <cell r="G15" t="str">
            <v>3.45,001</v>
          </cell>
          <cell r="H15">
            <v>59</v>
          </cell>
          <cell r="J15">
            <v>12</v>
          </cell>
          <cell r="K15">
            <v>18</v>
          </cell>
          <cell r="M15">
            <v>134</v>
          </cell>
          <cell r="N15">
            <v>12</v>
          </cell>
          <cell r="P15">
            <v>13</v>
          </cell>
          <cell r="Q15">
            <v>15</v>
          </cell>
          <cell r="S15">
            <v>8</v>
          </cell>
          <cell r="T15">
            <v>17</v>
          </cell>
        </row>
        <row r="16">
          <cell r="A16">
            <v>5.701</v>
          </cell>
          <cell r="B16">
            <v>30</v>
          </cell>
          <cell r="D16">
            <v>8.301</v>
          </cell>
          <cell r="E16">
            <v>42</v>
          </cell>
          <cell r="G16" t="str">
            <v>3.48,001</v>
          </cell>
          <cell r="H16">
            <v>58</v>
          </cell>
          <cell r="J16">
            <v>13</v>
          </cell>
          <cell r="K16">
            <v>20</v>
          </cell>
          <cell r="M16">
            <v>136</v>
          </cell>
          <cell r="N16">
            <v>13</v>
          </cell>
          <cell r="P16">
            <v>14</v>
          </cell>
          <cell r="Q16">
            <v>17</v>
          </cell>
          <cell r="S16">
            <v>9</v>
          </cell>
          <cell r="T16">
            <v>20</v>
          </cell>
        </row>
        <row r="17">
          <cell r="A17">
            <v>5.801</v>
          </cell>
          <cell r="B17">
            <v>26</v>
          </cell>
          <cell r="D17">
            <v>8.401</v>
          </cell>
          <cell r="E17">
            <v>39</v>
          </cell>
          <cell r="G17" t="str">
            <v>3.51,001</v>
          </cell>
          <cell r="H17">
            <v>57</v>
          </cell>
          <cell r="J17">
            <v>14</v>
          </cell>
          <cell r="K17">
            <v>22</v>
          </cell>
          <cell r="M17">
            <v>138</v>
          </cell>
          <cell r="N17">
            <v>14</v>
          </cell>
          <cell r="P17">
            <v>15</v>
          </cell>
          <cell r="Q17">
            <v>19</v>
          </cell>
          <cell r="S17">
            <v>10</v>
          </cell>
          <cell r="T17">
            <v>23</v>
          </cell>
        </row>
        <row r="18">
          <cell r="A18">
            <v>5.901</v>
          </cell>
          <cell r="B18">
            <v>22</v>
          </cell>
          <cell r="D18">
            <v>8.501</v>
          </cell>
          <cell r="E18">
            <v>36</v>
          </cell>
          <cell r="G18" t="str">
            <v>3.54,001</v>
          </cell>
          <cell r="H18">
            <v>56</v>
          </cell>
          <cell r="J18">
            <v>15</v>
          </cell>
          <cell r="K18">
            <v>24</v>
          </cell>
          <cell r="M18">
            <v>140</v>
          </cell>
          <cell r="N18">
            <v>15</v>
          </cell>
          <cell r="P18">
            <v>16</v>
          </cell>
          <cell r="Q18">
            <v>21</v>
          </cell>
          <cell r="S18">
            <v>11</v>
          </cell>
          <cell r="T18">
            <v>26</v>
          </cell>
        </row>
        <row r="19">
          <cell r="A19">
            <v>6.001</v>
          </cell>
          <cell r="B19">
            <v>19</v>
          </cell>
          <cell r="D19">
            <v>8.601</v>
          </cell>
          <cell r="E19">
            <v>33</v>
          </cell>
          <cell r="G19" t="str">
            <v>3.57,001</v>
          </cell>
          <cell r="H19">
            <v>55</v>
          </cell>
          <cell r="J19">
            <v>16</v>
          </cell>
          <cell r="K19">
            <v>26</v>
          </cell>
          <cell r="M19">
            <v>142</v>
          </cell>
          <cell r="N19">
            <v>16</v>
          </cell>
          <cell r="P19">
            <v>17</v>
          </cell>
          <cell r="Q19">
            <v>23</v>
          </cell>
          <cell r="S19">
            <v>12</v>
          </cell>
          <cell r="T19">
            <v>29</v>
          </cell>
        </row>
        <row r="20">
          <cell r="A20">
            <v>6.101</v>
          </cell>
          <cell r="B20">
            <v>16</v>
          </cell>
          <cell r="D20">
            <v>8.701</v>
          </cell>
          <cell r="E20">
            <v>30</v>
          </cell>
          <cell r="G20" t="str">
            <v>4.00,001</v>
          </cell>
          <cell r="H20">
            <v>54</v>
          </cell>
          <cell r="J20">
            <v>17</v>
          </cell>
          <cell r="K20">
            <v>28</v>
          </cell>
          <cell r="M20">
            <v>144</v>
          </cell>
          <cell r="N20">
            <v>17</v>
          </cell>
          <cell r="P20">
            <v>18</v>
          </cell>
          <cell r="Q20">
            <v>25</v>
          </cell>
          <cell r="S20">
            <v>13</v>
          </cell>
          <cell r="T20">
            <v>32</v>
          </cell>
        </row>
        <row r="21">
          <cell r="A21">
            <v>6.201</v>
          </cell>
          <cell r="B21">
            <v>13</v>
          </cell>
          <cell r="D21">
            <v>8.801</v>
          </cell>
          <cell r="E21">
            <v>27</v>
          </cell>
          <cell r="G21" t="str">
            <v>4.02,001</v>
          </cell>
          <cell r="H21">
            <v>53</v>
          </cell>
          <cell r="J21">
            <v>18</v>
          </cell>
          <cell r="K21">
            <v>30</v>
          </cell>
          <cell r="M21">
            <v>146</v>
          </cell>
          <cell r="N21">
            <v>18</v>
          </cell>
          <cell r="P21">
            <v>19</v>
          </cell>
          <cell r="Q21">
            <v>27</v>
          </cell>
          <cell r="S21">
            <v>14</v>
          </cell>
          <cell r="T21">
            <v>35</v>
          </cell>
        </row>
        <row r="22">
          <cell r="A22">
            <v>6.301</v>
          </cell>
          <cell r="B22">
            <v>11</v>
          </cell>
          <cell r="D22">
            <v>8.901</v>
          </cell>
          <cell r="E22">
            <v>24</v>
          </cell>
          <cell r="G22" t="str">
            <v>4.04,001</v>
          </cell>
          <cell r="H22">
            <v>52</v>
          </cell>
          <cell r="J22">
            <v>19</v>
          </cell>
          <cell r="K22">
            <v>32</v>
          </cell>
          <cell r="M22">
            <v>148</v>
          </cell>
          <cell r="N22">
            <v>19</v>
          </cell>
          <cell r="P22">
            <v>20</v>
          </cell>
          <cell r="Q22">
            <v>29</v>
          </cell>
          <cell r="S22">
            <v>15</v>
          </cell>
          <cell r="T22">
            <v>38</v>
          </cell>
        </row>
        <row r="23">
          <cell r="A23">
            <v>6.401</v>
          </cell>
          <cell r="B23">
            <v>9</v>
          </cell>
          <cell r="D23">
            <v>9.001</v>
          </cell>
          <cell r="E23">
            <v>22</v>
          </cell>
          <cell r="G23" t="str">
            <v>4.06,001</v>
          </cell>
          <cell r="H23">
            <v>51</v>
          </cell>
          <cell r="J23">
            <v>20</v>
          </cell>
          <cell r="K23">
            <v>34</v>
          </cell>
          <cell r="M23">
            <v>150</v>
          </cell>
          <cell r="N23">
            <v>20</v>
          </cell>
          <cell r="P23">
            <v>21</v>
          </cell>
          <cell r="Q23">
            <v>31</v>
          </cell>
          <cell r="S23">
            <v>16</v>
          </cell>
          <cell r="T23">
            <v>41</v>
          </cell>
        </row>
        <row r="24">
          <cell r="A24">
            <v>6.501</v>
          </cell>
          <cell r="B24">
            <v>7</v>
          </cell>
          <cell r="D24">
            <v>9.101</v>
          </cell>
          <cell r="E24">
            <v>20</v>
          </cell>
          <cell r="G24" t="str">
            <v>4.08,001</v>
          </cell>
          <cell r="H24">
            <v>50</v>
          </cell>
          <cell r="J24">
            <v>21</v>
          </cell>
          <cell r="K24">
            <v>36</v>
          </cell>
          <cell r="M24">
            <v>152</v>
          </cell>
          <cell r="N24">
            <v>21</v>
          </cell>
          <cell r="P24">
            <v>22</v>
          </cell>
          <cell r="Q24">
            <v>33</v>
          </cell>
          <cell r="S24">
            <v>17</v>
          </cell>
          <cell r="T24">
            <v>44</v>
          </cell>
        </row>
        <row r="25">
          <cell r="A25">
            <v>6.601</v>
          </cell>
          <cell r="B25">
            <v>5</v>
          </cell>
          <cell r="D25">
            <v>9.201</v>
          </cell>
          <cell r="E25">
            <v>18</v>
          </cell>
          <cell r="G25" t="str">
            <v>4.10,001</v>
          </cell>
          <cell r="H25">
            <v>49</v>
          </cell>
          <cell r="J25">
            <v>22</v>
          </cell>
          <cell r="K25">
            <v>38</v>
          </cell>
          <cell r="M25">
            <v>154</v>
          </cell>
          <cell r="N25">
            <v>22</v>
          </cell>
          <cell r="P25">
            <v>23</v>
          </cell>
          <cell r="Q25">
            <v>35</v>
          </cell>
          <cell r="S25">
            <v>18</v>
          </cell>
          <cell r="T25">
            <v>47</v>
          </cell>
        </row>
        <row r="26">
          <cell r="A26">
            <v>6.701</v>
          </cell>
          <cell r="B26">
            <v>3</v>
          </cell>
          <cell r="D26">
            <v>9.301</v>
          </cell>
          <cell r="E26">
            <v>16</v>
          </cell>
          <cell r="G26" t="str">
            <v>4.11,001</v>
          </cell>
          <cell r="H26">
            <v>48</v>
          </cell>
          <cell r="J26">
            <v>23</v>
          </cell>
          <cell r="K26">
            <v>40</v>
          </cell>
          <cell r="M26">
            <v>156</v>
          </cell>
          <cell r="N26">
            <v>23</v>
          </cell>
          <cell r="P26">
            <v>24</v>
          </cell>
          <cell r="Q26">
            <v>37</v>
          </cell>
          <cell r="S26">
            <v>19</v>
          </cell>
          <cell r="T26">
            <v>50</v>
          </cell>
        </row>
        <row r="27">
          <cell r="A27">
            <v>6.801</v>
          </cell>
          <cell r="B27">
            <v>1</v>
          </cell>
          <cell r="D27">
            <v>9.401</v>
          </cell>
          <cell r="E27">
            <v>14</v>
          </cell>
          <cell r="G27" t="str">
            <v>4.12,001</v>
          </cell>
          <cell r="H27">
            <v>47</v>
          </cell>
          <cell r="J27">
            <v>24</v>
          </cell>
          <cell r="K27">
            <v>42</v>
          </cell>
          <cell r="M27">
            <v>158</v>
          </cell>
          <cell r="N27">
            <v>24</v>
          </cell>
          <cell r="P27">
            <v>25</v>
          </cell>
          <cell r="Q27">
            <v>39</v>
          </cell>
          <cell r="S27">
            <v>20</v>
          </cell>
          <cell r="T27">
            <v>52</v>
          </cell>
        </row>
        <row r="28">
          <cell r="A28">
            <v>6.901</v>
          </cell>
          <cell r="B28">
            <v>0</v>
          </cell>
          <cell r="D28">
            <v>9.501</v>
          </cell>
          <cell r="E28">
            <v>12</v>
          </cell>
          <cell r="G28" t="str">
            <v>4.13,001</v>
          </cell>
          <cell r="H28">
            <v>46</v>
          </cell>
          <cell r="J28">
            <v>25</v>
          </cell>
          <cell r="K28">
            <v>44</v>
          </cell>
          <cell r="M28">
            <v>160</v>
          </cell>
          <cell r="N28">
            <v>25</v>
          </cell>
          <cell r="P28">
            <v>26</v>
          </cell>
          <cell r="Q28">
            <v>41</v>
          </cell>
          <cell r="S28">
            <v>21</v>
          </cell>
          <cell r="T28">
            <v>54</v>
          </cell>
        </row>
        <row r="29">
          <cell r="D29">
            <v>9.601</v>
          </cell>
          <cell r="E29">
            <v>10</v>
          </cell>
          <cell r="G29" t="str">
            <v>4.14,001</v>
          </cell>
          <cell r="H29">
            <v>45</v>
          </cell>
          <cell r="J29">
            <v>26</v>
          </cell>
          <cell r="K29">
            <v>46</v>
          </cell>
          <cell r="M29">
            <v>162</v>
          </cell>
          <cell r="N29">
            <v>26</v>
          </cell>
          <cell r="P29">
            <v>27</v>
          </cell>
          <cell r="Q29">
            <v>44</v>
          </cell>
          <cell r="S29">
            <v>22</v>
          </cell>
          <cell r="T29">
            <v>56</v>
          </cell>
        </row>
        <row r="30">
          <cell r="D30">
            <v>9.701</v>
          </cell>
          <cell r="E30">
            <v>8</v>
          </cell>
          <cell r="G30" t="str">
            <v>4.15,001</v>
          </cell>
          <cell r="H30">
            <v>44</v>
          </cell>
          <cell r="J30">
            <v>27</v>
          </cell>
          <cell r="K30">
            <v>48</v>
          </cell>
          <cell r="M30">
            <v>164</v>
          </cell>
          <cell r="N30">
            <v>27</v>
          </cell>
          <cell r="P30">
            <v>28</v>
          </cell>
          <cell r="Q30">
            <v>47</v>
          </cell>
          <cell r="S30">
            <v>23</v>
          </cell>
          <cell r="T30">
            <v>58</v>
          </cell>
        </row>
        <row r="31">
          <cell r="D31">
            <v>9.801</v>
          </cell>
          <cell r="E31">
            <v>7</v>
          </cell>
          <cell r="G31" t="str">
            <v>4.16,001</v>
          </cell>
          <cell r="H31">
            <v>43</v>
          </cell>
          <cell r="J31">
            <v>28</v>
          </cell>
          <cell r="K31">
            <v>50</v>
          </cell>
          <cell r="M31">
            <v>166</v>
          </cell>
          <cell r="N31">
            <v>28</v>
          </cell>
          <cell r="P31">
            <v>29</v>
          </cell>
          <cell r="Q31">
            <v>50</v>
          </cell>
          <cell r="S31">
            <v>24</v>
          </cell>
          <cell r="T31">
            <v>60</v>
          </cell>
        </row>
        <row r="32">
          <cell r="D32">
            <v>9.901</v>
          </cell>
          <cell r="E32">
            <v>6</v>
          </cell>
          <cell r="G32" t="str">
            <v>4.17,001</v>
          </cell>
          <cell r="H32">
            <v>42</v>
          </cell>
          <cell r="J32">
            <v>29</v>
          </cell>
          <cell r="K32">
            <v>52</v>
          </cell>
          <cell r="M32">
            <v>168</v>
          </cell>
          <cell r="N32">
            <v>29</v>
          </cell>
          <cell r="P32">
            <v>30</v>
          </cell>
          <cell r="Q32">
            <v>52</v>
          </cell>
          <cell r="S32">
            <v>25</v>
          </cell>
          <cell r="T32">
            <v>62</v>
          </cell>
        </row>
        <row r="33">
          <cell r="D33">
            <v>10.001</v>
          </cell>
          <cell r="E33">
            <v>5</v>
          </cell>
          <cell r="G33" t="str">
            <v>4.18,001</v>
          </cell>
          <cell r="H33">
            <v>41</v>
          </cell>
          <cell r="J33">
            <v>30</v>
          </cell>
          <cell r="K33">
            <v>54</v>
          </cell>
          <cell r="M33">
            <v>170</v>
          </cell>
          <cell r="N33">
            <v>30</v>
          </cell>
          <cell r="P33">
            <v>31</v>
          </cell>
          <cell r="Q33">
            <v>54</v>
          </cell>
          <cell r="S33">
            <v>26</v>
          </cell>
          <cell r="T33">
            <v>63</v>
          </cell>
        </row>
        <row r="34">
          <cell r="D34">
            <v>10.101</v>
          </cell>
          <cell r="E34">
            <v>4</v>
          </cell>
          <cell r="G34" t="str">
            <v>4.20,001</v>
          </cell>
          <cell r="H34">
            <v>40</v>
          </cell>
          <cell r="J34">
            <v>31</v>
          </cell>
          <cell r="K34">
            <v>56</v>
          </cell>
          <cell r="M34">
            <v>172</v>
          </cell>
          <cell r="N34">
            <v>31</v>
          </cell>
          <cell r="P34">
            <v>32</v>
          </cell>
          <cell r="Q34">
            <v>56</v>
          </cell>
          <cell r="S34">
            <v>27</v>
          </cell>
          <cell r="T34">
            <v>64</v>
          </cell>
        </row>
        <row r="35">
          <cell r="D35">
            <v>10.201</v>
          </cell>
          <cell r="E35">
            <v>3</v>
          </cell>
          <cell r="G35" t="str">
            <v>4.22,001</v>
          </cell>
          <cell r="H35">
            <v>39</v>
          </cell>
          <cell r="J35">
            <v>32</v>
          </cell>
          <cell r="K35">
            <v>57</v>
          </cell>
          <cell r="M35">
            <v>174</v>
          </cell>
          <cell r="N35">
            <v>32</v>
          </cell>
          <cell r="P35">
            <v>33</v>
          </cell>
          <cell r="Q35">
            <v>58</v>
          </cell>
          <cell r="S35">
            <v>28</v>
          </cell>
          <cell r="T35">
            <v>65</v>
          </cell>
        </row>
        <row r="36">
          <cell r="D36">
            <v>10.301</v>
          </cell>
          <cell r="E36">
            <v>2</v>
          </cell>
          <cell r="G36" t="str">
            <v>4.24,001</v>
          </cell>
          <cell r="H36">
            <v>38</v>
          </cell>
          <cell r="J36">
            <v>33</v>
          </cell>
          <cell r="K36">
            <v>58</v>
          </cell>
          <cell r="M36">
            <v>176</v>
          </cell>
          <cell r="N36">
            <v>33</v>
          </cell>
          <cell r="P36">
            <v>34</v>
          </cell>
          <cell r="Q36">
            <v>60</v>
          </cell>
          <cell r="S36">
            <v>29</v>
          </cell>
          <cell r="T36">
            <v>66</v>
          </cell>
        </row>
        <row r="37">
          <cell r="D37">
            <v>10.401</v>
          </cell>
          <cell r="E37">
            <v>1</v>
          </cell>
          <cell r="G37" t="str">
            <v>4.26,001</v>
          </cell>
          <cell r="H37">
            <v>37</v>
          </cell>
          <cell r="J37">
            <v>34</v>
          </cell>
          <cell r="K37">
            <v>59</v>
          </cell>
          <cell r="M37">
            <v>178</v>
          </cell>
          <cell r="N37">
            <v>34</v>
          </cell>
          <cell r="P37">
            <v>35</v>
          </cell>
          <cell r="Q37">
            <v>62</v>
          </cell>
          <cell r="S37">
            <v>30</v>
          </cell>
          <cell r="T37">
            <v>67</v>
          </cell>
        </row>
        <row r="38">
          <cell r="D38">
            <v>10.501</v>
          </cell>
          <cell r="E38">
            <v>0</v>
          </cell>
          <cell r="G38" t="str">
            <v>4.29,001</v>
          </cell>
          <cell r="H38">
            <v>36</v>
          </cell>
          <cell r="J38">
            <v>36</v>
          </cell>
          <cell r="K38">
            <v>60</v>
          </cell>
          <cell r="M38">
            <v>180</v>
          </cell>
          <cell r="N38">
            <v>35</v>
          </cell>
          <cell r="P38">
            <v>36</v>
          </cell>
          <cell r="Q38">
            <v>64</v>
          </cell>
          <cell r="S38">
            <v>31</v>
          </cell>
          <cell r="T38">
            <v>68</v>
          </cell>
        </row>
        <row r="39">
          <cell r="G39" t="str">
            <v>4.32,001</v>
          </cell>
          <cell r="H39">
            <v>35</v>
          </cell>
          <cell r="J39">
            <v>38</v>
          </cell>
          <cell r="K39">
            <v>61</v>
          </cell>
          <cell r="M39">
            <v>182</v>
          </cell>
          <cell r="N39">
            <v>36</v>
          </cell>
          <cell r="P39">
            <v>37</v>
          </cell>
          <cell r="Q39">
            <v>66</v>
          </cell>
          <cell r="S39">
            <v>32</v>
          </cell>
          <cell r="T39">
            <v>69</v>
          </cell>
        </row>
        <row r="40">
          <cell r="G40" t="str">
            <v>4.35,001</v>
          </cell>
          <cell r="H40">
            <v>34</v>
          </cell>
          <cell r="J40">
            <v>40</v>
          </cell>
          <cell r="K40">
            <v>62</v>
          </cell>
          <cell r="M40">
            <v>184</v>
          </cell>
          <cell r="N40">
            <v>37</v>
          </cell>
          <cell r="P40">
            <v>38</v>
          </cell>
          <cell r="Q40">
            <v>68</v>
          </cell>
          <cell r="S40">
            <v>33</v>
          </cell>
          <cell r="T40">
            <v>70</v>
          </cell>
        </row>
        <row r="41">
          <cell r="G41" t="str">
            <v>4.38,001</v>
          </cell>
          <cell r="H41">
            <v>33</v>
          </cell>
          <cell r="J41">
            <v>42</v>
          </cell>
          <cell r="K41">
            <v>63</v>
          </cell>
          <cell r="M41">
            <v>186</v>
          </cell>
          <cell r="N41">
            <v>38</v>
          </cell>
          <cell r="P41">
            <v>39</v>
          </cell>
          <cell r="Q41">
            <v>69</v>
          </cell>
        </row>
        <row r="42">
          <cell r="G42" t="str">
            <v>4.41,001</v>
          </cell>
          <cell r="H42">
            <v>32</v>
          </cell>
          <cell r="J42">
            <v>44</v>
          </cell>
          <cell r="K42">
            <v>64</v>
          </cell>
          <cell r="M42">
            <v>188</v>
          </cell>
          <cell r="N42">
            <v>39</v>
          </cell>
          <cell r="P42">
            <v>40</v>
          </cell>
          <cell r="Q42">
            <v>70</v>
          </cell>
        </row>
        <row r="43">
          <cell r="G43" t="str">
            <v>4.44,001</v>
          </cell>
          <cell r="H43">
            <v>31</v>
          </cell>
          <cell r="J43">
            <v>46</v>
          </cell>
          <cell r="K43">
            <v>65</v>
          </cell>
          <cell r="M43">
            <v>190</v>
          </cell>
          <cell r="N43">
            <v>40</v>
          </cell>
        </row>
        <row r="44">
          <cell r="G44" t="str">
            <v>4.47,001</v>
          </cell>
          <cell r="H44">
            <v>30</v>
          </cell>
          <cell r="J44">
            <v>48</v>
          </cell>
          <cell r="K44">
            <v>66</v>
          </cell>
          <cell r="M44">
            <v>191</v>
          </cell>
          <cell r="N44">
            <v>41</v>
          </cell>
        </row>
        <row r="45">
          <cell r="G45" t="str">
            <v>4.50,001</v>
          </cell>
          <cell r="H45">
            <v>29</v>
          </cell>
          <cell r="J45">
            <v>50</v>
          </cell>
          <cell r="K45">
            <v>67</v>
          </cell>
          <cell r="M45">
            <v>192</v>
          </cell>
          <cell r="N45">
            <v>42</v>
          </cell>
        </row>
        <row r="46">
          <cell r="G46" t="str">
            <v>4.53,001</v>
          </cell>
          <cell r="H46">
            <v>28</v>
          </cell>
          <cell r="J46">
            <v>52</v>
          </cell>
          <cell r="K46">
            <v>68</v>
          </cell>
          <cell r="M46">
            <v>193</v>
          </cell>
          <cell r="N46">
            <v>43</v>
          </cell>
        </row>
        <row r="47">
          <cell r="G47" t="str">
            <v>4.56,001</v>
          </cell>
          <cell r="H47">
            <v>27</v>
          </cell>
          <cell r="J47">
            <v>55</v>
          </cell>
          <cell r="K47">
            <v>69</v>
          </cell>
          <cell r="M47">
            <v>194</v>
          </cell>
          <cell r="N47">
            <v>44</v>
          </cell>
        </row>
        <row r="48">
          <cell r="G48" t="str">
            <v>4.59,001</v>
          </cell>
          <cell r="H48">
            <v>26</v>
          </cell>
          <cell r="J48">
            <v>58</v>
          </cell>
          <cell r="K48">
            <v>70</v>
          </cell>
          <cell r="M48">
            <v>195</v>
          </cell>
          <cell r="N48">
            <v>45</v>
          </cell>
        </row>
        <row r="49">
          <cell r="G49" t="str">
            <v>5.02,001</v>
          </cell>
          <cell r="H49">
            <v>25</v>
          </cell>
          <cell r="M49">
            <v>196</v>
          </cell>
          <cell r="N49">
            <v>46</v>
          </cell>
        </row>
        <row r="50">
          <cell r="G50" t="str">
            <v>5.05,001</v>
          </cell>
          <cell r="H50">
            <v>24</v>
          </cell>
          <cell r="M50">
            <v>197</v>
          </cell>
          <cell r="N50">
            <v>47</v>
          </cell>
        </row>
        <row r="51">
          <cell r="G51" t="str">
            <v>5.08,001</v>
          </cell>
          <cell r="H51">
            <v>23</v>
          </cell>
          <cell r="M51">
            <v>198</v>
          </cell>
          <cell r="N51">
            <v>48</v>
          </cell>
        </row>
        <row r="52">
          <cell r="G52" t="str">
            <v>5.11,001</v>
          </cell>
          <cell r="H52">
            <v>22</v>
          </cell>
          <cell r="M52">
            <v>199</v>
          </cell>
          <cell r="N52">
            <v>49</v>
          </cell>
        </row>
        <row r="53">
          <cell r="G53" t="str">
            <v>5.14,001</v>
          </cell>
          <cell r="H53">
            <v>21</v>
          </cell>
          <cell r="M53">
            <v>200</v>
          </cell>
          <cell r="N53">
            <v>50</v>
          </cell>
        </row>
        <row r="54">
          <cell r="G54" t="str">
            <v>5.17,001</v>
          </cell>
          <cell r="H54">
            <v>20</v>
          </cell>
          <cell r="M54">
            <v>202</v>
          </cell>
          <cell r="N54">
            <v>51</v>
          </cell>
        </row>
        <row r="55">
          <cell r="G55" t="str">
            <v>5.20,001</v>
          </cell>
          <cell r="H55">
            <v>19</v>
          </cell>
          <cell r="M55">
            <v>204</v>
          </cell>
          <cell r="N55">
            <v>52</v>
          </cell>
        </row>
        <row r="56">
          <cell r="G56" t="str">
            <v>5.24,001</v>
          </cell>
          <cell r="H56">
            <v>18</v>
          </cell>
          <cell r="M56">
            <v>206</v>
          </cell>
          <cell r="N56">
            <v>53</v>
          </cell>
        </row>
        <row r="57">
          <cell r="G57" t="str">
            <v>5.28,001</v>
          </cell>
          <cell r="H57">
            <v>17</v>
          </cell>
          <cell r="M57">
            <v>208</v>
          </cell>
          <cell r="N57">
            <v>54</v>
          </cell>
        </row>
        <row r="58">
          <cell r="G58" t="str">
            <v>5.32,001</v>
          </cell>
          <cell r="H58">
            <v>16</v>
          </cell>
          <cell r="M58">
            <v>210</v>
          </cell>
          <cell r="N58">
            <v>55</v>
          </cell>
        </row>
        <row r="59">
          <cell r="G59" t="str">
            <v>5.36,001</v>
          </cell>
          <cell r="H59">
            <v>15</v>
          </cell>
          <cell r="M59">
            <v>212</v>
          </cell>
          <cell r="N59">
            <v>56</v>
          </cell>
        </row>
        <row r="60">
          <cell r="G60" t="str">
            <v>5.40,001</v>
          </cell>
          <cell r="H60">
            <v>14</v>
          </cell>
          <cell r="M60">
            <v>214</v>
          </cell>
          <cell r="N60">
            <v>57</v>
          </cell>
        </row>
        <row r="61">
          <cell r="G61" t="str">
            <v>5.44,001</v>
          </cell>
          <cell r="H61">
            <v>13</v>
          </cell>
          <cell r="M61">
            <v>216</v>
          </cell>
          <cell r="N61">
            <v>58</v>
          </cell>
        </row>
        <row r="62">
          <cell r="G62" t="str">
            <v>5.48,001</v>
          </cell>
          <cell r="H62">
            <v>12</v>
          </cell>
          <cell r="M62">
            <v>218</v>
          </cell>
          <cell r="N62">
            <v>59</v>
          </cell>
        </row>
        <row r="63">
          <cell r="G63" t="str">
            <v>5.52,001</v>
          </cell>
          <cell r="H63">
            <v>11</v>
          </cell>
          <cell r="M63">
            <v>220</v>
          </cell>
          <cell r="N63">
            <v>60</v>
          </cell>
        </row>
        <row r="64">
          <cell r="G64" t="str">
            <v>5.56,001</v>
          </cell>
          <cell r="H64">
            <v>10</v>
          </cell>
          <cell r="M64">
            <v>222</v>
          </cell>
          <cell r="N64">
            <v>61</v>
          </cell>
        </row>
        <row r="65">
          <cell r="G65" t="str">
            <v>6.00,001</v>
          </cell>
          <cell r="H65">
            <v>9</v>
          </cell>
          <cell r="M65">
            <v>224</v>
          </cell>
          <cell r="N65">
            <v>62</v>
          </cell>
        </row>
        <row r="66">
          <cell r="G66" t="str">
            <v>6.05,001</v>
          </cell>
          <cell r="H66">
            <v>8</v>
          </cell>
          <cell r="M66">
            <v>226</v>
          </cell>
          <cell r="N66">
            <v>63</v>
          </cell>
        </row>
        <row r="67">
          <cell r="G67" t="str">
            <v>6.10,001</v>
          </cell>
          <cell r="H67">
            <v>7</v>
          </cell>
          <cell r="M67">
            <v>228</v>
          </cell>
          <cell r="N67">
            <v>64</v>
          </cell>
        </row>
        <row r="68">
          <cell r="G68" t="str">
            <v>6.15,001</v>
          </cell>
          <cell r="H68">
            <v>6</v>
          </cell>
          <cell r="M68">
            <v>230</v>
          </cell>
          <cell r="N68">
            <v>65</v>
          </cell>
        </row>
        <row r="69">
          <cell r="G69" t="str">
            <v>6.20,001</v>
          </cell>
          <cell r="H69">
            <v>5</v>
          </cell>
          <cell r="M69">
            <v>233</v>
          </cell>
          <cell r="N69">
            <v>66</v>
          </cell>
        </row>
        <row r="70">
          <cell r="G70" t="str">
            <v>6.25,001</v>
          </cell>
          <cell r="H70">
            <v>4</v>
          </cell>
          <cell r="M70">
            <v>236</v>
          </cell>
          <cell r="N70">
            <v>67</v>
          </cell>
        </row>
        <row r="71">
          <cell r="G71" t="str">
            <v>6.30,001</v>
          </cell>
          <cell r="H71">
            <v>3</v>
          </cell>
          <cell r="M71">
            <v>239</v>
          </cell>
          <cell r="N71">
            <v>68</v>
          </cell>
        </row>
        <row r="72">
          <cell r="G72" t="str">
            <v>6.35,001</v>
          </cell>
          <cell r="H72">
            <v>2</v>
          </cell>
          <cell r="M72">
            <v>242</v>
          </cell>
          <cell r="N72">
            <v>69</v>
          </cell>
        </row>
        <row r="73">
          <cell r="G73" t="str">
            <v>6.40,001</v>
          </cell>
          <cell r="H73">
            <v>1</v>
          </cell>
          <cell r="M73">
            <v>245</v>
          </cell>
          <cell r="N73">
            <v>70</v>
          </cell>
        </row>
        <row r="74">
          <cell r="G74" t="str">
            <v>6.45,001</v>
          </cell>
          <cell r="H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K182"/>
  <sheetViews>
    <sheetView zoomScalePageLayoutView="0" workbookViewId="0" topLeftCell="A1">
      <selection activeCell="L24" sqref="L24"/>
    </sheetView>
  </sheetViews>
  <sheetFormatPr defaultColWidth="9.140625" defaultRowHeight="12" customHeight="1"/>
  <cols>
    <col min="1" max="1" width="7.00390625" style="32" customWidth="1"/>
    <col min="2" max="2" width="7.140625" style="41" customWidth="1"/>
    <col min="3" max="3" width="9.00390625" style="32" customWidth="1"/>
    <col min="4" max="4" width="7.8515625" style="32" customWidth="1"/>
    <col min="5" max="5" width="8.28125" style="38" customWidth="1"/>
    <col min="6" max="6" width="9.140625" style="32" customWidth="1"/>
    <col min="7" max="7" width="7.421875" style="32" customWidth="1"/>
    <col min="8" max="8" width="7.00390625" style="32" customWidth="1"/>
    <col min="9" max="9" width="8.57421875" style="32" customWidth="1"/>
    <col min="10" max="10" width="8.28125" style="32" customWidth="1"/>
    <col min="11" max="11" width="7.421875" style="32" customWidth="1"/>
    <col min="12" max="16384" width="9.140625" style="32" customWidth="1"/>
  </cols>
  <sheetData>
    <row r="1" spans="1:11" ht="12" customHeight="1">
      <c r="A1" s="511" t="s">
        <v>365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11" ht="12" customHeight="1">
      <c r="A2" s="512" t="s">
        <v>366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</row>
    <row r="3" spans="1:5" ht="12" customHeight="1" hidden="1">
      <c r="A3" s="42"/>
      <c r="B3" s="42"/>
      <c r="C3" s="42"/>
      <c r="D3" s="42"/>
      <c r="E3" s="42"/>
    </row>
    <row r="4" spans="1:11" ht="12" customHeight="1">
      <c r="A4" s="505" t="s">
        <v>104</v>
      </c>
      <c r="B4" s="506"/>
      <c r="C4" s="506"/>
      <c r="D4" s="506"/>
      <c r="E4" s="507"/>
      <c r="G4" s="508" t="s">
        <v>103</v>
      </c>
      <c r="H4" s="509"/>
      <c r="I4" s="509"/>
      <c r="J4" s="509"/>
      <c r="K4" s="510"/>
    </row>
    <row r="5" spans="1:11" s="36" customFormat="1" ht="12" customHeight="1">
      <c r="A5" s="514" t="s">
        <v>9</v>
      </c>
      <c r="B5" s="513" t="s">
        <v>111</v>
      </c>
      <c r="C5" s="513"/>
      <c r="D5" s="514" t="s">
        <v>112</v>
      </c>
      <c r="E5" s="516" t="s">
        <v>113</v>
      </c>
      <c r="G5" s="514" t="s">
        <v>9</v>
      </c>
      <c r="H5" s="518" t="s">
        <v>111</v>
      </c>
      <c r="I5" s="519"/>
      <c r="J5" s="513" t="s">
        <v>112</v>
      </c>
      <c r="K5" s="520" t="s">
        <v>113</v>
      </c>
    </row>
    <row r="6" spans="1:11" s="36" customFormat="1" ht="23.25" customHeight="1">
      <c r="A6" s="515"/>
      <c r="B6" s="39" t="s">
        <v>114</v>
      </c>
      <c r="C6" s="37" t="s">
        <v>115</v>
      </c>
      <c r="D6" s="515"/>
      <c r="E6" s="517"/>
      <c r="G6" s="515"/>
      <c r="H6" s="39" t="s">
        <v>114</v>
      </c>
      <c r="I6" s="37" t="s">
        <v>249</v>
      </c>
      <c r="J6" s="513"/>
      <c r="K6" s="520"/>
    </row>
    <row r="7" spans="1:11" s="36" customFormat="1" ht="11.25" customHeight="1">
      <c r="A7" s="518" t="s">
        <v>380</v>
      </c>
      <c r="B7" s="521"/>
      <c r="C7" s="521"/>
      <c r="D7" s="521"/>
      <c r="E7" s="519"/>
      <c r="G7" s="518" t="s">
        <v>380</v>
      </c>
      <c r="H7" s="521"/>
      <c r="I7" s="521"/>
      <c r="J7" s="521"/>
      <c r="K7" s="519"/>
    </row>
    <row r="8" spans="1:11" s="36" customFormat="1" ht="15.75" customHeight="1">
      <c r="A8" s="43" t="s">
        <v>381</v>
      </c>
      <c r="B8" s="39" t="s">
        <v>382</v>
      </c>
      <c r="C8" s="43" t="s">
        <v>381</v>
      </c>
      <c r="D8" s="43" t="s">
        <v>381</v>
      </c>
      <c r="E8" s="39" t="s">
        <v>382</v>
      </c>
      <c r="G8" s="43" t="s">
        <v>381</v>
      </c>
      <c r="H8" s="39" t="s">
        <v>382</v>
      </c>
      <c r="I8" s="43" t="s">
        <v>381</v>
      </c>
      <c r="J8" s="43" t="s">
        <v>381</v>
      </c>
      <c r="K8" s="39" t="s">
        <v>382</v>
      </c>
    </row>
    <row r="9" spans="1:11" ht="12" customHeight="1">
      <c r="A9" s="34">
        <v>174</v>
      </c>
      <c r="B9" s="44">
        <v>6.6</v>
      </c>
      <c r="C9" s="154" t="s">
        <v>43</v>
      </c>
      <c r="D9" s="34">
        <v>724</v>
      </c>
      <c r="E9" s="45">
        <v>129.1</v>
      </c>
      <c r="G9" s="34">
        <v>150</v>
      </c>
      <c r="H9" s="44">
        <v>7.2</v>
      </c>
      <c r="I9" s="154" t="s">
        <v>44</v>
      </c>
      <c r="J9" s="34">
        <v>643</v>
      </c>
      <c r="K9" s="45">
        <v>81</v>
      </c>
    </row>
    <row r="10" spans="1:11" ht="12" customHeight="1">
      <c r="A10" s="34">
        <v>173</v>
      </c>
      <c r="B10" s="44"/>
      <c r="C10" s="154" t="s">
        <v>116</v>
      </c>
      <c r="D10" s="34">
        <v>723</v>
      </c>
      <c r="E10" s="45">
        <v>128.4</v>
      </c>
      <c r="G10" s="34">
        <v>149</v>
      </c>
      <c r="H10" s="44"/>
      <c r="I10" s="154" t="s">
        <v>250</v>
      </c>
      <c r="J10" s="34">
        <v>641</v>
      </c>
      <c r="K10" s="45">
        <v>80.5</v>
      </c>
    </row>
    <row r="11" spans="1:11" ht="12" customHeight="1">
      <c r="A11" s="34">
        <v>172</v>
      </c>
      <c r="B11" s="44"/>
      <c r="C11" s="154" t="s">
        <v>117</v>
      </c>
      <c r="D11" s="34">
        <v>722</v>
      </c>
      <c r="E11" s="45">
        <v>127.7</v>
      </c>
      <c r="G11" s="34">
        <v>148</v>
      </c>
      <c r="H11" s="44"/>
      <c r="I11" s="154" t="s">
        <v>251</v>
      </c>
      <c r="J11" s="34">
        <v>640</v>
      </c>
      <c r="K11" s="45">
        <v>81</v>
      </c>
    </row>
    <row r="12" spans="1:11" ht="12" customHeight="1">
      <c r="A12" s="34">
        <v>171</v>
      </c>
      <c r="B12" s="44"/>
      <c r="C12" s="154" t="s">
        <v>118</v>
      </c>
      <c r="D12" s="34">
        <v>721</v>
      </c>
      <c r="E12" s="45">
        <v>126</v>
      </c>
      <c r="G12" s="34">
        <v>147</v>
      </c>
      <c r="H12" s="44"/>
      <c r="I12" s="154" t="s">
        <v>252</v>
      </c>
      <c r="J12" s="34">
        <v>638</v>
      </c>
      <c r="K12" s="45">
        <v>79.5</v>
      </c>
    </row>
    <row r="13" spans="1:11" ht="12" customHeight="1">
      <c r="A13" s="34">
        <v>170</v>
      </c>
      <c r="B13" s="44"/>
      <c r="C13" s="154" t="s">
        <v>119</v>
      </c>
      <c r="D13" s="34">
        <v>720</v>
      </c>
      <c r="E13" s="45">
        <v>125.3</v>
      </c>
      <c r="G13" s="34">
        <v>146</v>
      </c>
      <c r="H13" s="44"/>
      <c r="I13" s="154" t="s">
        <v>253</v>
      </c>
      <c r="J13" s="34">
        <v>637</v>
      </c>
      <c r="K13" s="45">
        <v>79</v>
      </c>
    </row>
    <row r="14" spans="1:11" ht="12" customHeight="1">
      <c r="A14" s="34">
        <v>169</v>
      </c>
      <c r="B14" s="44"/>
      <c r="C14" s="154" t="s">
        <v>120</v>
      </c>
      <c r="D14" s="34">
        <v>719</v>
      </c>
      <c r="E14" s="45">
        <v>124.6</v>
      </c>
      <c r="G14" s="34">
        <v>145</v>
      </c>
      <c r="H14" s="44"/>
      <c r="I14" s="154" t="s">
        <v>254</v>
      </c>
      <c r="J14" s="34">
        <v>635</v>
      </c>
      <c r="K14" s="45">
        <v>78.5</v>
      </c>
    </row>
    <row r="15" spans="1:11" ht="12" customHeight="1">
      <c r="A15" s="34">
        <v>168</v>
      </c>
      <c r="B15" s="44"/>
      <c r="C15" s="154" t="s">
        <v>121</v>
      </c>
      <c r="D15" s="34">
        <v>718</v>
      </c>
      <c r="E15" s="45">
        <v>123.9</v>
      </c>
      <c r="G15" s="34">
        <v>144</v>
      </c>
      <c r="H15" s="44"/>
      <c r="I15" s="154" t="s">
        <v>255</v>
      </c>
      <c r="J15" s="34">
        <v>634</v>
      </c>
      <c r="K15" s="45">
        <v>78</v>
      </c>
    </row>
    <row r="16" spans="1:11" ht="12" customHeight="1">
      <c r="A16" s="34">
        <v>167</v>
      </c>
      <c r="B16" s="44"/>
      <c r="C16" s="154" t="s">
        <v>122</v>
      </c>
      <c r="D16" s="34">
        <v>717</v>
      </c>
      <c r="E16" s="45">
        <v>123.2</v>
      </c>
      <c r="G16" s="34">
        <v>143</v>
      </c>
      <c r="H16" s="44"/>
      <c r="I16" s="154" t="s">
        <v>256</v>
      </c>
      <c r="J16" s="34">
        <v>632</v>
      </c>
      <c r="K16" s="45">
        <v>77.5</v>
      </c>
    </row>
    <row r="17" spans="1:11" ht="12" customHeight="1">
      <c r="A17" s="34">
        <v>166</v>
      </c>
      <c r="B17" s="44"/>
      <c r="C17" s="154" t="s">
        <v>123</v>
      </c>
      <c r="D17" s="34">
        <v>716</v>
      </c>
      <c r="E17" s="45">
        <v>122.5</v>
      </c>
      <c r="G17" s="34">
        <v>142</v>
      </c>
      <c r="H17" s="44"/>
      <c r="I17" s="154" t="s">
        <v>257</v>
      </c>
      <c r="J17" s="34">
        <v>631</v>
      </c>
      <c r="K17" s="45">
        <v>77</v>
      </c>
    </row>
    <row r="18" spans="1:11" ht="12" customHeight="1">
      <c r="A18" s="34">
        <v>165</v>
      </c>
      <c r="B18" s="44"/>
      <c r="C18" s="154" t="s">
        <v>124</v>
      </c>
      <c r="D18" s="34">
        <v>715</v>
      </c>
      <c r="E18" s="45">
        <v>121.8</v>
      </c>
      <c r="G18" s="34">
        <v>141</v>
      </c>
      <c r="H18" s="44"/>
      <c r="I18" s="154" t="s">
        <v>258</v>
      </c>
      <c r="J18" s="34">
        <v>629</v>
      </c>
      <c r="K18" s="45">
        <v>76.5</v>
      </c>
    </row>
    <row r="19" spans="1:11" ht="12" customHeight="1">
      <c r="A19" s="34">
        <v>164</v>
      </c>
      <c r="B19" s="44"/>
      <c r="C19" s="154" t="s">
        <v>125</v>
      </c>
      <c r="D19" s="34">
        <v>714</v>
      </c>
      <c r="E19" s="45">
        <v>121.1</v>
      </c>
      <c r="G19" s="34">
        <v>140</v>
      </c>
      <c r="H19" s="44"/>
      <c r="I19" s="154" t="s">
        <v>259</v>
      </c>
      <c r="J19" s="34">
        <v>628</v>
      </c>
      <c r="K19" s="45">
        <v>76</v>
      </c>
    </row>
    <row r="20" spans="1:11" ht="12" customHeight="1">
      <c r="A20" s="34">
        <v>163</v>
      </c>
      <c r="B20" s="44"/>
      <c r="C20" s="154" t="s">
        <v>126</v>
      </c>
      <c r="D20" s="34">
        <v>713</v>
      </c>
      <c r="E20" s="45">
        <v>120.4</v>
      </c>
      <c r="G20" s="34">
        <v>139</v>
      </c>
      <c r="H20" s="44"/>
      <c r="I20" s="154" t="s">
        <v>260</v>
      </c>
      <c r="J20" s="34">
        <v>626</v>
      </c>
      <c r="K20" s="45">
        <v>75.5</v>
      </c>
    </row>
    <row r="21" spans="1:11" ht="12" customHeight="1">
      <c r="A21" s="34">
        <v>162</v>
      </c>
      <c r="B21" s="44">
        <v>6.7</v>
      </c>
      <c r="C21" s="154" t="s">
        <v>127</v>
      </c>
      <c r="D21" s="34">
        <v>712</v>
      </c>
      <c r="E21" s="45">
        <v>119.7</v>
      </c>
      <c r="G21" s="34">
        <v>138</v>
      </c>
      <c r="H21" s="44">
        <v>7.3</v>
      </c>
      <c r="I21" s="154" t="s">
        <v>261</v>
      </c>
      <c r="J21" s="34">
        <v>624</v>
      </c>
      <c r="K21" s="45">
        <v>75</v>
      </c>
    </row>
    <row r="22" spans="1:11" ht="12" customHeight="1">
      <c r="A22" s="34">
        <v>161</v>
      </c>
      <c r="B22" s="44"/>
      <c r="C22" s="154" t="s">
        <v>128</v>
      </c>
      <c r="D22" s="34">
        <v>711</v>
      </c>
      <c r="E22" s="45">
        <v>119</v>
      </c>
      <c r="G22" s="34">
        <v>137</v>
      </c>
      <c r="H22" s="44"/>
      <c r="I22" s="154" t="s">
        <v>262</v>
      </c>
      <c r="J22" s="34">
        <v>623</v>
      </c>
      <c r="K22" s="45">
        <v>74.5</v>
      </c>
    </row>
    <row r="23" spans="1:11" ht="12" customHeight="1">
      <c r="A23" s="34">
        <v>160</v>
      </c>
      <c r="B23" s="44"/>
      <c r="C23" s="154" t="s">
        <v>129</v>
      </c>
      <c r="D23" s="34">
        <v>710</v>
      </c>
      <c r="E23" s="45">
        <v>118.3</v>
      </c>
      <c r="G23" s="34">
        <v>136</v>
      </c>
      <c r="H23" s="44"/>
      <c r="I23" s="154" t="s">
        <v>263</v>
      </c>
      <c r="J23" s="34">
        <v>621</v>
      </c>
      <c r="K23" s="45">
        <v>74</v>
      </c>
    </row>
    <row r="24" spans="1:11" ht="12" customHeight="1">
      <c r="A24" s="34">
        <v>159</v>
      </c>
      <c r="B24" s="44"/>
      <c r="C24" s="154" t="s">
        <v>130</v>
      </c>
      <c r="D24" s="34">
        <v>709</v>
      </c>
      <c r="E24" s="45">
        <v>117.6</v>
      </c>
      <c r="G24" s="34">
        <v>135</v>
      </c>
      <c r="H24" s="44"/>
      <c r="I24" s="154" t="s">
        <v>264</v>
      </c>
      <c r="J24" s="34">
        <v>620</v>
      </c>
      <c r="K24" s="45">
        <v>73.5</v>
      </c>
    </row>
    <row r="25" spans="1:11" ht="12" customHeight="1">
      <c r="A25" s="34">
        <v>158</v>
      </c>
      <c r="B25" s="44"/>
      <c r="C25" s="154" t="s">
        <v>131</v>
      </c>
      <c r="D25" s="34">
        <v>708</v>
      </c>
      <c r="E25" s="45">
        <v>116.9</v>
      </c>
      <c r="G25" s="34">
        <v>134</v>
      </c>
      <c r="H25" s="44"/>
      <c r="I25" s="154" t="s">
        <v>265</v>
      </c>
      <c r="J25" s="34">
        <v>618</v>
      </c>
      <c r="K25" s="45">
        <v>73</v>
      </c>
    </row>
    <row r="26" spans="1:11" ht="12" customHeight="1">
      <c r="A26" s="34">
        <v>157</v>
      </c>
      <c r="B26" s="44"/>
      <c r="C26" s="154" t="s">
        <v>132</v>
      </c>
      <c r="D26" s="34">
        <v>707</v>
      </c>
      <c r="E26" s="45">
        <v>116.2</v>
      </c>
      <c r="G26" s="34">
        <v>133</v>
      </c>
      <c r="H26" s="44"/>
      <c r="I26" s="154" t="s">
        <v>266</v>
      </c>
      <c r="J26" s="34">
        <v>617</v>
      </c>
      <c r="K26" s="45">
        <v>72.5</v>
      </c>
    </row>
    <row r="27" spans="1:11" ht="12" customHeight="1">
      <c r="A27" s="34">
        <v>156</v>
      </c>
      <c r="B27" s="44"/>
      <c r="C27" s="154" t="s">
        <v>133</v>
      </c>
      <c r="D27" s="34">
        <v>706</v>
      </c>
      <c r="E27" s="45">
        <v>115.5</v>
      </c>
      <c r="G27" s="34">
        <v>132</v>
      </c>
      <c r="H27" s="44"/>
      <c r="I27" s="154" t="s">
        <v>267</v>
      </c>
      <c r="J27" s="34">
        <v>615</v>
      </c>
      <c r="K27" s="45">
        <v>72</v>
      </c>
    </row>
    <row r="28" spans="1:11" ht="12" customHeight="1">
      <c r="A28" s="34">
        <v>155</v>
      </c>
      <c r="B28" s="44"/>
      <c r="C28" s="154" t="s">
        <v>134</v>
      </c>
      <c r="D28" s="34">
        <v>705</v>
      </c>
      <c r="E28" s="45">
        <v>114.8</v>
      </c>
      <c r="G28" s="34">
        <v>131</v>
      </c>
      <c r="H28" s="44"/>
      <c r="I28" s="154" t="s">
        <v>268</v>
      </c>
      <c r="J28" s="34">
        <v>614</v>
      </c>
      <c r="K28" s="45">
        <v>71.5</v>
      </c>
    </row>
    <row r="29" spans="1:11" ht="12" customHeight="1">
      <c r="A29" s="34">
        <v>154</v>
      </c>
      <c r="B29" s="44"/>
      <c r="C29" s="154" t="s">
        <v>135</v>
      </c>
      <c r="D29" s="34">
        <v>704</v>
      </c>
      <c r="E29" s="45">
        <v>114.1</v>
      </c>
      <c r="G29" s="34">
        <v>130</v>
      </c>
      <c r="H29" s="44"/>
      <c r="I29" s="154" t="s">
        <v>269</v>
      </c>
      <c r="J29" s="34">
        <v>612</v>
      </c>
      <c r="K29" s="45">
        <v>71</v>
      </c>
    </row>
    <row r="30" spans="1:11" ht="12" customHeight="1">
      <c r="A30" s="34">
        <v>153</v>
      </c>
      <c r="B30" s="44"/>
      <c r="C30" s="154" t="s">
        <v>136</v>
      </c>
      <c r="D30" s="34">
        <v>703</v>
      </c>
      <c r="E30" s="45">
        <v>113.4</v>
      </c>
      <c r="G30" s="34">
        <v>129</v>
      </c>
      <c r="H30" s="44"/>
      <c r="I30" s="154" t="s">
        <v>270</v>
      </c>
      <c r="J30" s="34">
        <v>611</v>
      </c>
      <c r="K30" s="45">
        <v>70.5</v>
      </c>
    </row>
    <row r="31" spans="1:11" ht="12" customHeight="1">
      <c r="A31" s="34">
        <v>152</v>
      </c>
      <c r="B31" s="44"/>
      <c r="C31" s="154" t="s">
        <v>137</v>
      </c>
      <c r="D31" s="34">
        <v>702</v>
      </c>
      <c r="E31" s="45">
        <v>112.7</v>
      </c>
      <c r="G31" s="34">
        <v>128</v>
      </c>
      <c r="H31" s="44">
        <v>7.4</v>
      </c>
      <c r="I31" s="154" t="s">
        <v>784</v>
      </c>
      <c r="J31" s="34">
        <v>609</v>
      </c>
      <c r="K31" s="45">
        <v>70</v>
      </c>
    </row>
    <row r="32" spans="1:11" ht="12" customHeight="1">
      <c r="A32" s="34">
        <v>151</v>
      </c>
      <c r="B32" s="44"/>
      <c r="C32" s="154" t="s">
        <v>138</v>
      </c>
      <c r="D32" s="34">
        <v>701</v>
      </c>
      <c r="E32" s="45">
        <v>112</v>
      </c>
      <c r="G32" s="34">
        <v>127</v>
      </c>
      <c r="H32" s="44"/>
      <c r="I32" s="154" t="s">
        <v>785</v>
      </c>
      <c r="J32" s="34">
        <v>608</v>
      </c>
      <c r="K32" s="45">
        <v>69.5</v>
      </c>
    </row>
    <row r="33" spans="1:11" ht="12" customHeight="1">
      <c r="A33" s="34">
        <v>150</v>
      </c>
      <c r="B33" s="44">
        <v>6.8</v>
      </c>
      <c r="C33" s="154" t="s">
        <v>139</v>
      </c>
      <c r="D33" s="34">
        <v>700</v>
      </c>
      <c r="E33" s="45">
        <v>111.3</v>
      </c>
      <c r="G33" s="34">
        <v>126</v>
      </c>
      <c r="H33" s="44"/>
      <c r="I33" s="154" t="s">
        <v>786</v>
      </c>
      <c r="J33" s="34">
        <v>606</v>
      </c>
      <c r="K33" s="45">
        <v>69</v>
      </c>
    </row>
    <row r="34" spans="1:11" ht="12" customHeight="1">
      <c r="A34" s="34">
        <v>149</v>
      </c>
      <c r="B34" s="44"/>
      <c r="C34" s="154" t="s">
        <v>89</v>
      </c>
      <c r="D34" s="34">
        <v>699</v>
      </c>
      <c r="E34" s="45">
        <v>110.6</v>
      </c>
      <c r="G34" s="34">
        <v>125</v>
      </c>
      <c r="H34" s="44"/>
      <c r="I34" s="154" t="s">
        <v>787</v>
      </c>
      <c r="J34" s="34">
        <v>605</v>
      </c>
      <c r="K34" s="45">
        <v>68.5</v>
      </c>
    </row>
    <row r="35" spans="1:11" ht="12" customHeight="1">
      <c r="A35" s="34">
        <v>148</v>
      </c>
      <c r="B35" s="44"/>
      <c r="C35" s="154" t="s">
        <v>140</v>
      </c>
      <c r="D35" s="34">
        <v>697</v>
      </c>
      <c r="E35" s="45">
        <v>109.9</v>
      </c>
      <c r="G35" s="34">
        <v>124</v>
      </c>
      <c r="H35" s="44"/>
      <c r="I35" s="154" t="s">
        <v>788</v>
      </c>
      <c r="J35" s="34">
        <v>603</v>
      </c>
      <c r="K35" s="45">
        <v>68</v>
      </c>
    </row>
    <row r="36" spans="1:11" ht="12" customHeight="1">
      <c r="A36" s="34">
        <v>147</v>
      </c>
      <c r="B36" s="44"/>
      <c r="C36" s="154" t="s">
        <v>141</v>
      </c>
      <c r="D36" s="34">
        <v>696</v>
      </c>
      <c r="E36" s="45">
        <v>109.2</v>
      </c>
      <c r="G36" s="34">
        <v>123</v>
      </c>
      <c r="H36" s="44"/>
      <c r="I36" s="154" t="s">
        <v>271</v>
      </c>
      <c r="J36" s="34">
        <v>602</v>
      </c>
      <c r="K36" s="45">
        <v>67.5</v>
      </c>
    </row>
    <row r="37" spans="1:11" ht="12" customHeight="1">
      <c r="A37" s="34">
        <v>146</v>
      </c>
      <c r="B37" s="44"/>
      <c r="C37" s="154" t="s">
        <v>142</v>
      </c>
      <c r="D37" s="34">
        <v>634</v>
      </c>
      <c r="E37" s="45">
        <v>108.5</v>
      </c>
      <c r="G37" s="34">
        <v>122</v>
      </c>
      <c r="H37" s="44"/>
      <c r="I37" s="154" t="s">
        <v>272</v>
      </c>
      <c r="J37" s="34">
        <v>600</v>
      </c>
      <c r="K37" s="45">
        <v>67</v>
      </c>
    </row>
    <row r="38" spans="1:11" ht="12" customHeight="1">
      <c r="A38" s="34">
        <v>145</v>
      </c>
      <c r="B38" s="44"/>
      <c r="C38" s="154" t="s">
        <v>143</v>
      </c>
      <c r="D38" s="34">
        <v>693</v>
      </c>
      <c r="E38" s="45">
        <v>107.8</v>
      </c>
      <c r="G38" s="34">
        <v>121</v>
      </c>
      <c r="H38" s="44"/>
      <c r="I38" s="154" t="s">
        <v>273</v>
      </c>
      <c r="J38" s="34">
        <v>598</v>
      </c>
      <c r="K38" s="45">
        <v>66.5</v>
      </c>
    </row>
    <row r="39" spans="1:11" ht="12" customHeight="1">
      <c r="A39" s="34">
        <v>144</v>
      </c>
      <c r="B39" s="44"/>
      <c r="C39" s="154" t="s">
        <v>144</v>
      </c>
      <c r="D39" s="34">
        <v>691</v>
      </c>
      <c r="E39" s="45">
        <v>107.1</v>
      </c>
      <c r="G39" s="34">
        <v>120</v>
      </c>
      <c r="H39" s="44"/>
      <c r="I39" s="154" t="s">
        <v>274</v>
      </c>
      <c r="J39" s="34">
        <v>597</v>
      </c>
      <c r="K39" s="45">
        <v>66</v>
      </c>
    </row>
    <row r="40" spans="1:11" ht="12" customHeight="1">
      <c r="A40" s="34">
        <v>143</v>
      </c>
      <c r="B40" s="44"/>
      <c r="C40" s="154" t="s">
        <v>145</v>
      </c>
      <c r="D40" s="34">
        <v>689</v>
      </c>
      <c r="E40" s="45">
        <v>106.4</v>
      </c>
      <c r="G40" s="34">
        <v>119</v>
      </c>
      <c r="H40" s="44">
        <v>7.5</v>
      </c>
      <c r="I40" s="154" t="s">
        <v>275</v>
      </c>
      <c r="J40" s="34">
        <v>535</v>
      </c>
      <c r="K40" s="45">
        <v>65.5</v>
      </c>
    </row>
    <row r="41" spans="1:11" ht="12" customHeight="1">
      <c r="A41" s="34">
        <v>142</v>
      </c>
      <c r="B41" s="44"/>
      <c r="C41" s="154" t="s">
        <v>146</v>
      </c>
      <c r="D41" s="34">
        <v>668</v>
      </c>
      <c r="E41" s="45">
        <v>105.7</v>
      </c>
      <c r="G41" s="34">
        <v>118</v>
      </c>
      <c r="H41" s="44"/>
      <c r="I41" s="154" t="s">
        <v>276</v>
      </c>
      <c r="J41" s="34">
        <v>593</v>
      </c>
      <c r="K41" s="45">
        <v>65</v>
      </c>
    </row>
    <row r="42" spans="1:11" ht="12" customHeight="1">
      <c r="A42" s="34">
        <v>141</v>
      </c>
      <c r="B42" s="44"/>
      <c r="C42" s="154" t="s">
        <v>147</v>
      </c>
      <c r="D42" s="34">
        <v>686</v>
      </c>
      <c r="E42" s="45">
        <v>105</v>
      </c>
      <c r="G42" s="34">
        <v>117</v>
      </c>
      <c r="H42" s="44"/>
      <c r="I42" s="154" t="s">
        <v>277</v>
      </c>
      <c r="J42" s="34">
        <v>592</v>
      </c>
      <c r="K42" s="45">
        <v>64.5</v>
      </c>
    </row>
    <row r="43" spans="1:11" ht="12" customHeight="1">
      <c r="A43" s="34">
        <v>140</v>
      </c>
      <c r="B43" s="44"/>
      <c r="C43" s="154" t="s">
        <v>148</v>
      </c>
      <c r="D43" s="34">
        <v>684</v>
      </c>
      <c r="E43" s="45">
        <v>104.3</v>
      </c>
      <c r="G43" s="34">
        <v>116</v>
      </c>
      <c r="H43" s="44"/>
      <c r="I43" s="154" t="s">
        <v>278</v>
      </c>
      <c r="J43" s="34">
        <v>590</v>
      </c>
      <c r="K43" s="45">
        <v>64</v>
      </c>
    </row>
    <row r="44" spans="1:11" ht="12" customHeight="1">
      <c r="A44" s="34">
        <v>139</v>
      </c>
      <c r="B44" s="44"/>
      <c r="C44" s="154" t="s">
        <v>149</v>
      </c>
      <c r="D44" s="34">
        <v>682</v>
      </c>
      <c r="E44" s="45">
        <v>103.6</v>
      </c>
      <c r="G44" s="34">
        <v>115</v>
      </c>
      <c r="H44" s="44"/>
      <c r="I44" s="154" t="s">
        <v>278</v>
      </c>
      <c r="J44" s="34">
        <v>588</v>
      </c>
      <c r="K44" s="45">
        <v>63.5</v>
      </c>
    </row>
    <row r="45" spans="1:11" ht="12" customHeight="1">
      <c r="A45" s="34">
        <v>138</v>
      </c>
      <c r="B45" s="44">
        <v>6.9</v>
      </c>
      <c r="C45" s="154" t="s">
        <v>150</v>
      </c>
      <c r="D45" s="34">
        <v>680</v>
      </c>
      <c r="E45" s="45">
        <v>102.9</v>
      </c>
      <c r="G45" s="34">
        <v>114</v>
      </c>
      <c r="H45" s="44"/>
      <c r="I45" s="154" t="s">
        <v>279</v>
      </c>
      <c r="J45" s="34">
        <v>587</v>
      </c>
      <c r="K45" s="45">
        <v>63</v>
      </c>
    </row>
    <row r="46" spans="1:11" ht="12" customHeight="1">
      <c r="A46" s="34">
        <v>137</v>
      </c>
      <c r="B46" s="44"/>
      <c r="C46" s="154" t="s">
        <v>151</v>
      </c>
      <c r="D46" s="34">
        <v>678</v>
      </c>
      <c r="E46" s="45">
        <v>102.2</v>
      </c>
      <c r="G46" s="34">
        <v>113</v>
      </c>
      <c r="H46" s="44"/>
      <c r="I46" s="154" t="s">
        <v>280</v>
      </c>
      <c r="J46" s="34">
        <v>585</v>
      </c>
      <c r="K46" s="45">
        <v>62.5</v>
      </c>
    </row>
    <row r="47" spans="1:11" ht="12" customHeight="1">
      <c r="A47" s="34">
        <v>136</v>
      </c>
      <c r="B47" s="44"/>
      <c r="C47" s="154" t="s">
        <v>143</v>
      </c>
      <c r="D47" s="34">
        <v>676</v>
      </c>
      <c r="E47" s="45">
        <v>101.5</v>
      </c>
      <c r="G47" s="34">
        <v>112</v>
      </c>
      <c r="H47" s="44">
        <v>7.6</v>
      </c>
      <c r="I47" s="154" t="s">
        <v>281</v>
      </c>
      <c r="J47" s="34">
        <v>533</v>
      </c>
      <c r="K47" s="45">
        <v>62</v>
      </c>
    </row>
    <row r="48" spans="1:11" ht="12" customHeight="1">
      <c r="A48" s="34">
        <v>135</v>
      </c>
      <c r="B48" s="44"/>
      <c r="C48" s="154" t="s">
        <v>152</v>
      </c>
      <c r="D48" s="34">
        <v>674</v>
      </c>
      <c r="E48" s="45">
        <v>100.8</v>
      </c>
      <c r="G48" s="34">
        <v>111</v>
      </c>
      <c r="H48" s="44"/>
      <c r="I48" s="154" t="s">
        <v>282</v>
      </c>
      <c r="J48" s="34">
        <v>582</v>
      </c>
      <c r="K48" s="45">
        <v>61.5</v>
      </c>
    </row>
    <row r="49" spans="1:11" ht="12" customHeight="1">
      <c r="A49" s="34">
        <v>134</v>
      </c>
      <c r="B49" s="44"/>
      <c r="C49" s="154" t="s">
        <v>60</v>
      </c>
      <c r="D49" s="34">
        <v>672</v>
      </c>
      <c r="E49" s="45">
        <v>100.1</v>
      </c>
      <c r="G49" s="34">
        <v>110</v>
      </c>
      <c r="H49" s="44"/>
      <c r="I49" s="154" t="s">
        <v>283</v>
      </c>
      <c r="J49" s="34">
        <v>580</v>
      </c>
      <c r="K49" s="45">
        <v>61</v>
      </c>
    </row>
    <row r="50" spans="1:11" ht="12" customHeight="1">
      <c r="A50" s="34">
        <v>133</v>
      </c>
      <c r="B50" s="44"/>
      <c r="C50" s="154" t="s">
        <v>153</v>
      </c>
      <c r="D50" s="34">
        <v>670</v>
      </c>
      <c r="E50" s="45">
        <v>99.4</v>
      </c>
      <c r="G50" s="34">
        <v>109</v>
      </c>
      <c r="H50" s="44"/>
      <c r="I50" s="154" t="s">
        <v>284</v>
      </c>
      <c r="J50" s="34">
        <v>579</v>
      </c>
      <c r="K50" s="45">
        <v>60.5</v>
      </c>
    </row>
    <row r="51" spans="1:11" ht="12" customHeight="1">
      <c r="A51" s="34">
        <v>132</v>
      </c>
      <c r="B51" s="44"/>
      <c r="C51" s="154" t="s">
        <v>154</v>
      </c>
      <c r="D51" s="34">
        <v>668</v>
      </c>
      <c r="E51" s="45">
        <v>98.7</v>
      </c>
      <c r="G51" s="34">
        <v>108</v>
      </c>
      <c r="H51" s="44"/>
      <c r="I51" s="154" t="s">
        <v>285</v>
      </c>
      <c r="J51" s="34">
        <v>577</v>
      </c>
      <c r="K51" s="45">
        <v>60</v>
      </c>
    </row>
    <row r="52" spans="1:11" ht="12" customHeight="1">
      <c r="A52" s="34">
        <v>131</v>
      </c>
      <c r="B52" s="44"/>
      <c r="C52" s="154" t="s">
        <v>99</v>
      </c>
      <c r="D52" s="34">
        <v>666</v>
      </c>
      <c r="E52" s="45">
        <v>98</v>
      </c>
      <c r="G52" s="34">
        <v>107</v>
      </c>
      <c r="H52" s="44"/>
      <c r="I52" s="154" t="s">
        <v>286</v>
      </c>
      <c r="J52" s="34">
        <v>575</v>
      </c>
      <c r="K52" s="45">
        <v>59.5</v>
      </c>
    </row>
    <row r="53" spans="1:11" ht="12" customHeight="1">
      <c r="A53" s="34">
        <v>130</v>
      </c>
      <c r="B53" s="44"/>
      <c r="C53" s="154" t="s">
        <v>155</v>
      </c>
      <c r="D53" s="34">
        <v>664</v>
      </c>
      <c r="E53" s="45">
        <v>97.3</v>
      </c>
      <c r="G53" s="34">
        <v>106</v>
      </c>
      <c r="H53" s="44"/>
      <c r="I53" s="154" t="s">
        <v>287</v>
      </c>
      <c r="J53" s="34">
        <v>574</v>
      </c>
      <c r="K53" s="45">
        <v>59</v>
      </c>
    </row>
    <row r="54" spans="1:11" ht="12" customHeight="1">
      <c r="A54" s="34">
        <v>129</v>
      </c>
      <c r="B54" s="44"/>
      <c r="C54" s="154" t="s">
        <v>156</v>
      </c>
      <c r="D54" s="34">
        <v>662</v>
      </c>
      <c r="E54" s="45">
        <v>96.6</v>
      </c>
      <c r="G54" s="34">
        <v>105</v>
      </c>
      <c r="H54" s="44">
        <v>7.7</v>
      </c>
      <c r="I54" s="154" t="s">
        <v>288</v>
      </c>
      <c r="J54" s="34">
        <v>572</v>
      </c>
      <c r="K54" s="45">
        <v>58.5</v>
      </c>
    </row>
    <row r="55" spans="1:11" ht="12" customHeight="1">
      <c r="A55" s="34">
        <v>128</v>
      </c>
      <c r="B55" s="44">
        <v>7</v>
      </c>
      <c r="C55" s="154" t="s">
        <v>157</v>
      </c>
      <c r="D55" s="34">
        <v>660</v>
      </c>
      <c r="E55" s="45">
        <v>95.9</v>
      </c>
      <c r="G55" s="34">
        <v>104</v>
      </c>
      <c r="H55" s="44"/>
      <c r="I55" s="154" t="s">
        <v>289</v>
      </c>
      <c r="J55" s="34">
        <v>571</v>
      </c>
      <c r="K55" s="45">
        <v>58</v>
      </c>
    </row>
    <row r="56" spans="1:11" ht="12" customHeight="1">
      <c r="A56" s="34">
        <v>127</v>
      </c>
      <c r="B56" s="44"/>
      <c r="C56" s="154" t="s">
        <v>158</v>
      </c>
      <c r="D56" s="34">
        <v>658</v>
      </c>
      <c r="E56" s="45">
        <v>95.2</v>
      </c>
      <c r="G56" s="34">
        <v>103</v>
      </c>
      <c r="H56" s="44"/>
      <c r="I56" s="154" t="s">
        <v>290</v>
      </c>
      <c r="J56" s="34">
        <v>568</v>
      </c>
      <c r="K56" s="45">
        <v>57.5</v>
      </c>
    </row>
    <row r="57" spans="1:11" ht="12" customHeight="1">
      <c r="A57" s="34">
        <v>126</v>
      </c>
      <c r="B57" s="44"/>
      <c r="C57" s="154" t="s">
        <v>95</v>
      </c>
      <c r="D57" s="34">
        <v>656</v>
      </c>
      <c r="E57" s="45">
        <v>94.5</v>
      </c>
      <c r="G57" s="34">
        <v>102</v>
      </c>
      <c r="H57" s="44"/>
      <c r="I57" s="154" t="s">
        <v>291</v>
      </c>
      <c r="J57" s="34">
        <v>567</v>
      </c>
      <c r="K57" s="45">
        <v>57</v>
      </c>
    </row>
    <row r="58" spans="1:11" ht="12" customHeight="1">
      <c r="A58" s="34">
        <v>125</v>
      </c>
      <c r="B58" s="44"/>
      <c r="C58" s="154" t="s">
        <v>159</v>
      </c>
      <c r="D58" s="34">
        <v>654</v>
      </c>
      <c r="E58" s="45">
        <v>93.8</v>
      </c>
      <c r="G58" s="34">
        <v>101</v>
      </c>
      <c r="H58" s="44"/>
      <c r="I58" s="154" t="s">
        <v>292</v>
      </c>
      <c r="J58" s="34">
        <v>565</v>
      </c>
      <c r="K58" s="45">
        <v>56.5</v>
      </c>
    </row>
    <row r="59" spans="1:11" ht="12" customHeight="1">
      <c r="A59" s="34">
        <v>124</v>
      </c>
      <c r="B59" s="44"/>
      <c r="C59" s="154" t="s">
        <v>160</v>
      </c>
      <c r="D59" s="34">
        <v>652</v>
      </c>
      <c r="E59" s="45">
        <v>93.1</v>
      </c>
      <c r="G59" s="34">
        <v>100</v>
      </c>
      <c r="H59" s="44"/>
      <c r="I59" s="154" t="s">
        <v>293</v>
      </c>
      <c r="J59" s="34">
        <v>563</v>
      </c>
      <c r="K59" s="45">
        <v>56</v>
      </c>
    </row>
    <row r="60" spans="1:11" ht="12" customHeight="1">
      <c r="A60" s="34">
        <v>123</v>
      </c>
      <c r="B60" s="44"/>
      <c r="C60" s="154" t="s">
        <v>85</v>
      </c>
      <c r="D60" s="34">
        <v>650</v>
      </c>
      <c r="E60" s="45">
        <v>92.4</v>
      </c>
      <c r="G60" s="34">
        <v>99</v>
      </c>
      <c r="H60" s="44">
        <v>7.8</v>
      </c>
      <c r="I60" s="154" t="s">
        <v>294</v>
      </c>
      <c r="J60" s="34">
        <v>561</v>
      </c>
      <c r="K60" s="45">
        <v>55.5</v>
      </c>
    </row>
    <row r="61" spans="1:11" ht="12" customHeight="1">
      <c r="A61" s="34">
        <v>122</v>
      </c>
      <c r="B61" s="44"/>
      <c r="C61" s="154" t="s">
        <v>161</v>
      </c>
      <c r="D61" s="34">
        <v>648</v>
      </c>
      <c r="E61" s="45">
        <v>91.7</v>
      </c>
      <c r="G61" s="34">
        <v>98</v>
      </c>
      <c r="H61" s="44"/>
      <c r="I61" s="154" t="s">
        <v>295</v>
      </c>
      <c r="J61" s="34">
        <v>569</v>
      </c>
      <c r="K61" s="45">
        <v>55</v>
      </c>
    </row>
    <row r="62" spans="1:11" ht="12" customHeight="1">
      <c r="A62" s="34">
        <v>121</v>
      </c>
      <c r="B62" s="44"/>
      <c r="C62" s="154" t="s">
        <v>162</v>
      </c>
      <c r="D62" s="34">
        <v>646</v>
      </c>
      <c r="E62" s="45">
        <v>91</v>
      </c>
      <c r="G62" s="34">
        <v>97</v>
      </c>
      <c r="H62" s="44"/>
      <c r="I62" s="154" t="s">
        <v>296</v>
      </c>
      <c r="J62" s="34">
        <v>557</v>
      </c>
      <c r="K62" s="45">
        <v>54.5</v>
      </c>
    </row>
    <row r="63" spans="1:11" ht="12" customHeight="1">
      <c r="A63" s="34">
        <v>120</v>
      </c>
      <c r="B63" s="44"/>
      <c r="C63" s="154" t="s">
        <v>163</v>
      </c>
      <c r="D63" s="34">
        <v>644</v>
      </c>
      <c r="E63" s="45">
        <v>90.3</v>
      </c>
      <c r="G63" s="34">
        <v>96</v>
      </c>
      <c r="H63" s="44"/>
      <c r="I63" s="154" t="s">
        <v>297</v>
      </c>
      <c r="J63" s="34">
        <v>555</v>
      </c>
      <c r="K63" s="45">
        <v>54</v>
      </c>
    </row>
    <row r="64" spans="1:11" ht="12" customHeight="1">
      <c r="A64" s="34">
        <v>119</v>
      </c>
      <c r="B64" s="44">
        <v>7.1</v>
      </c>
      <c r="C64" s="154" t="s">
        <v>164</v>
      </c>
      <c r="D64" s="34">
        <v>642</v>
      </c>
      <c r="E64" s="45">
        <v>89.6</v>
      </c>
      <c r="G64" s="34">
        <v>95</v>
      </c>
      <c r="H64" s="44"/>
      <c r="I64" s="154" t="s">
        <v>298</v>
      </c>
      <c r="J64" s="34">
        <v>533</v>
      </c>
      <c r="K64" s="45">
        <v>53.5</v>
      </c>
    </row>
    <row r="65" spans="1:11" ht="12" customHeight="1">
      <c r="A65" s="34">
        <v>118</v>
      </c>
      <c r="B65" s="44"/>
      <c r="C65" s="154" t="s">
        <v>62</v>
      </c>
      <c r="D65" s="34">
        <v>640</v>
      </c>
      <c r="E65" s="45">
        <v>88.9</v>
      </c>
      <c r="G65" s="34">
        <v>94</v>
      </c>
      <c r="H65" s="44"/>
      <c r="I65" s="154" t="s">
        <v>299</v>
      </c>
      <c r="J65" s="34">
        <v>551</v>
      </c>
      <c r="K65" s="45">
        <v>53</v>
      </c>
    </row>
    <row r="66" spans="1:11" ht="12" customHeight="1">
      <c r="A66" s="34">
        <v>117</v>
      </c>
      <c r="B66" s="44"/>
      <c r="C66" s="154" t="s">
        <v>165</v>
      </c>
      <c r="D66" s="34">
        <v>637</v>
      </c>
      <c r="E66" s="45">
        <v>88.2</v>
      </c>
      <c r="G66" s="34">
        <v>93</v>
      </c>
      <c r="H66" s="44">
        <v>7.9</v>
      </c>
      <c r="I66" s="154" t="s">
        <v>300</v>
      </c>
      <c r="J66" s="34">
        <v>549</v>
      </c>
      <c r="K66" s="45">
        <v>52.5</v>
      </c>
    </row>
    <row r="67" spans="1:11" ht="12" customHeight="1">
      <c r="A67" s="34">
        <v>116</v>
      </c>
      <c r="B67" s="44"/>
      <c r="C67" s="154" t="s">
        <v>166</v>
      </c>
      <c r="D67" s="34">
        <v>635</v>
      </c>
      <c r="E67" s="45">
        <v>87.5</v>
      </c>
      <c r="G67" s="34">
        <v>92</v>
      </c>
      <c r="H67" s="44"/>
      <c r="I67" s="154" t="s">
        <v>301</v>
      </c>
      <c r="J67" s="34">
        <v>547</v>
      </c>
      <c r="K67" s="45">
        <v>52</v>
      </c>
    </row>
    <row r="68" spans="1:11" ht="12" customHeight="1">
      <c r="A68" s="34">
        <v>115</v>
      </c>
      <c r="B68" s="44"/>
      <c r="C68" s="154" t="s">
        <v>167</v>
      </c>
      <c r="D68" s="34">
        <v>632</v>
      </c>
      <c r="E68" s="45">
        <v>86.8</v>
      </c>
      <c r="G68" s="34">
        <v>91</v>
      </c>
      <c r="H68" s="44"/>
      <c r="I68" s="154" t="s">
        <v>302</v>
      </c>
      <c r="J68" s="34">
        <v>545</v>
      </c>
      <c r="K68" s="45">
        <v>51.5</v>
      </c>
    </row>
    <row r="69" spans="1:11" ht="12" customHeight="1">
      <c r="A69" s="34">
        <v>114</v>
      </c>
      <c r="B69" s="44"/>
      <c r="C69" s="154" t="s">
        <v>168</v>
      </c>
      <c r="D69" s="34">
        <v>630</v>
      </c>
      <c r="E69" s="45">
        <v>88.1</v>
      </c>
      <c r="G69" s="34">
        <v>90</v>
      </c>
      <c r="H69" s="44"/>
      <c r="I69" s="154" t="s">
        <v>303</v>
      </c>
      <c r="J69" s="34">
        <v>543</v>
      </c>
      <c r="K69" s="45">
        <v>51</v>
      </c>
    </row>
    <row r="70" spans="1:11" ht="12" customHeight="1">
      <c r="A70" s="34">
        <v>113</v>
      </c>
      <c r="B70" s="44"/>
      <c r="C70" s="154" t="s">
        <v>169</v>
      </c>
      <c r="D70" s="34">
        <v>627</v>
      </c>
      <c r="E70" s="45">
        <v>85.4</v>
      </c>
      <c r="G70" s="34">
        <v>89</v>
      </c>
      <c r="H70" s="44"/>
      <c r="I70" s="154" t="s">
        <v>304</v>
      </c>
      <c r="J70" s="34">
        <v>541</v>
      </c>
      <c r="K70" s="45">
        <v>50.5</v>
      </c>
    </row>
    <row r="71" spans="1:11" ht="12" customHeight="1">
      <c r="A71" s="34">
        <v>112</v>
      </c>
      <c r="B71" s="44">
        <v>7.2</v>
      </c>
      <c r="C71" s="154" t="s">
        <v>170</v>
      </c>
      <c r="D71" s="34">
        <v>624</v>
      </c>
      <c r="E71" s="45">
        <v>84.7</v>
      </c>
      <c r="G71" s="34">
        <v>88</v>
      </c>
      <c r="H71" s="44"/>
      <c r="I71" s="154" t="s">
        <v>305</v>
      </c>
      <c r="J71" s="34">
        <v>539</v>
      </c>
      <c r="K71" s="45">
        <v>50</v>
      </c>
    </row>
    <row r="72" spans="1:11" ht="12" customHeight="1">
      <c r="A72" s="34">
        <v>111</v>
      </c>
      <c r="B72" s="44"/>
      <c r="C72" s="154" t="s">
        <v>171</v>
      </c>
      <c r="D72" s="34">
        <v>622</v>
      </c>
      <c r="E72" s="45">
        <v>84</v>
      </c>
      <c r="G72" s="34">
        <v>87</v>
      </c>
      <c r="H72" s="44">
        <v>8</v>
      </c>
      <c r="I72" s="154" t="s">
        <v>306</v>
      </c>
      <c r="J72" s="34">
        <v>537</v>
      </c>
      <c r="K72" s="45">
        <v>49.5</v>
      </c>
    </row>
    <row r="73" spans="1:11" ht="12" customHeight="1">
      <c r="A73" s="34">
        <v>110</v>
      </c>
      <c r="B73" s="44"/>
      <c r="C73" s="154" t="s">
        <v>90</v>
      </c>
      <c r="D73" s="34">
        <v>619</v>
      </c>
      <c r="E73" s="45">
        <v>83.3</v>
      </c>
      <c r="G73" s="34">
        <v>86</v>
      </c>
      <c r="H73" s="44"/>
      <c r="I73" s="154" t="s">
        <v>307</v>
      </c>
      <c r="J73" s="34">
        <v>535</v>
      </c>
      <c r="K73" s="45">
        <v>49</v>
      </c>
    </row>
    <row r="74" spans="1:11" ht="12" customHeight="1">
      <c r="A74" s="34">
        <v>109</v>
      </c>
      <c r="B74" s="44"/>
      <c r="C74" s="154" t="s">
        <v>172</v>
      </c>
      <c r="D74" s="34">
        <v>616</v>
      </c>
      <c r="E74" s="45">
        <v>82.6</v>
      </c>
      <c r="G74" s="34">
        <v>85</v>
      </c>
      <c r="H74" s="44"/>
      <c r="I74" s="154" t="s">
        <v>308</v>
      </c>
      <c r="J74" s="34">
        <v>533</v>
      </c>
      <c r="K74" s="45">
        <v>48.5</v>
      </c>
    </row>
    <row r="75" spans="1:11" ht="12" customHeight="1">
      <c r="A75" s="34">
        <v>108</v>
      </c>
      <c r="B75" s="44"/>
      <c r="C75" s="154" t="s">
        <v>173</v>
      </c>
      <c r="D75" s="34">
        <v>614</v>
      </c>
      <c r="E75" s="45">
        <v>81.9</v>
      </c>
      <c r="G75" s="34">
        <v>84</v>
      </c>
      <c r="H75" s="44"/>
      <c r="I75" s="154" t="s">
        <v>309</v>
      </c>
      <c r="J75" s="34">
        <v>531</v>
      </c>
      <c r="K75" s="45">
        <v>48</v>
      </c>
    </row>
    <row r="76" spans="1:11" ht="12" customHeight="1">
      <c r="A76" s="34">
        <v>107</v>
      </c>
      <c r="B76" s="44"/>
      <c r="C76" s="154" t="s">
        <v>97</v>
      </c>
      <c r="D76" s="34">
        <v>611</v>
      </c>
      <c r="E76" s="45">
        <v>81.2</v>
      </c>
      <c r="G76" s="34">
        <v>83</v>
      </c>
      <c r="H76" s="44"/>
      <c r="I76" s="154" t="s">
        <v>310</v>
      </c>
      <c r="J76" s="34">
        <v>529</v>
      </c>
      <c r="K76" s="45">
        <v>47.5</v>
      </c>
    </row>
    <row r="77" spans="1:11" ht="12" customHeight="1">
      <c r="A77" s="34">
        <v>106</v>
      </c>
      <c r="B77" s="44"/>
      <c r="C77" s="154" t="s">
        <v>91</v>
      </c>
      <c r="D77" s="34">
        <v>608</v>
      </c>
      <c r="E77" s="45">
        <v>80.5</v>
      </c>
      <c r="G77" s="34">
        <v>82</v>
      </c>
      <c r="H77" s="44">
        <v>8.1</v>
      </c>
      <c r="I77" s="154" t="s">
        <v>311</v>
      </c>
      <c r="J77" s="34">
        <v>527</v>
      </c>
      <c r="K77" s="45">
        <v>47</v>
      </c>
    </row>
    <row r="78" spans="1:11" ht="12" customHeight="1">
      <c r="A78" s="34">
        <v>105</v>
      </c>
      <c r="B78" s="44">
        <v>7.3</v>
      </c>
      <c r="C78" s="154" t="s">
        <v>174</v>
      </c>
      <c r="D78" s="34">
        <v>606</v>
      </c>
      <c r="E78" s="45">
        <v>79.8</v>
      </c>
      <c r="G78" s="34">
        <v>81</v>
      </c>
      <c r="H78" s="44"/>
      <c r="I78" s="154" t="s">
        <v>312</v>
      </c>
      <c r="J78" s="34">
        <v>525</v>
      </c>
      <c r="K78" s="45">
        <v>46.5</v>
      </c>
    </row>
    <row r="79" spans="1:11" ht="12" customHeight="1">
      <c r="A79" s="34">
        <v>104</v>
      </c>
      <c r="B79" s="44"/>
      <c r="C79" s="154" t="s">
        <v>175</v>
      </c>
      <c r="D79" s="34">
        <v>603</v>
      </c>
      <c r="E79" s="45">
        <v>79.1</v>
      </c>
      <c r="G79" s="34">
        <v>80</v>
      </c>
      <c r="H79" s="44"/>
      <c r="I79" s="154" t="s">
        <v>313</v>
      </c>
      <c r="J79" s="34">
        <v>523</v>
      </c>
      <c r="K79" s="45">
        <v>46</v>
      </c>
    </row>
    <row r="80" spans="1:11" ht="12" customHeight="1">
      <c r="A80" s="34">
        <v>103</v>
      </c>
      <c r="B80" s="44"/>
      <c r="C80" s="154" t="s">
        <v>176</v>
      </c>
      <c r="D80" s="34">
        <v>600</v>
      </c>
      <c r="E80" s="45">
        <v>78.4</v>
      </c>
      <c r="G80" s="34">
        <v>79</v>
      </c>
      <c r="H80" s="44"/>
      <c r="I80" s="154" t="s">
        <v>314</v>
      </c>
      <c r="J80" s="34">
        <v>521</v>
      </c>
      <c r="K80" s="45">
        <v>45.5</v>
      </c>
    </row>
    <row r="81" spans="1:11" ht="12" customHeight="1">
      <c r="A81" s="34">
        <v>102</v>
      </c>
      <c r="B81" s="44"/>
      <c r="C81" s="154" t="s">
        <v>177</v>
      </c>
      <c r="D81" s="34">
        <v>598</v>
      </c>
      <c r="E81" s="45">
        <v>77.7</v>
      </c>
      <c r="G81" s="34">
        <v>78</v>
      </c>
      <c r="H81" s="44">
        <v>8.2</v>
      </c>
      <c r="I81" s="154" t="s">
        <v>315</v>
      </c>
      <c r="J81" s="34">
        <v>519</v>
      </c>
      <c r="K81" s="45">
        <v>45</v>
      </c>
    </row>
    <row r="82" spans="1:11" ht="12" customHeight="1">
      <c r="A82" s="34">
        <v>101</v>
      </c>
      <c r="B82" s="44"/>
      <c r="C82" s="154" t="s">
        <v>178</v>
      </c>
      <c r="D82" s="34">
        <v>595</v>
      </c>
      <c r="E82" s="45">
        <v>77</v>
      </c>
      <c r="G82" s="34">
        <v>77</v>
      </c>
      <c r="H82" s="44"/>
      <c r="I82" s="154" t="s">
        <v>316</v>
      </c>
      <c r="J82" s="34">
        <v>517</v>
      </c>
      <c r="K82" s="45">
        <v>44.5</v>
      </c>
    </row>
    <row r="83" spans="1:11" ht="12" customHeight="1">
      <c r="A83" s="34">
        <v>100</v>
      </c>
      <c r="B83" s="44"/>
      <c r="C83" s="154" t="s">
        <v>84</v>
      </c>
      <c r="D83" s="34">
        <v>592</v>
      </c>
      <c r="E83" s="45">
        <v>76.3</v>
      </c>
      <c r="G83" s="34">
        <v>76</v>
      </c>
      <c r="H83" s="44"/>
      <c r="I83" s="154" t="s">
        <v>317</v>
      </c>
      <c r="J83" s="34">
        <v>515</v>
      </c>
      <c r="K83" s="45">
        <v>44</v>
      </c>
    </row>
    <row r="84" spans="1:11" ht="12" customHeight="1">
      <c r="A84" s="34">
        <v>99</v>
      </c>
      <c r="B84" s="44">
        <v>7.4</v>
      </c>
      <c r="C84" s="154" t="s">
        <v>179</v>
      </c>
      <c r="D84" s="34">
        <v>590</v>
      </c>
      <c r="E84" s="45">
        <v>75.6</v>
      </c>
      <c r="G84" s="34">
        <v>75</v>
      </c>
      <c r="H84" s="44"/>
      <c r="I84" s="154" t="s">
        <v>318</v>
      </c>
      <c r="J84" s="34">
        <v>512</v>
      </c>
      <c r="K84" s="45">
        <v>43.5</v>
      </c>
    </row>
    <row r="85" spans="1:11" ht="12" customHeight="1">
      <c r="A85" s="34">
        <v>98</v>
      </c>
      <c r="B85" s="44"/>
      <c r="C85" s="154" t="s">
        <v>73</v>
      </c>
      <c r="D85" s="34">
        <v>587</v>
      </c>
      <c r="E85" s="45">
        <v>74.9</v>
      </c>
      <c r="G85" s="34">
        <v>74</v>
      </c>
      <c r="H85" s="44">
        <v>8.3</v>
      </c>
      <c r="I85" s="154" t="s">
        <v>319</v>
      </c>
      <c r="J85" s="34">
        <v>510</v>
      </c>
      <c r="K85" s="45">
        <v>43</v>
      </c>
    </row>
    <row r="86" spans="1:11" ht="12" customHeight="1">
      <c r="A86" s="34">
        <v>97</v>
      </c>
      <c r="B86" s="44"/>
      <c r="C86" s="154" t="s">
        <v>83</v>
      </c>
      <c r="D86" s="34">
        <v>584</v>
      </c>
      <c r="E86" s="45">
        <v>74.2</v>
      </c>
      <c r="G86" s="34">
        <v>73</v>
      </c>
      <c r="H86" s="44"/>
      <c r="I86" s="154" t="s">
        <v>320</v>
      </c>
      <c r="J86" s="34">
        <v>508</v>
      </c>
      <c r="K86" s="45">
        <v>42.5</v>
      </c>
    </row>
    <row r="87" spans="1:11" ht="12" customHeight="1">
      <c r="A87" s="34">
        <v>96</v>
      </c>
      <c r="B87" s="44"/>
      <c r="C87" s="154" t="s">
        <v>180</v>
      </c>
      <c r="D87" s="34">
        <v>582</v>
      </c>
      <c r="E87" s="45">
        <v>73.5</v>
      </c>
      <c r="G87" s="34">
        <v>72</v>
      </c>
      <c r="H87" s="44"/>
      <c r="I87" s="154" t="s">
        <v>321</v>
      </c>
      <c r="J87" s="34">
        <v>506</v>
      </c>
      <c r="K87" s="45">
        <v>42</v>
      </c>
    </row>
    <row r="88" spans="1:11" ht="12" customHeight="1">
      <c r="A88" s="34">
        <v>95</v>
      </c>
      <c r="B88" s="44"/>
      <c r="C88" s="154" t="s">
        <v>94</v>
      </c>
      <c r="D88" s="34">
        <v>579</v>
      </c>
      <c r="E88" s="45">
        <v>72.8</v>
      </c>
      <c r="G88" s="34">
        <v>71</v>
      </c>
      <c r="H88" s="44"/>
      <c r="I88" s="154" t="s">
        <v>322</v>
      </c>
      <c r="J88" s="34">
        <v>503</v>
      </c>
      <c r="K88" s="45">
        <v>41.5</v>
      </c>
    </row>
    <row r="89" spans="1:11" ht="12" customHeight="1">
      <c r="A89" s="34">
        <v>94</v>
      </c>
      <c r="B89" s="44"/>
      <c r="C89" s="154" t="s">
        <v>181</v>
      </c>
      <c r="D89" s="34">
        <v>576</v>
      </c>
      <c r="E89" s="45">
        <v>72.1</v>
      </c>
      <c r="G89" s="34">
        <v>70</v>
      </c>
      <c r="H89" s="44">
        <v>8.4</v>
      </c>
      <c r="I89" s="154" t="s">
        <v>323</v>
      </c>
      <c r="J89" s="34">
        <v>500</v>
      </c>
      <c r="K89" s="45">
        <v>41</v>
      </c>
    </row>
    <row r="90" spans="1:11" ht="12" customHeight="1">
      <c r="A90" s="34">
        <v>93</v>
      </c>
      <c r="B90" s="44">
        <v>7.5</v>
      </c>
      <c r="C90" s="154" t="s">
        <v>70</v>
      </c>
      <c r="D90" s="34">
        <v>574</v>
      </c>
      <c r="E90" s="45">
        <v>71.4</v>
      </c>
      <c r="G90" s="34">
        <v>69</v>
      </c>
      <c r="H90" s="44"/>
      <c r="I90" s="154" t="s">
        <v>324</v>
      </c>
      <c r="J90" s="34">
        <v>498</v>
      </c>
      <c r="K90" s="45">
        <v>40.5</v>
      </c>
    </row>
    <row r="91" spans="1:11" ht="12" customHeight="1">
      <c r="A91" s="34">
        <v>92</v>
      </c>
      <c r="B91" s="44"/>
      <c r="C91" s="154" t="s">
        <v>69</v>
      </c>
      <c r="D91" s="34">
        <v>571</v>
      </c>
      <c r="E91" s="45">
        <v>70.7</v>
      </c>
      <c r="G91" s="34">
        <v>68</v>
      </c>
      <c r="H91" s="44"/>
      <c r="I91" s="154" t="s">
        <v>325</v>
      </c>
      <c r="J91" s="34">
        <v>495</v>
      </c>
      <c r="K91" s="45">
        <v>40</v>
      </c>
    </row>
    <row r="92" spans="1:11" ht="12" customHeight="1">
      <c r="A92" s="34">
        <v>91</v>
      </c>
      <c r="B92" s="44"/>
      <c r="C92" s="154" t="s">
        <v>182</v>
      </c>
      <c r="D92" s="34">
        <v>568</v>
      </c>
      <c r="E92" s="45">
        <v>70</v>
      </c>
      <c r="G92" s="34">
        <v>67</v>
      </c>
      <c r="H92" s="44">
        <v>8.5</v>
      </c>
      <c r="I92" s="154" t="s">
        <v>326</v>
      </c>
      <c r="J92" s="34">
        <v>493</v>
      </c>
      <c r="K92" s="45">
        <v>39.5</v>
      </c>
    </row>
    <row r="93" spans="1:11" ht="12" customHeight="1">
      <c r="A93" s="34">
        <v>90</v>
      </c>
      <c r="B93" s="44"/>
      <c r="C93" s="154" t="s">
        <v>74</v>
      </c>
      <c r="D93" s="34">
        <v>566</v>
      </c>
      <c r="E93" s="45">
        <v>69.3</v>
      </c>
      <c r="G93" s="34">
        <v>66</v>
      </c>
      <c r="H93" s="44"/>
      <c r="I93" s="154" t="s">
        <v>327</v>
      </c>
      <c r="J93" s="34">
        <v>480</v>
      </c>
      <c r="K93" s="45">
        <v>39</v>
      </c>
    </row>
    <row r="94" spans="1:11" ht="12" customHeight="1">
      <c r="A94" s="34">
        <v>89</v>
      </c>
      <c r="B94" s="44"/>
      <c r="C94" s="154" t="s">
        <v>183</v>
      </c>
      <c r="D94" s="34">
        <v>563</v>
      </c>
      <c r="E94" s="45">
        <v>68.6</v>
      </c>
      <c r="G94" s="34">
        <v>65</v>
      </c>
      <c r="H94" s="44"/>
      <c r="I94" s="154" t="s">
        <v>328</v>
      </c>
      <c r="J94" s="34">
        <v>487</v>
      </c>
      <c r="K94" s="45">
        <v>38.5</v>
      </c>
    </row>
    <row r="95" spans="1:11" ht="12" customHeight="1">
      <c r="A95" s="34">
        <v>88</v>
      </c>
      <c r="B95" s="44"/>
      <c r="C95" s="154" t="s">
        <v>184</v>
      </c>
      <c r="D95" s="34">
        <v>560</v>
      </c>
      <c r="E95" s="45">
        <v>67.9</v>
      </c>
      <c r="G95" s="34">
        <v>64</v>
      </c>
      <c r="H95" s="44">
        <v>8.6</v>
      </c>
      <c r="I95" s="154" t="s">
        <v>329</v>
      </c>
      <c r="J95" s="34">
        <v>484</v>
      </c>
      <c r="K95" s="45">
        <v>38</v>
      </c>
    </row>
    <row r="96" spans="1:11" ht="12" customHeight="1">
      <c r="A96" s="34">
        <v>87</v>
      </c>
      <c r="B96" s="44">
        <v>7.6</v>
      </c>
      <c r="C96" s="154" t="s">
        <v>86</v>
      </c>
      <c r="D96" s="34">
        <v>558</v>
      </c>
      <c r="E96" s="45">
        <v>67.2</v>
      </c>
      <c r="G96" s="34">
        <v>63</v>
      </c>
      <c r="H96" s="44"/>
      <c r="I96" s="154" t="s">
        <v>330</v>
      </c>
      <c r="J96" s="34">
        <v>481</v>
      </c>
      <c r="K96" s="45">
        <v>37.5</v>
      </c>
    </row>
    <row r="97" spans="1:11" ht="12" customHeight="1">
      <c r="A97" s="34">
        <v>86</v>
      </c>
      <c r="B97" s="44"/>
      <c r="C97" s="154" t="s">
        <v>66</v>
      </c>
      <c r="D97" s="34">
        <v>555</v>
      </c>
      <c r="E97" s="45">
        <v>66.5</v>
      </c>
      <c r="G97" s="34">
        <v>62</v>
      </c>
      <c r="H97" s="44"/>
      <c r="I97" s="154" t="s">
        <v>331</v>
      </c>
      <c r="J97" s="34">
        <v>478</v>
      </c>
      <c r="K97" s="45">
        <v>37</v>
      </c>
    </row>
    <row r="98" spans="1:11" ht="12" customHeight="1">
      <c r="A98" s="34">
        <v>85</v>
      </c>
      <c r="B98" s="44"/>
      <c r="C98" s="154" t="s">
        <v>71</v>
      </c>
      <c r="D98" s="34">
        <v>552</v>
      </c>
      <c r="E98" s="45">
        <v>65.8</v>
      </c>
      <c r="G98" s="34">
        <v>61</v>
      </c>
      <c r="H98" s="44">
        <v>8.7</v>
      </c>
      <c r="I98" s="154" t="s">
        <v>332</v>
      </c>
      <c r="J98" s="34">
        <v>475</v>
      </c>
      <c r="K98" s="45">
        <v>36.5</v>
      </c>
    </row>
    <row r="99" spans="1:11" ht="12" customHeight="1">
      <c r="A99" s="34">
        <v>84</v>
      </c>
      <c r="B99" s="44"/>
      <c r="C99" s="154" t="s">
        <v>185</v>
      </c>
      <c r="D99" s="34">
        <v>550</v>
      </c>
      <c r="E99" s="45">
        <v>65.1</v>
      </c>
      <c r="G99" s="34">
        <v>60</v>
      </c>
      <c r="H99" s="44"/>
      <c r="I99" s="154" t="s">
        <v>145</v>
      </c>
      <c r="J99" s="34">
        <v>472</v>
      </c>
      <c r="K99" s="45">
        <v>36</v>
      </c>
    </row>
    <row r="100" spans="1:11" ht="12" customHeight="1">
      <c r="A100" s="34">
        <v>83</v>
      </c>
      <c r="B100" s="44"/>
      <c r="C100" s="154" t="s">
        <v>186</v>
      </c>
      <c r="D100" s="34">
        <v>547</v>
      </c>
      <c r="E100" s="45">
        <v>64.4</v>
      </c>
      <c r="G100" s="34">
        <v>59</v>
      </c>
      <c r="H100" s="44"/>
      <c r="I100" s="154" t="s">
        <v>148</v>
      </c>
      <c r="J100" s="34">
        <v>468</v>
      </c>
      <c r="K100" s="45">
        <v>35.5</v>
      </c>
    </row>
    <row r="101" spans="1:11" ht="12" customHeight="1">
      <c r="A101" s="34">
        <v>82</v>
      </c>
      <c r="B101" s="44">
        <v>7.7</v>
      </c>
      <c r="C101" s="154" t="s">
        <v>187</v>
      </c>
      <c r="D101" s="34">
        <v>544</v>
      </c>
      <c r="E101" s="45">
        <v>63.7</v>
      </c>
      <c r="G101" s="34">
        <v>58</v>
      </c>
      <c r="H101" s="44">
        <v>8.8</v>
      </c>
      <c r="I101" s="154" t="s">
        <v>151</v>
      </c>
      <c r="J101" s="34">
        <v>466</v>
      </c>
      <c r="K101" s="45">
        <v>35</v>
      </c>
    </row>
    <row r="102" spans="1:11" ht="12" customHeight="1">
      <c r="A102" s="34">
        <v>81</v>
      </c>
      <c r="B102" s="44"/>
      <c r="C102" s="154" t="s">
        <v>188</v>
      </c>
      <c r="D102" s="34">
        <v>541</v>
      </c>
      <c r="E102" s="45">
        <v>63</v>
      </c>
      <c r="G102" s="34">
        <v>57</v>
      </c>
      <c r="H102" s="44"/>
      <c r="I102" s="154" t="s">
        <v>60</v>
      </c>
      <c r="J102" s="34">
        <v>463</v>
      </c>
      <c r="K102" s="45">
        <v>34.5</v>
      </c>
    </row>
    <row r="103" spans="1:11" ht="12" customHeight="1">
      <c r="A103" s="34">
        <v>80</v>
      </c>
      <c r="B103" s="44"/>
      <c r="C103" s="154" t="s">
        <v>189</v>
      </c>
      <c r="D103" s="34">
        <v>539</v>
      </c>
      <c r="E103" s="45">
        <v>62.3</v>
      </c>
      <c r="G103" s="34">
        <v>56</v>
      </c>
      <c r="H103" s="44">
        <v>8.9</v>
      </c>
      <c r="I103" s="154" t="s">
        <v>99</v>
      </c>
      <c r="J103" s="34">
        <v>460</v>
      </c>
      <c r="K103" s="45">
        <v>34</v>
      </c>
    </row>
    <row r="104" spans="1:11" ht="12" customHeight="1">
      <c r="A104" s="34">
        <v>79</v>
      </c>
      <c r="B104" s="44"/>
      <c r="C104" s="154" t="s">
        <v>190</v>
      </c>
      <c r="D104" s="34">
        <v>536</v>
      </c>
      <c r="E104" s="45">
        <v>61.6</v>
      </c>
      <c r="G104" s="34">
        <v>55</v>
      </c>
      <c r="H104" s="44"/>
      <c r="I104" s="154" t="s">
        <v>333</v>
      </c>
      <c r="J104" s="34">
        <v>456</v>
      </c>
      <c r="K104" s="45">
        <v>33.5</v>
      </c>
    </row>
    <row r="105" spans="1:11" ht="12" customHeight="1">
      <c r="A105" s="34">
        <v>78</v>
      </c>
      <c r="B105" s="44">
        <v>7.8</v>
      </c>
      <c r="C105" s="154" t="s">
        <v>54</v>
      </c>
      <c r="D105" s="34">
        <v>533</v>
      </c>
      <c r="E105" s="45">
        <v>60.9</v>
      </c>
      <c r="G105" s="34">
        <v>54</v>
      </c>
      <c r="H105" s="44">
        <v>9</v>
      </c>
      <c r="I105" s="154" t="s">
        <v>61</v>
      </c>
      <c r="J105" s="34">
        <v>453</v>
      </c>
      <c r="K105" s="45">
        <v>33</v>
      </c>
    </row>
    <row r="106" spans="1:11" ht="12" customHeight="1">
      <c r="A106" s="34">
        <v>77</v>
      </c>
      <c r="B106" s="44"/>
      <c r="C106" s="154" t="s">
        <v>68</v>
      </c>
      <c r="D106" s="34">
        <v>530</v>
      </c>
      <c r="E106" s="45">
        <v>60.2</v>
      </c>
      <c r="G106" s="34">
        <v>53</v>
      </c>
      <c r="H106" s="44"/>
      <c r="I106" s="154" t="s">
        <v>85</v>
      </c>
      <c r="J106" s="34">
        <v>450</v>
      </c>
      <c r="K106" s="45">
        <v>32.5</v>
      </c>
    </row>
    <row r="107" spans="1:11" ht="12" customHeight="1">
      <c r="A107" s="34">
        <v>76</v>
      </c>
      <c r="B107" s="44"/>
      <c r="C107" s="154" t="s">
        <v>191</v>
      </c>
      <c r="D107" s="34">
        <v>527</v>
      </c>
      <c r="E107" s="45">
        <v>59.5</v>
      </c>
      <c r="G107" s="34">
        <v>52</v>
      </c>
      <c r="H107" s="44">
        <v>9.1</v>
      </c>
      <c r="I107" s="154" t="s">
        <v>334</v>
      </c>
      <c r="J107" s="34">
        <v>446</v>
      </c>
      <c r="K107" s="45">
        <v>32</v>
      </c>
    </row>
    <row r="108" spans="1:11" ht="12" customHeight="1">
      <c r="A108" s="34">
        <v>75</v>
      </c>
      <c r="B108" s="44"/>
      <c r="C108" s="154" t="s">
        <v>192</v>
      </c>
      <c r="D108" s="34">
        <v>524</v>
      </c>
      <c r="E108" s="45">
        <v>58.8</v>
      </c>
      <c r="G108" s="34">
        <v>51</v>
      </c>
      <c r="H108" s="44"/>
      <c r="I108" s="154" t="s">
        <v>62</v>
      </c>
      <c r="J108" s="34">
        <v>443</v>
      </c>
      <c r="K108" s="45">
        <v>31.5</v>
      </c>
    </row>
    <row r="109" spans="1:11" ht="12" customHeight="1">
      <c r="A109" s="34">
        <v>74</v>
      </c>
      <c r="B109" s="44">
        <v>7.9</v>
      </c>
      <c r="C109" s="154" t="s">
        <v>193</v>
      </c>
      <c r="D109" s="34">
        <v>521</v>
      </c>
      <c r="E109" s="45">
        <v>58.1</v>
      </c>
      <c r="G109" s="34">
        <v>50</v>
      </c>
      <c r="H109" s="44">
        <v>9.2</v>
      </c>
      <c r="I109" s="154" t="s">
        <v>335</v>
      </c>
      <c r="J109" s="34">
        <v>439</v>
      </c>
      <c r="K109" s="45">
        <v>31</v>
      </c>
    </row>
    <row r="110" spans="1:11" ht="12" customHeight="1">
      <c r="A110" s="34">
        <v>73</v>
      </c>
      <c r="B110" s="44"/>
      <c r="C110" s="154" t="s">
        <v>194</v>
      </c>
      <c r="D110" s="34">
        <v>517</v>
      </c>
      <c r="E110" s="45">
        <v>57.4</v>
      </c>
      <c r="G110" s="34">
        <v>49</v>
      </c>
      <c r="H110" s="44"/>
      <c r="I110" s="154" t="s">
        <v>336</v>
      </c>
      <c r="J110" s="34">
        <v>436</v>
      </c>
      <c r="K110" s="45">
        <v>30.5</v>
      </c>
    </row>
    <row r="111" spans="1:11" ht="12" customHeight="1">
      <c r="A111" s="34">
        <v>72</v>
      </c>
      <c r="B111" s="44"/>
      <c r="C111" s="154" t="s">
        <v>65</v>
      </c>
      <c r="D111" s="34">
        <v>514</v>
      </c>
      <c r="E111" s="45">
        <v>56.7</v>
      </c>
      <c r="G111" s="34">
        <v>48</v>
      </c>
      <c r="H111" s="44">
        <v>9.3</v>
      </c>
      <c r="I111" s="154" t="s">
        <v>53</v>
      </c>
      <c r="J111" s="34">
        <v>432</v>
      </c>
      <c r="K111" s="45">
        <v>30</v>
      </c>
    </row>
    <row r="112" spans="1:11" ht="12" customHeight="1">
      <c r="A112" s="34">
        <v>71</v>
      </c>
      <c r="B112" s="44"/>
      <c r="C112" s="154" t="s">
        <v>59</v>
      </c>
      <c r="D112" s="34">
        <v>510</v>
      </c>
      <c r="E112" s="45">
        <v>56</v>
      </c>
      <c r="G112" s="34">
        <v>47</v>
      </c>
      <c r="H112" s="44"/>
      <c r="I112" s="154" t="s">
        <v>337</v>
      </c>
      <c r="J112" s="34">
        <v>429</v>
      </c>
      <c r="K112" s="45">
        <v>29.5</v>
      </c>
    </row>
    <row r="113" spans="1:11" ht="12" customHeight="1">
      <c r="A113" s="34">
        <v>70</v>
      </c>
      <c r="B113" s="44">
        <v>8</v>
      </c>
      <c r="C113" s="154" t="s">
        <v>195</v>
      </c>
      <c r="D113" s="34">
        <v>506</v>
      </c>
      <c r="E113" s="45">
        <v>55.3</v>
      </c>
      <c r="G113" s="34">
        <v>46</v>
      </c>
      <c r="H113" s="44">
        <v>9.4</v>
      </c>
      <c r="I113" s="154" t="s">
        <v>338</v>
      </c>
      <c r="J113" s="34">
        <v>425</v>
      </c>
      <c r="K113" s="45">
        <v>29</v>
      </c>
    </row>
    <row r="114" spans="1:11" ht="12" customHeight="1">
      <c r="A114" s="34">
        <v>69</v>
      </c>
      <c r="B114" s="44"/>
      <c r="C114" s="154" t="s">
        <v>196</v>
      </c>
      <c r="D114" s="34">
        <v>502</v>
      </c>
      <c r="E114" s="45">
        <v>54.6</v>
      </c>
      <c r="G114" s="34">
        <v>45</v>
      </c>
      <c r="H114" s="44"/>
      <c r="I114" s="154" t="s">
        <v>52</v>
      </c>
      <c r="J114" s="34">
        <v>422</v>
      </c>
      <c r="K114" s="45">
        <v>28.5</v>
      </c>
    </row>
    <row r="115" spans="1:11" ht="12" customHeight="1">
      <c r="A115" s="34">
        <v>68</v>
      </c>
      <c r="B115" s="44"/>
      <c r="C115" s="154" t="s">
        <v>197</v>
      </c>
      <c r="D115" s="34">
        <v>498</v>
      </c>
      <c r="E115" s="45">
        <v>53.9</v>
      </c>
      <c r="G115" s="34">
        <v>44</v>
      </c>
      <c r="H115" s="44">
        <v>9.5</v>
      </c>
      <c r="I115" s="154" t="s">
        <v>339</v>
      </c>
      <c r="J115" s="34">
        <v>418</v>
      </c>
      <c r="K115" s="45">
        <v>28</v>
      </c>
    </row>
    <row r="116" spans="1:11" ht="12" customHeight="1">
      <c r="A116" s="34">
        <v>67</v>
      </c>
      <c r="B116" s="44">
        <v>8.1</v>
      </c>
      <c r="C116" s="154" t="s">
        <v>198</v>
      </c>
      <c r="D116" s="34">
        <v>494</v>
      </c>
      <c r="E116" s="45">
        <v>53.2</v>
      </c>
      <c r="G116" s="34">
        <v>43</v>
      </c>
      <c r="H116" s="44"/>
      <c r="I116" s="154" t="s">
        <v>179</v>
      </c>
      <c r="J116" s="34">
        <v>414</v>
      </c>
      <c r="K116" s="45">
        <v>27.5</v>
      </c>
    </row>
    <row r="117" spans="1:11" ht="12" customHeight="1">
      <c r="A117" s="34">
        <v>66</v>
      </c>
      <c r="B117" s="44"/>
      <c r="C117" s="154" t="s">
        <v>87</v>
      </c>
      <c r="D117" s="34">
        <v>490</v>
      </c>
      <c r="E117" s="45">
        <v>52.5</v>
      </c>
      <c r="G117" s="34">
        <v>42</v>
      </c>
      <c r="H117" s="44">
        <v>9.6</v>
      </c>
      <c r="I117" s="154" t="s">
        <v>83</v>
      </c>
      <c r="J117" s="34">
        <v>411</v>
      </c>
      <c r="K117" s="45">
        <v>27</v>
      </c>
    </row>
    <row r="118" spans="1:11" ht="12" customHeight="1">
      <c r="A118" s="34">
        <v>65</v>
      </c>
      <c r="B118" s="44"/>
      <c r="C118" s="154" t="s">
        <v>199</v>
      </c>
      <c r="D118" s="34">
        <v>486</v>
      </c>
      <c r="E118" s="45">
        <v>51.8</v>
      </c>
      <c r="G118" s="34">
        <v>41</v>
      </c>
      <c r="H118" s="44"/>
      <c r="I118" s="154" t="s">
        <v>340</v>
      </c>
      <c r="J118" s="34">
        <v>407</v>
      </c>
      <c r="K118" s="45">
        <v>26.5</v>
      </c>
    </row>
    <row r="119" spans="1:11" ht="12" customHeight="1">
      <c r="A119" s="34">
        <v>64</v>
      </c>
      <c r="B119" s="44">
        <v>8.2</v>
      </c>
      <c r="C119" s="154" t="s">
        <v>200</v>
      </c>
      <c r="D119" s="34">
        <v>482</v>
      </c>
      <c r="E119" s="45">
        <v>51.1</v>
      </c>
      <c r="G119" s="34">
        <v>40</v>
      </c>
      <c r="H119" s="44">
        <v>9.7</v>
      </c>
      <c r="I119" s="154" t="s">
        <v>98</v>
      </c>
      <c r="J119" s="34">
        <v>403</v>
      </c>
      <c r="K119" s="45">
        <v>26</v>
      </c>
    </row>
    <row r="120" spans="1:11" ht="12" customHeight="1">
      <c r="A120" s="34">
        <v>63</v>
      </c>
      <c r="B120" s="44"/>
      <c r="C120" s="154" t="s">
        <v>201</v>
      </c>
      <c r="D120" s="34">
        <v>476</v>
      </c>
      <c r="E120" s="45">
        <v>50.4</v>
      </c>
      <c r="G120" s="34">
        <v>39</v>
      </c>
      <c r="H120" s="44"/>
      <c r="I120" s="154" t="s">
        <v>341</v>
      </c>
      <c r="J120" s="34">
        <v>400</v>
      </c>
      <c r="K120" s="45">
        <v>25.5</v>
      </c>
    </row>
    <row r="121" spans="1:11" ht="12" customHeight="1">
      <c r="A121" s="34">
        <v>62</v>
      </c>
      <c r="B121" s="44"/>
      <c r="C121" s="154" t="s">
        <v>790</v>
      </c>
      <c r="D121" s="34">
        <v>474</v>
      </c>
      <c r="E121" s="45">
        <v>49.7</v>
      </c>
      <c r="G121" s="34">
        <v>38</v>
      </c>
      <c r="H121" s="44">
        <v>9.8</v>
      </c>
      <c r="I121" s="154" t="s">
        <v>342</v>
      </c>
      <c r="J121" s="34">
        <v>396</v>
      </c>
      <c r="K121" s="45">
        <v>25</v>
      </c>
    </row>
    <row r="122" spans="1:11" ht="12" customHeight="1">
      <c r="A122" s="34">
        <v>61</v>
      </c>
      <c r="B122" s="44">
        <v>8.3</v>
      </c>
      <c r="C122" s="154" t="s">
        <v>77</v>
      </c>
      <c r="D122" s="34">
        <v>470</v>
      </c>
      <c r="E122" s="45">
        <v>48</v>
      </c>
      <c r="G122" s="34">
        <v>37</v>
      </c>
      <c r="H122" s="44"/>
      <c r="I122" s="154" t="s">
        <v>343</v>
      </c>
      <c r="J122" s="34">
        <v>393</v>
      </c>
      <c r="K122" s="45">
        <v>24.5</v>
      </c>
    </row>
    <row r="123" spans="1:11" ht="12" customHeight="1">
      <c r="A123" s="34">
        <v>60</v>
      </c>
      <c r="B123" s="44"/>
      <c r="C123" s="154" t="s">
        <v>202</v>
      </c>
      <c r="D123" s="34">
        <v>466</v>
      </c>
      <c r="E123" s="45">
        <v>48.3</v>
      </c>
      <c r="G123" s="34">
        <v>36</v>
      </c>
      <c r="H123" s="44">
        <v>9.9</v>
      </c>
      <c r="I123" s="154" t="s">
        <v>344</v>
      </c>
      <c r="J123" s="34">
        <v>389</v>
      </c>
      <c r="K123" s="45">
        <v>24</v>
      </c>
    </row>
    <row r="124" spans="1:11" ht="12" customHeight="1">
      <c r="A124" s="34">
        <v>59</v>
      </c>
      <c r="B124" s="44"/>
      <c r="C124" s="154" t="s">
        <v>203</v>
      </c>
      <c r="D124" s="34">
        <v>462</v>
      </c>
      <c r="E124" s="45">
        <v>47.6</v>
      </c>
      <c r="G124" s="34">
        <v>35</v>
      </c>
      <c r="H124" s="44">
        <v>10</v>
      </c>
      <c r="I124" s="154" t="s">
        <v>345</v>
      </c>
      <c r="J124" s="34">
        <v>385</v>
      </c>
      <c r="K124" s="45">
        <v>23.5</v>
      </c>
    </row>
    <row r="125" spans="1:11" ht="12" customHeight="1">
      <c r="A125" s="34">
        <v>58</v>
      </c>
      <c r="B125" s="44">
        <v>8.4</v>
      </c>
      <c r="C125" s="154" t="s">
        <v>67</v>
      </c>
      <c r="D125" s="34">
        <v>458</v>
      </c>
      <c r="E125" s="45">
        <v>46.9</v>
      </c>
      <c r="G125" s="34">
        <v>34</v>
      </c>
      <c r="H125" s="44"/>
      <c r="I125" s="154" t="s">
        <v>187</v>
      </c>
      <c r="J125" s="34">
        <v>381</v>
      </c>
      <c r="K125" s="45">
        <v>23</v>
      </c>
    </row>
    <row r="126" spans="1:11" ht="12" customHeight="1">
      <c r="A126" s="34">
        <v>57</v>
      </c>
      <c r="B126" s="44"/>
      <c r="C126" s="154" t="s">
        <v>204</v>
      </c>
      <c r="D126" s="34">
        <v>454</v>
      </c>
      <c r="E126" s="45">
        <v>46.2</v>
      </c>
      <c r="G126" s="34">
        <v>33</v>
      </c>
      <c r="H126" s="44">
        <v>10.1</v>
      </c>
      <c r="I126" s="154" t="s">
        <v>346</v>
      </c>
      <c r="J126" s="34">
        <v>378</v>
      </c>
      <c r="K126" s="45">
        <v>22.5</v>
      </c>
    </row>
    <row r="127" spans="1:11" ht="12" customHeight="1">
      <c r="A127" s="34">
        <v>56</v>
      </c>
      <c r="B127" s="44"/>
      <c r="C127" s="154" t="s">
        <v>64</v>
      </c>
      <c r="D127" s="34">
        <v>450</v>
      </c>
      <c r="E127" s="45">
        <v>45.5</v>
      </c>
      <c r="G127" s="34">
        <v>32</v>
      </c>
      <c r="H127" s="44">
        <v>10.2</v>
      </c>
      <c r="I127" s="154" t="s">
        <v>76</v>
      </c>
      <c r="J127" s="34">
        <v>374</v>
      </c>
      <c r="K127" s="45">
        <v>22</v>
      </c>
    </row>
    <row r="128" spans="1:11" ht="12" customHeight="1">
      <c r="A128" s="34">
        <v>55</v>
      </c>
      <c r="B128" s="44">
        <v>8.5</v>
      </c>
      <c r="C128" s="154" t="s">
        <v>205</v>
      </c>
      <c r="D128" s="34">
        <v>446</v>
      </c>
      <c r="E128" s="45">
        <v>44.8</v>
      </c>
      <c r="G128" s="34">
        <v>31</v>
      </c>
      <c r="H128" s="44"/>
      <c r="I128" s="154" t="s">
        <v>192</v>
      </c>
      <c r="J128" s="34">
        <v>370</v>
      </c>
      <c r="K128" s="45">
        <v>21.5</v>
      </c>
    </row>
    <row r="129" spans="1:11" ht="12" customHeight="1">
      <c r="A129" s="34">
        <v>54</v>
      </c>
      <c r="B129" s="44"/>
      <c r="C129" s="154" t="s">
        <v>206</v>
      </c>
      <c r="D129" s="34">
        <v>442</v>
      </c>
      <c r="E129" s="45">
        <v>44.1</v>
      </c>
      <c r="G129" s="34">
        <v>30</v>
      </c>
      <c r="H129" s="44">
        <v>10.3</v>
      </c>
      <c r="I129" s="154" t="s">
        <v>347</v>
      </c>
      <c r="J129" s="34">
        <v>366</v>
      </c>
      <c r="K129" s="45">
        <v>21</v>
      </c>
    </row>
    <row r="130" spans="1:11" ht="12" customHeight="1">
      <c r="A130" s="34">
        <v>53</v>
      </c>
      <c r="B130" s="44">
        <v>8.6</v>
      </c>
      <c r="C130" s="154" t="s">
        <v>207</v>
      </c>
      <c r="D130" s="34">
        <v>438</v>
      </c>
      <c r="E130" s="45">
        <v>43.4</v>
      </c>
      <c r="G130" s="34">
        <v>29</v>
      </c>
      <c r="H130" s="44">
        <v>10.4</v>
      </c>
      <c r="I130" s="154" t="s">
        <v>789</v>
      </c>
      <c r="J130" s="34">
        <v>363</v>
      </c>
      <c r="K130" s="45">
        <v>20.5</v>
      </c>
    </row>
    <row r="131" spans="1:11" ht="12" customHeight="1">
      <c r="A131" s="34">
        <v>52</v>
      </c>
      <c r="B131" s="44"/>
      <c r="C131" s="154" t="s">
        <v>50</v>
      </c>
      <c r="D131" s="34">
        <v>434</v>
      </c>
      <c r="E131" s="45">
        <v>42.7</v>
      </c>
      <c r="G131" s="34">
        <v>28</v>
      </c>
      <c r="H131" s="44"/>
      <c r="I131" s="154" t="s">
        <v>348</v>
      </c>
      <c r="J131" s="34">
        <v>359</v>
      </c>
      <c r="K131" s="45">
        <v>20</v>
      </c>
    </row>
    <row r="132" spans="1:11" ht="12" customHeight="1">
      <c r="A132" s="34">
        <v>51</v>
      </c>
      <c r="B132" s="44">
        <v>8.7</v>
      </c>
      <c r="C132" s="154" t="s">
        <v>208</v>
      </c>
      <c r="D132" s="34">
        <v>430</v>
      </c>
      <c r="E132" s="45">
        <v>42</v>
      </c>
      <c r="G132" s="34">
        <v>27</v>
      </c>
      <c r="H132" s="44">
        <v>10.5</v>
      </c>
      <c r="I132" s="154" t="s">
        <v>349</v>
      </c>
      <c r="J132" s="34">
        <v>355</v>
      </c>
      <c r="K132" s="45">
        <v>19.5</v>
      </c>
    </row>
    <row r="133" spans="1:11" ht="12" customHeight="1">
      <c r="A133" s="34">
        <v>50</v>
      </c>
      <c r="B133" s="44"/>
      <c r="C133" s="154" t="s">
        <v>75</v>
      </c>
      <c r="D133" s="34">
        <v>426</v>
      </c>
      <c r="E133" s="45">
        <v>41.3</v>
      </c>
      <c r="G133" s="34">
        <v>26</v>
      </c>
      <c r="H133" s="44">
        <v>10.6</v>
      </c>
      <c r="I133" s="154" t="s">
        <v>350</v>
      </c>
      <c r="J133" s="34">
        <v>351</v>
      </c>
      <c r="K133" s="45">
        <v>19</v>
      </c>
    </row>
    <row r="134" spans="1:11" ht="12" customHeight="1">
      <c r="A134" s="34">
        <v>49</v>
      </c>
      <c r="B134" s="44">
        <v>8.8</v>
      </c>
      <c r="C134" s="154" t="s">
        <v>88</v>
      </c>
      <c r="D134" s="34">
        <v>422</v>
      </c>
      <c r="E134" s="45">
        <v>40.6</v>
      </c>
      <c r="G134" s="34">
        <v>25</v>
      </c>
      <c r="H134" s="44"/>
      <c r="I134" s="154" t="s">
        <v>58</v>
      </c>
      <c r="J134" s="34">
        <v>348</v>
      </c>
      <c r="K134" s="45">
        <v>18.5</v>
      </c>
    </row>
    <row r="135" spans="1:11" ht="12" customHeight="1">
      <c r="A135" s="34">
        <v>48</v>
      </c>
      <c r="B135" s="44"/>
      <c r="C135" s="154" t="s">
        <v>82</v>
      </c>
      <c r="D135" s="34">
        <v>418</v>
      </c>
      <c r="E135" s="45">
        <v>39.9</v>
      </c>
      <c r="G135" s="34">
        <v>24</v>
      </c>
      <c r="H135" s="44">
        <v>10.7</v>
      </c>
      <c r="I135" s="154" t="s">
        <v>351</v>
      </c>
      <c r="J135" s="34">
        <v>344</v>
      </c>
      <c r="K135" s="45">
        <v>18</v>
      </c>
    </row>
    <row r="136" spans="1:11" ht="12" customHeight="1">
      <c r="A136" s="34">
        <v>47</v>
      </c>
      <c r="B136" s="44">
        <v>8.9</v>
      </c>
      <c r="C136" s="154" t="s">
        <v>49</v>
      </c>
      <c r="D136" s="34">
        <v>414</v>
      </c>
      <c r="E136" s="45">
        <v>39.2</v>
      </c>
      <c r="G136" s="34">
        <v>23</v>
      </c>
      <c r="H136" s="44">
        <v>10.8</v>
      </c>
      <c r="I136" s="154" t="s">
        <v>791</v>
      </c>
      <c r="J136" s="34">
        <v>340</v>
      </c>
      <c r="K136" s="45">
        <v>17.5</v>
      </c>
    </row>
    <row r="137" spans="1:11" ht="12" customHeight="1">
      <c r="A137" s="34">
        <v>46</v>
      </c>
      <c r="B137" s="44"/>
      <c r="C137" s="154" t="s">
        <v>80</v>
      </c>
      <c r="D137" s="34">
        <v>410</v>
      </c>
      <c r="E137" s="45">
        <v>38.5</v>
      </c>
      <c r="G137" s="34">
        <v>22</v>
      </c>
      <c r="H137" s="44"/>
      <c r="I137" s="154" t="s">
        <v>93</v>
      </c>
      <c r="J137" s="34">
        <v>336</v>
      </c>
      <c r="K137" s="45">
        <v>17</v>
      </c>
    </row>
    <row r="138" spans="1:11" ht="12" customHeight="1">
      <c r="A138" s="34">
        <v>45</v>
      </c>
      <c r="B138" s="44">
        <v>9</v>
      </c>
      <c r="C138" s="154" t="s">
        <v>209</v>
      </c>
      <c r="D138" s="34">
        <v>406</v>
      </c>
      <c r="E138" s="45">
        <v>37.8</v>
      </c>
      <c r="G138" s="34">
        <v>21</v>
      </c>
      <c r="H138" s="44">
        <v>10.9</v>
      </c>
      <c r="I138" s="154" t="s">
        <v>352</v>
      </c>
      <c r="J138" s="34">
        <v>332</v>
      </c>
      <c r="K138" s="45">
        <v>16.5</v>
      </c>
    </row>
    <row r="139" spans="1:11" ht="12" customHeight="1">
      <c r="A139" s="34">
        <v>44</v>
      </c>
      <c r="B139" s="44"/>
      <c r="C139" s="154" t="s">
        <v>210</v>
      </c>
      <c r="D139" s="34">
        <v>402</v>
      </c>
      <c r="E139" s="45">
        <v>37.1</v>
      </c>
      <c r="G139" s="34">
        <v>20</v>
      </c>
      <c r="H139" s="44">
        <v>11</v>
      </c>
      <c r="I139" s="154" t="s">
        <v>353</v>
      </c>
      <c r="J139" s="34">
        <v>328</v>
      </c>
      <c r="K139" s="45">
        <v>16</v>
      </c>
    </row>
    <row r="140" spans="1:11" ht="12" customHeight="1">
      <c r="A140" s="34">
        <v>43</v>
      </c>
      <c r="B140" s="44">
        <v>9.1</v>
      </c>
      <c r="C140" s="154" t="s">
        <v>56</v>
      </c>
      <c r="D140" s="34">
        <v>398</v>
      </c>
      <c r="E140" s="45">
        <v>36.4</v>
      </c>
      <c r="G140" s="34">
        <v>19</v>
      </c>
      <c r="H140" s="44"/>
      <c r="I140" s="154" t="s">
        <v>354</v>
      </c>
      <c r="J140" s="34">
        <v>324</v>
      </c>
      <c r="K140" s="45">
        <v>15.5</v>
      </c>
    </row>
    <row r="141" spans="1:11" ht="12" customHeight="1">
      <c r="A141" s="34">
        <v>42</v>
      </c>
      <c r="B141" s="44"/>
      <c r="C141" s="154" t="s">
        <v>211</v>
      </c>
      <c r="D141" s="34">
        <v>394</v>
      </c>
      <c r="E141" s="45">
        <v>35.7</v>
      </c>
      <c r="G141" s="34">
        <v>18</v>
      </c>
      <c r="H141" s="44">
        <v>11.1</v>
      </c>
      <c r="I141" s="154" t="s">
        <v>355</v>
      </c>
      <c r="J141" s="34">
        <v>320</v>
      </c>
      <c r="K141" s="45">
        <v>15</v>
      </c>
    </row>
    <row r="142" spans="1:11" ht="12" customHeight="1">
      <c r="A142" s="34">
        <v>41</v>
      </c>
      <c r="B142" s="44">
        <v>9.2</v>
      </c>
      <c r="C142" s="154" t="s">
        <v>212</v>
      </c>
      <c r="D142" s="34">
        <v>390</v>
      </c>
      <c r="E142" s="45">
        <v>35</v>
      </c>
      <c r="G142" s="34">
        <v>17</v>
      </c>
      <c r="H142" s="44">
        <v>11.2</v>
      </c>
      <c r="I142" s="154" t="s">
        <v>81</v>
      </c>
      <c r="J142" s="34">
        <v>316</v>
      </c>
      <c r="K142" s="45">
        <v>14.5</v>
      </c>
    </row>
    <row r="143" spans="1:11" ht="12" customHeight="1">
      <c r="A143" s="34">
        <v>40</v>
      </c>
      <c r="B143" s="44"/>
      <c r="C143" s="154" t="s">
        <v>213</v>
      </c>
      <c r="D143" s="34">
        <v>386</v>
      </c>
      <c r="E143" s="45">
        <v>34.3</v>
      </c>
      <c r="G143" s="34">
        <v>16</v>
      </c>
      <c r="H143" s="44">
        <v>11.3</v>
      </c>
      <c r="I143" s="154" t="s">
        <v>96</v>
      </c>
      <c r="J143" s="34">
        <v>312</v>
      </c>
      <c r="K143" s="45">
        <v>14</v>
      </c>
    </row>
    <row r="144" spans="1:11" ht="12" customHeight="1">
      <c r="A144" s="34">
        <v>39</v>
      </c>
      <c r="B144" s="44">
        <v>9.3</v>
      </c>
      <c r="C144" s="154" t="s">
        <v>214</v>
      </c>
      <c r="D144" s="34">
        <v>382</v>
      </c>
      <c r="E144" s="45">
        <v>33.6</v>
      </c>
      <c r="G144" s="34">
        <v>15</v>
      </c>
      <c r="H144" s="44"/>
      <c r="I144" s="154" t="s">
        <v>356</v>
      </c>
      <c r="J144" s="34">
        <v>308</v>
      </c>
      <c r="K144" s="45">
        <v>13.5</v>
      </c>
    </row>
    <row r="145" spans="1:11" ht="12" customHeight="1">
      <c r="A145" s="34">
        <v>38</v>
      </c>
      <c r="B145" s="44"/>
      <c r="C145" s="154" t="s">
        <v>215</v>
      </c>
      <c r="D145" s="34">
        <v>378</v>
      </c>
      <c r="E145" s="45">
        <v>32.9</v>
      </c>
      <c r="G145" s="34">
        <v>14</v>
      </c>
      <c r="H145" s="44">
        <v>11.4</v>
      </c>
      <c r="I145" s="154" t="s">
        <v>51</v>
      </c>
      <c r="J145" s="34">
        <v>304</v>
      </c>
      <c r="K145" s="45">
        <v>13</v>
      </c>
    </row>
    <row r="146" spans="1:11" ht="12" customHeight="1">
      <c r="A146" s="34">
        <v>37</v>
      </c>
      <c r="B146" s="44">
        <v>9.4</v>
      </c>
      <c r="C146" s="154" t="s">
        <v>216</v>
      </c>
      <c r="D146" s="34">
        <v>374</v>
      </c>
      <c r="E146" s="45">
        <v>32.2</v>
      </c>
      <c r="G146" s="34">
        <v>13</v>
      </c>
      <c r="H146" s="44">
        <v>11.5</v>
      </c>
      <c r="I146" s="154" t="s">
        <v>63</v>
      </c>
      <c r="J146" s="34">
        <v>300</v>
      </c>
      <c r="K146" s="45">
        <v>12.5</v>
      </c>
    </row>
    <row r="147" spans="1:11" ht="12" customHeight="1">
      <c r="A147" s="34">
        <v>36</v>
      </c>
      <c r="B147" s="44"/>
      <c r="C147" s="154" t="s">
        <v>217</v>
      </c>
      <c r="D147" s="34">
        <v>371</v>
      </c>
      <c r="E147" s="45">
        <v>31.5</v>
      </c>
      <c r="G147" s="34">
        <v>12</v>
      </c>
      <c r="H147" s="44">
        <v>11.6</v>
      </c>
      <c r="I147" s="154" t="s">
        <v>92</v>
      </c>
      <c r="J147" s="34">
        <v>296</v>
      </c>
      <c r="K147" s="45">
        <v>12</v>
      </c>
    </row>
    <row r="148" spans="1:11" ht="12" customHeight="1">
      <c r="A148" s="34">
        <v>35</v>
      </c>
      <c r="B148" s="44">
        <v>9.5</v>
      </c>
      <c r="C148" s="154" t="s">
        <v>218</v>
      </c>
      <c r="D148" s="34">
        <v>368</v>
      </c>
      <c r="E148" s="45">
        <v>30.8</v>
      </c>
      <c r="G148" s="34">
        <v>11</v>
      </c>
      <c r="H148" s="44"/>
      <c r="I148" s="154" t="s">
        <v>357</v>
      </c>
      <c r="J148" s="34">
        <v>292</v>
      </c>
      <c r="K148" s="45">
        <v>11.5</v>
      </c>
    </row>
    <row r="149" spans="1:11" ht="12" customHeight="1">
      <c r="A149" s="34">
        <v>34</v>
      </c>
      <c r="B149" s="44"/>
      <c r="C149" s="154" t="s">
        <v>219</v>
      </c>
      <c r="D149" s="34">
        <v>365</v>
      </c>
      <c r="E149" s="45">
        <v>30.1</v>
      </c>
      <c r="G149" s="34">
        <v>10</v>
      </c>
      <c r="H149" s="44">
        <v>11.7</v>
      </c>
      <c r="I149" s="154" t="s">
        <v>79</v>
      </c>
      <c r="J149" s="34">
        <v>288</v>
      </c>
      <c r="K149" s="45">
        <v>11</v>
      </c>
    </row>
    <row r="150" spans="1:11" ht="12" customHeight="1">
      <c r="A150" s="34">
        <v>33</v>
      </c>
      <c r="B150" s="44">
        <v>9.6</v>
      </c>
      <c r="C150" s="154" t="s">
        <v>72</v>
      </c>
      <c r="D150" s="34">
        <v>362</v>
      </c>
      <c r="E150" s="45">
        <v>29.4</v>
      </c>
      <c r="G150" s="34">
        <v>9</v>
      </c>
      <c r="H150" s="44">
        <v>11.8</v>
      </c>
      <c r="I150" s="154" t="s">
        <v>358</v>
      </c>
      <c r="J150" s="34">
        <v>284</v>
      </c>
      <c r="K150" s="45">
        <v>10.5</v>
      </c>
    </row>
    <row r="151" spans="1:11" ht="12" customHeight="1">
      <c r="A151" s="34">
        <v>32</v>
      </c>
      <c r="B151" s="44">
        <v>9.7</v>
      </c>
      <c r="C151" s="154" t="s">
        <v>220</v>
      </c>
      <c r="D151" s="34">
        <v>359</v>
      </c>
      <c r="E151" s="45">
        <v>28.7</v>
      </c>
      <c r="G151" s="34">
        <v>8</v>
      </c>
      <c r="H151" s="44">
        <v>11.9</v>
      </c>
      <c r="I151" s="154" t="s">
        <v>359</v>
      </c>
      <c r="J151" s="34">
        <v>280</v>
      </c>
      <c r="K151" s="45">
        <v>10</v>
      </c>
    </row>
    <row r="152" spans="1:11" ht="12" customHeight="1">
      <c r="A152" s="34">
        <v>31</v>
      </c>
      <c r="B152" s="44"/>
      <c r="C152" s="154" t="s">
        <v>221</v>
      </c>
      <c r="D152" s="34">
        <v>356</v>
      </c>
      <c r="E152" s="45">
        <v>28</v>
      </c>
      <c r="G152" s="34">
        <v>7</v>
      </c>
      <c r="H152" s="44">
        <v>12</v>
      </c>
      <c r="I152" s="154" t="s">
        <v>360</v>
      </c>
      <c r="J152" s="34">
        <v>276</v>
      </c>
      <c r="K152" s="45">
        <v>9.5</v>
      </c>
    </row>
    <row r="153" spans="1:11" ht="12" customHeight="1">
      <c r="A153" s="34">
        <v>30</v>
      </c>
      <c r="B153" s="44">
        <v>9.8</v>
      </c>
      <c r="C153" s="154" t="s">
        <v>222</v>
      </c>
      <c r="D153" s="34">
        <v>352</v>
      </c>
      <c r="E153" s="45">
        <v>27.3</v>
      </c>
      <c r="G153" s="34">
        <v>6</v>
      </c>
      <c r="H153" s="44"/>
      <c r="I153" s="154" t="s">
        <v>361</v>
      </c>
      <c r="J153" s="34">
        <v>272</v>
      </c>
      <c r="K153" s="45">
        <v>9</v>
      </c>
    </row>
    <row r="154" spans="1:11" ht="12" customHeight="1">
      <c r="A154" s="34">
        <v>29</v>
      </c>
      <c r="B154" s="44">
        <v>9.9</v>
      </c>
      <c r="C154" s="154" t="s">
        <v>223</v>
      </c>
      <c r="D154" s="34">
        <v>350</v>
      </c>
      <c r="E154" s="45">
        <v>26.6</v>
      </c>
      <c r="G154" s="34">
        <v>5</v>
      </c>
      <c r="H154" s="44">
        <v>12.1</v>
      </c>
      <c r="I154" s="154" t="s">
        <v>57</v>
      </c>
      <c r="J154" s="34">
        <v>268</v>
      </c>
      <c r="K154" s="45">
        <v>8.5</v>
      </c>
    </row>
    <row r="155" spans="1:11" ht="12" customHeight="1">
      <c r="A155" s="34">
        <v>28</v>
      </c>
      <c r="B155" s="44"/>
      <c r="C155" s="154" t="s">
        <v>224</v>
      </c>
      <c r="D155" s="34">
        <v>347</v>
      </c>
      <c r="E155" s="45">
        <v>25.9</v>
      </c>
      <c r="G155" s="34">
        <v>4</v>
      </c>
      <c r="H155" s="44">
        <v>12.2</v>
      </c>
      <c r="I155" s="154" t="s">
        <v>78</v>
      </c>
      <c r="J155" s="34">
        <v>254</v>
      </c>
      <c r="K155" s="45">
        <v>8</v>
      </c>
    </row>
    <row r="156" spans="1:11" ht="12" customHeight="1">
      <c r="A156" s="34">
        <v>27</v>
      </c>
      <c r="B156" s="44">
        <v>10</v>
      </c>
      <c r="C156" s="154" t="s">
        <v>225</v>
      </c>
      <c r="D156" s="34">
        <v>345</v>
      </c>
      <c r="E156" s="45">
        <v>25.2</v>
      </c>
      <c r="G156" s="34">
        <v>3</v>
      </c>
      <c r="H156" s="44">
        <v>12.3</v>
      </c>
      <c r="I156" s="154" t="s">
        <v>362</v>
      </c>
      <c r="J156" s="34">
        <v>260</v>
      </c>
      <c r="K156" s="45">
        <v>7.5</v>
      </c>
    </row>
    <row r="157" spans="1:11" ht="12" customHeight="1">
      <c r="A157" s="34">
        <v>26</v>
      </c>
      <c r="B157" s="44">
        <v>10.1</v>
      </c>
      <c r="C157" s="154" t="s">
        <v>226</v>
      </c>
      <c r="D157" s="34">
        <v>343</v>
      </c>
      <c r="E157" s="45">
        <v>24.5</v>
      </c>
      <c r="G157" s="34">
        <v>2</v>
      </c>
      <c r="H157" s="44">
        <v>12.4</v>
      </c>
      <c r="I157" s="154" t="s">
        <v>363</v>
      </c>
      <c r="J157" s="34">
        <v>256</v>
      </c>
      <c r="K157" s="45">
        <v>7</v>
      </c>
    </row>
    <row r="158" spans="1:11" ht="12" customHeight="1">
      <c r="A158" s="34">
        <v>25</v>
      </c>
      <c r="B158" s="44"/>
      <c r="C158" s="154" t="s">
        <v>227</v>
      </c>
      <c r="D158" s="34">
        <v>341</v>
      </c>
      <c r="E158" s="45">
        <v>23.8</v>
      </c>
      <c r="G158" s="34">
        <v>1</v>
      </c>
      <c r="H158" s="44">
        <v>12.5</v>
      </c>
      <c r="I158" s="154" t="s">
        <v>364</v>
      </c>
      <c r="J158" s="34">
        <v>252</v>
      </c>
      <c r="K158" s="45">
        <v>6.5</v>
      </c>
    </row>
    <row r="159" spans="1:11" ht="12" customHeight="1">
      <c r="A159" s="34">
        <v>24</v>
      </c>
      <c r="B159" s="44">
        <v>10.2</v>
      </c>
      <c r="C159" s="154" t="s">
        <v>228</v>
      </c>
      <c r="D159" s="34">
        <v>339</v>
      </c>
      <c r="E159" s="45">
        <v>23.1</v>
      </c>
      <c r="G159" s="35"/>
      <c r="H159" s="40"/>
      <c r="I159" s="35"/>
      <c r="J159" s="35"/>
      <c r="K159" s="46"/>
    </row>
    <row r="160" spans="1:5" ht="12" customHeight="1">
      <c r="A160" s="34">
        <v>23</v>
      </c>
      <c r="B160" s="44">
        <v>10.3</v>
      </c>
      <c r="C160" s="154" t="s">
        <v>229</v>
      </c>
      <c r="D160" s="34">
        <v>337</v>
      </c>
      <c r="E160" s="45">
        <v>22.4</v>
      </c>
    </row>
    <row r="161" spans="1:5" ht="12" customHeight="1">
      <c r="A161" s="34">
        <v>22</v>
      </c>
      <c r="B161" s="44"/>
      <c r="C161" s="154" t="s">
        <v>230</v>
      </c>
      <c r="D161" s="34">
        <v>335</v>
      </c>
      <c r="E161" s="45">
        <v>21.7</v>
      </c>
    </row>
    <row r="162" spans="1:5" ht="12" customHeight="1">
      <c r="A162" s="34">
        <v>21</v>
      </c>
      <c r="B162" s="44">
        <v>10.4</v>
      </c>
      <c r="C162" s="154" t="s">
        <v>231</v>
      </c>
      <c r="D162" s="34">
        <v>333</v>
      </c>
      <c r="E162" s="45">
        <v>21</v>
      </c>
    </row>
    <row r="163" spans="1:5" ht="12" customHeight="1">
      <c r="A163" s="34">
        <v>20</v>
      </c>
      <c r="B163" s="44">
        <v>10.5</v>
      </c>
      <c r="C163" s="154" t="s">
        <v>232</v>
      </c>
      <c r="D163" s="34">
        <v>331</v>
      </c>
      <c r="E163" s="45">
        <v>20.3</v>
      </c>
    </row>
    <row r="164" spans="1:5" ht="12" customHeight="1">
      <c r="A164" s="34">
        <v>19</v>
      </c>
      <c r="B164" s="44"/>
      <c r="C164" s="154" t="s">
        <v>233</v>
      </c>
      <c r="D164" s="34">
        <v>329</v>
      </c>
      <c r="E164" s="45">
        <v>19.6</v>
      </c>
    </row>
    <row r="165" spans="1:5" ht="12" customHeight="1">
      <c r="A165" s="34">
        <v>18</v>
      </c>
      <c r="B165" s="44">
        <v>10.6</v>
      </c>
      <c r="C165" s="154" t="s">
        <v>234</v>
      </c>
      <c r="D165" s="34">
        <v>327</v>
      </c>
      <c r="E165" s="45">
        <v>18.9</v>
      </c>
    </row>
    <row r="166" spans="1:5" ht="12" customHeight="1">
      <c r="A166" s="34">
        <v>17</v>
      </c>
      <c r="B166" s="44">
        <v>10.7</v>
      </c>
      <c r="C166" s="154" t="s">
        <v>235</v>
      </c>
      <c r="D166" s="34">
        <v>325</v>
      </c>
      <c r="E166" s="45">
        <v>18.2</v>
      </c>
    </row>
    <row r="167" spans="1:5" ht="12" customHeight="1">
      <c r="A167" s="34">
        <v>16</v>
      </c>
      <c r="B167" s="44"/>
      <c r="C167" s="154" t="s">
        <v>792</v>
      </c>
      <c r="D167" s="34">
        <v>323</v>
      </c>
      <c r="E167" s="45">
        <v>17.5</v>
      </c>
    </row>
    <row r="168" spans="1:5" ht="12" customHeight="1">
      <c r="A168" s="34">
        <v>15</v>
      </c>
      <c r="B168" s="44">
        <v>10.8</v>
      </c>
      <c r="C168" s="154" t="s">
        <v>236</v>
      </c>
      <c r="D168" s="34">
        <v>321</v>
      </c>
      <c r="E168" s="45">
        <v>16.8</v>
      </c>
    </row>
    <row r="169" spans="1:5" ht="12" customHeight="1">
      <c r="A169" s="34">
        <v>14</v>
      </c>
      <c r="B169" s="44">
        <v>10.9</v>
      </c>
      <c r="C169" s="154" t="s">
        <v>237</v>
      </c>
      <c r="D169" s="34">
        <v>319</v>
      </c>
      <c r="E169" s="45">
        <v>16.1</v>
      </c>
    </row>
    <row r="170" spans="1:5" ht="12" customHeight="1">
      <c r="A170" s="34">
        <v>13</v>
      </c>
      <c r="B170" s="44"/>
      <c r="C170" s="154" t="s">
        <v>238</v>
      </c>
      <c r="D170" s="34">
        <v>317</v>
      </c>
      <c r="E170" s="45">
        <v>15.4</v>
      </c>
    </row>
    <row r="171" spans="1:5" ht="12" customHeight="1">
      <c r="A171" s="34">
        <v>12</v>
      </c>
      <c r="B171" s="44">
        <v>11</v>
      </c>
      <c r="C171" s="154" t="s">
        <v>239</v>
      </c>
      <c r="D171" s="34">
        <v>315</v>
      </c>
      <c r="E171" s="45">
        <v>14.7</v>
      </c>
    </row>
    <row r="172" spans="1:5" ht="12" customHeight="1">
      <c r="A172" s="34">
        <v>11</v>
      </c>
      <c r="B172" s="44">
        <v>11.1</v>
      </c>
      <c r="C172" s="154" t="s">
        <v>240</v>
      </c>
      <c r="D172" s="34">
        <v>313</v>
      </c>
      <c r="E172" s="45">
        <v>14</v>
      </c>
    </row>
    <row r="173" spans="1:5" ht="12" customHeight="1">
      <c r="A173" s="34">
        <v>10</v>
      </c>
      <c r="B173" s="44"/>
      <c r="C173" s="154" t="s">
        <v>241</v>
      </c>
      <c r="D173" s="34">
        <v>311</v>
      </c>
      <c r="E173" s="45">
        <v>13.3</v>
      </c>
    </row>
    <row r="174" spans="1:5" ht="12" customHeight="1">
      <c r="A174" s="34">
        <v>9</v>
      </c>
      <c r="B174" s="44">
        <v>11.2</v>
      </c>
      <c r="C174" s="154" t="s">
        <v>20</v>
      </c>
      <c r="D174" s="34">
        <v>309</v>
      </c>
      <c r="E174" s="45">
        <v>12.6</v>
      </c>
    </row>
    <row r="175" spans="1:5" ht="12" customHeight="1">
      <c r="A175" s="34">
        <v>8</v>
      </c>
      <c r="B175" s="44">
        <v>11.3</v>
      </c>
      <c r="C175" s="154" t="s">
        <v>242</v>
      </c>
      <c r="D175" s="34">
        <v>307</v>
      </c>
      <c r="E175" s="45">
        <v>11.9</v>
      </c>
    </row>
    <row r="176" spans="1:5" ht="12" customHeight="1">
      <c r="A176" s="34">
        <v>7</v>
      </c>
      <c r="B176" s="44">
        <v>11.4</v>
      </c>
      <c r="C176" s="154" t="s">
        <v>243</v>
      </c>
      <c r="D176" s="34">
        <v>305</v>
      </c>
      <c r="E176" s="45">
        <v>11.2</v>
      </c>
    </row>
    <row r="177" spans="1:5" ht="12" customHeight="1">
      <c r="A177" s="34">
        <v>6</v>
      </c>
      <c r="B177" s="44">
        <v>11.5</v>
      </c>
      <c r="C177" s="154" t="s">
        <v>244</v>
      </c>
      <c r="D177" s="34">
        <v>303</v>
      </c>
      <c r="E177" s="45">
        <v>10.5</v>
      </c>
    </row>
    <row r="178" spans="1:5" ht="12" customHeight="1">
      <c r="A178" s="34">
        <v>5</v>
      </c>
      <c r="B178" s="44">
        <v>11.6</v>
      </c>
      <c r="C178" s="154" t="s">
        <v>245</v>
      </c>
      <c r="D178" s="34">
        <v>301</v>
      </c>
      <c r="E178" s="45">
        <v>9.8</v>
      </c>
    </row>
    <row r="179" spans="1:5" ht="12" customHeight="1">
      <c r="A179" s="34">
        <v>4</v>
      </c>
      <c r="B179" s="44">
        <v>11.7</v>
      </c>
      <c r="C179" s="154" t="s">
        <v>246</v>
      </c>
      <c r="D179" s="34">
        <v>299</v>
      </c>
      <c r="E179" s="45">
        <v>9.1</v>
      </c>
    </row>
    <row r="180" spans="1:5" ht="12" customHeight="1">
      <c r="A180" s="34">
        <v>3</v>
      </c>
      <c r="B180" s="44">
        <v>11.8</v>
      </c>
      <c r="C180" s="154" t="s">
        <v>247</v>
      </c>
      <c r="D180" s="34">
        <v>297</v>
      </c>
      <c r="E180" s="45">
        <v>8.4</v>
      </c>
    </row>
    <row r="181" spans="1:5" ht="12" customHeight="1">
      <c r="A181" s="34">
        <v>2</v>
      </c>
      <c r="B181" s="44">
        <v>11.9</v>
      </c>
      <c r="C181" s="154" t="s">
        <v>21</v>
      </c>
      <c r="D181" s="34">
        <v>295</v>
      </c>
      <c r="E181" s="45">
        <v>7.7</v>
      </c>
    </row>
    <row r="182" spans="1:5" ht="12" customHeight="1">
      <c r="A182" s="34">
        <v>1</v>
      </c>
      <c r="B182" s="44">
        <v>12</v>
      </c>
      <c r="C182" s="154" t="s">
        <v>248</v>
      </c>
      <c r="D182" s="34">
        <v>293</v>
      </c>
      <c r="E182" s="45">
        <v>7</v>
      </c>
    </row>
  </sheetData>
  <sheetProtection/>
  <mergeCells count="14">
    <mergeCell ref="J5:J6"/>
    <mergeCell ref="K5:K6"/>
    <mergeCell ref="A7:E7"/>
    <mergeCell ref="G7:K7"/>
    <mergeCell ref="A4:E4"/>
    <mergeCell ref="G4:K4"/>
    <mergeCell ref="A1:K1"/>
    <mergeCell ref="A2:K2"/>
    <mergeCell ref="B5:C5"/>
    <mergeCell ref="A5:A6"/>
    <mergeCell ref="D5:D6"/>
    <mergeCell ref="E5:E6"/>
    <mergeCell ref="G5:G6"/>
    <mergeCell ref="H5:I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64"/>
  <sheetViews>
    <sheetView view="pageBreakPreview" zoomScale="80" zoomScaleNormal="90" zoomScaleSheetLayoutView="80" zoomScalePageLayoutView="0" workbookViewId="0" topLeftCell="A57">
      <selection activeCell="Z237" sqref="Z237"/>
    </sheetView>
  </sheetViews>
  <sheetFormatPr defaultColWidth="8.8515625" defaultRowHeight="15"/>
  <cols>
    <col min="1" max="1" width="3.8515625" style="3" customWidth="1"/>
    <col min="2" max="2" width="43.421875" style="9" customWidth="1"/>
    <col min="3" max="3" width="2.57421875" style="10" hidden="1" customWidth="1"/>
    <col min="4" max="4" width="25.140625" style="7" hidden="1" customWidth="1"/>
    <col min="5" max="5" width="8.7109375" style="7" hidden="1" customWidth="1"/>
    <col min="6" max="6" width="7.140625" style="9" customWidth="1"/>
    <col min="7" max="7" width="7.140625" style="496" customWidth="1"/>
    <col min="8" max="8" width="7.421875" style="9" customWidth="1"/>
    <col min="9" max="9" width="6.421875" style="64" hidden="1" customWidth="1"/>
    <col min="10" max="10" width="6.7109375" style="62" customWidth="1"/>
    <col min="11" max="11" width="9.28125" style="64" hidden="1" customWidth="1"/>
    <col min="12" max="12" width="11.7109375" style="62" customWidth="1"/>
    <col min="13" max="13" width="9.28125" style="65" hidden="1" customWidth="1"/>
    <col min="14" max="14" width="9.140625" style="62" customWidth="1"/>
    <col min="15" max="15" width="9.140625" style="66" hidden="1" customWidth="1"/>
    <col min="16" max="16" width="9.7109375" style="62" customWidth="1"/>
    <col min="17" max="17" width="6.421875" style="62" customWidth="1"/>
    <col min="18" max="18" width="8.140625" style="71" customWidth="1"/>
    <col min="19" max="19" width="8.7109375" style="69" customWidth="1"/>
    <col min="20" max="20" width="8.28125" style="70" customWidth="1"/>
    <col min="21" max="21" width="7.7109375" style="70" customWidth="1"/>
    <col min="22" max="22" width="6.28125" style="70" customWidth="1"/>
    <col min="23" max="23" width="7.8515625" style="30" customWidth="1"/>
    <col min="24" max="24" width="7.140625" style="30" customWidth="1"/>
    <col min="25" max="25" width="6.7109375" style="30" customWidth="1"/>
    <col min="26" max="26" width="7.140625" style="27" customWidth="1"/>
    <col min="27" max="27" width="2.00390625" style="26" customWidth="1"/>
    <col min="28" max="28" width="2.57421875" style="62" customWidth="1"/>
    <col min="29" max="16384" width="8.8515625" style="62" customWidth="1"/>
  </cols>
  <sheetData>
    <row r="1" spans="1:28" s="3" customFormat="1" ht="12.75" customHeight="1">
      <c r="A1" s="572" t="s">
        <v>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4"/>
      <c r="AB1" s="54"/>
    </row>
    <row r="2" spans="1:28" s="3" customFormat="1" ht="12.75" customHeight="1">
      <c r="A2" s="572" t="s">
        <v>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4"/>
      <c r="AB2" s="54"/>
    </row>
    <row r="3" spans="1:28" s="5" customFormat="1" ht="19.5" customHeight="1">
      <c r="A3" s="573" t="s">
        <v>14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5"/>
      <c r="AB3" s="55"/>
    </row>
    <row r="4" spans="1:28" s="5" customFormat="1" ht="19.5" customHeight="1">
      <c r="A4" s="573" t="s">
        <v>15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5"/>
      <c r="AB4" s="55"/>
    </row>
    <row r="5" spans="1:28" s="33" customFormat="1" ht="12" customHeight="1">
      <c r="A5" s="574" t="s">
        <v>929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23"/>
      <c r="AB5" s="23"/>
    </row>
    <row r="6" spans="1:27" ht="15.75" customHeight="1">
      <c r="A6" s="575" t="s">
        <v>930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61"/>
    </row>
    <row r="7" spans="1:26" s="244" customFormat="1" ht="12" customHeight="1">
      <c r="A7" s="650" t="s">
        <v>937</v>
      </c>
      <c r="B7" s="651"/>
      <c r="C7" s="656" t="s">
        <v>401</v>
      </c>
      <c r="D7" s="657" t="s">
        <v>13</v>
      </c>
      <c r="E7" s="565" t="s">
        <v>402</v>
      </c>
      <c r="F7" s="565" t="s">
        <v>924</v>
      </c>
      <c r="G7" s="565" t="s">
        <v>410</v>
      </c>
      <c r="H7" s="565" t="s">
        <v>409</v>
      </c>
      <c r="I7" s="648" t="s">
        <v>100</v>
      </c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562" t="s">
        <v>925</v>
      </c>
      <c r="Z7" s="649" t="s">
        <v>438</v>
      </c>
    </row>
    <row r="8" spans="1:27" s="244" customFormat="1" ht="18.75" customHeight="1">
      <c r="A8" s="652"/>
      <c r="B8" s="653"/>
      <c r="C8" s="656"/>
      <c r="D8" s="657"/>
      <c r="E8" s="565"/>
      <c r="F8" s="565"/>
      <c r="G8" s="565"/>
      <c r="H8" s="565"/>
      <c r="I8" s="634" t="s">
        <v>935</v>
      </c>
      <c r="J8" s="635"/>
      <c r="K8" s="634" t="s">
        <v>934</v>
      </c>
      <c r="L8" s="635"/>
      <c r="M8" s="638" t="s">
        <v>932</v>
      </c>
      <c r="N8" s="639"/>
      <c r="O8" s="642" t="s">
        <v>933</v>
      </c>
      <c r="P8" s="643"/>
      <c r="Q8" s="565" t="s">
        <v>406</v>
      </c>
      <c r="R8" s="565" t="s">
        <v>936</v>
      </c>
      <c r="S8" s="562" t="s">
        <v>931</v>
      </c>
      <c r="T8" s="562"/>
      <c r="U8" s="562"/>
      <c r="V8" s="562"/>
      <c r="W8" s="562" t="s">
        <v>921</v>
      </c>
      <c r="X8" s="562" t="s">
        <v>922</v>
      </c>
      <c r="Y8" s="562"/>
      <c r="Z8" s="649"/>
      <c r="AA8" s="260"/>
    </row>
    <row r="9" spans="1:26" s="244" customFormat="1" ht="32.25" customHeight="1">
      <c r="A9" s="654"/>
      <c r="B9" s="655"/>
      <c r="C9" s="656"/>
      <c r="D9" s="657"/>
      <c r="E9" s="565"/>
      <c r="F9" s="565"/>
      <c r="G9" s="565"/>
      <c r="H9" s="565"/>
      <c r="I9" s="636"/>
      <c r="J9" s="637"/>
      <c r="K9" s="636"/>
      <c r="L9" s="637"/>
      <c r="M9" s="640"/>
      <c r="N9" s="641"/>
      <c r="O9" s="644"/>
      <c r="P9" s="645"/>
      <c r="Q9" s="565"/>
      <c r="R9" s="565"/>
      <c r="S9" s="443" t="s">
        <v>926</v>
      </c>
      <c r="T9" s="443" t="s">
        <v>437</v>
      </c>
      <c r="U9" s="494" t="s">
        <v>927</v>
      </c>
      <c r="V9" s="443" t="s">
        <v>438</v>
      </c>
      <c r="W9" s="562"/>
      <c r="X9" s="562"/>
      <c r="Y9" s="562"/>
      <c r="Z9" s="649"/>
    </row>
    <row r="10" spans="1:28" s="29" customFormat="1" ht="24" customHeight="1">
      <c r="A10" s="621" t="s">
        <v>623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59"/>
      <c r="AB10" s="28"/>
    </row>
    <row r="11" spans="1:28" s="250" customFormat="1" ht="15" customHeight="1" hidden="1">
      <c r="A11" s="464">
        <v>1</v>
      </c>
      <c r="B11" s="239" t="s">
        <v>479</v>
      </c>
      <c r="C11" s="256" t="s">
        <v>10</v>
      </c>
      <c r="D11" s="282" t="s">
        <v>478</v>
      </c>
      <c r="E11" s="363">
        <v>36721</v>
      </c>
      <c r="F11" s="532"/>
      <c r="G11" s="477"/>
      <c r="H11" s="477"/>
      <c r="I11" s="308">
        <v>8.83</v>
      </c>
      <c r="J11" s="287">
        <v>47</v>
      </c>
      <c r="K11" s="288"/>
      <c r="L11" s="287">
        <v>0</v>
      </c>
      <c r="M11" s="257"/>
      <c r="N11" s="287">
        <v>0</v>
      </c>
      <c r="O11" s="258">
        <v>38.5</v>
      </c>
      <c r="P11" s="289">
        <v>46</v>
      </c>
      <c r="Q11" s="325"/>
      <c r="R11" s="326"/>
      <c r="S11" s="623" t="s">
        <v>895</v>
      </c>
      <c r="T11" s="623" t="s">
        <v>897</v>
      </c>
      <c r="U11" s="623" t="s">
        <v>913</v>
      </c>
      <c r="V11" s="466"/>
      <c r="W11" s="465"/>
      <c r="X11" s="465"/>
      <c r="Y11" s="466"/>
      <c r="Z11" s="467"/>
      <c r="AB11" s="250">
        <v>4</v>
      </c>
    </row>
    <row r="12" spans="1:26" s="250" customFormat="1" ht="15" customHeight="1" hidden="1">
      <c r="A12" s="464">
        <v>2</v>
      </c>
      <c r="B12" s="362" t="s">
        <v>480</v>
      </c>
      <c r="C12" s="256" t="s">
        <v>10</v>
      </c>
      <c r="D12" s="282" t="s">
        <v>478</v>
      </c>
      <c r="E12" s="363">
        <v>36802</v>
      </c>
      <c r="F12" s="524"/>
      <c r="G12" s="445"/>
      <c r="H12" s="233"/>
      <c r="I12" s="286">
        <v>8.61</v>
      </c>
      <c r="J12" s="287">
        <v>51</v>
      </c>
      <c r="K12" s="288"/>
      <c r="L12" s="287">
        <v>0</v>
      </c>
      <c r="M12" s="257">
        <v>460</v>
      </c>
      <c r="N12" s="287">
        <v>58</v>
      </c>
      <c r="O12" s="258"/>
      <c r="P12" s="289">
        <v>0</v>
      </c>
      <c r="Q12" s="290"/>
      <c r="R12" s="291"/>
      <c r="S12" s="624"/>
      <c r="T12" s="624"/>
      <c r="U12" s="624"/>
      <c r="V12" s="293"/>
      <c r="W12" s="293"/>
      <c r="X12" s="293"/>
      <c r="Y12" s="293"/>
      <c r="Z12" s="468"/>
    </row>
    <row r="13" spans="1:26" s="250" customFormat="1" ht="15" customHeight="1" hidden="1">
      <c r="A13" s="464">
        <v>3</v>
      </c>
      <c r="B13" s="362" t="s">
        <v>481</v>
      </c>
      <c r="C13" s="256" t="s">
        <v>10</v>
      </c>
      <c r="D13" s="282" t="s">
        <v>478</v>
      </c>
      <c r="E13" s="363">
        <v>36653</v>
      </c>
      <c r="F13" s="524"/>
      <c r="G13" s="445"/>
      <c r="H13" s="233"/>
      <c r="I13" s="286"/>
      <c r="J13" s="287">
        <v>0</v>
      </c>
      <c r="K13" s="288" t="s">
        <v>824</v>
      </c>
      <c r="L13" s="287">
        <v>83</v>
      </c>
      <c r="M13" s="257">
        <v>475</v>
      </c>
      <c r="N13" s="287">
        <v>62</v>
      </c>
      <c r="O13" s="258"/>
      <c r="P13" s="289">
        <v>0</v>
      </c>
      <c r="Q13" s="290"/>
      <c r="R13" s="291"/>
      <c r="S13" s="624"/>
      <c r="T13" s="624"/>
      <c r="U13" s="624"/>
      <c r="V13" s="293"/>
      <c r="W13" s="293"/>
      <c r="X13" s="293"/>
      <c r="Y13" s="293"/>
      <c r="Z13" s="468"/>
    </row>
    <row r="14" spans="1:26" s="250" customFormat="1" ht="15" customHeight="1" hidden="1">
      <c r="A14" s="464">
        <v>4</v>
      </c>
      <c r="B14" s="362" t="s">
        <v>482</v>
      </c>
      <c r="C14" s="256" t="s">
        <v>10</v>
      </c>
      <c r="D14" s="282" t="s">
        <v>478</v>
      </c>
      <c r="E14" s="363">
        <v>36551</v>
      </c>
      <c r="F14" s="524"/>
      <c r="G14" s="445"/>
      <c r="H14" s="233"/>
      <c r="I14" s="286"/>
      <c r="J14" s="287">
        <v>0</v>
      </c>
      <c r="K14" s="288" t="s">
        <v>825</v>
      </c>
      <c r="L14" s="287">
        <v>67</v>
      </c>
      <c r="M14" s="257">
        <v>458</v>
      </c>
      <c r="N14" s="287">
        <v>58</v>
      </c>
      <c r="O14" s="258"/>
      <c r="P14" s="289">
        <v>0</v>
      </c>
      <c r="Q14" s="290"/>
      <c r="R14" s="291"/>
      <c r="S14" s="624"/>
      <c r="T14" s="624"/>
      <c r="U14" s="624"/>
      <c r="V14" s="293"/>
      <c r="W14" s="293"/>
      <c r="X14" s="293"/>
      <c r="Y14" s="293"/>
      <c r="Z14" s="468"/>
    </row>
    <row r="15" spans="1:26" s="250" customFormat="1" ht="15" customHeight="1" hidden="1">
      <c r="A15" s="464">
        <v>5</v>
      </c>
      <c r="B15" s="362" t="s">
        <v>483</v>
      </c>
      <c r="C15" s="256" t="s">
        <v>10</v>
      </c>
      <c r="D15" s="282" t="s">
        <v>478</v>
      </c>
      <c r="E15" s="363">
        <v>36643</v>
      </c>
      <c r="F15" s="524"/>
      <c r="G15" s="445"/>
      <c r="H15" s="233"/>
      <c r="I15" s="286"/>
      <c r="J15" s="287">
        <v>0</v>
      </c>
      <c r="K15" s="288" t="s">
        <v>826</v>
      </c>
      <c r="L15" s="287">
        <v>66</v>
      </c>
      <c r="M15" s="257"/>
      <c r="N15" s="287">
        <v>0</v>
      </c>
      <c r="O15" s="258">
        <v>42.5</v>
      </c>
      <c r="P15" s="289">
        <v>51</v>
      </c>
      <c r="Q15" s="290"/>
      <c r="R15" s="291"/>
      <c r="S15" s="624"/>
      <c r="T15" s="624"/>
      <c r="U15" s="624"/>
      <c r="V15" s="293"/>
      <c r="W15" s="293"/>
      <c r="X15" s="293"/>
      <c r="Y15" s="293"/>
      <c r="Z15" s="468"/>
    </row>
    <row r="16" spans="1:26" s="250" customFormat="1" ht="15" customHeight="1" hidden="1">
      <c r="A16" s="464">
        <v>6</v>
      </c>
      <c r="B16" s="362" t="s">
        <v>371</v>
      </c>
      <c r="C16" s="256" t="s">
        <v>10</v>
      </c>
      <c r="D16" s="282" t="s">
        <v>478</v>
      </c>
      <c r="E16" s="363">
        <v>36769</v>
      </c>
      <c r="F16" s="524"/>
      <c r="G16" s="445"/>
      <c r="H16" s="233"/>
      <c r="I16" s="286"/>
      <c r="J16" s="287">
        <v>0</v>
      </c>
      <c r="K16" s="288" t="s">
        <v>827</v>
      </c>
      <c r="L16" s="287">
        <v>97</v>
      </c>
      <c r="M16" s="257"/>
      <c r="N16" s="287">
        <v>0</v>
      </c>
      <c r="O16" s="258">
        <v>57.68</v>
      </c>
      <c r="P16" s="289">
        <v>73</v>
      </c>
      <c r="Q16" s="290"/>
      <c r="R16" s="291"/>
      <c r="S16" s="624"/>
      <c r="T16" s="624"/>
      <c r="U16" s="624"/>
      <c r="V16" s="293"/>
      <c r="W16" s="293"/>
      <c r="X16" s="293"/>
      <c r="Y16" s="293"/>
      <c r="Z16" s="468"/>
    </row>
    <row r="17" spans="1:26" s="250" customFormat="1" ht="15" customHeight="1" hidden="1">
      <c r="A17" s="464">
        <v>7</v>
      </c>
      <c r="B17" s="362" t="s">
        <v>484</v>
      </c>
      <c r="C17" s="256" t="s">
        <v>10</v>
      </c>
      <c r="D17" s="282" t="s">
        <v>478</v>
      </c>
      <c r="E17" s="363">
        <v>36543</v>
      </c>
      <c r="F17" s="524"/>
      <c r="G17" s="445"/>
      <c r="H17" s="233"/>
      <c r="I17" s="286"/>
      <c r="J17" s="287">
        <v>0</v>
      </c>
      <c r="K17" s="288" t="s">
        <v>828</v>
      </c>
      <c r="L17" s="287">
        <v>84</v>
      </c>
      <c r="M17" s="257"/>
      <c r="N17" s="287">
        <v>0</v>
      </c>
      <c r="O17" s="258">
        <v>48.18</v>
      </c>
      <c r="P17" s="289">
        <v>61</v>
      </c>
      <c r="Q17" s="290"/>
      <c r="R17" s="291"/>
      <c r="S17" s="624"/>
      <c r="T17" s="624"/>
      <c r="U17" s="624"/>
      <c r="V17" s="293"/>
      <c r="W17" s="293"/>
      <c r="X17" s="293"/>
      <c r="Y17" s="293"/>
      <c r="Z17" s="468"/>
    </row>
    <row r="18" spans="1:26" s="250" customFormat="1" ht="15" customHeight="1" hidden="1">
      <c r="A18" s="464">
        <v>8</v>
      </c>
      <c r="B18" s="362" t="s">
        <v>485</v>
      </c>
      <c r="C18" s="256" t="s">
        <v>10</v>
      </c>
      <c r="D18" s="282" t="s">
        <v>478</v>
      </c>
      <c r="E18" s="363">
        <v>36662</v>
      </c>
      <c r="F18" s="524"/>
      <c r="G18" s="445"/>
      <c r="H18" s="233"/>
      <c r="I18" s="286">
        <v>8</v>
      </c>
      <c r="J18" s="287">
        <v>70</v>
      </c>
      <c r="K18" s="288"/>
      <c r="L18" s="287">
        <v>0</v>
      </c>
      <c r="M18" s="257">
        <v>468</v>
      </c>
      <c r="N18" s="287">
        <v>60</v>
      </c>
      <c r="O18" s="258"/>
      <c r="P18" s="289">
        <v>0</v>
      </c>
      <c r="Q18" s="290"/>
      <c r="R18" s="291"/>
      <c r="S18" s="624"/>
      <c r="T18" s="624"/>
      <c r="U18" s="624"/>
      <c r="V18" s="293"/>
      <c r="W18" s="293"/>
      <c r="X18" s="293"/>
      <c r="Y18" s="293"/>
      <c r="Z18" s="468"/>
    </row>
    <row r="19" spans="1:26" s="250" customFormat="1" ht="15" customHeight="1" hidden="1">
      <c r="A19" s="464">
        <v>9</v>
      </c>
      <c r="B19" s="362" t="s">
        <v>486</v>
      </c>
      <c r="C19" s="256" t="s">
        <v>10</v>
      </c>
      <c r="D19" s="282" t="s">
        <v>478</v>
      </c>
      <c r="E19" s="363">
        <v>36574</v>
      </c>
      <c r="F19" s="524"/>
      <c r="G19" s="445"/>
      <c r="H19" s="233"/>
      <c r="I19" s="286">
        <v>7.89</v>
      </c>
      <c r="J19" s="287">
        <v>74</v>
      </c>
      <c r="K19" s="288"/>
      <c r="L19" s="287">
        <v>0</v>
      </c>
      <c r="M19" s="257">
        <v>525</v>
      </c>
      <c r="N19" s="287">
        <v>75</v>
      </c>
      <c r="O19" s="258"/>
      <c r="P19" s="289">
        <v>0</v>
      </c>
      <c r="Q19" s="290"/>
      <c r="R19" s="291"/>
      <c r="S19" s="624"/>
      <c r="T19" s="624"/>
      <c r="U19" s="624"/>
      <c r="V19" s="293"/>
      <c r="W19" s="293"/>
      <c r="X19" s="293"/>
      <c r="Y19" s="293"/>
      <c r="Z19" s="468"/>
    </row>
    <row r="20" spans="1:26" s="250" customFormat="1" ht="15" customHeight="1" hidden="1">
      <c r="A20" s="464">
        <v>10</v>
      </c>
      <c r="B20" s="362" t="s">
        <v>487</v>
      </c>
      <c r="C20" s="256" t="s">
        <v>10</v>
      </c>
      <c r="D20" s="282" t="s">
        <v>478</v>
      </c>
      <c r="E20" s="363">
        <v>36795</v>
      </c>
      <c r="F20" s="524"/>
      <c r="G20" s="445"/>
      <c r="H20" s="233"/>
      <c r="I20" s="286">
        <v>8.36</v>
      </c>
      <c r="J20" s="287">
        <v>58</v>
      </c>
      <c r="K20" s="288"/>
      <c r="L20" s="287">
        <v>0</v>
      </c>
      <c r="M20" s="257"/>
      <c r="N20" s="287">
        <v>0</v>
      </c>
      <c r="O20" s="258">
        <v>54.04</v>
      </c>
      <c r="P20" s="289">
        <v>68</v>
      </c>
      <c r="Q20" s="295"/>
      <c r="R20" s="291"/>
      <c r="S20" s="624"/>
      <c r="T20" s="624"/>
      <c r="U20" s="624"/>
      <c r="V20" s="293"/>
      <c r="W20" s="293"/>
      <c r="X20" s="293"/>
      <c r="Y20" s="293"/>
      <c r="Z20" s="468"/>
    </row>
    <row r="21" spans="1:26" s="250" customFormat="1" ht="12" customHeight="1">
      <c r="A21" s="632" t="s">
        <v>17</v>
      </c>
      <c r="B21" s="633"/>
      <c r="C21" s="348"/>
      <c r="D21" s="297"/>
      <c r="E21" s="349"/>
      <c r="F21" s="302">
        <v>1</v>
      </c>
      <c r="G21" s="446"/>
      <c r="H21" s="234"/>
      <c r="I21" s="304"/>
      <c r="J21" s="305">
        <f>SUM(J11:J20)-SMALL(J11:J20,1)-SMALL(J11:J20,2)-SMALL(J11:J20,3)-SMALL(J11:J20,4)-SMALL(J11:J20,5)-SMALL(J11:J20,6)</f>
        <v>253</v>
      </c>
      <c r="K21" s="306"/>
      <c r="L21" s="305">
        <f>SUM(L11:L20)-SMALL(L11:L20,1)-SMALL(L11:L20,2)-SMALL(L11:L20,3)-SMALL(L11:L20,4)-SMALL(L11:L20,5)-SMALL(L11:L20,6)</f>
        <v>331</v>
      </c>
      <c r="M21" s="307"/>
      <c r="N21" s="305">
        <f>SUM(N11:N20)-SMALL(N11:N20,1)-SMALL(N11:N20,2)-SMALL(N11:N20,3)-SMALL(N11:N20,4)-SMALL(N11:N20,5)-SMALL(N11:N20,6)</f>
        <v>255</v>
      </c>
      <c r="O21" s="308"/>
      <c r="P21" s="305">
        <f>SUM(P11:P20)-SMALL(P11:P20,1)-SMALL(P11:P20,2)-SMALL(P11:P20,3)-SMALL(P11:P20,4)-SMALL(P11:P20,5)-SMALL(P11:P20,6)</f>
        <v>253</v>
      </c>
      <c r="Q21" s="309">
        <f>SUM(J21+L21+N21+P21)</f>
        <v>1092</v>
      </c>
      <c r="R21" s="235">
        <v>2</v>
      </c>
      <c r="S21" s="625"/>
      <c r="T21" s="624"/>
      <c r="U21" s="624"/>
      <c r="V21" s="293"/>
      <c r="W21" s="293"/>
      <c r="X21" s="293"/>
      <c r="Y21" s="293"/>
      <c r="Z21" s="468"/>
    </row>
    <row r="22" spans="1:26" s="250" customFormat="1" ht="15" customHeight="1">
      <c r="A22" s="473"/>
      <c r="B22" s="474"/>
      <c r="C22" s="475"/>
      <c r="D22" s="484"/>
      <c r="E22" s="313"/>
      <c r="F22" s="315"/>
      <c r="G22" s="495">
        <f>SUM(F21+F33)</f>
        <v>2</v>
      </c>
      <c r="H22" s="235">
        <v>1</v>
      </c>
      <c r="I22" s="317"/>
      <c r="J22" s="318"/>
      <c r="K22" s="319"/>
      <c r="L22" s="318"/>
      <c r="M22" s="320"/>
      <c r="N22" s="318"/>
      <c r="O22" s="321"/>
      <c r="P22" s="318"/>
      <c r="Q22" s="292"/>
      <c r="R22" s="318"/>
      <c r="S22" s="492"/>
      <c r="T22" s="624"/>
      <c r="U22" s="624"/>
      <c r="V22" s="324">
        <v>1</v>
      </c>
      <c r="W22" s="235">
        <f>SUM(R21+R33+V22)</f>
        <v>5</v>
      </c>
      <c r="X22" s="324">
        <v>2</v>
      </c>
      <c r="Y22" s="235">
        <f>H22+X22</f>
        <v>3</v>
      </c>
      <c r="Z22" s="490">
        <v>1</v>
      </c>
    </row>
    <row r="23" spans="1:26" s="250" customFormat="1" ht="15" customHeight="1" hidden="1">
      <c r="A23" s="478">
        <v>11</v>
      </c>
      <c r="B23" s="470" t="s">
        <v>923</v>
      </c>
      <c r="C23" s="471" t="s">
        <v>11</v>
      </c>
      <c r="D23" s="472" t="s">
        <v>478</v>
      </c>
      <c r="E23" s="363">
        <v>36742</v>
      </c>
      <c r="F23" s="532"/>
      <c r="G23" s="445"/>
      <c r="H23" s="236"/>
      <c r="I23" s="258">
        <v>9</v>
      </c>
      <c r="J23" s="287">
        <v>54</v>
      </c>
      <c r="K23" s="288"/>
      <c r="L23" s="287">
        <v>0</v>
      </c>
      <c r="M23" s="259">
        <v>387</v>
      </c>
      <c r="N23" s="287">
        <v>35</v>
      </c>
      <c r="O23" s="308"/>
      <c r="P23" s="287">
        <v>0</v>
      </c>
      <c r="Q23" s="307"/>
      <c r="R23" s="326"/>
      <c r="S23" s="631" t="s">
        <v>896</v>
      </c>
      <c r="T23" s="624"/>
      <c r="U23" s="624"/>
      <c r="V23" s="293"/>
      <c r="W23" s="293"/>
      <c r="X23" s="293"/>
      <c r="Y23" s="293"/>
      <c r="Z23" s="468"/>
    </row>
    <row r="24" spans="1:26" s="250" customFormat="1" ht="15" customHeight="1" hidden="1">
      <c r="A24" s="464">
        <v>12</v>
      </c>
      <c r="B24" s="362" t="s">
        <v>489</v>
      </c>
      <c r="C24" s="256" t="s">
        <v>11</v>
      </c>
      <c r="D24" s="282" t="s">
        <v>478</v>
      </c>
      <c r="E24" s="363">
        <v>36938</v>
      </c>
      <c r="F24" s="524"/>
      <c r="G24" s="445"/>
      <c r="H24" s="236"/>
      <c r="I24" s="258"/>
      <c r="J24" s="287">
        <v>0</v>
      </c>
      <c r="K24" s="288" t="s">
        <v>829</v>
      </c>
      <c r="L24" s="287">
        <v>64</v>
      </c>
      <c r="M24" s="259"/>
      <c r="N24" s="287">
        <v>0</v>
      </c>
      <c r="O24" s="259">
        <v>27.24</v>
      </c>
      <c r="P24" s="287">
        <v>42</v>
      </c>
      <c r="Q24" s="307"/>
      <c r="R24" s="291"/>
      <c r="S24" s="631"/>
      <c r="T24" s="624"/>
      <c r="U24" s="624"/>
      <c r="V24" s="293"/>
      <c r="W24" s="293"/>
      <c r="X24" s="293"/>
      <c r="Y24" s="293"/>
      <c r="Z24" s="468"/>
    </row>
    <row r="25" spans="1:26" s="250" customFormat="1" ht="15" customHeight="1" hidden="1">
      <c r="A25" s="464">
        <v>13</v>
      </c>
      <c r="B25" s="362" t="s">
        <v>490</v>
      </c>
      <c r="C25" s="256" t="s">
        <v>11</v>
      </c>
      <c r="D25" s="282" t="s">
        <v>478</v>
      </c>
      <c r="E25" s="363">
        <v>36738</v>
      </c>
      <c r="F25" s="524"/>
      <c r="G25" s="445"/>
      <c r="H25" s="236"/>
      <c r="I25" s="258"/>
      <c r="J25" s="287">
        <v>0</v>
      </c>
      <c r="K25" s="288" t="s">
        <v>830</v>
      </c>
      <c r="L25" s="287">
        <v>70</v>
      </c>
      <c r="M25" s="259"/>
      <c r="N25" s="287">
        <v>0</v>
      </c>
      <c r="O25" s="259">
        <v>27.22</v>
      </c>
      <c r="P25" s="287">
        <v>42</v>
      </c>
      <c r="Q25" s="307"/>
      <c r="R25" s="291"/>
      <c r="S25" s="631"/>
      <c r="T25" s="624"/>
      <c r="U25" s="624"/>
      <c r="V25" s="293"/>
      <c r="W25" s="293"/>
      <c r="X25" s="293"/>
      <c r="Y25" s="293"/>
      <c r="Z25" s="468"/>
    </row>
    <row r="26" spans="1:26" s="250" customFormat="1" ht="15" customHeight="1" hidden="1">
      <c r="A26" s="464">
        <v>14</v>
      </c>
      <c r="B26" s="239" t="s">
        <v>491</v>
      </c>
      <c r="C26" s="256" t="s">
        <v>11</v>
      </c>
      <c r="D26" s="282" t="s">
        <v>478</v>
      </c>
      <c r="E26" s="363">
        <v>36686</v>
      </c>
      <c r="F26" s="524"/>
      <c r="G26" s="445"/>
      <c r="H26" s="236"/>
      <c r="I26" s="258"/>
      <c r="J26" s="287">
        <v>0</v>
      </c>
      <c r="K26" s="288" t="s">
        <v>831</v>
      </c>
      <c r="L26" s="287">
        <v>60</v>
      </c>
      <c r="M26" s="259"/>
      <c r="N26" s="287">
        <v>0</v>
      </c>
      <c r="O26" s="259">
        <v>31.59</v>
      </c>
      <c r="P26" s="287">
        <v>51</v>
      </c>
      <c r="Q26" s="307"/>
      <c r="R26" s="291"/>
      <c r="S26" s="631"/>
      <c r="T26" s="624"/>
      <c r="U26" s="624"/>
      <c r="V26" s="293"/>
      <c r="W26" s="293"/>
      <c r="X26" s="293"/>
      <c r="Y26" s="293"/>
      <c r="Z26" s="468"/>
    </row>
    <row r="27" spans="1:26" s="250" customFormat="1" ht="15" customHeight="1" hidden="1">
      <c r="A27" s="464">
        <v>15</v>
      </c>
      <c r="B27" s="362" t="s">
        <v>492</v>
      </c>
      <c r="C27" s="256" t="s">
        <v>11</v>
      </c>
      <c r="D27" s="282" t="s">
        <v>478</v>
      </c>
      <c r="E27" s="363">
        <v>36733</v>
      </c>
      <c r="F27" s="524"/>
      <c r="G27" s="445"/>
      <c r="H27" s="236"/>
      <c r="I27" s="258">
        <v>8.96</v>
      </c>
      <c r="J27" s="287">
        <v>54</v>
      </c>
      <c r="K27" s="288"/>
      <c r="L27" s="287">
        <v>0</v>
      </c>
      <c r="M27" s="259"/>
      <c r="N27" s="287">
        <v>0</v>
      </c>
      <c r="O27" s="259">
        <v>40.73</v>
      </c>
      <c r="P27" s="287">
        <v>69</v>
      </c>
      <c r="Q27" s="307"/>
      <c r="R27" s="291"/>
      <c r="S27" s="631"/>
      <c r="T27" s="624"/>
      <c r="U27" s="624"/>
      <c r="V27" s="293"/>
      <c r="W27" s="293"/>
      <c r="X27" s="293"/>
      <c r="Y27" s="293"/>
      <c r="Z27" s="468"/>
    </row>
    <row r="28" spans="1:26" s="250" customFormat="1" ht="15" customHeight="1" hidden="1">
      <c r="A28" s="464">
        <v>16</v>
      </c>
      <c r="B28" s="362" t="s">
        <v>493</v>
      </c>
      <c r="C28" s="256" t="s">
        <v>11</v>
      </c>
      <c r="D28" s="282" t="s">
        <v>478</v>
      </c>
      <c r="E28" s="363">
        <v>36966</v>
      </c>
      <c r="F28" s="524"/>
      <c r="G28" s="445"/>
      <c r="H28" s="236"/>
      <c r="I28" s="258">
        <v>9.18</v>
      </c>
      <c r="J28" s="287">
        <v>50</v>
      </c>
      <c r="K28" s="288"/>
      <c r="L28" s="287">
        <v>0</v>
      </c>
      <c r="M28" s="259"/>
      <c r="N28" s="287">
        <v>0</v>
      </c>
      <c r="O28" s="259">
        <v>30.71</v>
      </c>
      <c r="P28" s="287">
        <v>49</v>
      </c>
      <c r="Q28" s="307"/>
      <c r="R28" s="291"/>
      <c r="S28" s="631"/>
      <c r="T28" s="624"/>
      <c r="U28" s="624"/>
      <c r="V28" s="293"/>
      <c r="W28" s="293"/>
      <c r="X28" s="293"/>
      <c r="Y28" s="293"/>
      <c r="Z28" s="468"/>
    </row>
    <row r="29" spans="1:26" s="250" customFormat="1" ht="15" customHeight="1" hidden="1">
      <c r="A29" s="464">
        <v>17</v>
      </c>
      <c r="B29" s="362" t="s">
        <v>494</v>
      </c>
      <c r="C29" s="256" t="s">
        <v>11</v>
      </c>
      <c r="D29" s="282" t="s">
        <v>478</v>
      </c>
      <c r="E29" s="363">
        <v>36681</v>
      </c>
      <c r="F29" s="524"/>
      <c r="G29" s="445"/>
      <c r="H29" s="236"/>
      <c r="I29" s="258"/>
      <c r="J29" s="287">
        <v>0</v>
      </c>
      <c r="K29" s="288" t="s">
        <v>832</v>
      </c>
      <c r="L29" s="287">
        <v>62</v>
      </c>
      <c r="M29" s="259">
        <v>359</v>
      </c>
      <c r="N29" s="287">
        <v>28</v>
      </c>
      <c r="O29" s="259"/>
      <c r="P29" s="287">
        <v>0</v>
      </c>
      <c r="Q29" s="307"/>
      <c r="R29" s="291"/>
      <c r="S29" s="631"/>
      <c r="T29" s="624"/>
      <c r="U29" s="624"/>
      <c r="V29" s="293"/>
      <c r="W29" s="293"/>
      <c r="X29" s="293"/>
      <c r="Y29" s="293"/>
      <c r="Z29" s="468"/>
    </row>
    <row r="30" spans="1:26" s="250" customFormat="1" ht="15" customHeight="1" hidden="1">
      <c r="A30" s="464">
        <v>18</v>
      </c>
      <c r="B30" s="362" t="s">
        <v>495</v>
      </c>
      <c r="C30" s="256" t="s">
        <v>11</v>
      </c>
      <c r="D30" s="282" t="s">
        <v>478</v>
      </c>
      <c r="E30" s="363">
        <v>36545</v>
      </c>
      <c r="F30" s="524"/>
      <c r="G30" s="445"/>
      <c r="H30" s="236"/>
      <c r="I30" s="258">
        <v>8.52</v>
      </c>
      <c r="J30" s="287">
        <v>64</v>
      </c>
      <c r="K30" s="288"/>
      <c r="L30" s="287">
        <v>0</v>
      </c>
      <c r="M30" s="259">
        <v>380</v>
      </c>
      <c r="N30" s="287">
        <v>33</v>
      </c>
      <c r="O30" s="259"/>
      <c r="P30" s="287">
        <v>0</v>
      </c>
      <c r="Q30" s="307"/>
      <c r="R30" s="291"/>
      <c r="S30" s="631"/>
      <c r="T30" s="624"/>
      <c r="U30" s="624"/>
      <c r="V30" s="293"/>
      <c r="W30" s="293"/>
      <c r="X30" s="293"/>
      <c r="Y30" s="293"/>
      <c r="Z30" s="468"/>
    </row>
    <row r="31" spans="1:26" s="250" customFormat="1" ht="15" customHeight="1" hidden="1">
      <c r="A31" s="464">
        <v>19</v>
      </c>
      <c r="B31" s="362" t="s">
        <v>496</v>
      </c>
      <c r="C31" s="256" t="s">
        <v>11</v>
      </c>
      <c r="D31" s="282" t="s">
        <v>478</v>
      </c>
      <c r="E31" s="363">
        <v>36873</v>
      </c>
      <c r="F31" s="524"/>
      <c r="G31" s="445"/>
      <c r="H31" s="236"/>
      <c r="I31" s="258"/>
      <c r="J31" s="287">
        <v>0</v>
      </c>
      <c r="K31" s="288" t="s">
        <v>833</v>
      </c>
      <c r="L31" s="287">
        <v>59</v>
      </c>
      <c r="M31" s="259">
        <v>413</v>
      </c>
      <c r="N31" s="287">
        <v>42</v>
      </c>
      <c r="O31" s="259"/>
      <c r="P31" s="287">
        <v>0</v>
      </c>
      <c r="Q31" s="307"/>
      <c r="R31" s="291"/>
      <c r="S31" s="631"/>
      <c r="T31" s="624"/>
      <c r="U31" s="624"/>
      <c r="V31" s="293"/>
      <c r="W31" s="293"/>
      <c r="X31" s="293"/>
      <c r="Y31" s="293"/>
      <c r="Z31" s="468"/>
    </row>
    <row r="32" spans="1:26" s="250" customFormat="1" ht="15" customHeight="1" hidden="1">
      <c r="A32" s="464">
        <v>20</v>
      </c>
      <c r="B32" s="362" t="s">
        <v>497</v>
      </c>
      <c r="C32" s="256" t="s">
        <v>11</v>
      </c>
      <c r="D32" s="282" t="s">
        <v>478</v>
      </c>
      <c r="E32" s="363">
        <v>36641</v>
      </c>
      <c r="F32" s="533"/>
      <c r="G32" s="445"/>
      <c r="H32" s="236"/>
      <c r="I32" s="258">
        <v>8.76</v>
      </c>
      <c r="J32" s="287">
        <v>58</v>
      </c>
      <c r="K32" s="288"/>
      <c r="L32" s="287">
        <v>0</v>
      </c>
      <c r="M32" s="259">
        <v>422</v>
      </c>
      <c r="N32" s="287">
        <v>45</v>
      </c>
      <c r="O32" s="259"/>
      <c r="P32" s="287">
        <v>0</v>
      </c>
      <c r="Q32" s="307"/>
      <c r="R32" s="291"/>
      <c r="S32" s="631"/>
      <c r="T32" s="624"/>
      <c r="U32" s="624"/>
      <c r="V32" s="293"/>
      <c r="W32" s="293"/>
      <c r="X32" s="293"/>
      <c r="Y32" s="293"/>
      <c r="Z32" s="468"/>
    </row>
    <row r="33" spans="1:26" s="250" customFormat="1" ht="12" customHeight="1">
      <c r="A33" s="632" t="s">
        <v>18</v>
      </c>
      <c r="B33" s="633"/>
      <c r="C33" s="348"/>
      <c r="D33" s="297"/>
      <c r="E33" s="479"/>
      <c r="F33" s="480">
        <v>1</v>
      </c>
      <c r="G33" s="446"/>
      <c r="H33" s="234"/>
      <c r="I33" s="454"/>
      <c r="J33" s="305">
        <f>SUM(J23:J32)-SMALL(J23:J32,1)-SMALL(J23:J32,2)-SMALL(J23:J32,3)-SMALL(J23:J32,4)-SMALL(J23:J32,5)-SMALL(J23:J32,6)</f>
        <v>230</v>
      </c>
      <c r="K33" s="306"/>
      <c r="L33" s="305">
        <f>SUM(L23:L32)-SMALL(L23:L32,1)-SMALL(L23:L32,2)-SMALL(L23:L32,3)-SMALL(L23:L32,4)-SMALL(L23:L32,5)-SMALL(L23:L32,6)</f>
        <v>256</v>
      </c>
      <c r="M33" s="307"/>
      <c r="N33" s="305">
        <f>SUM(N23:N32)-SMALL(N23:N32,1)-SMALL(N23:N32,2)-SMALL(N23:N32,3)-SMALL(N23:N32,4)-SMALL(N23:N32,5)-SMALL(N23:N32,6)</f>
        <v>155</v>
      </c>
      <c r="O33" s="308"/>
      <c r="P33" s="305">
        <f>SUM(P23:P32)-SMALL(P23:P32,1)-SMALL(P23:P32,2)-SMALL(P23:P32,3)-SMALL(P23:P32,4)-SMALL(P23:P32,5)-SMALL(P23:P32,6)</f>
        <v>211</v>
      </c>
      <c r="Q33" s="309">
        <f>SUM(J33+L33+N33+P33)</f>
        <v>852</v>
      </c>
      <c r="R33" s="235">
        <v>2</v>
      </c>
      <c r="S33" s="631"/>
      <c r="T33" s="625"/>
      <c r="U33" s="625"/>
      <c r="V33" s="482"/>
      <c r="W33" s="482"/>
      <c r="X33" s="482"/>
      <c r="Y33" s="482"/>
      <c r="Z33" s="483"/>
    </row>
    <row r="34" spans="1:28" s="102" customFormat="1" ht="24" customHeight="1">
      <c r="A34" s="646" t="s">
        <v>599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7"/>
      <c r="X34" s="647"/>
      <c r="Y34" s="647"/>
      <c r="Z34" s="647"/>
      <c r="AA34" s="100"/>
      <c r="AB34" s="101"/>
    </row>
    <row r="35" spans="1:28" s="250" customFormat="1" ht="15" customHeight="1" hidden="1">
      <c r="A35" s="464">
        <v>1</v>
      </c>
      <c r="B35" s="487" t="s">
        <v>600</v>
      </c>
      <c r="C35" s="415" t="s">
        <v>10</v>
      </c>
      <c r="D35" s="488" t="s">
        <v>22</v>
      </c>
      <c r="E35" s="489">
        <v>37122</v>
      </c>
      <c r="F35" s="532"/>
      <c r="G35" s="477"/>
      <c r="H35" s="477"/>
      <c r="I35" s="308"/>
      <c r="J35" s="287">
        <v>0</v>
      </c>
      <c r="K35" s="288" t="s">
        <v>874</v>
      </c>
      <c r="L35" s="287">
        <v>81</v>
      </c>
      <c r="M35" s="257"/>
      <c r="N35" s="287">
        <v>0</v>
      </c>
      <c r="O35" s="258">
        <v>58.42</v>
      </c>
      <c r="P35" s="289">
        <v>74</v>
      </c>
      <c r="Q35" s="325"/>
      <c r="R35" s="326"/>
      <c r="S35" s="623" t="s">
        <v>909</v>
      </c>
      <c r="T35" s="623" t="s">
        <v>911</v>
      </c>
      <c r="U35" s="623" t="s">
        <v>917</v>
      </c>
      <c r="V35" s="466"/>
      <c r="W35" s="465"/>
      <c r="X35" s="465"/>
      <c r="Y35" s="466"/>
      <c r="Z35" s="467"/>
      <c r="AB35" s="250">
        <v>9</v>
      </c>
    </row>
    <row r="36" spans="1:26" s="250" customFormat="1" ht="15" customHeight="1" hidden="1">
      <c r="A36" s="464">
        <v>2</v>
      </c>
      <c r="B36" s="393" t="s">
        <v>601</v>
      </c>
      <c r="C36" s="256" t="s">
        <v>10</v>
      </c>
      <c r="D36" s="282" t="s">
        <v>22</v>
      </c>
      <c r="E36" s="370">
        <v>36996</v>
      </c>
      <c r="F36" s="524"/>
      <c r="G36" s="445"/>
      <c r="H36" s="233"/>
      <c r="I36" s="286">
        <v>8.6</v>
      </c>
      <c r="J36" s="287">
        <v>53</v>
      </c>
      <c r="K36" s="288"/>
      <c r="L36" s="287">
        <v>0</v>
      </c>
      <c r="M36" s="257">
        <v>478</v>
      </c>
      <c r="N36" s="287">
        <v>63</v>
      </c>
      <c r="O36" s="258">
        <v>52.47</v>
      </c>
      <c r="P36" s="289">
        <v>65</v>
      </c>
      <c r="Q36" s="290"/>
      <c r="R36" s="291"/>
      <c r="S36" s="624"/>
      <c r="T36" s="624"/>
      <c r="U36" s="624"/>
      <c r="V36" s="293"/>
      <c r="W36" s="293"/>
      <c r="X36" s="293"/>
      <c r="Y36" s="293"/>
      <c r="Z36" s="468"/>
    </row>
    <row r="37" spans="1:26" s="250" customFormat="1" ht="15" customHeight="1" hidden="1">
      <c r="A37" s="464">
        <v>3</v>
      </c>
      <c r="B37" s="393" t="s">
        <v>602</v>
      </c>
      <c r="C37" s="256" t="s">
        <v>10</v>
      </c>
      <c r="D37" s="282" t="s">
        <v>22</v>
      </c>
      <c r="E37" s="370">
        <v>36756</v>
      </c>
      <c r="F37" s="524"/>
      <c r="G37" s="445"/>
      <c r="H37" s="233"/>
      <c r="I37" s="286"/>
      <c r="J37" s="287">
        <v>0</v>
      </c>
      <c r="K37" s="288" t="s">
        <v>875</v>
      </c>
      <c r="L37" s="287">
        <v>78</v>
      </c>
      <c r="M37" s="257">
        <v>520</v>
      </c>
      <c r="N37" s="287">
        <v>73</v>
      </c>
      <c r="O37" s="258"/>
      <c r="P37" s="289">
        <v>0</v>
      </c>
      <c r="Q37" s="290"/>
      <c r="R37" s="291"/>
      <c r="S37" s="624"/>
      <c r="T37" s="624"/>
      <c r="U37" s="624"/>
      <c r="V37" s="293"/>
      <c r="W37" s="293"/>
      <c r="X37" s="293"/>
      <c r="Y37" s="293"/>
      <c r="Z37" s="468"/>
    </row>
    <row r="38" spans="1:26" s="250" customFormat="1" ht="15" customHeight="1" hidden="1">
      <c r="A38" s="464">
        <v>4</v>
      </c>
      <c r="B38" s="393" t="s">
        <v>603</v>
      </c>
      <c r="C38" s="256" t="s">
        <v>10</v>
      </c>
      <c r="D38" s="282" t="s">
        <v>22</v>
      </c>
      <c r="E38" s="370">
        <v>37043</v>
      </c>
      <c r="F38" s="524"/>
      <c r="G38" s="445"/>
      <c r="H38" s="233"/>
      <c r="I38" s="286"/>
      <c r="J38" s="287">
        <v>0</v>
      </c>
      <c r="K38" s="288" t="s">
        <v>876</v>
      </c>
      <c r="L38" s="287">
        <v>54</v>
      </c>
      <c r="M38" s="257"/>
      <c r="N38" s="287">
        <v>0</v>
      </c>
      <c r="O38" s="258">
        <v>55.25</v>
      </c>
      <c r="P38" s="289">
        <v>69</v>
      </c>
      <c r="Q38" s="290"/>
      <c r="R38" s="291"/>
      <c r="S38" s="624"/>
      <c r="T38" s="624"/>
      <c r="U38" s="624"/>
      <c r="V38" s="293"/>
      <c r="W38" s="293"/>
      <c r="X38" s="293"/>
      <c r="Y38" s="293"/>
      <c r="Z38" s="468"/>
    </row>
    <row r="39" spans="1:26" s="250" customFormat="1" ht="15" customHeight="1" hidden="1">
      <c r="A39" s="464">
        <v>5</v>
      </c>
      <c r="B39" s="393" t="s">
        <v>604</v>
      </c>
      <c r="C39" s="256" t="s">
        <v>10</v>
      </c>
      <c r="D39" s="282" t="s">
        <v>22</v>
      </c>
      <c r="E39" s="370">
        <v>37206</v>
      </c>
      <c r="F39" s="524"/>
      <c r="G39" s="445"/>
      <c r="H39" s="233"/>
      <c r="I39" s="286">
        <v>9.02</v>
      </c>
      <c r="J39" s="287">
        <v>43</v>
      </c>
      <c r="K39" s="288"/>
      <c r="L39" s="287">
        <v>0</v>
      </c>
      <c r="M39" s="257"/>
      <c r="N39" s="287">
        <v>0</v>
      </c>
      <c r="O39" s="258"/>
      <c r="P39" s="289">
        <v>0</v>
      </c>
      <c r="Q39" s="290"/>
      <c r="R39" s="291"/>
      <c r="S39" s="624"/>
      <c r="T39" s="624"/>
      <c r="U39" s="624"/>
      <c r="V39" s="293"/>
      <c r="W39" s="293"/>
      <c r="X39" s="293"/>
      <c r="Y39" s="293"/>
      <c r="Z39" s="468"/>
    </row>
    <row r="40" spans="1:26" s="250" customFormat="1" ht="15" customHeight="1" hidden="1">
      <c r="A40" s="464">
        <v>6</v>
      </c>
      <c r="B40" s="393" t="s">
        <v>605</v>
      </c>
      <c r="C40" s="256" t="s">
        <v>10</v>
      </c>
      <c r="D40" s="282" t="s">
        <v>22</v>
      </c>
      <c r="E40" s="370">
        <v>37082</v>
      </c>
      <c r="F40" s="524"/>
      <c r="G40" s="445"/>
      <c r="H40" s="233"/>
      <c r="I40" s="286">
        <v>7.9</v>
      </c>
      <c r="J40" s="287">
        <v>74</v>
      </c>
      <c r="K40" s="288"/>
      <c r="L40" s="287">
        <v>0</v>
      </c>
      <c r="M40" s="257">
        <v>516</v>
      </c>
      <c r="N40" s="287">
        <v>72</v>
      </c>
      <c r="O40" s="258"/>
      <c r="P40" s="289">
        <v>0</v>
      </c>
      <c r="Q40" s="290"/>
      <c r="R40" s="291"/>
      <c r="S40" s="624"/>
      <c r="T40" s="624"/>
      <c r="U40" s="624"/>
      <c r="V40" s="293"/>
      <c r="W40" s="293"/>
      <c r="X40" s="293"/>
      <c r="Y40" s="293"/>
      <c r="Z40" s="468"/>
    </row>
    <row r="41" spans="1:26" s="250" customFormat="1" ht="15" customHeight="1" hidden="1">
      <c r="A41" s="464">
        <v>7</v>
      </c>
      <c r="B41" s="393" t="s">
        <v>606</v>
      </c>
      <c r="C41" s="256" t="s">
        <v>10</v>
      </c>
      <c r="D41" s="282" t="s">
        <v>22</v>
      </c>
      <c r="E41" s="370">
        <v>36813</v>
      </c>
      <c r="F41" s="524"/>
      <c r="G41" s="445"/>
      <c r="H41" s="233"/>
      <c r="I41" s="286"/>
      <c r="J41" s="287">
        <v>0</v>
      </c>
      <c r="K41" s="288" t="s">
        <v>877</v>
      </c>
      <c r="L41" s="287">
        <v>71</v>
      </c>
      <c r="M41" s="257">
        <v>495</v>
      </c>
      <c r="N41" s="287">
        <v>67</v>
      </c>
      <c r="O41" s="258"/>
      <c r="P41" s="289">
        <v>0</v>
      </c>
      <c r="Q41" s="290"/>
      <c r="R41" s="291"/>
      <c r="S41" s="624"/>
      <c r="T41" s="624"/>
      <c r="U41" s="624"/>
      <c r="V41" s="293"/>
      <c r="W41" s="293"/>
      <c r="X41" s="293"/>
      <c r="Y41" s="293"/>
      <c r="Z41" s="468"/>
    </row>
    <row r="42" spans="1:26" s="250" customFormat="1" ht="15" customHeight="1" hidden="1">
      <c r="A42" s="464">
        <v>8</v>
      </c>
      <c r="B42" s="393" t="s">
        <v>607</v>
      </c>
      <c r="C42" s="256" t="s">
        <v>10</v>
      </c>
      <c r="D42" s="282" t="s">
        <v>22</v>
      </c>
      <c r="E42" s="370">
        <v>36917</v>
      </c>
      <c r="F42" s="524"/>
      <c r="G42" s="445"/>
      <c r="H42" s="233"/>
      <c r="I42" s="286">
        <v>8.32</v>
      </c>
      <c r="J42" s="287">
        <v>58</v>
      </c>
      <c r="K42" s="288"/>
      <c r="L42" s="287">
        <v>0</v>
      </c>
      <c r="M42" s="257"/>
      <c r="N42" s="287">
        <v>0</v>
      </c>
      <c r="O42" s="258">
        <v>54.2</v>
      </c>
      <c r="P42" s="289">
        <v>68</v>
      </c>
      <c r="Q42" s="290"/>
      <c r="R42" s="291"/>
      <c r="S42" s="624"/>
      <c r="T42" s="624"/>
      <c r="U42" s="624"/>
      <c r="V42" s="293"/>
      <c r="W42" s="293"/>
      <c r="X42" s="293"/>
      <c r="Y42" s="293"/>
      <c r="Z42" s="468"/>
    </row>
    <row r="43" spans="1:26" s="250" customFormat="1" ht="15" customHeight="1" hidden="1">
      <c r="A43" s="464">
        <v>9</v>
      </c>
      <c r="B43" s="393" t="s">
        <v>608</v>
      </c>
      <c r="C43" s="256" t="s">
        <v>10</v>
      </c>
      <c r="D43" s="282" t="s">
        <v>22</v>
      </c>
      <c r="E43" s="370">
        <v>37090</v>
      </c>
      <c r="F43" s="524"/>
      <c r="G43" s="445"/>
      <c r="H43" s="233"/>
      <c r="I43" s="286">
        <v>7.9</v>
      </c>
      <c r="J43" s="287">
        <v>74</v>
      </c>
      <c r="K43" s="288"/>
      <c r="L43" s="287">
        <v>0</v>
      </c>
      <c r="M43" s="257">
        <v>510</v>
      </c>
      <c r="N43" s="287">
        <v>71</v>
      </c>
      <c r="O43" s="258"/>
      <c r="P43" s="289">
        <v>0</v>
      </c>
      <c r="Q43" s="290"/>
      <c r="R43" s="291"/>
      <c r="S43" s="624"/>
      <c r="T43" s="624"/>
      <c r="U43" s="624"/>
      <c r="V43" s="293"/>
      <c r="W43" s="293"/>
      <c r="X43" s="293"/>
      <c r="Y43" s="293"/>
      <c r="Z43" s="468"/>
    </row>
    <row r="44" spans="1:26" s="250" customFormat="1" ht="15" customHeight="1" hidden="1">
      <c r="A44" s="464">
        <v>10</v>
      </c>
      <c r="B44" s="393" t="s">
        <v>424</v>
      </c>
      <c r="C44" s="256" t="s">
        <v>10</v>
      </c>
      <c r="D44" s="282" t="s">
        <v>22</v>
      </c>
      <c r="E44" s="395">
        <v>36808</v>
      </c>
      <c r="F44" s="524"/>
      <c r="G44" s="445"/>
      <c r="H44" s="233"/>
      <c r="I44" s="286"/>
      <c r="J44" s="287">
        <v>0</v>
      </c>
      <c r="K44" s="288" t="s">
        <v>878</v>
      </c>
      <c r="L44" s="287">
        <v>59</v>
      </c>
      <c r="M44" s="257"/>
      <c r="N44" s="287">
        <v>0</v>
      </c>
      <c r="O44" s="258">
        <v>57.31</v>
      </c>
      <c r="P44" s="289">
        <v>72</v>
      </c>
      <c r="Q44" s="295"/>
      <c r="R44" s="291"/>
      <c r="S44" s="624"/>
      <c r="T44" s="624"/>
      <c r="U44" s="624"/>
      <c r="V44" s="293"/>
      <c r="W44" s="293"/>
      <c r="X44" s="293"/>
      <c r="Y44" s="293"/>
      <c r="Z44" s="468"/>
    </row>
    <row r="45" spans="1:26" s="250" customFormat="1" ht="12" customHeight="1">
      <c r="A45" s="632" t="s">
        <v>17</v>
      </c>
      <c r="B45" s="633"/>
      <c r="C45" s="348"/>
      <c r="D45" s="297"/>
      <c r="E45" s="349"/>
      <c r="F45" s="302">
        <v>2</v>
      </c>
      <c r="G45" s="446"/>
      <c r="H45" s="234"/>
      <c r="I45" s="304"/>
      <c r="J45" s="305">
        <f>SUM(J35:J44)-SMALL(J35:J44,1)-SMALL(J35:J44,2)-SMALL(J35:J44,3)-SMALL(J35:J44,4)-SMALL(J35:J44,5)-SMALL(J35:J44,6)</f>
        <v>259</v>
      </c>
      <c r="K45" s="306"/>
      <c r="L45" s="305">
        <f>SUM(L35:L44)-SMALL(L35:L44,1)-SMALL(L35:L44,2)-SMALL(L35:L44,3)-SMALL(L35:L44,4)-SMALL(L35:L44,5)-SMALL(L35:L44,6)</f>
        <v>289</v>
      </c>
      <c r="M45" s="307"/>
      <c r="N45" s="305">
        <f>SUM(N35:N44)-SMALL(N35:N44,1)-SMALL(N35:N44,2)-SMALL(N35:N44,3)-SMALL(N35:N44,4)-SMALL(N35:N44,5)-SMALL(N35:N44,6)</f>
        <v>283</v>
      </c>
      <c r="O45" s="308"/>
      <c r="P45" s="305">
        <f>SUM(P35:P44)-SMALL(P35:P44,1)-SMALL(P35:P44,2)-SMALL(P35:P44,3)-SMALL(P35:P44,4)-SMALL(P35:P44,5)-SMALL(P35:P44,6)</f>
        <v>283</v>
      </c>
      <c r="Q45" s="309">
        <f>SUM(J45+L45+N45+P45)</f>
        <v>1114</v>
      </c>
      <c r="R45" s="235">
        <v>1</v>
      </c>
      <c r="S45" s="625"/>
      <c r="T45" s="624"/>
      <c r="U45" s="624"/>
      <c r="V45" s="293"/>
      <c r="W45" s="293"/>
      <c r="X45" s="293"/>
      <c r="Y45" s="293"/>
      <c r="Z45" s="468"/>
    </row>
    <row r="46" spans="1:26" s="250" customFormat="1" ht="15" customHeight="1">
      <c r="A46" s="469"/>
      <c r="B46" s="311"/>
      <c r="C46" s="312"/>
      <c r="D46" s="311"/>
      <c r="E46" s="313"/>
      <c r="F46" s="315"/>
      <c r="G46" s="495">
        <f>SUM(F45+F57)</f>
        <v>6</v>
      </c>
      <c r="H46" s="235">
        <v>3</v>
      </c>
      <c r="I46" s="317"/>
      <c r="J46" s="318"/>
      <c r="K46" s="319"/>
      <c r="L46" s="318"/>
      <c r="M46" s="320"/>
      <c r="N46" s="318"/>
      <c r="O46" s="321"/>
      <c r="P46" s="318"/>
      <c r="Q46" s="318"/>
      <c r="R46" s="318"/>
      <c r="S46" s="492"/>
      <c r="T46" s="624"/>
      <c r="U46" s="624"/>
      <c r="V46" s="324">
        <v>2</v>
      </c>
      <c r="W46" s="235">
        <f>SUM(R45+R57+V46)</f>
        <v>4</v>
      </c>
      <c r="X46" s="324">
        <v>1</v>
      </c>
      <c r="Y46" s="235">
        <f>H46+X46</f>
        <v>4</v>
      </c>
      <c r="Z46" s="490">
        <v>2</v>
      </c>
    </row>
    <row r="47" spans="1:26" s="250" customFormat="1" ht="15" customHeight="1" hidden="1">
      <c r="A47" s="464">
        <v>11</v>
      </c>
      <c r="B47" s="393" t="s">
        <v>609</v>
      </c>
      <c r="C47" s="344" t="s">
        <v>11</v>
      </c>
      <c r="D47" s="282" t="s">
        <v>22</v>
      </c>
      <c r="E47" s="370">
        <v>36928</v>
      </c>
      <c r="F47" s="532"/>
      <c r="G47" s="445"/>
      <c r="H47" s="236"/>
      <c r="I47" s="258"/>
      <c r="J47" s="287">
        <v>0</v>
      </c>
      <c r="K47" s="288" t="s">
        <v>879</v>
      </c>
      <c r="L47" s="287">
        <v>54</v>
      </c>
      <c r="M47" s="259">
        <v>384</v>
      </c>
      <c r="N47" s="287">
        <v>34</v>
      </c>
      <c r="O47" s="308"/>
      <c r="P47" s="287">
        <v>0</v>
      </c>
      <c r="Q47" s="325"/>
      <c r="R47" s="326"/>
      <c r="S47" s="623" t="s">
        <v>910</v>
      </c>
      <c r="T47" s="624"/>
      <c r="U47" s="624"/>
      <c r="V47" s="293"/>
      <c r="W47" s="293"/>
      <c r="X47" s="293"/>
      <c r="Y47" s="293"/>
      <c r="Z47" s="468"/>
    </row>
    <row r="48" spans="1:26" s="250" customFormat="1" ht="15" customHeight="1" hidden="1">
      <c r="A48" s="464">
        <v>12</v>
      </c>
      <c r="B48" s="393" t="s">
        <v>610</v>
      </c>
      <c r="C48" s="344" t="s">
        <v>11</v>
      </c>
      <c r="D48" s="282" t="s">
        <v>22</v>
      </c>
      <c r="E48" s="370">
        <v>36966</v>
      </c>
      <c r="F48" s="524"/>
      <c r="G48" s="445"/>
      <c r="H48" s="236"/>
      <c r="I48" s="258"/>
      <c r="J48" s="287">
        <v>0</v>
      </c>
      <c r="K48" s="288" t="s">
        <v>880</v>
      </c>
      <c r="L48" s="287">
        <v>53</v>
      </c>
      <c r="M48" s="259"/>
      <c r="N48" s="287">
        <v>0</v>
      </c>
      <c r="O48" s="258">
        <v>26.88</v>
      </c>
      <c r="P48" s="287">
        <v>41</v>
      </c>
      <c r="Q48" s="290"/>
      <c r="R48" s="291"/>
      <c r="S48" s="624"/>
      <c r="T48" s="624"/>
      <c r="U48" s="624"/>
      <c r="V48" s="293"/>
      <c r="W48" s="293"/>
      <c r="X48" s="293"/>
      <c r="Y48" s="293"/>
      <c r="Z48" s="468"/>
    </row>
    <row r="49" spans="1:26" s="250" customFormat="1" ht="15" customHeight="1" hidden="1">
      <c r="A49" s="464">
        <v>13</v>
      </c>
      <c r="B49" s="393" t="s">
        <v>611</v>
      </c>
      <c r="C49" s="344" t="s">
        <v>11</v>
      </c>
      <c r="D49" s="282" t="s">
        <v>22</v>
      </c>
      <c r="E49" s="370">
        <v>37199</v>
      </c>
      <c r="F49" s="524"/>
      <c r="G49" s="445"/>
      <c r="H49" s="236"/>
      <c r="I49" s="258">
        <v>9.13</v>
      </c>
      <c r="J49" s="287">
        <v>50</v>
      </c>
      <c r="K49" s="288"/>
      <c r="L49" s="287">
        <v>0</v>
      </c>
      <c r="M49" s="259">
        <v>418</v>
      </c>
      <c r="N49" s="287">
        <v>44</v>
      </c>
      <c r="O49" s="258"/>
      <c r="P49" s="287">
        <v>0</v>
      </c>
      <c r="Q49" s="290"/>
      <c r="R49" s="291"/>
      <c r="S49" s="624"/>
      <c r="T49" s="624"/>
      <c r="U49" s="624"/>
      <c r="V49" s="293"/>
      <c r="W49" s="293"/>
      <c r="X49" s="293"/>
      <c r="Y49" s="293"/>
      <c r="Z49" s="468"/>
    </row>
    <row r="50" spans="1:26" s="250" customFormat="1" ht="15" customHeight="1" hidden="1">
      <c r="A50" s="464">
        <v>14</v>
      </c>
      <c r="B50" s="393" t="s">
        <v>612</v>
      </c>
      <c r="C50" s="344" t="s">
        <v>11</v>
      </c>
      <c r="D50" s="282" t="s">
        <v>22</v>
      </c>
      <c r="E50" s="370">
        <v>37152</v>
      </c>
      <c r="F50" s="524"/>
      <c r="G50" s="445"/>
      <c r="H50" s="236"/>
      <c r="I50" s="258">
        <v>8.5</v>
      </c>
      <c r="J50" s="287">
        <v>67</v>
      </c>
      <c r="K50" s="288"/>
      <c r="L50" s="287">
        <v>0</v>
      </c>
      <c r="M50" s="259">
        <v>430</v>
      </c>
      <c r="N50" s="287">
        <v>47</v>
      </c>
      <c r="O50" s="258"/>
      <c r="P50" s="287">
        <v>0</v>
      </c>
      <c r="Q50" s="290"/>
      <c r="R50" s="291"/>
      <c r="S50" s="624"/>
      <c r="T50" s="624"/>
      <c r="U50" s="624"/>
      <c r="V50" s="293"/>
      <c r="W50" s="293"/>
      <c r="X50" s="293"/>
      <c r="Y50" s="293"/>
      <c r="Z50" s="468"/>
    </row>
    <row r="51" spans="1:26" s="250" customFormat="1" ht="15" customHeight="1" hidden="1">
      <c r="A51" s="464">
        <v>15</v>
      </c>
      <c r="B51" s="393" t="s">
        <v>613</v>
      </c>
      <c r="C51" s="344" t="s">
        <v>11</v>
      </c>
      <c r="D51" s="282" t="s">
        <v>22</v>
      </c>
      <c r="E51" s="370">
        <v>36721</v>
      </c>
      <c r="F51" s="524"/>
      <c r="G51" s="445"/>
      <c r="H51" s="236"/>
      <c r="I51" s="258">
        <v>8.84</v>
      </c>
      <c r="J51" s="287">
        <v>56</v>
      </c>
      <c r="K51" s="288"/>
      <c r="L51" s="287">
        <v>0</v>
      </c>
      <c r="M51" s="259"/>
      <c r="N51" s="287">
        <v>0</v>
      </c>
      <c r="O51" s="258">
        <v>42.68</v>
      </c>
      <c r="P51" s="287">
        <v>73</v>
      </c>
      <c r="Q51" s="290"/>
      <c r="R51" s="291"/>
      <c r="S51" s="624"/>
      <c r="T51" s="624"/>
      <c r="U51" s="624"/>
      <c r="V51" s="293"/>
      <c r="W51" s="293"/>
      <c r="X51" s="293"/>
      <c r="Y51" s="293"/>
      <c r="Z51" s="468"/>
    </row>
    <row r="52" spans="1:26" s="250" customFormat="1" ht="15" customHeight="1" hidden="1">
      <c r="A52" s="464">
        <v>16</v>
      </c>
      <c r="B52" s="393" t="s">
        <v>614</v>
      </c>
      <c r="C52" s="344" t="s">
        <v>11</v>
      </c>
      <c r="D52" s="282" t="s">
        <v>22</v>
      </c>
      <c r="E52" s="370">
        <v>37147</v>
      </c>
      <c r="F52" s="524"/>
      <c r="G52" s="445"/>
      <c r="H52" s="236"/>
      <c r="I52" s="258">
        <v>9.6</v>
      </c>
      <c r="J52" s="287">
        <v>42</v>
      </c>
      <c r="K52" s="288"/>
      <c r="L52" s="287">
        <v>0</v>
      </c>
      <c r="M52" s="259"/>
      <c r="N52" s="287">
        <v>0</v>
      </c>
      <c r="O52" s="258">
        <v>34</v>
      </c>
      <c r="P52" s="287">
        <v>56</v>
      </c>
      <c r="Q52" s="290"/>
      <c r="R52" s="291"/>
      <c r="S52" s="624"/>
      <c r="T52" s="624"/>
      <c r="U52" s="624"/>
      <c r="V52" s="293"/>
      <c r="W52" s="293"/>
      <c r="X52" s="293"/>
      <c r="Y52" s="293"/>
      <c r="Z52" s="468"/>
    </row>
    <row r="53" spans="1:26" s="250" customFormat="1" ht="15" customHeight="1" hidden="1">
      <c r="A53" s="464">
        <v>17</v>
      </c>
      <c r="B53" s="393" t="s">
        <v>615</v>
      </c>
      <c r="C53" s="344" t="s">
        <v>11</v>
      </c>
      <c r="D53" s="282" t="s">
        <v>22</v>
      </c>
      <c r="E53" s="370">
        <v>36638</v>
      </c>
      <c r="F53" s="524"/>
      <c r="G53" s="445"/>
      <c r="H53" s="236"/>
      <c r="I53" s="258">
        <v>9.9</v>
      </c>
      <c r="J53" s="287">
        <v>36</v>
      </c>
      <c r="K53" s="288"/>
      <c r="L53" s="287">
        <v>0</v>
      </c>
      <c r="M53" s="259"/>
      <c r="N53" s="287">
        <v>0</v>
      </c>
      <c r="O53" s="258">
        <v>30.8</v>
      </c>
      <c r="P53" s="287">
        <v>49</v>
      </c>
      <c r="Q53" s="290"/>
      <c r="R53" s="291"/>
      <c r="S53" s="624"/>
      <c r="T53" s="624"/>
      <c r="U53" s="624"/>
      <c r="V53" s="293"/>
      <c r="W53" s="293"/>
      <c r="X53" s="293"/>
      <c r="Y53" s="293"/>
      <c r="Z53" s="468"/>
    </row>
    <row r="54" spans="1:26" s="250" customFormat="1" ht="15" customHeight="1" hidden="1">
      <c r="A54" s="464">
        <v>18</v>
      </c>
      <c r="B54" s="393" t="s">
        <v>616</v>
      </c>
      <c r="C54" s="344" t="s">
        <v>11</v>
      </c>
      <c r="D54" s="282" t="s">
        <v>22</v>
      </c>
      <c r="E54" s="370">
        <v>36662</v>
      </c>
      <c r="F54" s="524"/>
      <c r="G54" s="445"/>
      <c r="H54" s="236"/>
      <c r="I54" s="258"/>
      <c r="J54" s="287">
        <v>0</v>
      </c>
      <c r="K54" s="288" t="s">
        <v>881</v>
      </c>
      <c r="L54" s="287">
        <v>63</v>
      </c>
      <c r="M54" s="259">
        <v>450</v>
      </c>
      <c r="N54" s="287">
        <v>53</v>
      </c>
      <c r="O54" s="258"/>
      <c r="P54" s="287">
        <v>0</v>
      </c>
      <c r="Q54" s="290"/>
      <c r="R54" s="291"/>
      <c r="S54" s="624"/>
      <c r="T54" s="624"/>
      <c r="U54" s="624"/>
      <c r="V54" s="293"/>
      <c r="W54" s="293"/>
      <c r="X54" s="293"/>
      <c r="Y54" s="293"/>
      <c r="Z54" s="468"/>
    </row>
    <row r="55" spans="1:26" s="250" customFormat="1" ht="15" customHeight="1" hidden="1">
      <c r="A55" s="464">
        <v>19</v>
      </c>
      <c r="B55" s="393" t="s">
        <v>617</v>
      </c>
      <c r="C55" s="344" t="s">
        <v>11</v>
      </c>
      <c r="D55" s="282" t="s">
        <v>22</v>
      </c>
      <c r="E55" s="370">
        <v>37092</v>
      </c>
      <c r="F55" s="524"/>
      <c r="G55" s="445"/>
      <c r="H55" s="236"/>
      <c r="I55" s="258"/>
      <c r="J55" s="287">
        <v>0</v>
      </c>
      <c r="K55" s="288" t="s">
        <v>882</v>
      </c>
      <c r="L55" s="287">
        <v>66</v>
      </c>
      <c r="M55" s="259"/>
      <c r="N55" s="287">
        <v>0</v>
      </c>
      <c r="O55" s="258">
        <v>33.19</v>
      </c>
      <c r="P55" s="287">
        <v>54</v>
      </c>
      <c r="Q55" s="290"/>
      <c r="R55" s="291"/>
      <c r="S55" s="624"/>
      <c r="T55" s="624"/>
      <c r="U55" s="624"/>
      <c r="V55" s="293"/>
      <c r="W55" s="293"/>
      <c r="X55" s="293"/>
      <c r="Y55" s="293"/>
      <c r="Z55" s="468"/>
    </row>
    <row r="56" spans="1:26" s="250" customFormat="1" ht="15" customHeight="1" hidden="1">
      <c r="A56" s="464">
        <v>20</v>
      </c>
      <c r="B56" s="393" t="s">
        <v>618</v>
      </c>
      <c r="C56" s="344" t="s">
        <v>11</v>
      </c>
      <c r="D56" s="282" t="s">
        <v>22</v>
      </c>
      <c r="E56" s="370">
        <v>37186</v>
      </c>
      <c r="F56" s="533"/>
      <c r="G56" s="445"/>
      <c r="H56" s="236"/>
      <c r="I56" s="258"/>
      <c r="J56" s="287">
        <v>0</v>
      </c>
      <c r="K56" s="288" t="s">
        <v>883</v>
      </c>
      <c r="L56" s="287">
        <v>63</v>
      </c>
      <c r="M56" s="259">
        <v>420</v>
      </c>
      <c r="N56" s="287">
        <v>44</v>
      </c>
      <c r="O56" s="258"/>
      <c r="P56" s="287">
        <v>0</v>
      </c>
      <c r="Q56" s="295"/>
      <c r="R56" s="291"/>
      <c r="S56" s="624"/>
      <c r="T56" s="624"/>
      <c r="U56" s="624"/>
      <c r="V56" s="293"/>
      <c r="W56" s="293"/>
      <c r="X56" s="293"/>
      <c r="Y56" s="293"/>
      <c r="Z56" s="468"/>
    </row>
    <row r="57" spans="1:26" s="250" customFormat="1" ht="12" customHeight="1">
      <c r="A57" s="632" t="s">
        <v>18</v>
      </c>
      <c r="B57" s="633"/>
      <c r="C57" s="348"/>
      <c r="D57" s="297"/>
      <c r="E57" s="479"/>
      <c r="F57" s="480">
        <v>4</v>
      </c>
      <c r="G57" s="446"/>
      <c r="H57" s="234"/>
      <c r="I57" s="481"/>
      <c r="J57" s="305">
        <f>SUM(J47:J56)-SMALL(J47:J56,1)-SMALL(J47:J56,2)-SMALL(J47:J56,3)-SMALL(J47:J56,4)-SMALL(J47:J56,5)-SMALL(J47:J56,6)</f>
        <v>215</v>
      </c>
      <c r="K57" s="306"/>
      <c r="L57" s="305">
        <f>SUM(L47:L56)-SMALL(L47:L56,1)-SMALL(L47:L56,2)-SMALL(L47:L56,3)-SMALL(L47:L56,4)-SMALL(L47:L56,5)-SMALL(L47:L56,6)</f>
        <v>246</v>
      </c>
      <c r="M57" s="307"/>
      <c r="N57" s="305">
        <f>SUM(N47:N56)-SMALL(N47:N56,1)-SMALL(N47:N56,2)-SMALL(N47:N56,3)-SMALL(N47:N56,4)-SMALL(N47:N56,5)-SMALL(N47:N56,6)</f>
        <v>188</v>
      </c>
      <c r="O57" s="308"/>
      <c r="P57" s="305">
        <f>SUM(P47:P56)-SMALL(P47:P56,1)-SMALL(P47:P56,2)-SMALL(P47:P56,3)-SMALL(P47:P56,4)-SMALL(P47:P56,5)-SMALL(P47:P56,6)</f>
        <v>232</v>
      </c>
      <c r="Q57" s="309">
        <f>SUM(J57+L57+N57+P57)</f>
        <v>881</v>
      </c>
      <c r="R57" s="235">
        <v>1</v>
      </c>
      <c r="S57" s="625"/>
      <c r="T57" s="625"/>
      <c r="U57" s="625"/>
      <c r="V57" s="482"/>
      <c r="W57" s="482"/>
      <c r="X57" s="482"/>
      <c r="Y57" s="482"/>
      <c r="Z57" s="483"/>
    </row>
    <row r="58" spans="1:28" s="29" customFormat="1" ht="24" customHeight="1">
      <c r="A58" s="621" t="s">
        <v>556</v>
      </c>
      <c r="B58" s="622"/>
      <c r="C58" s="622"/>
      <c r="D58" s="622"/>
      <c r="E58" s="622"/>
      <c r="F58" s="622"/>
      <c r="G58" s="622"/>
      <c r="H58" s="622"/>
      <c r="I58" s="622"/>
      <c r="J58" s="622"/>
      <c r="K58" s="622"/>
      <c r="L58" s="622"/>
      <c r="M58" s="622"/>
      <c r="N58" s="622"/>
      <c r="O58" s="622"/>
      <c r="P58" s="622"/>
      <c r="Q58" s="622"/>
      <c r="R58" s="622"/>
      <c r="S58" s="622"/>
      <c r="T58" s="622"/>
      <c r="U58" s="622"/>
      <c r="V58" s="622"/>
      <c r="W58" s="622"/>
      <c r="X58" s="622"/>
      <c r="Y58" s="622"/>
      <c r="Z58" s="622"/>
      <c r="AA58" s="59"/>
      <c r="AB58" s="28"/>
    </row>
    <row r="59" spans="1:28" s="250" customFormat="1" ht="15" customHeight="1" hidden="1">
      <c r="A59" s="485">
        <v>1</v>
      </c>
      <c r="B59" s="239" t="s">
        <v>638</v>
      </c>
      <c r="C59" s="256" t="s">
        <v>10</v>
      </c>
      <c r="D59" s="282" t="s">
        <v>557</v>
      </c>
      <c r="E59" s="370">
        <v>36824</v>
      </c>
      <c r="F59" s="532"/>
      <c r="G59" s="477"/>
      <c r="H59" s="477"/>
      <c r="I59" s="308">
        <v>8.13</v>
      </c>
      <c r="J59" s="287">
        <v>64</v>
      </c>
      <c r="K59" s="288"/>
      <c r="L59" s="287">
        <v>0</v>
      </c>
      <c r="M59" s="257"/>
      <c r="N59" s="287">
        <v>0</v>
      </c>
      <c r="O59" s="258">
        <v>48.6</v>
      </c>
      <c r="P59" s="289">
        <v>61</v>
      </c>
      <c r="Q59" s="325"/>
      <c r="R59" s="326"/>
      <c r="S59" s="623" t="s">
        <v>904</v>
      </c>
      <c r="T59" s="623" t="s">
        <v>918</v>
      </c>
      <c r="U59" s="623" t="s">
        <v>919</v>
      </c>
      <c r="V59" s="466"/>
      <c r="W59" s="465"/>
      <c r="X59" s="465"/>
      <c r="Y59" s="466"/>
      <c r="Z59" s="467"/>
      <c r="AB59" s="250">
        <v>7</v>
      </c>
    </row>
    <row r="60" spans="1:26" s="250" customFormat="1" ht="15" customHeight="1" hidden="1">
      <c r="A60" s="485">
        <v>2</v>
      </c>
      <c r="B60" s="239" t="s">
        <v>559</v>
      </c>
      <c r="C60" s="256" t="s">
        <v>10</v>
      </c>
      <c r="D60" s="282" t="s">
        <v>557</v>
      </c>
      <c r="E60" s="370">
        <v>36545</v>
      </c>
      <c r="F60" s="524"/>
      <c r="G60" s="445"/>
      <c r="H60" s="233"/>
      <c r="I60" s="286">
        <v>8.02</v>
      </c>
      <c r="J60" s="287">
        <v>67</v>
      </c>
      <c r="K60" s="288"/>
      <c r="L60" s="287">
        <v>0</v>
      </c>
      <c r="M60" s="257"/>
      <c r="N60" s="287">
        <v>0</v>
      </c>
      <c r="O60" s="258">
        <v>59.75</v>
      </c>
      <c r="P60" s="289">
        <v>76</v>
      </c>
      <c r="Q60" s="290"/>
      <c r="R60" s="291"/>
      <c r="S60" s="624"/>
      <c r="T60" s="624"/>
      <c r="U60" s="624"/>
      <c r="V60" s="293"/>
      <c r="W60" s="293"/>
      <c r="X60" s="293"/>
      <c r="Y60" s="293"/>
      <c r="Z60" s="468"/>
    </row>
    <row r="61" spans="1:26" s="250" customFormat="1" ht="15" customHeight="1" hidden="1">
      <c r="A61" s="485">
        <v>3</v>
      </c>
      <c r="B61" s="239" t="s">
        <v>560</v>
      </c>
      <c r="C61" s="256" t="s">
        <v>10</v>
      </c>
      <c r="D61" s="282" t="s">
        <v>557</v>
      </c>
      <c r="E61" s="370">
        <v>36537</v>
      </c>
      <c r="F61" s="524"/>
      <c r="G61" s="445"/>
      <c r="H61" s="233"/>
      <c r="I61" s="286"/>
      <c r="J61" s="287">
        <v>0</v>
      </c>
      <c r="K61" s="288" t="s">
        <v>864</v>
      </c>
      <c r="L61" s="287">
        <v>61</v>
      </c>
      <c r="M61" s="257"/>
      <c r="N61" s="287">
        <v>0</v>
      </c>
      <c r="O61" s="258">
        <v>61.71</v>
      </c>
      <c r="P61" s="289">
        <v>79</v>
      </c>
      <c r="Q61" s="290"/>
      <c r="R61" s="291"/>
      <c r="S61" s="624"/>
      <c r="T61" s="624"/>
      <c r="U61" s="624"/>
      <c r="V61" s="293"/>
      <c r="W61" s="293"/>
      <c r="X61" s="293"/>
      <c r="Y61" s="293"/>
      <c r="Z61" s="468"/>
    </row>
    <row r="62" spans="1:26" s="250" customFormat="1" ht="15" customHeight="1" hidden="1">
      <c r="A62" s="485">
        <v>4</v>
      </c>
      <c r="B62" s="239" t="s">
        <v>561</v>
      </c>
      <c r="C62" s="256" t="s">
        <v>10</v>
      </c>
      <c r="D62" s="282" t="s">
        <v>557</v>
      </c>
      <c r="E62" s="370">
        <v>36882</v>
      </c>
      <c r="F62" s="524"/>
      <c r="G62" s="445"/>
      <c r="H62" s="233"/>
      <c r="I62" s="286">
        <v>8.23</v>
      </c>
      <c r="J62" s="287">
        <v>61</v>
      </c>
      <c r="K62" s="288"/>
      <c r="L62" s="287">
        <v>0</v>
      </c>
      <c r="M62" s="257">
        <v>524</v>
      </c>
      <c r="N62" s="287">
        <v>75</v>
      </c>
      <c r="O62" s="258"/>
      <c r="P62" s="289">
        <v>0</v>
      </c>
      <c r="Q62" s="290"/>
      <c r="R62" s="291"/>
      <c r="S62" s="624"/>
      <c r="T62" s="624"/>
      <c r="U62" s="624"/>
      <c r="V62" s="293"/>
      <c r="W62" s="293"/>
      <c r="X62" s="293"/>
      <c r="Y62" s="293"/>
      <c r="Z62" s="468"/>
    </row>
    <row r="63" spans="1:26" s="250" customFormat="1" ht="15" customHeight="1" hidden="1">
      <c r="A63" s="485">
        <v>5</v>
      </c>
      <c r="B63" s="239" t="s">
        <v>562</v>
      </c>
      <c r="C63" s="256" t="s">
        <v>10</v>
      </c>
      <c r="D63" s="282" t="s">
        <v>557</v>
      </c>
      <c r="E63" s="370">
        <v>37064</v>
      </c>
      <c r="F63" s="524"/>
      <c r="G63" s="445"/>
      <c r="H63" s="233"/>
      <c r="I63" s="286"/>
      <c r="J63" s="287">
        <v>0</v>
      </c>
      <c r="K63" s="288" t="s">
        <v>865</v>
      </c>
      <c r="L63" s="287">
        <v>74</v>
      </c>
      <c r="M63" s="257">
        <v>485</v>
      </c>
      <c r="N63" s="287">
        <v>64</v>
      </c>
      <c r="O63" s="258"/>
      <c r="P63" s="289">
        <v>0</v>
      </c>
      <c r="Q63" s="290"/>
      <c r="R63" s="291"/>
      <c r="S63" s="624"/>
      <c r="T63" s="624"/>
      <c r="U63" s="624"/>
      <c r="V63" s="293"/>
      <c r="W63" s="293"/>
      <c r="X63" s="293"/>
      <c r="Y63" s="293"/>
      <c r="Z63" s="468"/>
    </row>
    <row r="64" spans="1:26" s="250" customFormat="1" ht="15" customHeight="1" hidden="1">
      <c r="A64" s="485">
        <v>6</v>
      </c>
      <c r="B64" s="239" t="s">
        <v>558</v>
      </c>
      <c r="C64" s="256" t="s">
        <v>10</v>
      </c>
      <c r="D64" s="282" t="s">
        <v>557</v>
      </c>
      <c r="E64" s="370">
        <v>37008</v>
      </c>
      <c r="F64" s="524"/>
      <c r="G64" s="445"/>
      <c r="H64" s="233"/>
      <c r="I64" s="286">
        <v>8.34</v>
      </c>
      <c r="J64" s="287">
        <v>58</v>
      </c>
      <c r="K64" s="288"/>
      <c r="L64" s="287">
        <v>0</v>
      </c>
      <c r="M64" s="257">
        <v>427</v>
      </c>
      <c r="N64" s="287">
        <v>50</v>
      </c>
      <c r="O64" s="258"/>
      <c r="P64" s="289">
        <v>0</v>
      </c>
      <c r="Q64" s="290"/>
      <c r="R64" s="291"/>
      <c r="S64" s="624"/>
      <c r="T64" s="624"/>
      <c r="U64" s="624"/>
      <c r="V64" s="293"/>
      <c r="W64" s="293"/>
      <c r="X64" s="293"/>
      <c r="Y64" s="293"/>
      <c r="Z64" s="468"/>
    </row>
    <row r="65" spans="1:26" s="250" customFormat="1" ht="15" customHeight="1" hidden="1">
      <c r="A65" s="485">
        <v>7</v>
      </c>
      <c r="B65" s="239" t="s">
        <v>563</v>
      </c>
      <c r="C65" s="256" t="s">
        <v>10</v>
      </c>
      <c r="D65" s="282" t="s">
        <v>557</v>
      </c>
      <c r="E65" s="370">
        <v>36940</v>
      </c>
      <c r="F65" s="524"/>
      <c r="G65" s="445"/>
      <c r="H65" s="233"/>
      <c r="I65" s="286">
        <v>7.91</v>
      </c>
      <c r="J65" s="287">
        <v>70</v>
      </c>
      <c r="K65" s="288"/>
      <c r="L65" s="287">
        <v>0</v>
      </c>
      <c r="M65" s="257"/>
      <c r="N65" s="287">
        <v>0</v>
      </c>
      <c r="O65" s="258">
        <v>53.93</v>
      </c>
      <c r="P65" s="289">
        <v>68</v>
      </c>
      <c r="Q65" s="290"/>
      <c r="R65" s="291"/>
      <c r="S65" s="624"/>
      <c r="T65" s="624"/>
      <c r="U65" s="624"/>
      <c r="V65" s="293"/>
      <c r="W65" s="293"/>
      <c r="X65" s="293"/>
      <c r="Y65" s="293"/>
      <c r="Z65" s="468"/>
    </row>
    <row r="66" spans="1:26" s="250" customFormat="1" ht="15" customHeight="1" hidden="1">
      <c r="A66" s="485">
        <v>8</v>
      </c>
      <c r="B66" s="239" t="s">
        <v>564</v>
      </c>
      <c r="C66" s="256" t="s">
        <v>10</v>
      </c>
      <c r="D66" s="282" t="s">
        <v>557</v>
      </c>
      <c r="E66" s="370">
        <v>36913</v>
      </c>
      <c r="F66" s="524"/>
      <c r="G66" s="445"/>
      <c r="H66" s="233"/>
      <c r="I66" s="286"/>
      <c r="J66" s="287">
        <v>0</v>
      </c>
      <c r="K66" s="288" t="s">
        <v>866</v>
      </c>
      <c r="L66" s="287">
        <v>65</v>
      </c>
      <c r="M66" s="257"/>
      <c r="N66" s="287">
        <v>0</v>
      </c>
      <c r="O66" s="258">
        <v>51.19</v>
      </c>
      <c r="P66" s="289">
        <v>64</v>
      </c>
      <c r="Q66" s="290"/>
      <c r="R66" s="291"/>
      <c r="S66" s="624"/>
      <c r="T66" s="624"/>
      <c r="U66" s="624"/>
      <c r="V66" s="293"/>
      <c r="W66" s="293"/>
      <c r="X66" s="293"/>
      <c r="Y66" s="293"/>
      <c r="Z66" s="468"/>
    </row>
    <row r="67" spans="1:26" s="250" customFormat="1" ht="15" customHeight="1" hidden="1">
      <c r="A67" s="485">
        <v>9</v>
      </c>
      <c r="B67" s="239" t="s">
        <v>565</v>
      </c>
      <c r="C67" s="256" t="s">
        <v>10</v>
      </c>
      <c r="D67" s="282" t="s">
        <v>557</v>
      </c>
      <c r="E67" s="370">
        <v>36857</v>
      </c>
      <c r="F67" s="524"/>
      <c r="G67" s="445"/>
      <c r="H67" s="233"/>
      <c r="I67" s="286"/>
      <c r="J67" s="287">
        <v>0</v>
      </c>
      <c r="K67" s="288" t="s">
        <v>867</v>
      </c>
      <c r="L67" s="287">
        <v>57</v>
      </c>
      <c r="M67" s="257">
        <v>433</v>
      </c>
      <c r="N67" s="287">
        <v>51</v>
      </c>
      <c r="O67" s="258"/>
      <c r="P67" s="289">
        <v>0</v>
      </c>
      <c r="Q67" s="290"/>
      <c r="R67" s="291"/>
      <c r="S67" s="624"/>
      <c r="T67" s="624"/>
      <c r="U67" s="624"/>
      <c r="V67" s="293"/>
      <c r="W67" s="293"/>
      <c r="X67" s="293"/>
      <c r="Y67" s="293"/>
      <c r="Z67" s="468"/>
    </row>
    <row r="68" spans="1:26" s="250" customFormat="1" ht="15" customHeight="1" hidden="1">
      <c r="A68" s="485">
        <v>10</v>
      </c>
      <c r="B68" s="239" t="s">
        <v>566</v>
      </c>
      <c r="C68" s="256" t="s">
        <v>10</v>
      </c>
      <c r="D68" s="282" t="s">
        <v>557</v>
      </c>
      <c r="E68" s="370">
        <v>36862</v>
      </c>
      <c r="F68" s="524"/>
      <c r="G68" s="445"/>
      <c r="H68" s="233"/>
      <c r="I68" s="286"/>
      <c r="J68" s="287">
        <v>0</v>
      </c>
      <c r="K68" s="288" t="s">
        <v>868</v>
      </c>
      <c r="L68" s="287">
        <v>50</v>
      </c>
      <c r="M68" s="257">
        <v>450</v>
      </c>
      <c r="N68" s="287">
        <v>56</v>
      </c>
      <c r="O68" s="258"/>
      <c r="P68" s="289">
        <v>0</v>
      </c>
      <c r="Q68" s="295"/>
      <c r="R68" s="291"/>
      <c r="S68" s="624"/>
      <c r="T68" s="624"/>
      <c r="U68" s="624"/>
      <c r="V68" s="293"/>
      <c r="W68" s="293"/>
      <c r="X68" s="293"/>
      <c r="Y68" s="293"/>
      <c r="Z68" s="468"/>
    </row>
    <row r="69" spans="1:26" s="250" customFormat="1" ht="12" customHeight="1">
      <c r="A69" s="632" t="s">
        <v>17</v>
      </c>
      <c r="B69" s="633"/>
      <c r="C69" s="348"/>
      <c r="D69" s="297"/>
      <c r="E69" s="349"/>
      <c r="F69" s="302">
        <v>3</v>
      </c>
      <c r="G69" s="446"/>
      <c r="H69" s="234"/>
      <c r="I69" s="304"/>
      <c r="J69" s="305">
        <f>SUM(J59:J68)-SMALL(J59:J68,1)-SMALL(J59:J68,2)-SMALL(J59:J68,3)-SMALL(J59:J68,4)-SMALL(J59:J68,5)-SMALL(J59:J68,6)</f>
        <v>262</v>
      </c>
      <c r="K69" s="306"/>
      <c r="L69" s="305">
        <f>SUM(L59:L68)-SMALL(L59:L68,1)-SMALL(L59:L68,2)-SMALL(L59:L68,3)-SMALL(L59:L68,4)-SMALL(L59:L68,5)-SMALL(L59:L68,6)</f>
        <v>257</v>
      </c>
      <c r="M69" s="307"/>
      <c r="N69" s="305">
        <f>SUM(N59:N68)-SMALL(N59:N68,1)-SMALL(N59:N68,2)-SMALL(N59:N68,3)-SMALL(N59:N68,4)-SMALL(N59:N68,5)-SMALL(N59:N68,6)</f>
        <v>246</v>
      </c>
      <c r="O69" s="308"/>
      <c r="P69" s="305">
        <f>SUM(P59:P68)-SMALL(P59:P68,1)-SMALL(P59:P68,2)-SMALL(P59:P68,3)-SMALL(P59:P68,4)-SMALL(P59:P68,5)-SMALL(P59:P68,6)</f>
        <v>287</v>
      </c>
      <c r="Q69" s="309">
        <f>SUM(J69+L69+N69+P69)</f>
        <v>1052</v>
      </c>
      <c r="R69" s="235">
        <v>3</v>
      </c>
      <c r="S69" s="625"/>
      <c r="T69" s="624"/>
      <c r="U69" s="624"/>
      <c r="V69" s="293"/>
      <c r="W69" s="293"/>
      <c r="X69" s="293"/>
      <c r="Y69" s="293"/>
      <c r="Z69" s="468"/>
    </row>
    <row r="70" spans="1:26" s="250" customFormat="1" ht="15" customHeight="1">
      <c r="A70" s="469"/>
      <c r="B70" s="311"/>
      <c r="C70" s="312"/>
      <c r="D70" s="311"/>
      <c r="E70" s="313"/>
      <c r="F70" s="315"/>
      <c r="G70" s="495">
        <f>SUM(F69+F81)</f>
        <v>5</v>
      </c>
      <c r="H70" s="235">
        <v>2</v>
      </c>
      <c r="I70" s="317"/>
      <c r="J70" s="318"/>
      <c r="K70" s="319"/>
      <c r="L70" s="318"/>
      <c r="M70" s="320"/>
      <c r="N70" s="318"/>
      <c r="O70" s="321"/>
      <c r="P70" s="318"/>
      <c r="Q70" s="318"/>
      <c r="R70" s="318"/>
      <c r="S70" s="492"/>
      <c r="T70" s="624"/>
      <c r="U70" s="624"/>
      <c r="V70" s="324">
        <v>8</v>
      </c>
      <c r="W70" s="235">
        <f>SUM(R69+R81+V70)</f>
        <v>14</v>
      </c>
      <c r="X70" s="324">
        <v>4</v>
      </c>
      <c r="Y70" s="235">
        <f>H70+X70</f>
        <v>6</v>
      </c>
      <c r="Z70" s="490">
        <v>3</v>
      </c>
    </row>
    <row r="71" spans="1:26" s="250" customFormat="1" ht="15" customHeight="1" hidden="1">
      <c r="A71" s="464">
        <v>11</v>
      </c>
      <c r="B71" s="239" t="s">
        <v>567</v>
      </c>
      <c r="C71" s="256" t="s">
        <v>11</v>
      </c>
      <c r="D71" s="282" t="s">
        <v>557</v>
      </c>
      <c r="E71" s="370">
        <v>36691</v>
      </c>
      <c r="F71" s="532"/>
      <c r="G71" s="445"/>
      <c r="H71" s="236"/>
      <c r="I71" s="258">
        <v>8.5</v>
      </c>
      <c r="J71" s="287">
        <v>67</v>
      </c>
      <c r="K71" s="288"/>
      <c r="L71" s="287">
        <v>0</v>
      </c>
      <c r="M71" s="259">
        <v>443</v>
      </c>
      <c r="N71" s="287">
        <v>51</v>
      </c>
      <c r="O71" s="308"/>
      <c r="P71" s="287">
        <v>0</v>
      </c>
      <c r="Q71" s="325"/>
      <c r="R71" s="326"/>
      <c r="S71" s="623" t="s">
        <v>905</v>
      </c>
      <c r="T71" s="624"/>
      <c r="U71" s="624"/>
      <c r="V71" s="293"/>
      <c r="W71" s="293"/>
      <c r="X71" s="293"/>
      <c r="Y71" s="293"/>
      <c r="Z71" s="468"/>
    </row>
    <row r="72" spans="1:26" s="250" customFormat="1" ht="15" customHeight="1" hidden="1">
      <c r="A72" s="464">
        <v>12</v>
      </c>
      <c r="B72" s="239" t="s">
        <v>568</v>
      </c>
      <c r="C72" s="256" t="s">
        <v>11</v>
      </c>
      <c r="D72" s="282" t="s">
        <v>557</v>
      </c>
      <c r="E72" s="370">
        <v>36827</v>
      </c>
      <c r="F72" s="524"/>
      <c r="G72" s="445"/>
      <c r="H72" s="236"/>
      <c r="I72" s="258">
        <v>9.06</v>
      </c>
      <c r="J72" s="287">
        <v>52</v>
      </c>
      <c r="K72" s="288"/>
      <c r="L72" s="287">
        <v>0</v>
      </c>
      <c r="M72" s="259"/>
      <c r="N72" s="287">
        <v>0</v>
      </c>
      <c r="O72" s="259">
        <v>22.7</v>
      </c>
      <c r="P72" s="287">
        <v>33</v>
      </c>
      <c r="Q72" s="290"/>
      <c r="R72" s="291"/>
      <c r="S72" s="624"/>
      <c r="T72" s="624"/>
      <c r="U72" s="624"/>
      <c r="V72" s="293"/>
      <c r="W72" s="293"/>
      <c r="X72" s="293"/>
      <c r="Y72" s="293"/>
      <c r="Z72" s="468"/>
    </row>
    <row r="73" spans="1:26" s="250" customFormat="1" ht="15" customHeight="1" hidden="1">
      <c r="A73" s="464">
        <v>13</v>
      </c>
      <c r="B73" s="239" t="s">
        <v>569</v>
      </c>
      <c r="C73" s="256" t="s">
        <v>11</v>
      </c>
      <c r="D73" s="282" t="s">
        <v>557</v>
      </c>
      <c r="E73" s="370">
        <v>36766</v>
      </c>
      <c r="F73" s="524"/>
      <c r="G73" s="445"/>
      <c r="H73" s="236"/>
      <c r="I73" s="258">
        <v>9.1</v>
      </c>
      <c r="J73" s="287">
        <v>52</v>
      </c>
      <c r="K73" s="288"/>
      <c r="L73" s="287">
        <v>0</v>
      </c>
      <c r="M73" s="259">
        <v>356</v>
      </c>
      <c r="N73" s="287">
        <v>27</v>
      </c>
      <c r="O73" s="259"/>
      <c r="P73" s="287">
        <v>0</v>
      </c>
      <c r="Q73" s="290"/>
      <c r="R73" s="291"/>
      <c r="S73" s="624"/>
      <c r="T73" s="624"/>
      <c r="U73" s="624"/>
      <c r="V73" s="293"/>
      <c r="W73" s="293"/>
      <c r="X73" s="293"/>
      <c r="Y73" s="293"/>
      <c r="Z73" s="468"/>
    </row>
    <row r="74" spans="1:26" s="250" customFormat="1" ht="15" customHeight="1" hidden="1">
      <c r="A74" s="464">
        <v>14</v>
      </c>
      <c r="B74" s="239" t="s">
        <v>570</v>
      </c>
      <c r="C74" s="256" t="s">
        <v>11</v>
      </c>
      <c r="D74" s="282" t="s">
        <v>557</v>
      </c>
      <c r="E74" s="370">
        <v>36637</v>
      </c>
      <c r="F74" s="524"/>
      <c r="G74" s="445"/>
      <c r="H74" s="236"/>
      <c r="I74" s="258">
        <v>8.82</v>
      </c>
      <c r="J74" s="287">
        <v>56</v>
      </c>
      <c r="K74" s="288"/>
      <c r="L74" s="287">
        <v>0</v>
      </c>
      <c r="M74" s="259"/>
      <c r="N74" s="287">
        <v>0</v>
      </c>
      <c r="O74" s="259">
        <v>26.09</v>
      </c>
      <c r="P74" s="287">
        <v>40</v>
      </c>
      <c r="Q74" s="290"/>
      <c r="R74" s="291"/>
      <c r="S74" s="624"/>
      <c r="T74" s="624"/>
      <c r="U74" s="624"/>
      <c r="V74" s="293"/>
      <c r="W74" s="293"/>
      <c r="X74" s="293"/>
      <c r="Y74" s="293"/>
      <c r="Z74" s="468"/>
    </row>
    <row r="75" spans="1:26" s="250" customFormat="1" ht="15" customHeight="1" hidden="1">
      <c r="A75" s="464">
        <v>15</v>
      </c>
      <c r="B75" s="239" t="s">
        <v>571</v>
      </c>
      <c r="C75" s="256" t="s">
        <v>11</v>
      </c>
      <c r="D75" s="282" t="s">
        <v>557</v>
      </c>
      <c r="E75" s="370">
        <v>36724</v>
      </c>
      <c r="F75" s="524"/>
      <c r="G75" s="445"/>
      <c r="H75" s="236"/>
      <c r="I75" s="258"/>
      <c r="J75" s="287">
        <v>0</v>
      </c>
      <c r="K75" s="288" t="s">
        <v>869</v>
      </c>
      <c r="L75" s="287">
        <v>50</v>
      </c>
      <c r="M75" s="259">
        <v>375</v>
      </c>
      <c r="N75" s="287">
        <v>32</v>
      </c>
      <c r="O75" s="259"/>
      <c r="P75" s="287">
        <v>0</v>
      </c>
      <c r="Q75" s="290"/>
      <c r="R75" s="291"/>
      <c r="S75" s="624"/>
      <c r="T75" s="624"/>
      <c r="U75" s="624"/>
      <c r="V75" s="293"/>
      <c r="W75" s="293"/>
      <c r="X75" s="293"/>
      <c r="Y75" s="293"/>
      <c r="Z75" s="468"/>
    </row>
    <row r="76" spans="1:26" s="250" customFormat="1" ht="15" customHeight="1" hidden="1">
      <c r="A76" s="464">
        <v>16</v>
      </c>
      <c r="B76" s="239" t="s">
        <v>576</v>
      </c>
      <c r="C76" s="256" t="s">
        <v>11</v>
      </c>
      <c r="D76" s="282" t="s">
        <v>557</v>
      </c>
      <c r="E76" s="370">
        <v>37152</v>
      </c>
      <c r="F76" s="524"/>
      <c r="G76" s="445"/>
      <c r="H76" s="236"/>
      <c r="I76" s="258"/>
      <c r="J76" s="287">
        <v>0</v>
      </c>
      <c r="K76" s="288" t="s">
        <v>870</v>
      </c>
      <c r="L76" s="287">
        <v>58</v>
      </c>
      <c r="M76" s="259">
        <v>409</v>
      </c>
      <c r="N76" s="287">
        <v>41</v>
      </c>
      <c r="O76" s="259"/>
      <c r="P76" s="287">
        <v>0</v>
      </c>
      <c r="Q76" s="290"/>
      <c r="R76" s="291"/>
      <c r="S76" s="624"/>
      <c r="T76" s="624"/>
      <c r="U76" s="624"/>
      <c r="V76" s="293"/>
      <c r="W76" s="293"/>
      <c r="X76" s="293"/>
      <c r="Y76" s="293"/>
      <c r="Z76" s="468"/>
    </row>
    <row r="77" spans="1:26" s="250" customFormat="1" ht="15" customHeight="1" hidden="1">
      <c r="A77" s="464">
        <v>17</v>
      </c>
      <c r="B77" s="239" t="s">
        <v>572</v>
      </c>
      <c r="C77" s="256" t="s">
        <v>11</v>
      </c>
      <c r="D77" s="282" t="s">
        <v>557</v>
      </c>
      <c r="E77" s="370">
        <v>36972</v>
      </c>
      <c r="F77" s="524"/>
      <c r="G77" s="445"/>
      <c r="H77" s="236"/>
      <c r="I77" s="258">
        <v>9.87</v>
      </c>
      <c r="J77" s="287">
        <v>36</v>
      </c>
      <c r="K77" s="288"/>
      <c r="L77" s="287">
        <v>0</v>
      </c>
      <c r="M77" s="259"/>
      <c r="N77" s="287">
        <v>0</v>
      </c>
      <c r="O77" s="259">
        <v>29.53</v>
      </c>
      <c r="P77" s="287">
        <v>47</v>
      </c>
      <c r="Q77" s="290"/>
      <c r="R77" s="291"/>
      <c r="S77" s="624"/>
      <c r="T77" s="624"/>
      <c r="U77" s="624"/>
      <c r="V77" s="293"/>
      <c r="W77" s="293"/>
      <c r="X77" s="293"/>
      <c r="Y77" s="293"/>
      <c r="Z77" s="468"/>
    </row>
    <row r="78" spans="1:26" s="250" customFormat="1" ht="15" customHeight="1" hidden="1">
      <c r="A78" s="464">
        <v>18</v>
      </c>
      <c r="B78" s="239" t="s">
        <v>573</v>
      </c>
      <c r="C78" s="256" t="s">
        <v>11</v>
      </c>
      <c r="D78" s="282" t="s">
        <v>557</v>
      </c>
      <c r="E78" s="370">
        <v>36972</v>
      </c>
      <c r="F78" s="524"/>
      <c r="G78" s="445"/>
      <c r="H78" s="236"/>
      <c r="I78" s="258"/>
      <c r="J78" s="287">
        <v>0</v>
      </c>
      <c r="K78" s="288" t="s">
        <v>871</v>
      </c>
      <c r="L78" s="287">
        <v>44</v>
      </c>
      <c r="M78" s="259"/>
      <c r="N78" s="287">
        <v>0</v>
      </c>
      <c r="O78" s="259">
        <v>24</v>
      </c>
      <c r="P78" s="287">
        <v>36</v>
      </c>
      <c r="Q78" s="290"/>
      <c r="R78" s="291"/>
      <c r="S78" s="624"/>
      <c r="T78" s="624"/>
      <c r="U78" s="624"/>
      <c r="V78" s="293"/>
      <c r="W78" s="293"/>
      <c r="X78" s="293"/>
      <c r="Y78" s="293"/>
      <c r="Z78" s="468"/>
    </row>
    <row r="79" spans="1:26" s="250" customFormat="1" ht="15" customHeight="1" hidden="1">
      <c r="A79" s="464">
        <v>19</v>
      </c>
      <c r="B79" s="239" t="s">
        <v>574</v>
      </c>
      <c r="C79" s="256" t="s">
        <v>11</v>
      </c>
      <c r="D79" s="282" t="s">
        <v>557</v>
      </c>
      <c r="E79" s="370">
        <v>37238</v>
      </c>
      <c r="F79" s="524"/>
      <c r="G79" s="445"/>
      <c r="H79" s="236"/>
      <c r="I79" s="258"/>
      <c r="J79" s="287">
        <v>0</v>
      </c>
      <c r="K79" s="288" t="s">
        <v>872</v>
      </c>
      <c r="L79" s="287">
        <v>38</v>
      </c>
      <c r="M79" s="259"/>
      <c r="N79" s="287">
        <v>0</v>
      </c>
      <c r="O79" s="259">
        <v>24.6</v>
      </c>
      <c r="P79" s="287">
        <v>37</v>
      </c>
      <c r="Q79" s="290"/>
      <c r="R79" s="291"/>
      <c r="S79" s="624"/>
      <c r="T79" s="624"/>
      <c r="U79" s="624"/>
      <c r="V79" s="293"/>
      <c r="W79" s="293"/>
      <c r="X79" s="293"/>
      <c r="Y79" s="293"/>
      <c r="Z79" s="468"/>
    </row>
    <row r="80" spans="1:26" s="250" customFormat="1" ht="15" customHeight="1" hidden="1">
      <c r="A80" s="464">
        <v>21</v>
      </c>
      <c r="B80" s="239" t="s">
        <v>575</v>
      </c>
      <c r="C80" s="256" t="s">
        <v>11</v>
      </c>
      <c r="D80" s="282" t="s">
        <v>557</v>
      </c>
      <c r="E80" s="370">
        <v>37087</v>
      </c>
      <c r="F80" s="533"/>
      <c r="G80" s="445"/>
      <c r="H80" s="236"/>
      <c r="I80" s="258"/>
      <c r="J80" s="287">
        <v>0</v>
      </c>
      <c r="K80" s="288" t="s">
        <v>873</v>
      </c>
      <c r="L80" s="287">
        <v>64</v>
      </c>
      <c r="M80" s="259">
        <v>443</v>
      </c>
      <c r="N80" s="287">
        <v>51</v>
      </c>
      <c r="O80" s="259"/>
      <c r="P80" s="287">
        <v>0</v>
      </c>
      <c r="Q80" s="295"/>
      <c r="R80" s="291"/>
      <c r="S80" s="624"/>
      <c r="T80" s="624"/>
      <c r="U80" s="624"/>
      <c r="V80" s="293"/>
      <c r="W80" s="293"/>
      <c r="X80" s="293"/>
      <c r="Y80" s="293"/>
      <c r="Z80" s="468"/>
    </row>
    <row r="81" spans="1:26" s="250" customFormat="1" ht="12" customHeight="1">
      <c r="A81" s="632" t="s">
        <v>18</v>
      </c>
      <c r="B81" s="633"/>
      <c r="C81" s="348"/>
      <c r="D81" s="297"/>
      <c r="E81" s="479"/>
      <c r="F81" s="480">
        <v>2</v>
      </c>
      <c r="G81" s="446"/>
      <c r="H81" s="234"/>
      <c r="I81" s="481"/>
      <c r="J81" s="305">
        <f>SUM(J71:J80)-SMALL(J71:J80,1)-SMALL(J71:J80,2)-SMALL(J71:J80,3)-SMALL(J71:J80,4)-SMALL(J71:J80,5)-SMALL(J71:J80,6)</f>
        <v>227</v>
      </c>
      <c r="K81" s="306"/>
      <c r="L81" s="305">
        <f>SUM(L71:L80)-SMALL(L71:L80,1)-SMALL(L71:L80,2)-SMALL(L71:L80,3)-SMALL(L71:L80,4)-SMALL(L71:L80,5)-SMALL(L71:L80,6)</f>
        <v>216</v>
      </c>
      <c r="M81" s="307"/>
      <c r="N81" s="305">
        <f>SUM(N71:N80)-SMALL(N71:N80,1)-SMALL(N71:N80,2)-SMALL(N71:N80,3)-SMALL(N71:N80,4)-SMALL(N71:N80,5)-SMALL(N71:N80,6)</f>
        <v>175</v>
      </c>
      <c r="O81" s="308"/>
      <c r="P81" s="305">
        <f>SUM(P71:P80)-SMALL(P71:P80,1)-SMALL(P71:P80,2)-SMALL(P71:P80,3)-SMALL(P71:P80,4)-SMALL(P71:P80,5)-SMALL(P71:P80,6)</f>
        <v>160</v>
      </c>
      <c r="Q81" s="309">
        <f>SUM(J81+L81+N81+P81)</f>
        <v>778</v>
      </c>
      <c r="R81" s="235">
        <v>3</v>
      </c>
      <c r="S81" s="625"/>
      <c r="T81" s="625"/>
      <c r="U81" s="625"/>
      <c r="V81" s="482"/>
      <c r="W81" s="482"/>
      <c r="X81" s="482"/>
      <c r="Y81" s="482"/>
      <c r="Z81" s="483"/>
    </row>
    <row r="82" spans="1:28" s="29" customFormat="1" ht="22.5" customHeight="1">
      <c r="A82" s="621" t="s">
        <v>624</v>
      </c>
      <c r="B82" s="622"/>
      <c r="C82" s="622"/>
      <c r="D82" s="622"/>
      <c r="E82" s="622"/>
      <c r="F82" s="622"/>
      <c r="G82" s="622"/>
      <c r="H82" s="622"/>
      <c r="I82" s="622"/>
      <c r="J82" s="622"/>
      <c r="K82" s="622"/>
      <c r="L82" s="622"/>
      <c r="M82" s="622"/>
      <c r="N82" s="622"/>
      <c r="O82" s="622"/>
      <c r="P82" s="622"/>
      <c r="Q82" s="622"/>
      <c r="R82" s="622"/>
      <c r="S82" s="622"/>
      <c r="T82" s="622"/>
      <c r="U82" s="622"/>
      <c r="V82" s="622"/>
      <c r="W82" s="622"/>
      <c r="X82" s="622"/>
      <c r="Y82" s="622"/>
      <c r="Z82" s="622"/>
      <c r="AA82" s="59"/>
      <c r="AB82" s="28"/>
    </row>
    <row r="83" spans="1:28" s="250" customFormat="1" ht="15" customHeight="1" hidden="1">
      <c r="A83" s="464">
        <v>1</v>
      </c>
      <c r="B83" s="362" t="s">
        <v>498</v>
      </c>
      <c r="C83" s="256" t="s">
        <v>10</v>
      </c>
      <c r="D83" s="282" t="s">
        <v>508</v>
      </c>
      <c r="E83" s="370">
        <v>36548</v>
      </c>
      <c r="F83" s="532"/>
      <c r="G83" s="477"/>
      <c r="H83" s="477"/>
      <c r="I83" s="308"/>
      <c r="J83" s="287">
        <v>0</v>
      </c>
      <c r="K83" s="288" t="s">
        <v>806</v>
      </c>
      <c r="L83" s="287">
        <v>66</v>
      </c>
      <c r="M83" s="257"/>
      <c r="N83" s="287">
        <v>0</v>
      </c>
      <c r="O83" s="258">
        <v>42.13</v>
      </c>
      <c r="P83" s="289">
        <v>51</v>
      </c>
      <c r="Q83" s="325"/>
      <c r="R83" s="326"/>
      <c r="S83" s="623" t="s">
        <v>898</v>
      </c>
      <c r="T83" s="623" t="s">
        <v>900</v>
      </c>
      <c r="U83" s="623" t="s">
        <v>914</v>
      </c>
      <c r="V83" s="466"/>
      <c r="W83" s="465"/>
      <c r="X83" s="465"/>
      <c r="Y83" s="466"/>
      <c r="Z83" s="467"/>
      <c r="AB83" s="250">
        <v>5</v>
      </c>
    </row>
    <row r="84" spans="1:26" s="250" customFormat="1" ht="15" customHeight="1" hidden="1">
      <c r="A84" s="464">
        <v>2</v>
      </c>
      <c r="B84" s="362" t="s">
        <v>499</v>
      </c>
      <c r="C84" s="256" t="s">
        <v>10</v>
      </c>
      <c r="D84" s="282" t="s">
        <v>508</v>
      </c>
      <c r="E84" s="370">
        <v>36898</v>
      </c>
      <c r="F84" s="524"/>
      <c r="G84" s="445"/>
      <c r="H84" s="233"/>
      <c r="I84" s="286">
        <v>8.3</v>
      </c>
      <c r="J84" s="287">
        <v>61</v>
      </c>
      <c r="K84" s="288"/>
      <c r="L84" s="287">
        <v>0</v>
      </c>
      <c r="M84" s="257"/>
      <c r="N84" s="287">
        <v>0</v>
      </c>
      <c r="O84" s="258">
        <v>48.14</v>
      </c>
      <c r="P84" s="289">
        <v>61</v>
      </c>
      <c r="Q84" s="290"/>
      <c r="R84" s="291"/>
      <c r="S84" s="624"/>
      <c r="T84" s="624"/>
      <c r="U84" s="624"/>
      <c r="V84" s="293"/>
      <c r="W84" s="293"/>
      <c r="X84" s="293"/>
      <c r="Y84" s="293"/>
      <c r="Z84" s="468"/>
    </row>
    <row r="85" spans="1:26" s="250" customFormat="1" ht="15" customHeight="1" hidden="1">
      <c r="A85" s="464">
        <v>3</v>
      </c>
      <c r="B85" s="362" t="s">
        <v>500</v>
      </c>
      <c r="C85" s="256" t="s">
        <v>10</v>
      </c>
      <c r="D85" s="282" t="s">
        <v>508</v>
      </c>
      <c r="E85" s="370">
        <v>36986</v>
      </c>
      <c r="F85" s="524"/>
      <c r="G85" s="445"/>
      <c r="H85" s="233"/>
      <c r="I85" s="286">
        <v>8.4</v>
      </c>
      <c r="J85" s="287">
        <v>58</v>
      </c>
      <c r="K85" s="288"/>
      <c r="L85" s="287">
        <v>0</v>
      </c>
      <c r="M85" s="257"/>
      <c r="N85" s="287">
        <v>0</v>
      </c>
      <c r="O85" s="258">
        <v>50.74</v>
      </c>
      <c r="P85" s="289">
        <v>63</v>
      </c>
      <c r="Q85" s="290"/>
      <c r="R85" s="291"/>
      <c r="S85" s="624"/>
      <c r="T85" s="624"/>
      <c r="U85" s="624"/>
      <c r="V85" s="293"/>
      <c r="W85" s="293"/>
      <c r="X85" s="293"/>
      <c r="Y85" s="293"/>
      <c r="Z85" s="468"/>
    </row>
    <row r="86" spans="1:26" s="250" customFormat="1" ht="15" customHeight="1" hidden="1">
      <c r="A86" s="464">
        <v>4</v>
      </c>
      <c r="B86" s="362" t="s">
        <v>501</v>
      </c>
      <c r="C86" s="256" t="s">
        <v>10</v>
      </c>
      <c r="D86" s="282" t="s">
        <v>508</v>
      </c>
      <c r="E86" s="370">
        <v>37083</v>
      </c>
      <c r="F86" s="524"/>
      <c r="G86" s="445"/>
      <c r="H86" s="233"/>
      <c r="I86" s="286">
        <v>8.9</v>
      </c>
      <c r="J86" s="287">
        <v>47</v>
      </c>
      <c r="K86" s="288"/>
      <c r="L86" s="287">
        <v>0</v>
      </c>
      <c r="M86" s="257">
        <v>393</v>
      </c>
      <c r="N86" s="287">
        <v>41</v>
      </c>
      <c r="O86" s="258"/>
      <c r="P86" s="289">
        <v>0</v>
      </c>
      <c r="Q86" s="290"/>
      <c r="R86" s="291"/>
      <c r="S86" s="624"/>
      <c r="T86" s="624"/>
      <c r="U86" s="624"/>
      <c r="V86" s="293"/>
      <c r="W86" s="293"/>
      <c r="X86" s="293"/>
      <c r="Y86" s="293"/>
      <c r="Z86" s="468"/>
    </row>
    <row r="87" spans="1:26" s="250" customFormat="1" ht="15" customHeight="1" hidden="1">
      <c r="A87" s="464">
        <v>5</v>
      </c>
      <c r="B87" s="362" t="s">
        <v>502</v>
      </c>
      <c r="C87" s="256" t="s">
        <v>10</v>
      </c>
      <c r="D87" s="282" t="s">
        <v>508</v>
      </c>
      <c r="E87" s="370">
        <v>36878</v>
      </c>
      <c r="F87" s="524"/>
      <c r="G87" s="445"/>
      <c r="H87" s="233"/>
      <c r="I87" s="286"/>
      <c r="J87" s="287">
        <v>0</v>
      </c>
      <c r="K87" s="288" t="s">
        <v>807</v>
      </c>
      <c r="L87" s="287">
        <v>41</v>
      </c>
      <c r="M87" s="257">
        <v>403</v>
      </c>
      <c r="N87" s="287">
        <v>44</v>
      </c>
      <c r="O87" s="258"/>
      <c r="P87" s="289">
        <v>0</v>
      </c>
      <c r="Q87" s="290"/>
      <c r="R87" s="291"/>
      <c r="S87" s="624"/>
      <c r="T87" s="624"/>
      <c r="U87" s="624"/>
      <c r="V87" s="293"/>
      <c r="W87" s="293"/>
      <c r="X87" s="293"/>
      <c r="Y87" s="293"/>
      <c r="Z87" s="468"/>
    </row>
    <row r="88" spans="1:26" s="250" customFormat="1" ht="15" customHeight="1" hidden="1">
      <c r="A88" s="464">
        <v>6</v>
      </c>
      <c r="B88" s="362" t="s">
        <v>503</v>
      </c>
      <c r="C88" s="256" t="s">
        <v>10</v>
      </c>
      <c r="D88" s="282" t="s">
        <v>508</v>
      </c>
      <c r="E88" s="370">
        <v>36787</v>
      </c>
      <c r="F88" s="524"/>
      <c r="G88" s="445"/>
      <c r="H88" s="233"/>
      <c r="I88" s="286"/>
      <c r="J88" s="287">
        <v>0</v>
      </c>
      <c r="K88" s="288" t="s">
        <v>808</v>
      </c>
      <c r="L88" s="287">
        <v>73</v>
      </c>
      <c r="M88" s="257">
        <v>394</v>
      </c>
      <c r="N88" s="287">
        <v>42</v>
      </c>
      <c r="O88" s="258"/>
      <c r="P88" s="289">
        <v>0</v>
      </c>
      <c r="Q88" s="290"/>
      <c r="R88" s="291"/>
      <c r="S88" s="624"/>
      <c r="T88" s="624"/>
      <c r="U88" s="624"/>
      <c r="V88" s="293"/>
      <c r="W88" s="293"/>
      <c r="X88" s="293"/>
      <c r="Y88" s="293"/>
      <c r="Z88" s="468"/>
    </row>
    <row r="89" spans="1:26" s="250" customFormat="1" ht="15" customHeight="1" hidden="1">
      <c r="A89" s="464">
        <v>7</v>
      </c>
      <c r="B89" s="362" t="s">
        <v>504</v>
      </c>
      <c r="C89" s="256" t="s">
        <v>10</v>
      </c>
      <c r="D89" s="282" t="s">
        <v>508</v>
      </c>
      <c r="E89" s="370">
        <v>36598</v>
      </c>
      <c r="F89" s="524"/>
      <c r="G89" s="445"/>
      <c r="H89" s="233"/>
      <c r="I89" s="286">
        <v>8.76</v>
      </c>
      <c r="J89" s="287">
        <v>49</v>
      </c>
      <c r="K89" s="288"/>
      <c r="L89" s="287">
        <v>0</v>
      </c>
      <c r="M89" s="257"/>
      <c r="N89" s="287">
        <v>0</v>
      </c>
      <c r="O89" s="258">
        <v>46.09</v>
      </c>
      <c r="P89" s="289">
        <v>56</v>
      </c>
      <c r="Q89" s="290"/>
      <c r="R89" s="291"/>
      <c r="S89" s="624"/>
      <c r="T89" s="624"/>
      <c r="U89" s="624"/>
      <c r="V89" s="293"/>
      <c r="W89" s="293"/>
      <c r="X89" s="293"/>
      <c r="Y89" s="293"/>
      <c r="Z89" s="468"/>
    </row>
    <row r="90" spans="1:26" s="250" customFormat="1" ht="15" customHeight="1" hidden="1">
      <c r="A90" s="464">
        <v>8</v>
      </c>
      <c r="B90" s="362" t="s">
        <v>505</v>
      </c>
      <c r="C90" s="256" t="s">
        <v>10</v>
      </c>
      <c r="D90" s="282" t="s">
        <v>508</v>
      </c>
      <c r="E90" s="370">
        <v>36673</v>
      </c>
      <c r="F90" s="524"/>
      <c r="G90" s="445"/>
      <c r="H90" s="233"/>
      <c r="I90" s="286"/>
      <c r="J90" s="287">
        <v>0</v>
      </c>
      <c r="K90" s="288" t="s">
        <v>809</v>
      </c>
      <c r="L90" s="287">
        <v>80</v>
      </c>
      <c r="M90" s="257">
        <v>481</v>
      </c>
      <c r="N90" s="287">
        <v>63</v>
      </c>
      <c r="O90" s="258"/>
      <c r="P90" s="289">
        <v>0</v>
      </c>
      <c r="Q90" s="290"/>
      <c r="R90" s="291"/>
      <c r="S90" s="624"/>
      <c r="T90" s="624"/>
      <c r="U90" s="624"/>
      <c r="V90" s="293"/>
      <c r="W90" s="293"/>
      <c r="X90" s="293"/>
      <c r="Y90" s="293"/>
      <c r="Z90" s="468"/>
    </row>
    <row r="91" spans="1:26" s="250" customFormat="1" ht="15" customHeight="1" hidden="1">
      <c r="A91" s="464">
        <v>9</v>
      </c>
      <c r="B91" s="362" t="s">
        <v>506</v>
      </c>
      <c r="C91" s="256" t="s">
        <v>10</v>
      </c>
      <c r="D91" s="282" t="s">
        <v>508</v>
      </c>
      <c r="E91" s="370">
        <v>36626</v>
      </c>
      <c r="F91" s="524"/>
      <c r="G91" s="445"/>
      <c r="H91" s="233"/>
      <c r="I91" s="286">
        <v>8.5</v>
      </c>
      <c r="J91" s="287">
        <v>55</v>
      </c>
      <c r="K91" s="288"/>
      <c r="L91" s="287">
        <v>0</v>
      </c>
      <c r="M91" s="257"/>
      <c r="N91" s="287">
        <v>0</v>
      </c>
      <c r="O91" s="258">
        <v>30.93</v>
      </c>
      <c r="P91" s="289">
        <v>35</v>
      </c>
      <c r="Q91" s="290"/>
      <c r="R91" s="291"/>
      <c r="S91" s="624"/>
      <c r="T91" s="624"/>
      <c r="U91" s="624"/>
      <c r="V91" s="293"/>
      <c r="W91" s="293"/>
      <c r="X91" s="293"/>
      <c r="Y91" s="293"/>
      <c r="Z91" s="468"/>
    </row>
    <row r="92" spans="1:26" s="250" customFormat="1" ht="15" customHeight="1" hidden="1">
      <c r="A92" s="464">
        <v>10</v>
      </c>
      <c r="B92" s="362" t="s">
        <v>507</v>
      </c>
      <c r="C92" s="256" t="s">
        <v>10</v>
      </c>
      <c r="D92" s="282" t="s">
        <v>508</v>
      </c>
      <c r="E92" s="370">
        <v>36629</v>
      </c>
      <c r="F92" s="524"/>
      <c r="G92" s="445"/>
      <c r="H92" s="233"/>
      <c r="I92" s="286"/>
      <c r="J92" s="287">
        <v>0</v>
      </c>
      <c r="K92" s="288" t="s">
        <v>810</v>
      </c>
      <c r="L92" s="287">
        <v>75</v>
      </c>
      <c r="M92" s="257">
        <v>471</v>
      </c>
      <c r="N92" s="287">
        <v>61</v>
      </c>
      <c r="O92" s="258"/>
      <c r="P92" s="289">
        <v>0</v>
      </c>
      <c r="Q92" s="295"/>
      <c r="R92" s="291"/>
      <c r="S92" s="624"/>
      <c r="T92" s="624"/>
      <c r="U92" s="624"/>
      <c r="V92" s="293"/>
      <c r="W92" s="293"/>
      <c r="X92" s="293"/>
      <c r="Y92" s="293"/>
      <c r="Z92" s="468"/>
    </row>
    <row r="93" spans="1:26" s="250" customFormat="1" ht="12" customHeight="1">
      <c r="A93" s="632" t="s">
        <v>17</v>
      </c>
      <c r="B93" s="633"/>
      <c r="C93" s="348"/>
      <c r="D93" s="297"/>
      <c r="E93" s="349"/>
      <c r="F93" s="302">
        <v>4</v>
      </c>
      <c r="G93" s="446"/>
      <c r="H93" s="234"/>
      <c r="I93" s="304"/>
      <c r="J93" s="305">
        <f>SUM(J83:J92)-SMALL(J83:J92,1)-SMALL(J83:J92,2)-SMALL(J83:J92,3)-SMALL(J83:J92,4)-SMALL(J83:J92,5)-SMALL(J83:J92,6)</f>
        <v>223</v>
      </c>
      <c r="K93" s="306"/>
      <c r="L93" s="305">
        <f>SUM(L83:L92)-SMALL(L83:L92,1)-SMALL(L83:L92,2)-SMALL(L83:L92,3)-SMALL(L83:L92,4)-SMALL(L83:L92,5)-SMALL(L83:L92,6)</f>
        <v>294</v>
      </c>
      <c r="M93" s="307"/>
      <c r="N93" s="305">
        <f>SUM(N83:N92)-SMALL(N83:N92,1)-SMALL(N83:N92,2)-SMALL(N83:N92,3)-SMALL(N83:N92,4)-SMALL(N83:N92,5)-SMALL(N83:N92,6)</f>
        <v>210</v>
      </c>
      <c r="O93" s="308"/>
      <c r="P93" s="305">
        <f>SUM(P83:P92)-SMALL(P83:P92,1)-SMALL(P83:P92,2)-SMALL(P83:P92,3)-SMALL(P83:P92,4)-SMALL(P83:P92,5)-SMALL(P83:P92,6)</f>
        <v>231</v>
      </c>
      <c r="Q93" s="309">
        <f>SUM(J93+L93+N93+P93)</f>
        <v>958</v>
      </c>
      <c r="R93" s="235">
        <v>5</v>
      </c>
      <c r="S93" s="625"/>
      <c r="T93" s="624"/>
      <c r="U93" s="624"/>
      <c r="V93" s="293"/>
      <c r="W93" s="293"/>
      <c r="X93" s="293"/>
      <c r="Y93" s="293"/>
      <c r="Z93" s="468"/>
    </row>
    <row r="94" spans="1:26" s="250" customFormat="1" ht="15" customHeight="1">
      <c r="A94" s="469"/>
      <c r="B94" s="311"/>
      <c r="C94" s="312"/>
      <c r="D94" s="311"/>
      <c r="E94" s="313"/>
      <c r="F94" s="315"/>
      <c r="G94" s="495">
        <f>SUM(F93+F105)</f>
        <v>10</v>
      </c>
      <c r="H94" s="235">
        <v>5</v>
      </c>
      <c r="I94" s="317"/>
      <c r="J94" s="318"/>
      <c r="K94" s="319"/>
      <c r="L94" s="318"/>
      <c r="M94" s="320"/>
      <c r="N94" s="318"/>
      <c r="O94" s="321"/>
      <c r="P94" s="318"/>
      <c r="Q94" s="318"/>
      <c r="R94" s="318"/>
      <c r="S94" s="492"/>
      <c r="T94" s="624"/>
      <c r="U94" s="624"/>
      <c r="V94" s="324">
        <v>5</v>
      </c>
      <c r="W94" s="235">
        <f>SUM(R93+R105+V94)</f>
        <v>15</v>
      </c>
      <c r="X94" s="324">
        <v>5</v>
      </c>
      <c r="Y94" s="235">
        <f>H94+X94</f>
        <v>10</v>
      </c>
      <c r="Z94" s="490">
        <v>4</v>
      </c>
    </row>
    <row r="95" spans="1:26" s="250" customFormat="1" ht="15" customHeight="1" hidden="1">
      <c r="A95" s="464">
        <v>11</v>
      </c>
      <c r="B95" s="239" t="s">
        <v>567</v>
      </c>
      <c r="C95" s="256" t="s">
        <v>11</v>
      </c>
      <c r="D95" s="282" t="s">
        <v>508</v>
      </c>
      <c r="E95" s="370">
        <v>36681</v>
      </c>
      <c r="F95" s="532"/>
      <c r="G95" s="445"/>
      <c r="H95" s="236"/>
      <c r="I95" s="258">
        <v>8.98</v>
      </c>
      <c r="J95" s="287">
        <v>54</v>
      </c>
      <c r="K95" s="288"/>
      <c r="L95" s="287">
        <v>0</v>
      </c>
      <c r="M95" s="259"/>
      <c r="N95" s="287">
        <v>0</v>
      </c>
      <c r="O95" s="308">
        <v>37.72</v>
      </c>
      <c r="P95" s="287">
        <v>63</v>
      </c>
      <c r="Q95" s="325"/>
      <c r="R95" s="326"/>
      <c r="S95" s="623" t="s">
        <v>899</v>
      </c>
      <c r="T95" s="624"/>
      <c r="U95" s="624"/>
      <c r="V95" s="293"/>
      <c r="W95" s="293"/>
      <c r="X95" s="293"/>
      <c r="Y95" s="293"/>
      <c r="Z95" s="468"/>
    </row>
    <row r="96" spans="1:26" s="250" customFormat="1" ht="15" customHeight="1" hidden="1">
      <c r="A96" s="464">
        <v>12</v>
      </c>
      <c r="B96" s="239" t="s">
        <v>568</v>
      </c>
      <c r="C96" s="256" t="s">
        <v>11</v>
      </c>
      <c r="D96" s="282" t="s">
        <v>508</v>
      </c>
      <c r="E96" s="370">
        <v>36930</v>
      </c>
      <c r="F96" s="524"/>
      <c r="G96" s="445"/>
      <c r="H96" s="236"/>
      <c r="I96" s="258"/>
      <c r="J96" s="287">
        <v>0</v>
      </c>
      <c r="K96" s="288" t="s">
        <v>811</v>
      </c>
      <c r="L96" s="287">
        <v>52</v>
      </c>
      <c r="M96" s="259">
        <v>337</v>
      </c>
      <c r="N96" s="287">
        <v>22</v>
      </c>
      <c r="O96" s="259"/>
      <c r="P96" s="287">
        <v>0</v>
      </c>
      <c r="Q96" s="290"/>
      <c r="R96" s="291"/>
      <c r="S96" s="624"/>
      <c r="T96" s="624"/>
      <c r="U96" s="624"/>
      <c r="V96" s="293"/>
      <c r="W96" s="293"/>
      <c r="X96" s="293"/>
      <c r="Y96" s="293"/>
      <c r="Z96" s="468"/>
    </row>
    <row r="97" spans="1:26" s="250" customFormat="1" ht="15" customHeight="1" hidden="1">
      <c r="A97" s="464">
        <v>13</v>
      </c>
      <c r="B97" s="239" t="s">
        <v>569</v>
      </c>
      <c r="C97" s="256" t="s">
        <v>11</v>
      </c>
      <c r="D97" s="282" t="s">
        <v>508</v>
      </c>
      <c r="E97" s="370">
        <v>36786</v>
      </c>
      <c r="F97" s="524"/>
      <c r="G97" s="445"/>
      <c r="H97" s="236"/>
      <c r="I97" s="258"/>
      <c r="J97" s="287">
        <v>0</v>
      </c>
      <c r="K97" s="288" t="s">
        <v>812</v>
      </c>
      <c r="L97" s="287">
        <v>51</v>
      </c>
      <c r="M97" s="259"/>
      <c r="N97" s="287">
        <v>0</v>
      </c>
      <c r="O97" s="259">
        <v>25.85</v>
      </c>
      <c r="P97" s="287">
        <v>39</v>
      </c>
      <c r="Q97" s="290"/>
      <c r="R97" s="291"/>
      <c r="S97" s="624"/>
      <c r="T97" s="624"/>
      <c r="U97" s="624"/>
      <c r="V97" s="293"/>
      <c r="W97" s="293"/>
      <c r="X97" s="293"/>
      <c r="Y97" s="293"/>
      <c r="Z97" s="468"/>
    </row>
    <row r="98" spans="1:26" s="250" customFormat="1" ht="15" customHeight="1" hidden="1">
      <c r="A98" s="464">
        <v>14</v>
      </c>
      <c r="B98" s="239" t="s">
        <v>570</v>
      </c>
      <c r="C98" s="256" t="s">
        <v>11</v>
      </c>
      <c r="D98" s="282" t="s">
        <v>508</v>
      </c>
      <c r="E98" s="370">
        <v>36917</v>
      </c>
      <c r="F98" s="524"/>
      <c r="G98" s="445"/>
      <c r="H98" s="236"/>
      <c r="I98" s="258">
        <v>10.07</v>
      </c>
      <c r="J98" s="287">
        <v>33</v>
      </c>
      <c r="K98" s="288"/>
      <c r="L98" s="287">
        <v>0</v>
      </c>
      <c r="M98" s="259"/>
      <c r="N98" s="287">
        <v>0</v>
      </c>
      <c r="O98" s="259">
        <v>25.75</v>
      </c>
      <c r="P98" s="287">
        <v>39</v>
      </c>
      <c r="Q98" s="290"/>
      <c r="R98" s="291"/>
      <c r="S98" s="624"/>
      <c r="T98" s="624"/>
      <c r="U98" s="624"/>
      <c r="V98" s="293"/>
      <c r="W98" s="293"/>
      <c r="X98" s="293"/>
      <c r="Y98" s="293"/>
      <c r="Z98" s="468"/>
    </row>
    <row r="99" spans="1:26" s="250" customFormat="1" ht="15" customHeight="1" hidden="1">
      <c r="A99" s="464">
        <v>15</v>
      </c>
      <c r="B99" s="239" t="s">
        <v>571</v>
      </c>
      <c r="C99" s="256" t="s">
        <v>11</v>
      </c>
      <c r="D99" s="282" t="s">
        <v>508</v>
      </c>
      <c r="E99" s="370">
        <v>36831</v>
      </c>
      <c r="F99" s="524"/>
      <c r="G99" s="445"/>
      <c r="H99" s="236"/>
      <c r="I99" s="258"/>
      <c r="J99" s="287">
        <v>0</v>
      </c>
      <c r="K99" s="288" t="s">
        <v>813</v>
      </c>
      <c r="L99" s="287">
        <v>43</v>
      </c>
      <c r="M99" s="259">
        <v>398</v>
      </c>
      <c r="N99" s="287">
        <v>38</v>
      </c>
      <c r="O99" s="259"/>
      <c r="P99" s="287">
        <v>0</v>
      </c>
      <c r="Q99" s="290"/>
      <c r="R99" s="291"/>
      <c r="S99" s="624"/>
      <c r="T99" s="624"/>
      <c r="U99" s="624"/>
      <c r="V99" s="293"/>
      <c r="W99" s="293"/>
      <c r="X99" s="293"/>
      <c r="Y99" s="293"/>
      <c r="Z99" s="468"/>
    </row>
    <row r="100" spans="1:26" s="250" customFormat="1" ht="15" customHeight="1" hidden="1">
      <c r="A100" s="464">
        <v>16</v>
      </c>
      <c r="B100" s="239" t="s">
        <v>576</v>
      </c>
      <c r="C100" s="256" t="s">
        <v>11</v>
      </c>
      <c r="D100" s="282" t="s">
        <v>508</v>
      </c>
      <c r="E100" s="370">
        <v>37062</v>
      </c>
      <c r="F100" s="524"/>
      <c r="G100" s="445"/>
      <c r="H100" s="236"/>
      <c r="I100" s="258"/>
      <c r="J100" s="287">
        <v>0</v>
      </c>
      <c r="K100" s="288" t="s">
        <v>814</v>
      </c>
      <c r="L100" s="287">
        <v>46</v>
      </c>
      <c r="M100" s="259"/>
      <c r="N100" s="287">
        <v>0</v>
      </c>
      <c r="O100" s="259">
        <v>19.14</v>
      </c>
      <c r="P100" s="287">
        <v>26</v>
      </c>
      <c r="Q100" s="290"/>
      <c r="R100" s="291"/>
      <c r="S100" s="624"/>
      <c r="T100" s="624"/>
      <c r="U100" s="624"/>
      <c r="V100" s="293"/>
      <c r="W100" s="293"/>
      <c r="X100" s="293"/>
      <c r="Y100" s="293"/>
      <c r="Z100" s="468"/>
    </row>
    <row r="101" spans="1:26" s="250" customFormat="1" ht="15" customHeight="1" hidden="1">
      <c r="A101" s="464">
        <v>17</v>
      </c>
      <c r="B101" s="239" t="s">
        <v>572</v>
      </c>
      <c r="C101" s="256" t="s">
        <v>11</v>
      </c>
      <c r="D101" s="282" t="s">
        <v>508</v>
      </c>
      <c r="E101" s="370">
        <v>36532</v>
      </c>
      <c r="F101" s="524"/>
      <c r="G101" s="445"/>
      <c r="H101" s="236"/>
      <c r="I101" s="258">
        <v>9.73</v>
      </c>
      <c r="J101" s="287">
        <v>38</v>
      </c>
      <c r="K101" s="288"/>
      <c r="L101" s="287">
        <v>0</v>
      </c>
      <c r="M101" s="259"/>
      <c r="N101" s="287">
        <v>0</v>
      </c>
      <c r="O101" s="259"/>
      <c r="P101" s="287">
        <v>0</v>
      </c>
      <c r="Q101" s="290"/>
      <c r="R101" s="291"/>
      <c r="S101" s="624"/>
      <c r="T101" s="624"/>
      <c r="U101" s="624"/>
      <c r="V101" s="293"/>
      <c r="W101" s="293"/>
      <c r="X101" s="293"/>
      <c r="Y101" s="293"/>
      <c r="Z101" s="468"/>
    </row>
    <row r="102" spans="1:26" s="250" customFormat="1" ht="15" customHeight="1" hidden="1">
      <c r="A102" s="464">
        <v>18</v>
      </c>
      <c r="B102" s="239" t="s">
        <v>573</v>
      </c>
      <c r="C102" s="256" t="s">
        <v>11</v>
      </c>
      <c r="D102" s="282" t="s">
        <v>508</v>
      </c>
      <c r="E102" s="370">
        <v>36951</v>
      </c>
      <c r="F102" s="524"/>
      <c r="G102" s="445"/>
      <c r="H102" s="236"/>
      <c r="I102" s="258">
        <v>9.48</v>
      </c>
      <c r="J102" s="287">
        <v>44</v>
      </c>
      <c r="K102" s="288"/>
      <c r="L102" s="287">
        <v>0</v>
      </c>
      <c r="M102" s="259">
        <v>352</v>
      </c>
      <c r="N102" s="287">
        <v>26</v>
      </c>
      <c r="O102" s="259"/>
      <c r="P102" s="287">
        <v>0</v>
      </c>
      <c r="Q102" s="290"/>
      <c r="R102" s="291"/>
      <c r="S102" s="624"/>
      <c r="T102" s="624"/>
      <c r="U102" s="624"/>
      <c r="V102" s="293"/>
      <c r="W102" s="293"/>
      <c r="X102" s="293"/>
      <c r="Y102" s="293"/>
      <c r="Z102" s="468"/>
    </row>
    <row r="103" spans="1:26" s="250" customFormat="1" ht="15" customHeight="1" hidden="1">
      <c r="A103" s="464">
        <v>19</v>
      </c>
      <c r="B103" s="239" t="s">
        <v>574</v>
      </c>
      <c r="C103" s="256" t="s">
        <v>11</v>
      </c>
      <c r="D103" s="282" t="s">
        <v>508</v>
      </c>
      <c r="E103" s="370">
        <v>36794</v>
      </c>
      <c r="F103" s="524"/>
      <c r="G103" s="445"/>
      <c r="H103" s="236"/>
      <c r="I103" s="258">
        <v>10.23</v>
      </c>
      <c r="J103" s="287">
        <v>30</v>
      </c>
      <c r="K103" s="288"/>
      <c r="L103" s="287">
        <v>0</v>
      </c>
      <c r="M103" s="259">
        <v>349</v>
      </c>
      <c r="N103" s="287">
        <v>25</v>
      </c>
      <c r="O103" s="259"/>
      <c r="P103" s="287">
        <v>0</v>
      </c>
      <c r="Q103" s="290"/>
      <c r="R103" s="291"/>
      <c r="S103" s="624"/>
      <c r="T103" s="624"/>
      <c r="U103" s="624"/>
      <c r="V103" s="293"/>
      <c r="W103" s="293"/>
      <c r="X103" s="293"/>
      <c r="Y103" s="293"/>
      <c r="Z103" s="468"/>
    </row>
    <row r="104" spans="1:26" s="250" customFormat="1" ht="15" customHeight="1" hidden="1">
      <c r="A104" s="464">
        <v>21</v>
      </c>
      <c r="B104" s="239" t="s">
        <v>575</v>
      </c>
      <c r="C104" s="256" t="s">
        <v>11</v>
      </c>
      <c r="D104" s="282" t="s">
        <v>508</v>
      </c>
      <c r="E104" s="370">
        <v>36538</v>
      </c>
      <c r="F104" s="533"/>
      <c r="G104" s="445"/>
      <c r="H104" s="236"/>
      <c r="I104" s="258"/>
      <c r="J104" s="287">
        <v>0</v>
      </c>
      <c r="K104" s="288" t="s">
        <v>815</v>
      </c>
      <c r="L104" s="287">
        <v>28</v>
      </c>
      <c r="M104" s="259"/>
      <c r="N104" s="287">
        <v>0</v>
      </c>
      <c r="O104" s="259">
        <v>30.35</v>
      </c>
      <c r="P104" s="287">
        <v>48</v>
      </c>
      <c r="Q104" s="295"/>
      <c r="R104" s="291"/>
      <c r="S104" s="624"/>
      <c r="T104" s="624"/>
      <c r="U104" s="624"/>
      <c r="V104" s="293"/>
      <c r="W104" s="293"/>
      <c r="X104" s="293"/>
      <c r="Y104" s="293"/>
      <c r="Z104" s="468"/>
    </row>
    <row r="105" spans="1:26" s="250" customFormat="1" ht="12" customHeight="1">
      <c r="A105" s="632" t="s">
        <v>18</v>
      </c>
      <c r="B105" s="633"/>
      <c r="C105" s="348"/>
      <c r="D105" s="297"/>
      <c r="E105" s="479"/>
      <c r="F105" s="480">
        <v>6</v>
      </c>
      <c r="G105" s="446"/>
      <c r="H105" s="234"/>
      <c r="I105" s="481"/>
      <c r="J105" s="305">
        <f>SUM(J95:J104)-SMALL(J95:J104,1)-SMALL(J95:J104,2)-SMALL(J95:J104,3)-SMALL(J95:J104,4)-SMALL(J95:J104,5)-SMALL(J95:J104,6)</f>
        <v>169</v>
      </c>
      <c r="K105" s="306"/>
      <c r="L105" s="305">
        <f>SUM(L95:L104)-SMALL(L95:L104,1)-SMALL(L95:L104,2)-SMALL(L95:L104,3)-SMALL(L95:L104,4)-SMALL(L95:L104,5)-SMALL(L95:L104,6)</f>
        <v>192</v>
      </c>
      <c r="M105" s="307"/>
      <c r="N105" s="305">
        <f>SUM(N95:N104)-SMALL(N95:N104,1)-SMALL(N95:N104,2)-SMALL(N95:N104,3)-SMALL(N95:N104,4)-SMALL(N95:N104,5)-SMALL(N95:N104,6)</f>
        <v>111</v>
      </c>
      <c r="O105" s="308"/>
      <c r="P105" s="305">
        <f>SUM(P95:P104)-SMALL(P95:P104,1)-SMALL(P95:P104,2)-SMALL(P95:P104,3)-SMALL(P95:P104,4)-SMALL(P95:P104,5)-SMALL(P95:P104,6)</f>
        <v>189</v>
      </c>
      <c r="Q105" s="305">
        <f>SUM(J105+L105+N105+P105)</f>
        <v>661</v>
      </c>
      <c r="R105" s="235">
        <v>5</v>
      </c>
      <c r="S105" s="625"/>
      <c r="T105" s="625"/>
      <c r="U105" s="625"/>
      <c r="V105" s="482"/>
      <c r="W105" s="482"/>
      <c r="X105" s="482"/>
      <c r="Y105" s="482"/>
      <c r="Z105" s="483"/>
    </row>
    <row r="106" spans="1:28" s="29" customFormat="1" ht="24" customHeight="1">
      <c r="A106" s="621" t="s">
        <v>598</v>
      </c>
      <c r="B106" s="622"/>
      <c r="C106" s="622"/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59"/>
      <c r="AB106" s="28"/>
    </row>
    <row r="107" spans="1:29" s="250" customFormat="1" ht="15" customHeight="1" hidden="1">
      <c r="A107" s="464">
        <v>11</v>
      </c>
      <c r="B107" s="280" t="s">
        <v>422</v>
      </c>
      <c r="C107" s="281" t="s">
        <v>10</v>
      </c>
      <c r="D107" s="282" t="s">
        <v>421</v>
      </c>
      <c r="E107" s="283">
        <v>36985</v>
      </c>
      <c r="F107" s="532"/>
      <c r="G107" s="477"/>
      <c r="H107" s="477"/>
      <c r="I107" s="308"/>
      <c r="J107" s="287">
        <v>0</v>
      </c>
      <c r="K107" s="288" t="s">
        <v>834</v>
      </c>
      <c r="L107" s="287">
        <v>42</v>
      </c>
      <c r="M107" s="257"/>
      <c r="N107" s="287">
        <v>0</v>
      </c>
      <c r="O107" s="258">
        <v>53.13</v>
      </c>
      <c r="P107" s="289">
        <v>66</v>
      </c>
      <c r="Q107" s="325"/>
      <c r="R107" s="326"/>
      <c r="S107" s="623" t="s">
        <v>887</v>
      </c>
      <c r="T107" s="623" t="s">
        <v>889</v>
      </c>
      <c r="U107" s="623" t="s">
        <v>890</v>
      </c>
      <c r="V107" s="466"/>
      <c r="W107" s="465"/>
      <c r="X107" s="465"/>
      <c r="Y107" s="466"/>
      <c r="Z107" s="467"/>
      <c r="AC107" s="630"/>
    </row>
    <row r="108" spans="1:29" s="250" customFormat="1" ht="15" customHeight="1" hidden="1">
      <c r="A108" s="464">
        <v>12</v>
      </c>
      <c r="B108" s="280" t="s">
        <v>423</v>
      </c>
      <c r="C108" s="281" t="s">
        <v>10</v>
      </c>
      <c r="D108" s="282" t="s">
        <v>421</v>
      </c>
      <c r="E108" s="283">
        <v>37029</v>
      </c>
      <c r="F108" s="524"/>
      <c r="G108" s="445"/>
      <c r="H108" s="233"/>
      <c r="I108" s="286">
        <v>8.69</v>
      </c>
      <c r="J108" s="287">
        <v>51</v>
      </c>
      <c r="K108" s="288"/>
      <c r="L108" s="287">
        <v>0</v>
      </c>
      <c r="M108" s="257"/>
      <c r="N108" s="287">
        <v>0</v>
      </c>
      <c r="O108" s="258">
        <v>53.11</v>
      </c>
      <c r="P108" s="289">
        <v>66</v>
      </c>
      <c r="Q108" s="290"/>
      <c r="R108" s="291"/>
      <c r="S108" s="624"/>
      <c r="T108" s="624"/>
      <c r="U108" s="624"/>
      <c r="V108" s="293"/>
      <c r="W108" s="293"/>
      <c r="X108" s="293"/>
      <c r="Y108" s="293"/>
      <c r="Z108" s="468"/>
      <c r="AC108" s="630"/>
    </row>
    <row r="109" spans="1:29" s="250" customFormat="1" ht="15" customHeight="1" hidden="1">
      <c r="A109" s="464">
        <v>13</v>
      </c>
      <c r="B109" s="280" t="s">
        <v>429</v>
      </c>
      <c r="C109" s="281" t="s">
        <v>10</v>
      </c>
      <c r="D109" s="282" t="s">
        <v>421</v>
      </c>
      <c r="E109" s="283">
        <v>37117</v>
      </c>
      <c r="F109" s="524"/>
      <c r="G109" s="445"/>
      <c r="H109" s="233"/>
      <c r="I109" s="286">
        <v>9.28</v>
      </c>
      <c r="J109" s="287">
        <v>39</v>
      </c>
      <c r="K109" s="288"/>
      <c r="L109" s="287">
        <v>0</v>
      </c>
      <c r="M109" s="257">
        <v>460</v>
      </c>
      <c r="N109" s="287">
        <v>58</v>
      </c>
      <c r="O109" s="258"/>
      <c r="P109" s="289">
        <v>0</v>
      </c>
      <c r="Q109" s="290"/>
      <c r="R109" s="291"/>
      <c r="S109" s="624"/>
      <c r="T109" s="624"/>
      <c r="U109" s="624"/>
      <c r="V109" s="293"/>
      <c r="W109" s="293"/>
      <c r="X109" s="293"/>
      <c r="Y109" s="293"/>
      <c r="Z109" s="468"/>
      <c r="AC109" s="630"/>
    </row>
    <row r="110" spans="1:29" s="250" customFormat="1" ht="15" customHeight="1" hidden="1">
      <c r="A110" s="464">
        <v>14</v>
      </c>
      <c r="B110" s="280" t="s">
        <v>424</v>
      </c>
      <c r="C110" s="281" t="s">
        <v>10</v>
      </c>
      <c r="D110" s="282" t="s">
        <v>421</v>
      </c>
      <c r="E110" s="283">
        <v>37036</v>
      </c>
      <c r="F110" s="524"/>
      <c r="G110" s="445"/>
      <c r="H110" s="233"/>
      <c r="I110" s="286"/>
      <c r="J110" s="287">
        <v>0</v>
      </c>
      <c r="K110" s="288" t="s">
        <v>835</v>
      </c>
      <c r="L110" s="287">
        <v>44</v>
      </c>
      <c r="M110" s="257">
        <v>415</v>
      </c>
      <c r="N110" s="287">
        <v>47</v>
      </c>
      <c r="O110" s="258"/>
      <c r="P110" s="289">
        <v>0</v>
      </c>
      <c r="Q110" s="290"/>
      <c r="R110" s="291"/>
      <c r="S110" s="624"/>
      <c r="T110" s="624"/>
      <c r="U110" s="624"/>
      <c r="V110" s="293"/>
      <c r="W110" s="293"/>
      <c r="X110" s="293"/>
      <c r="Y110" s="293"/>
      <c r="Z110" s="468"/>
      <c r="AC110" s="630"/>
    </row>
    <row r="111" spans="1:29" s="250" customFormat="1" ht="15" customHeight="1" hidden="1">
      <c r="A111" s="464">
        <v>15</v>
      </c>
      <c r="B111" s="280" t="s">
        <v>428</v>
      </c>
      <c r="C111" s="281" t="s">
        <v>10</v>
      </c>
      <c r="D111" s="282" t="s">
        <v>421</v>
      </c>
      <c r="E111" s="283">
        <v>36972</v>
      </c>
      <c r="F111" s="524"/>
      <c r="G111" s="445"/>
      <c r="H111" s="233"/>
      <c r="I111" s="286">
        <v>7.79</v>
      </c>
      <c r="J111" s="287">
        <v>78</v>
      </c>
      <c r="K111" s="288"/>
      <c r="L111" s="287">
        <v>0</v>
      </c>
      <c r="M111" s="257">
        <v>465</v>
      </c>
      <c r="N111" s="287">
        <v>59</v>
      </c>
      <c r="O111" s="258"/>
      <c r="P111" s="289">
        <v>0</v>
      </c>
      <c r="Q111" s="290"/>
      <c r="R111" s="291"/>
      <c r="S111" s="624"/>
      <c r="T111" s="624"/>
      <c r="U111" s="624"/>
      <c r="V111" s="293"/>
      <c r="W111" s="293"/>
      <c r="X111" s="293"/>
      <c r="Y111" s="293"/>
      <c r="Z111" s="468"/>
      <c r="AC111" s="630"/>
    </row>
    <row r="112" spans="1:31" s="250" customFormat="1" ht="15" customHeight="1" hidden="1">
      <c r="A112" s="464">
        <v>16</v>
      </c>
      <c r="B112" s="280" t="s">
        <v>425</v>
      </c>
      <c r="C112" s="281" t="s">
        <v>10</v>
      </c>
      <c r="D112" s="282" t="s">
        <v>421</v>
      </c>
      <c r="E112" s="283">
        <v>36971</v>
      </c>
      <c r="F112" s="524"/>
      <c r="G112" s="445"/>
      <c r="H112" s="233"/>
      <c r="I112" s="286"/>
      <c r="J112" s="287">
        <v>0</v>
      </c>
      <c r="K112" s="288" t="s">
        <v>836</v>
      </c>
      <c r="L112" s="287">
        <v>24</v>
      </c>
      <c r="M112" s="257"/>
      <c r="N112" s="287">
        <v>0</v>
      </c>
      <c r="O112" s="258">
        <v>43.12</v>
      </c>
      <c r="P112" s="289">
        <v>52</v>
      </c>
      <c r="Q112" s="290"/>
      <c r="R112" s="291"/>
      <c r="S112" s="624"/>
      <c r="T112" s="624"/>
      <c r="U112" s="624"/>
      <c r="V112" s="293"/>
      <c r="W112" s="293"/>
      <c r="X112" s="293"/>
      <c r="Y112" s="293"/>
      <c r="Z112" s="468"/>
      <c r="AC112" s="630"/>
      <c r="AE112" s="62"/>
    </row>
    <row r="113" spans="1:31" s="250" customFormat="1" ht="15" customHeight="1" hidden="1">
      <c r="A113" s="464">
        <v>17</v>
      </c>
      <c r="B113" s="280" t="s">
        <v>427</v>
      </c>
      <c r="C113" s="281" t="s">
        <v>10</v>
      </c>
      <c r="D113" s="282" t="s">
        <v>421</v>
      </c>
      <c r="E113" s="283">
        <v>36932</v>
      </c>
      <c r="F113" s="524"/>
      <c r="G113" s="445"/>
      <c r="H113" s="233"/>
      <c r="I113" s="286"/>
      <c r="J113" s="287">
        <v>0</v>
      </c>
      <c r="K113" s="288" t="s">
        <v>837</v>
      </c>
      <c r="L113" s="287">
        <v>32</v>
      </c>
      <c r="M113" s="257"/>
      <c r="N113" s="287">
        <v>0</v>
      </c>
      <c r="O113" s="258">
        <v>38.57</v>
      </c>
      <c r="P113" s="289">
        <v>46</v>
      </c>
      <c r="Q113" s="290"/>
      <c r="R113" s="291"/>
      <c r="S113" s="624"/>
      <c r="T113" s="624"/>
      <c r="U113" s="624"/>
      <c r="V113" s="293"/>
      <c r="W113" s="293"/>
      <c r="X113" s="293"/>
      <c r="Y113" s="293"/>
      <c r="Z113" s="468"/>
      <c r="AC113" s="630"/>
      <c r="AE113" s="62"/>
    </row>
    <row r="114" spans="1:31" s="250" customFormat="1" ht="15" customHeight="1" hidden="1">
      <c r="A114" s="464">
        <v>18</v>
      </c>
      <c r="B114" s="280" t="s">
        <v>426</v>
      </c>
      <c r="C114" s="281" t="s">
        <v>10</v>
      </c>
      <c r="D114" s="282" t="s">
        <v>421</v>
      </c>
      <c r="E114" s="283">
        <v>37061</v>
      </c>
      <c r="F114" s="524"/>
      <c r="G114" s="445"/>
      <c r="H114" s="233"/>
      <c r="I114" s="286">
        <v>8.44</v>
      </c>
      <c r="J114" s="287">
        <v>55</v>
      </c>
      <c r="K114" s="288"/>
      <c r="L114" s="287">
        <v>0</v>
      </c>
      <c r="M114" s="257">
        <v>450</v>
      </c>
      <c r="N114" s="287">
        <v>56</v>
      </c>
      <c r="O114" s="258"/>
      <c r="P114" s="289">
        <v>0</v>
      </c>
      <c r="Q114" s="290"/>
      <c r="R114" s="291"/>
      <c r="S114" s="624"/>
      <c r="T114" s="624"/>
      <c r="U114" s="624"/>
      <c r="V114" s="293"/>
      <c r="W114" s="293"/>
      <c r="X114" s="293"/>
      <c r="Y114" s="293"/>
      <c r="Z114" s="468"/>
      <c r="AC114" s="630"/>
      <c r="AE114" s="62"/>
    </row>
    <row r="115" spans="1:31" s="250" customFormat="1" ht="15" customHeight="1" hidden="1">
      <c r="A115" s="464">
        <v>19</v>
      </c>
      <c r="B115" s="280" t="s">
        <v>430</v>
      </c>
      <c r="C115" s="281" t="s">
        <v>10</v>
      </c>
      <c r="D115" s="282" t="s">
        <v>421</v>
      </c>
      <c r="E115" s="283">
        <v>37224</v>
      </c>
      <c r="F115" s="524"/>
      <c r="G115" s="445"/>
      <c r="H115" s="233"/>
      <c r="I115" s="286">
        <v>8.16</v>
      </c>
      <c r="J115" s="287">
        <v>64</v>
      </c>
      <c r="K115" s="288"/>
      <c r="L115" s="287">
        <v>0</v>
      </c>
      <c r="M115" s="257">
        <v>465</v>
      </c>
      <c r="N115" s="287">
        <v>59</v>
      </c>
      <c r="O115" s="258"/>
      <c r="P115" s="289">
        <v>0</v>
      </c>
      <c r="Q115" s="290"/>
      <c r="R115" s="291"/>
      <c r="S115" s="624"/>
      <c r="T115" s="624"/>
      <c r="U115" s="624"/>
      <c r="V115" s="293"/>
      <c r="W115" s="293"/>
      <c r="X115" s="293"/>
      <c r="Y115" s="293"/>
      <c r="Z115" s="468"/>
      <c r="AC115" s="630"/>
      <c r="AD115" s="294"/>
      <c r="AE115" s="62"/>
    </row>
    <row r="116" spans="1:31" s="250" customFormat="1" ht="15" customHeight="1" hidden="1">
      <c r="A116" s="464">
        <v>20</v>
      </c>
      <c r="B116" s="280" t="s">
        <v>431</v>
      </c>
      <c r="C116" s="281" t="s">
        <v>10</v>
      </c>
      <c r="D116" s="282" t="s">
        <v>421</v>
      </c>
      <c r="E116" s="283">
        <v>37054</v>
      </c>
      <c r="F116" s="524"/>
      <c r="G116" s="445"/>
      <c r="H116" s="233"/>
      <c r="I116" s="286"/>
      <c r="J116" s="287">
        <v>0</v>
      </c>
      <c r="K116" s="288" t="s">
        <v>838</v>
      </c>
      <c r="L116" s="287">
        <v>45</v>
      </c>
      <c r="M116" s="257"/>
      <c r="N116" s="287">
        <v>0</v>
      </c>
      <c r="O116" s="258">
        <v>49.27</v>
      </c>
      <c r="P116" s="289">
        <v>61</v>
      </c>
      <c r="Q116" s="295"/>
      <c r="R116" s="291"/>
      <c r="S116" s="624"/>
      <c r="T116" s="624"/>
      <c r="U116" s="624"/>
      <c r="V116" s="293"/>
      <c r="W116" s="293"/>
      <c r="X116" s="293"/>
      <c r="Y116" s="293"/>
      <c r="Z116" s="468"/>
      <c r="AC116" s="630"/>
      <c r="AE116" s="62"/>
    </row>
    <row r="117" spans="1:31" s="250" customFormat="1" ht="12" customHeight="1">
      <c r="A117" s="632" t="s">
        <v>17</v>
      </c>
      <c r="B117" s="633"/>
      <c r="C117" s="298"/>
      <c r="D117" s="299"/>
      <c r="E117" s="300"/>
      <c r="F117" s="302">
        <v>6</v>
      </c>
      <c r="G117" s="446"/>
      <c r="H117" s="234"/>
      <c r="I117" s="304"/>
      <c r="J117" s="305">
        <f>SUM(J107:J116)-SMALL(J107:J116,1)-SMALL(J107:J116,2)-SMALL(J107:J116,3)-SMALL(J107:J116,4)-SMALL(J107:J116,5)-SMALL(J107:J116,6)</f>
        <v>248</v>
      </c>
      <c r="K117" s="306"/>
      <c r="L117" s="305">
        <f>SUM(L107:L116)-SMALL(L107:L116,1)-SMALL(L107:L116,2)-SMALL(L107:L116,3)-SMALL(L107:L116,4)-SMALL(L107:L116,5)-SMALL(L107:L116,6)</f>
        <v>163</v>
      </c>
      <c r="M117" s="307"/>
      <c r="N117" s="305">
        <f>SUM(N107:N116)-SMALL(N107:N116,1)-SMALL(N107:N116,2)-SMALL(N107:N116,3)-SMALL(N107:N116,4)-SMALL(N107:N116,5)-SMALL(N107:N116,6)</f>
        <v>232</v>
      </c>
      <c r="O117" s="308"/>
      <c r="P117" s="305">
        <f>SUM(P107:P116)-SMALL(P107:P116,1)-SMALL(P107:P116,2)-SMALL(P107:P116,3)-SMALL(P107:P116,4)-SMALL(P107:P116,5)-SMALL(P107:P116,6)</f>
        <v>245</v>
      </c>
      <c r="Q117" s="309">
        <f>SUM(J117+L117+N117+P117)</f>
        <v>888</v>
      </c>
      <c r="R117" s="235">
        <v>6</v>
      </c>
      <c r="S117" s="625"/>
      <c r="T117" s="624"/>
      <c r="U117" s="624"/>
      <c r="V117" s="293"/>
      <c r="W117" s="293"/>
      <c r="X117" s="293"/>
      <c r="Y117" s="293"/>
      <c r="Z117" s="468"/>
      <c r="AC117" s="630"/>
      <c r="AE117" s="62"/>
    </row>
    <row r="118" spans="1:38" s="250" customFormat="1" ht="15" customHeight="1">
      <c r="A118" s="469"/>
      <c r="B118" s="311"/>
      <c r="C118" s="312"/>
      <c r="D118" s="311"/>
      <c r="E118" s="313"/>
      <c r="F118" s="315"/>
      <c r="G118" s="495">
        <f>SUM(F117+F129)</f>
        <v>9</v>
      </c>
      <c r="H118" s="235">
        <v>4</v>
      </c>
      <c r="I118" s="317"/>
      <c r="J118" s="318"/>
      <c r="K118" s="319"/>
      <c r="L118" s="318"/>
      <c r="M118" s="320"/>
      <c r="N118" s="318"/>
      <c r="O118" s="321"/>
      <c r="P118" s="318"/>
      <c r="Q118" s="322"/>
      <c r="R118" s="318"/>
      <c r="S118" s="493"/>
      <c r="T118" s="624"/>
      <c r="U118" s="624"/>
      <c r="V118" s="324">
        <v>6</v>
      </c>
      <c r="W118" s="235">
        <f>SUM(R117+R129+V118)</f>
        <v>18</v>
      </c>
      <c r="X118" s="324">
        <v>6</v>
      </c>
      <c r="Y118" s="235">
        <f>H118+X118</f>
        <v>10</v>
      </c>
      <c r="Z118" s="490">
        <v>5</v>
      </c>
      <c r="AC118" s="630"/>
      <c r="AE118" s="62"/>
      <c r="AL118" s="309"/>
    </row>
    <row r="119" spans="1:31" s="250" customFormat="1" ht="15" customHeight="1" hidden="1">
      <c r="A119" s="464">
        <v>11</v>
      </c>
      <c r="B119" s="239" t="s">
        <v>567</v>
      </c>
      <c r="C119" s="281" t="s">
        <v>11</v>
      </c>
      <c r="D119" s="282" t="s">
        <v>421</v>
      </c>
      <c r="E119" s="283">
        <v>36959</v>
      </c>
      <c r="F119" s="532"/>
      <c r="G119" s="445"/>
      <c r="H119" s="236"/>
      <c r="I119" s="286">
        <v>9.41</v>
      </c>
      <c r="J119" s="287">
        <v>44</v>
      </c>
      <c r="K119" s="288"/>
      <c r="L119" s="287">
        <v>0</v>
      </c>
      <c r="M119" s="259">
        <v>387</v>
      </c>
      <c r="N119" s="287">
        <v>35</v>
      </c>
      <c r="O119" s="258"/>
      <c r="P119" s="287">
        <v>0</v>
      </c>
      <c r="Q119" s="325"/>
      <c r="R119" s="326"/>
      <c r="S119" s="623" t="s">
        <v>888</v>
      </c>
      <c r="T119" s="624"/>
      <c r="U119" s="624"/>
      <c r="V119" s="293"/>
      <c r="W119" s="293"/>
      <c r="X119" s="293"/>
      <c r="Y119" s="293"/>
      <c r="Z119" s="468"/>
      <c r="AC119" s="630"/>
      <c r="AE119" s="62"/>
    </row>
    <row r="120" spans="1:31" s="250" customFormat="1" ht="15" customHeight="1" hidden="1">
      <c r="A120" s="464">
        <v>12</v>
      </c>
      <c r="B120" s="239" t="s">
        <v>568</v>
      </c>
      <c r="C120" s="281" t="s">
        <v>11</v>
      </c>
      <c r="D120" s="282" t="s">
        <v>421</v>
      </c>
      <c r="E120" s="283">
        <v>37064</v>
      </c>
      <c r="F120" s="524"/>
      <c r="G120" s="445"/>
      <c r="H120" s="236"/>
      <c r="I120" s="286">
        <v>9.57</v>
      </c>
      <c r="J120" s="287">
        <v>42</v>
      </c>
      <c r="K120" s="288"/>
      <c r="L120" s="287">
        <v>0</v>
      </c>
      <c r="M120" s="259"/>
      <c r="N120" s="287">
        <v>0</v>
      </c>
      <c r="O120" s="258">
        <v>22.92</v>
      </c>
      <c r="P120" s="287">
        <v>33</v>
      </c>
      <c r="Q120" s="290"/>
      <c r="R120" s="291"/>
      <c r="S120" s="624"/>
      <c r="T120" s="624"/>
      <c r="U120" s="624"/>
      <c r="V120" s="293"/>
      <c r="W120" s="293"/>
      <c r="X120" s="293"/>
      <c r="Y120" s="293"/>
      <c r="Z120" s="468"/>
      <c r="AC120" s="630"/>
      <c r="AE120" s="62"/>
    </row>
    <row r="121" spans="1:31" s="250" customFormat="1" ht="15" customHeight="1" hidden="1">
      <c r="A121" s="464">
        <v>13</v>
      </c>
      <c r="B121" s="239" t="s">
        <v>569</v>
      </c>
      <c r="C121" s="281" t="s">
        <v>11</v>
      </c>
      <c r="D121" s="282" t="s">
        <v>421</v>
      </c>
      <c r="E121" s="283">
        <v>37436</v>
      </c>
      <c r="F121" s="524"/>
      <c r="G121" s="445"/>
      <c r="H121" s="236"/>
      <c r="I121" s="258"/>
      <c r="J121" s="287">
        <v>0</v>
      </c>
      <c r="K121" s="288" t="s">
        <v>839</v>
      </c>
      <c r="L121" s="287">
        <v>27</v>
      </c>
      <c r="M121" s="259"/>
      <c r="N121" s="287">
        <v>0</v>
      </c>
      <c r="O121" s="259">
        <v>20.88</v>
      </c>
      <c r="P121" s="287">
        <v>29</v>
      </c>
      <c r="Q121" s="290"/>
      <c r="R121" s="291"/>
      <c r="S121" s="624"/>
      <c r="T121" s="624"/>
      <c r="U121" s="624"/>
      <c r="V121" s="293"/>
      <c r="W121" s="293"/>
      <c r="X121" s="293"/>
      <c r="Y121" s="293"/>
      <c r="Z121" s="468"/>
      <c r="AC121" s="630"/>
      <c r="AE121" s="62"/>
    </row>
    <row r="122" spans="1:31" s="250" customFormat="1" ht="15" customHeight="1" hidden="1">
      <c r="A122" s="464">
        <v>14</v>
      </c>
      <c r="B122" s="239" t="s">
        <v>570</v>
      </c>
      <c r="C122" s="281" t="s">
        <v>11</v>
      </c>
      <c r="D122" s="282" t="s">
        <v>421</v>
      </c>
      <c r="E122" s="283">
        <v>37473</v>
      </c>
      <c r="F122" s="524"/>
      <c r="G122" s="445"/>
      <c r="H122" s="236"/>
      <c r="I122" s="258">
        <v>9.36</v>
      </c>
      <c r="J122" s="287">
        <v>46</v>
      </c>
      <c r="K122" s="288"/>
      <c r="L122" s="287">
        <v>0</v>
      </c>
      <c r="M122" s="259">
        <v>401</v>
      </c>
      <c r="N122" s="287">
        <v>39</v>
      </c>
      <c r="O122" s="259"/>
      <c r="P122" s="287">
        <v>0</v>
      </c>
      <c r="Q122" s="290"/>
      <c r="R122" s="291"/>
      <c r="S122" s="624"/>
      <c r="T122" s="624"/>
      <c r="U122" s="624"/>
      <c r="V122" s="293"/>
      <c r="W122" s="293"/>
      <c r="X122" s="293"/>
      <c r="Y122" s="293"/>
      <c r="Z122" s="468"/>
      <c r="AC122" s="630"/>
      <c r="AE122" s="62"/>
    </row>
    <row r="123" spans="1:31" s="250" customFormat="1" ht="15" customHeight="1" hidden="1">
      <c r="A123" s="464">
        <v>15</v>
      </c>
      <c r="B123" s="239" t="s">
        <v>571</v>
      </c>
      <c r="C123" s="281" t="s">
        <v>11</v>
      </c>
      <c r="D123" s="282" t="s">
        <v>421</v>
      </c>
      <c r="E123" s="283">
        <v>37130</v>
      </c>
      <c r="F123" s="524"/>
      <c r="G123" s="445"/>
      <c r="H123" s="236"/>
      <c r="I123" s="258"/>
      <c r="J123" s="287">
        <v>0</v>
      </c>
      <c r="K123" s="288" t="s">
        <v>840</v>
      </c>
      <c r="L123" s="287">
        <v>38</v>
      </c>
      <c r="M123" s="259"/>
      <c r="N123" s="287">
        <v>0</v>
      </c>
      <c r="O123" s="259">
        <v>27.15</v>
      </c>
      <c r="P123" s="287">
        <v>42</v>
      </c>
      <c r="Q123" s="290"/>
      <c r="R123" s="291"/>
      <c r="S123" s="624"/>
      <c r="T123" s="624"/>
      <c r="U123" s="624"/>
      <c r="V123" s="293"/>
      <c r="W123" s="293"/>
      <c r="X123" s="293"/>
      <c r="Y123" s="293"/>
      <c r="Z123" s="468"/>
      <c r="AC123" s="630"/>
      <c r="AE123" s="62"/>
    </row>
    <row r="124" spans="1:31" s="250" customFormat="1" ht="15" customHeight="1" hidden="1">
      <c r="A124" s="464">
        <v>16</v>
      </c>
      <c r="B124" s="239" t="s">
        <v>576</v>
      </c>
      <c r="C124" s="281" t="s">
        <v>11</v>
      </c>
      <c r="D124" s="282" t="s">
        <v>421</v>
      </c>
      <c r="E124" s="283">
        <v>37123</v>
      </c>
      <c r="F124" s="524"/>
      <c r="G124" s="445"/>
      <c r="H124" s="236"/>
      <c r="I124" s="258">
        <v>9.64</v>
      </c>
      <c r="J124" s="287">
        <v>40</v>
      </c>
      <c r="K124" s="288"/>
      <c r="L124" s="287">
        <v>0</v>
      </c>
      <c r="M124" s="259">
        <v>387</v>
      </c>
      <c r="N124" s="287">
        <v>35</v>
      </c>
      <c r="O124" s="259"/>
      <c r="P124" s="287">
        <v>0</v>
      </c>
      <c r="Q124" s="290"/>
      <c r="R124" s="291"/>
      <c r="S124" s="624"/>
      <c r="T124" s="624"/>
      <c r="U124" s="624"/>
      <c r="V124" s="293"/>
      <c r="W124" s="293"/>
      <c r="X124" s="293"/>
      <c r="Y124" s="293"/>
      <c r="Z124" s="468"/>
      <c r="AC124" s="630"/>
      <c r="AE124" s="62"/>
    </row>
    <row r="125" spans="1:31" s="250" customFormat="1" ht="15" customHeight="1" hidden="1">
      <c r="A125" s="464">
        <v>17</v>
      </c>
      <c r="B125" s="239" t="s">
        <v>572</v>
      </c>
      <c r="C125" s="281" t="s">
        <v>11</v>
      </c>
      <c r="D125" s="282" t="s">
        <v>421</v>
      </c>
      <c r="E125" s="283">
        <v>37347</v>
      </c>
      <c r="F125" s="524"/>
      <c r="G125" s="445"/>
      <c r="H125" s="236"/>
      <c r="I125" s="258"/>
      <c r="J125" s="287">
        <v>0</v>
      </c>
      <c r="K125" s="288" t="s">
        <v>841</v>
      </c>
      <c r="L125" s="287">
        <v>38</v>
      </c>
      <c r="M125" s="259">
        <v>348</v>
      </c>
      <c r="N125" s="287">
        <v>25</v>
      </c>
      <c r="O125" s="259"/>
      <c r="P125" s="287">
        <v>0</v>
      </c>
      <c r="Q125" s="290"/>
      <c r="R125" s="291"/>
      <c r="S125" s="624"/>
      <c r="T125" s="624"/>
      <c r="U125" s="624"/>
      <c r="V125" s="293"/>
      <c r="W125" s="293"/>
      <c r="X125" s="293"/>
      <c r="Y125" s="293"/>
      <c r="Z125" s="468"/>
      <c r="AC125" s="630"/>
      <c r="AE125" s="62"/>
    </row>
    <row r="126" spans="1:31" s="250" customFormat="1" ht="15" customHeight="1" hidden="1">
      <c r="A126" s="464">
        <v>18</v>
      </c>
      <c r="B126" s="239" t="s">
        <v>573</v>
      </c>
      <c r="C126" s="281" t="s">
        <v>11</v>
      </c>
      <c r="D126" s="282" t="s">
        <v>421</v>
      </c>
      <c r="E126" s="283">
        <v>37505</v>
      </c>
      <c r="F126" s="524"/>
      <c r="G126" s="445"/>
      <c r="H126" s="236"/>
      <c r="I126" s="258"/>
      <c r="J126" s="287">
        <v>0</v>
      </c>
      <c r="K126" s="288" t="s">
        <v>842</v>
      </c>
      <c r="L126" s="287">
        <v>32</v>
      </c>
      <c r="M126" s="259"/>
      <c r="N126" s="287">
        <v>0</v>
      </c>
      <c r="O126" s="259">
        <v>36.23</v>
      </c>
      <c r="P126" s="287">
        <v>60</v>
      </c>
      <c r="Q126" s="290"/>
      <c r="R126" s="291"/>
      <c r="S126" s="624"/>
      <c r="T126" s="624"/>
      <c r="U126" s="624"/>
      <c r="V126" s="293"/>
      <c r="W126" s="293"/>
      <c r="X126" s="293"/>
      <c r="Y126" s="293"/>
      <c r="Z126" s="468"/>
      <c r="AC126" s="630"/>
      <c r="AE126" s="62"/>
    </row>
    <row r="127" spans="1:31" s="250" customFormat="1" ht="15" customHeight="1" hidden="1">
      <c r="A127" s="464">
        <v>19</v>
      </c>
      <c r="B127" s="239" t="s">
        <v>574</v>
      </c>
      <c r="C127" s="281" t="s">
        <v>11</v>
      </c>
      <c r="D127" s="282" t="s">
        <v>421</v>
      </c>
      <c r="E127" s="283">
        <v>37207</v>
      </c>
      <c r="F127" s="524"/>
      <c r="G127" s="445"/>
      <c r="H127" s="236"/>
      <c r="I127" s="258">
        <v>9.2</v>
      </c>
      <c r="J127" s="287">
        <v>50</v>
      </c>
      <c r="K127" s="288"/>
      <c r="L127" s="287">
        <v>0</v>
      </c>
      <c r="M127" s="259">
        <v>381</v>
      </c>
      <c r="N127" s="287">
        <v>34</v>
      </c>
      <c r="O127" s="259"/>
      <c r="P127" s="287">
        <v>0</v>
      </c>
      <c r="Q127" s="290"/>
      <c r="R127" s="291"/>
      <c r="S127" s="624"/>
      <c r="T127" s="624"/>
      <c r="U127" s="624"/>
      <c r="V127" s="293"/>
      <c r="W127" s="293"/>
      <c r="X127" s="293"/>
      <c r="Y127" s="293"/>
      <c r="Z127" s="468"/>
      <c r="AC127" s="630"/>
      <c r="AE127" s="62"/>
    </row>
    <row r="128" spans="1:31" s="250" customFormat="1" ht="15" customHeight="1" hidden="1">
      <c r="A128" s="464">
        <v>21</v>
      </c>
      <c r="B128" s="239" t="s">
        <v>575</v>
      </c>
      <c r="C128" s="281" t="s">
        <v>11</v>
      </c>
      <c r="D128" s="282" t="s">
        <v>421</v>
      </c>
      <c r="E128" s="283">
        <v>37206</v>
      </c>
      <c r="F128" s="533"/>
      <c r="G128" s="445"/>
      <c r="H128" s="236"/>
      <c r="I128" s="258"/>
      <c r="J128" s="287">
        <v>0</v>
      </c>
      <c r="K128" s="288" t="s">
        <v>843</v>
      </c>
      <c r="L128" s="287">
        <v>38</v>
      </c>
      <c r="M128" s="259"/>
      <c r="N128" s="287">
        <v>0</v>
      </c>
      <c r="O128" s="259">
        <v>27.51</v>
      </c>
      <c r="P128" s="287">
        <v>43</v>
      </c>
      <c r="Q128" s="295"/>
      <c r="R128" s="291"/>
      <c r="S128" s="624"/>
      <c r="T128" s="624"/>
      <c r="U128" s="624"/>
      <c r="V128" s="293"/>
      <c r="W128" s="293"/>
      <c r="X128" s="293"/>
      <c r="Y128" s="293"/>
      <c r="Z128" s="468"/>
      <c r="AC128" s="630"/>
      <c r="AE128" s="62"/>
    </row>
    <row r="129" spans="1:31" s="250" customFormat="1" ht="12" customHeight="1">
      <c r="A129" s="632" t="s">
        <v>18</v>
      </c>
      <c r="B129" s="633"/>
      <c r="C129" s="298"/>
      <c r="D129" s="299"/>
      <c r="E129" s="456"/>
      <c r="F129" s="480">
        <v>3</v>
      </c>
      <c r="G129" s="446"/>
      <c r="H129" s="234"/>
      <c r="I129" s="481"/>
      <c r="J129" s="305">
        <f>SUM(J119:J128)-SMALL(J119:J128,1)-SMALL(J119:J128,2)-SMALL(J119:J128,3)-SMALL(J119:J128,4)-SMALL(J119:J128,5)-SMALL(J119:J128,6)</f>
        <v>182</v>
      </c>
      <c r="K129" s="306"/>
      <c r="L129" s="305">
        <f>SUM(L119:L128)-SMALL(L119:L128,1)-SMALL(L119:L128,2)-SMALL(L119:L128,3)-SMALL(L119:L128,4)-SMALL(L119:L128,5)-SMALL(L119:L128,6)</f>
        <v>146</v>
      </c>
      <c r="M129" s="307"/>
      <c r="N129" s="305">
        <f>SUM(N119:N128)-SMALL(N119:N128,1)-SMALL(N119:N128,2)-SMALL(N119:N128,3)-SMALL(N119:N128,4)-SMALL(N119:N128,5)-SMALL(N119:N128,6)</f>
        <v>143</v>
      </c>
      <c r="O129" s="308"/>
      <c r="P129" s="305">
        <f>SUM(P119:P128)-SMALL(P119:P128,1)-SMALL(P119:P128,2)-SMALL(P119:P128,3)-SMALL(P119:P128,4)-SMALL(P119:P128,5)-SMALL(P119:P128,6)</f>
        <v>178</v>
      </c>
      <c r="Q129" s="309">
        <f>SUM(J129+L129+N129+P129)</f>
        <v>649</v>
      </c>
      <c r="R129" s="235">
        <v>6</v>
      </c>
      <c r="S129" s="625"/>
      <c r="T129" s="625"/>
      <c r="U129" s="625"/>
      <c r="V129" s="482"/>
      <c r="W129" s="482"/>
      <c r="X129" s="482"/>
      <c r="Y129" s="482"/>
      <c r="Z129" s="483"/>
      <c r="AC129" s="630"/>
      <c r="AE129" s="62"/>
    </row>
    <row r="130" spans="1:28" s="29" customFormat="1" ht="24" customHeight="1">
      <c r="A130" s="621" t="s">
        <v>639</v>
      </c>
      <c r="B130" s="622"/>
      <c r="C130" s="622"/>
      <c r="D130" s="622"/>
      <c r="E130" s="622"/>
      <c r="F130" s="622"/>
      <c r="G130" s="622"/>
      <c r="H130" s="622"/>
      <c r="I130" s="622"/>
      <c r="J130" s="622"/>
      <c r="K130" s="622"/>
      <c r="L130" s="622"/>
      <c r="M130" s="622"/>
      <c r="N130" s="622"/>
      <c r="O130" s="622"/>
      <c r="P130" s="622"/>
      <c r="Q130" s="622"/>
      <c r="R130" s="622"/>
      <c r="S130" s="622"/>
      <c r="T130" s="622"/>
      <c r="U130" s="622"/>
      <c r="V130" s="622"/>
      <c r="W130" s="622"/>
      <c r="X130" s="622"/>
      <c r="Y130" s="622"/>
      <c r="Z130" s="622"/>
      <c r="AA130" s="59"/>
      <c r="AB130" s="28"/>
    </row>
    <row r="131" spans="1:28" s="250" customFormat="1" ht="15" customHeight="1" hidden="1">
      <c r="A131" s="464">
        <v>1</v>
      </c>
      <c r="B131" s="362" t="s">
        <v>578</v>
      </c>
      <c r="C131" s="256" t="s">
        <v>10</v>
      </c>
      <c r="D131" s="282" t="s">
        <v>577</v>
      </c>
      <c r="E131" s="370">
        <v>37026</v>
      </c>
      <c r="F131" s="532"/>
      <c r="G131" s="477"/>
      <c r="H131" s="477"/>
      <c r="I131" s="308">
        <v>7.66</v>
      </c>
      <c r="J131" s="287">
        <v>82</v>
      </c>
      <c r="K131" s="288"/>
      <c r="L131" s="287">
        <v>0</v>
      </c>
      <c r="M131" s="257">
        <v>535</v>
      </c>
      <c r="N131" s="287">
        <v>78</v>
      </c>
      <c r="O131" s="258"/>
      <c r="P131" s="289">
        <v>0</v>
      </c>
      <c r="Q131" s="325"/>
      <c r="R131" s="326"/>
      <c r="S131" s="623" t="s">
        <v>906</v>
      </c>
      <c r="T131" s="623" t="s">
        <v>908</v>
      </c>
      <c r="U131" s="623" t="s">
        <v>916</v>
      </c>
      <c r="V131" s="466"/>
      <c r="W131" s="465"/>
      <c r="X131" s="465"/>
      <c r="Y131" s="466"/>
      <c r="Z131" s="467"/>
      <c r="AB131" s="250">
        <v>8</v>
      </c>
    </row>
    <row r="132" spans="1:26" s="250" customFormat="1" ht="15" customHeight="1" hidden="1">
      <c r="A132" s="464">
        <v>2</v>
      </c>
      <c r="B132" s="362" t="s">
        <v>579</v>
      </c>
      <c r="C132" s="256" t="s">
        <v>10</v>
      </c>
      <c r="D132" s="282" t="s">
        <v>577</v>
      </c>
      <c r="E132" s="370">
        <v>37222</v>
      </c>
      <c r="F132" s="524"/>
      <c r="G132" s="445"/>
      <c r="H132" s="233"/>
      <c r="I132" s="286">
        <v>9.14</v>
      </c>
      <c r="J132" s="287">
        <v>41</v>
      </c>
      <c r="K132" s="288"/>
      <c r="L132" s="287">
        <v>0</v>
      </c>
      <c r="M132" s="257"/>
      <c r="N132" s="287">
        <v>0</v>
      </c>
      <c r="O132" s="258">
        <v>46.74</v>
      </c>
      <c r="P132" s="289">
        <v>57</v>
      </c>
      <c r="Q132" s="290"/>
      <c r="R132" s="291"/>
      <c r="S132" s="624"/>
      <c r="T132" s="624"/>
      <c r="U132" s="624"/>
      <c r="V132" s="293"/>
      <c r="W132" s="293"/>
      <c r="X132" s="293"/>
      <c r="Y132" s="293"/>
      <c r="Z132" s="468"/>
    </row>
    <row r="133" spans="1:26" s="250" customFormat="1" ht="15" customHeight="1" hidden="1">
      <c r="A133" s="464">
        <v>3</v>
      </c>
      <c r="B133" s="362" t="s">
        <v>580</v>
      </c>
      <c r="C133" s="256" t="s">
        <v>10</v>
      </c>
      <c r="D133" s="282" t="s">
        <v>577</v>
      </c>
      <c r="E133" s="370">
        <v>37030</v>
      </c>
      <c r="F133" s="524"/>
      <c r="G133" s="445"/>
      <c r="H133" s="233"/>
      <c r="I133" s="286">
        <v>8.23</v>
      </c>
      <c r="J133" s="287">
        <v>61</v>
      </c>
      <c r="K133" s="288"/>
      <c r="L133" s="287">
        <v>0</v>
      </c>
      <c r="M133" s="257">
        <v>477</v>
      </c>
      <c r="N133" s="287">
        <v>63</v>
      </c>
      <c r="O133" s="258"/>
      <c r="P133" s="289">
        <v>0</v>
      </c>
      <c r="Q133" s="290"/>
      <c r="R133" s="291"/>
      <c r="S133" s="624"/>
      <c r="T133" s="624"/>
      <c r="U133" s="624"/>
      <c r="V133" s="293"/>
      <c r="W133" s="293"/>
      <c r="X133" s="293"/>
      <c r="Y133" s="293"/>
      <c r="Z133" s="468"/>
    </row>
    <row r="134" spans="1:26" s="250" customFormat="1" ht="15" customHeight="1" hidden="1">
      <c r="A134" s="464">
        <v>4</v>
      </c>
      <c r="B134" s="362" t="s">
        <v>581</v>
      </c>
      <c r="C134" s="256" t="s">
        <v>10</v>
      </c>
      <c r="D134" s="282" t="s">
        <v>577</v>
      </c>
      <c r="E134" s="370">
        <v>36774</v>
      </c>
      <c r="F134" s="524"/>
      <c r="G134" s="445"/>
      <c r="H134" s="233"/>
      <c r="I134" s="286"/>
      <c r="J134" s="287">
        <v>0</v>
      </c>
      <c r="K134" s="288" t="s">
        <v>796</v>
      </c>
      <c r="L134" s="287">
        <v>79</v>
      </c>
      <c r="M134" s="257">
        <v>420</v>
      </c>
      <c r="N134" s="287">
        <v>48</v>
      </c>
      <c r="O134" s="258">
        <v>64.87</v>
      </c>
      <c r="P134" s="289">
        <v>83</v>
      </c>
      <c r="Q134" s="290"/>
      <c r="R134" s="291"/>
      <c r="S134" s="624"/>
      <c r="T134" s="624"/>
      <c r="U134" s="624"/>
      <c r="V134" s="293"/>
      <c r="W134" s="293"/>
      <c r="X134" s="293"/>
      <c r="Y134" s="293"/>
      <c r="Z134" s="468"/>
    </row>
    <row r="135" spans="1:26" s="250" customFormat="1" ht="15" customHeight="1" hidden="1">
      <c r="A135" s="464">
        <v>5</v>
      </c>
      <c r="B135" s="362" t="s">
        <v>582</v>
      </c>
      <c r="C135" s="256" t="s">
        <v>10</v>
      </c>
      <c r="D135" s="282" t="s">
        <v>577</v>
      </c>
      <c r="E135" s="370">
        <v>36851</v>
      </c>
      <c r="F135" s="524"/>
      <c r="G135" s="445"/>
      <c r="H135" s="233"/>
      <c r="I135" s="286"/>
      <c r="J135" s="287">
        <v>0</v>
      </c>
      <c r="K135" s="288" t="s">
        <v>797</v>
      </c>
      <c r="L135" s="287">
        <v>74</v>
      </c>
      <c r="M135" s="257"/>
      <c r="N135" s="287">
        <v>0</v>
      </c>
      <c r="O135" s="258"/>
      <c r="P135" s="289">
        <v>0</v>
      </c>
      <c r="Q135" s="290"/>
      <c r="R135" s="291"/>
      <c r="S135" s="624"/>
      <c r="T135" s="624"/>
      <c r="U135" s="624"/>
      <c r="V135" s="293"/>
      <c r="W135" s="293"/>
      <c r="X135" s="293"/>
      <c r="Y135" s="293"/>
      <c r="Z135" s="468"/>
    </row>
    <row r="136" spans="1:26" s="250" customFormat="1" ht="15" customHeight="1" hidden="1">
      <c r="A136" s="464">
        <v>6</v>
      </c>
      <c r="B136" s="362" t="s">
        <v>583</v>
      </c>
      <c r="C136" s="256" t="s">
        <v>10</v>
      </c>
      <c r="D136" s="282" t="s">
        <v>577</v>
      </c>
      <c r="E136" s="370">
        <v>36757</v>
      </c>
      <c r="F136" s="524"/>
      <c r="G136" s="445"/>
      <c r="H136" s="233"/>
      <c r="I136" s="286">
        <v>8.86</v>
      </c>
      <c r="J136" s="287">
        <v>47</v>
      </c>
      <c r="K136" s="288"/>
      <c r="L136" s="287">
        <v>0</v>
      </c>
      <c r="M136" s="257"/>
      <c r="N136" s="287">
        <v>0</v>
      </c>
      <c r="O136" s="258">
        <v>40.37</v>
      </c>
      <c r="P136" s="289">
        <v>48</v>
      </c>
      <c r="Q136" s="290"/>
      <c r="R136" s="291"/>
      <c r="S136" s="624"/>
      <c r="T136" s="624"/>
      <c r="U136" s="624"/>
      <c r="V136" s="293"/>
      <c r="W136" s="293"/>
      <c r="X136" s="293"/>
      <c r="Y136" s="293"/>
      <c r="Z136" s="468"/>
    </row>
    <row r="137" spans="1:26" s="250" customFormat="1" ht="15" customHeight="1" hidden="1">
      <c r="A137" s="464">
        <v>7</v>
      </c>
      <c r="B137" s="362" t="s">
        <v>584</v>
      </c>
      <c r="C137" s="256" t="s">
        <v>10</v>
      </c>
      <c r="D137" s="282" t="s">
        <v>577</v>
      </c>
      <c r="E137" s="370">
        <v>36530</v>
      </c>
      <c r="F137" s="524"/>
      <c r="G137" s="445"/>
      <c r="H137" s="233"/>
      <c r="I137" s="286">
        <v>8.7</v>
      </c>
      <c r="J137" s="287">
        <v>51</v>
      </c>
      <c r="K137" s="288"/>
      <c r="L137" s="287">
        <v>0</v>
      </c>
      <c r="M137" s="257"/>
      <c r="N137" s="287">
        <v>0</v>
      </c>
      <c r="O137" s="258">
        <v>13.56</v>
      </c>
      <c r="P137" s="289">
        <v>10</v>
      </c>
      <c r="Q137" s="290"/>
      <c r="R137" s="291"/>
      <c r="S137" s="624"/>
      <c r="T137" s="624"/>
      <c r="U137" s="624"/>
      <c r="V137" s="293"/>
      <c r="W137" s="293"/>
      <c r="X137" s="293"/>
      <c r="Y137" s="293"/>
      <c r="Z137" s="468"/>
    </row>
    <row r="138" spans="1:26" s="250" customFormat="1" ht="15" customHeight="1" hidden="1">
      <c r="A138" s="464">
        <v>8</v>
      </c>
      <c r="B138" s="362" t="s">
        <v>585</v>
      </c>
      <c r="C138" s="256" t="s">
        <v>10</v>
      </c>
      <c r="D138" s="282" t="s">
        <v>577</v>
      </c>
      <c r="E138" s="370">
        <v>36956</v>
      </c>
      <c r="F138" s="524"/>
      <c r="G138" s="445"/>
      <c r="H138" s="233"/>
      <c r="I138" s="286"/>
      <c r="J138" s="287">
        <v>0</v>
      </c>
      <c r="K138" s="288" t="s">
        <v>798</v>
      </c>
      <c r="L138" s="287">
        <v>62</v>
      </c>
      <c r="M138" s="257"/>
      <c r="N138" s="287">
        <v>0</v>
      </c>
      <c r="O138" s="258">
        <v>44.97</v>
      </c>
      <c r="P138" s="289">
        <v>55</v>
      </c>
      <c r="Q138" s="290"/>
      <c r="R138" s="291"/>
      <c r="S138" s="624"/>
      <c r="T138" s="624"/>
      <c r="U138" s="624"/>
      <c r="V138" s="293"/>
      <c r="W138" s="293"/>
      <c r="X138" s="293"/>
      <c r="Y138" s="293"/>
      <c r="Z138" s="468"/>
    </row>
    <row r="139" spans="1:26" s="250" customFormat="1" ht="15" customHeight="1" hidden="1">
      <c r="A139" s="464">
        <v>9</v>
      </c>
      <c r="B139" s="362" t="s">
        <v>586</v>
      </c>
      <c r="C139" s="256" t="s">
        <v>10</v>
      </c>
      <c r="D139" s="282" t="s">
        <v>577</v>
      </c>
      <c r="E139" s="370">
        <v>36972</v>
      </c>
      <c r="F139" s="524"/>
      <c r="G139" s="445"/>
      <c r="H139" s="233"/>
      <c r="I139" s="286"/>
      <c r="J139" s="287">
        <v>0</v>
      </c>
      <c r="K139" s="288" t="s">
        <v>799</v>
      </c>
      <c r="L139" s="287">
        <v>67</v>
      </c>
      <c r="M139" s="257">
        <v>360</v>
      </c>
      <c r="N139" s="287">
        <v>32</v>
      </c>
      <c r="O139" s="258"/>
      <c r="P139" s="289">
        <v>0</v>
      </c>
      <c r="Q139" s="290"/>
      <c r="R139" s="291"/>
      <c r="S139" s="624"/>
      <c r="T139" s="624"/>
      <c r="U139" s="624"/>
      <c r="V139" s="293"/>
      <c r="W139" s="293"/>
      <c r="X139" s="293"/>
      <c r="Y139" s="293"/>
      <c r="Z139" s="468"/>
    </row>
    <row r="140" spans="1:26" s="250" customFormat="1" ht="15" customHeight="1" hidden="1">
      <c r="A140" s="464">
        <v>10</v>
      </c>
      <c r="B140" s="362" t="s">
        <v>587</v>
      </c>
      <c r="C140" s="256" t="s">
        <v>10</v>
      </c>
      <c r="D140" s="282" t="s">
        <v>577</v>
      </c>
      <c r="E140" s="370">
        <v>37224</v>
      </c>
      <c r="F140" s="524"/>
      <c r="G140" s="445"/>
      <c r="H140" s="233"/>
      <c r="I140" s="286"/>
      <c r="J140" s="287">
        <v>0</v>
      </c>
      <c r="K140" s="288" t="s">
        <v>800</v>
      </c>
      <c r="L140" s="287">
        <v>67</v>
      </c>
      <c r="M140" s="257">
        <v>395</v>
      </c>
      <c r="N140" s="287">
        <v>42</v>
      </c>
      <c r="O140" s="258"/>
      <c r="P140" s="289">
        <v>0</v>
      </c>
      <c r="Q140" s="295"/>
      <c r="R140" s="291"/>
      <c r="S140" s="624"/>
      <c r="T140" s="624"/>
      <c r="U140" s="624"/>
      <c r="V140" s="293"/>
      <c r="W140" s="293"/>
      <c r="X140" s="293"/>
      <c r="Y140" s="293"/>
      <c r="Z140" s="468"/>
    </row>
    <row r="141" spans="1:26" s="250" customFormat="1" ht="12" customHeight="1">
      <c r="A141" s="632" t="s">
        <v>17</v>
      </c>
      <c r="B141" s="633"/>
      <c r="C141" s="348"/>
      <c r="D141" s="297"/>
      <c r="E141" s="349"/>
      <c r="F141" s="302">
        <v>8</v>
      </c>
      <c r="G141" s="446"/>
      <c r="H141" s="234"/>
      <c r="I141" s="304"/>
      <c r="J141" s="305">
        <f>SUM(J131:J140)-SMALL(J131:J140,1)-SMALL(J131:J140,2)-SMALL(J131:J140,3)-SMALL(J131:J140,4)-SMALL(J131:J140,5)-SMALL(J131:J140,6)</f>
        <v>241</v>
      </c>
      <c r="K141" s="306"/>
      <c r="L141" s="305">
        <f>SUM(L131:L140)-SMALL(L131:L140,1)-SMALL(L131:L140,2)-SMALL(L131:L140,3)-SMALL(L131:L140,4)-SMALL(L131:L140,5)-SMALL(L131:L140,6)</f>
        <v>287</v>
      </c>
      <c r="M141" s="307"/>
      <c r="N141" s="305">
        <f>SUM(N131:N140)-SMALL(N131:N140,1)-SMALL(N131:N140,2)-SMALL(N131:N140,3)-SMALL(N131:N140,4)-SMALL(N131:N140,5)-SMALL(N131:N140,6)</f>
        <v>231</v>
      </c>
      <c r="O141" s="308"/>
      <c r="P141" s="305">
        <f>SUM(P131:P140)-SMALL(P131:P140,1)-SMALL(P131:P140,2)-SMALL(P131:P140,3)-SMALL(P131:P140,4)-SMALL(P131:P140,5)-SMALL(P131:P140,6)</f>
        <v>243</v>
      </c>
      <c r="Q141" s="309">
        <f>SUM(J141+L141+N141+P141)</f>
        <v>1002</v>
      </c>
      <c r="R141" s="235">
        <v>4</v>
      </c>
      <c r="S141" s="625"/>
      <c r="T141" s="624"/>
      <c r="U141" s="624"/>
      <c r="V141" s="293"/>
      <c r="W141" s="293"/>
      <c r="X141" s="293"/>
      <c r="Y141" s="293"/>
      <c r="Z141" s="468"/>
    </row>
    <row r="142" spans="1:26" s="250" customFormat="1" ht="15" customHeight="1">
      <c r="A142" s="469"/>
      <c r="B142" s="311"/>
      <c r="C142" s="312"/>
      <c r="D142" s="311"/>
      <c r="E142" s="313"/>
      <c r="F142" s="315"/>
      <c r="G142" s="495">
        <f>SUM(F141+F153)</f>
        <v>15</v>
      </c>
      <c r="H142" s="235">
        <v>8</v>
      </c>
      <c r="I142" s="317"/>
      <c r="J142" s="318"/>
      <c r="K142" s="319"/>
      <c r="L142" s="318"/>
      <c r="M142" s="320"/>
      <c r="N142" s="318"/>
      <c r="O142" s="321"/>
      <c r="P142" s="318"/>
      <c r="Q142" s="318"/>
      <c r="R142" s="318"/>
      <c r="S142" s="492"/>
      <c r="T142" s="624"/>
      <c r="U142" s="624"/>
      <c r="V142" s="324">
        <v>3</v>
      </c>
      <c r="W142" s="235">
        <f>SUM(R141+R153+V142)</f>
        <v>11</v>
      </c>
      <c r="X142" s="324">
        <v>3</v>
      </c>
      <c r="Y142" s="235">
        <f>H142+X142</f>
        <v>11</v>
      </c>
      <c r="Z142" s="490">
        <v>6</v>
      </c>
    </row>
    <row r="143" spans="1:26" s="250" customFormat="1" ht="15" customHeight="1" hidden="1">
      <c r="A143" s="464">
        <v>11</v>
      </c>
      <c r="B143" s="239" t="s">
        <v>567</v>
      </c>
      <c r="C143" s="256" t="s">
        <v>11</v>
      </c>
      <c r="D143" s="282" t="s">
        <v>577</v>
      </c>
      <c r="E143" s="370">
        <v>36541</v>
      </c>
      <c r="F143" s="532"/>
      <c r="G143" s="445"/>
      <c r="H143" s="236"/>
      <c r="I143" s="258"/>
      <c r="J143" s="287">
        <v>0</v>
      </c>
      <c r="K143" s="288" t="s">
        <v>801</v>
      </c>
      <c r="L143" s="287">
        <v>60</v>
      </c>
      <c r="M143" s="259"/>
      <c r="N143" s="287">
        <v>0</v>
      </c>
      <c r="O143" s="308">
        <v>43.75</v>
      </c>
      <c r="P143" s="287">
        <v>75</v>
      </c>
      <c r="Q143" s="325"/>
      <c r="R143" s="326"/>
      <c r="S143" s="623" t="s">
        <v>907</v>
      </c>
      <c r="T143" s="624"/>
      <c r="U143" s="624"/>
      <c r="V143" s="293"/>
      <c r="W143" s="293"/>
      <c r="X143" s="293"/>
      <c r="Y143" s="293"/>
      <c r="Z143" s="468"/>
    </row>
    <row r="144" spans="1:26" s="250" customFormat="1" ht="15" customHeight="1" hidden="1">
      <c r="A144" s="464">
        <v>12</v>
      </c>
      <c r="B144" s="239" t="s">
        <v>568</v>
      </c>
      <c r="C144" s="256" t="s">
        <v>11</v>
      </c>
      <c r="D144" s="282" t="s">
        <v>577</v>
      </c>
      <c r="E144" s="370">
        <v>36604</v>
      </c>
      <c r="F144" s="524"/>
      <c r="G144" s="445"/>
      <c r="H144" s="236"/>
      <c r="I144" s="258">
        <v>10.21</v>
      </c>
      <c r="J144" s="287">
        <v>30</v>
      </c>
      <c r="K144" s="288"/>
      <c r="L144" s="287">
        <v>0</v>
      </c>
      <c r="M144" s="259">
        <v>385</v>
      </c>
      <c r="N144" s="287">
        <v>35</v>
      </c>
      <c r="O144" s="259">
        <v>40.79</v>
      </c>
      <c r="P144" s="287">
        <v>69</v>
      </c>
      <c r="Q144" s="290"/>
      <c r="R144" s="291"/>
      <c r="S144" s="624"/>
      <c r="T144" s="624"/>
      <c r="U144" s="624"/>
      <c r="V144" s="293"/>
      <c r="W144" s="293"/>
      <c r="X144" s="293"/>
      <c r="Y144" s="293"/>
      <c r="Z144" s="468"/>
    </row>
    <row r="145" spans="1:26" s="250" customFormat="1" ht="15" customHeight="1" hidden="1">
      <c r="A145" s="464">
        <v>13</v>
      </c>
      <c r="B145" s="239" t="s">
        <v>569</v>
      </c>
      <c r="C145" s="256" t="s">
        <v>11</v>
      </c>
      <c r="D145" s="282" t="s">
        <v>577</v>
      </c>
      <c r="E145" s="370">
        <v>36727</v>
      </c>
      <c r="F145" s="524"/>
      <c r="G145" s="445"/>
      <c r="H145" s="236"/>
      <c r="I145" s="258"/>
      <c r="J145" s="287">
        <v>0</v>
      </c>
      <c r="K145" s="288" t="s">
        <v>802</v>
      </c>
      <c r="L145" s="287">
        <v>49</v>
      </c>
      <c r="M145" s="259"/>
      <c r="N145" s="287">
        <v>0</v>
      </c>
      <c r="O145" s="259"/>
      <c r="P145" s="287">
        <v>0</v>
      </c>
      <c r="Q145" s="290"/>
      <c r="R145" s="291"/>
      <c r="S145" s="624"/>
      <c r="T145" s="624"/>
      <c r="U145" s="624"/>
      <c r="V145" s="293"/>
      <c r="W145" s="293"/>
      <c r="X145" s="293"/>
      <c r="Y145" s="293"/>
      <c r="Z145" s="468"/>
    </row>
    <row r="146" spans="1:26" s="250" customFormat="1" ht="15" customHeight="1" hidden="1">
      <c r="A146" s="464">
        <v>14</v>
      </c>
      <c r="B146" s="239" t="s">
        <v>570</v>
      </c>
      <c r="C146" s="256" t="s">
        <v>11</v>
      </c>
      <c r="D146" s="282" t="s">
        <v>577</v>
      </c>
      <c r="E146" s="370">
        <v>36652</v>
      </c>
      <c r="F146" s="524"/>
      <c r="G146" s="445"/>
      <c r="H146" s="236"/>
      <c r="I146" s="258"/>
      <c r="J146" s="287">
        <v>0</v>
      </c>
      <c r="K146" s="288" t="s">
        <v>803</v>
      </c>
      <c r="L146" s="287">
        <v>46</v>
      </c>
      <c r="M146" s="259">
        <v>367</v>
      </c>
      <c r="N146" s="287">
        <v>30</v>
      </c>
      <c r="O146" s="259"/>
      <c r="P146" s="287">
        <v>0</v>
      </c>
      <c r="Q146" s="290"/>
      <c r="R146" s="291"/>
      <c r="S146" s="624"/>
      <c r="T146" s="624"/>
      <c r="U146" s="624"/>
      <c r="V146" s="293"/>
      <c r="W146" s="293"/>
      <c r="X146" s="293"/>
      <c r="Y146" s="293"/>
      <c r="Z146" s="468"/>
    </row>
    <row r="147" spans="1:26" s="250" customFormat="1" ht="15" customHeight="1" hidden="1">
      <c r="A147" s="464">
        <v>15</v>
      </c>
      <c r="B147" s="239" t="s">
        <v>571</v>
      </c>
      <c r="C147" s="256" t="s">
        <v>11</v>
      </c>
      <c r="D147" s="282" t="s">
        <v>577</v>
      </c>
      <c r="E147" s="370">
        <v>36652</v>
      </c>
      <c r="F147" s="524"/>
      <c r="G147" s="445"/>
      <c r="H147" s="236"/>
      <c r="I147" s="258">
        <v>10.03</v>
      </c>
      <c r="J147" s="287">
        <v>33</v>
      </c>
      <c r="K147" s="288"/>
      <c r="L147" s="287">
        <v>0</v>
      </c>
      <c r="M147" s="259">
        <v>403</v>
      </c>
      <c r="N147" s="287">
        <v>40</v>
      </c>
      <c r="O147" s="259"/>
      <c r="P147" s="287">
        <v>0</v>
      </c>
      <c r="Q147" s="290"/>
      <c r="R147" s="291"/>
      <c r="S147" s="624"/>
      <c r="T147" s="624"/>
      <c r="U147" s="624"/>
      <c r="V147" s="293"/>
      <c r="W147" s="293"/>
      <c r="X147" s="293"/>
      <c r="Y147" s="293"/>
      <c r="Z147" s="468"/>
    </row>
    <row r="148" spans="1:26" s="250" customFormat="1" ht="15" customHeight="1" hidden="1">
      <c r="A148" s="464">
        <v>16</v>
      </c>
      <c r="B148" s="239" t="s">
        <v>576</v>
      </c>
      <c r="C148" s="256" t="s">
        <v>11</v>
      </c>
      <c r="D148" s="282" t="s">
        <v>577</v>
      </c>
      <c r="E148" s="370">
        <v>37190</v>
      </c>
      <c r="F148" s="524"/>
      <c r="G148" s="445"/>
      <c r="H148" s="236"/>
      <c r="I148" s="258"/>
      <c r="J148" s="287">
        <v>0</v>
      </c>
      <c r="K148" s="288" t="s">
        <v>804</v>
      </c>
      <c r="L148" s="287">
        <v>43</v>
      </c>
      <c r="M148" s="259"/>
      <c r="N148" s="287">
        <v>0</v>
      </c>
      <c r="O148" s="259">
        <v>33.57</v>
      </c>
      <c r="P148" s="287">
        <v>55</v>
      </c>
      <c r="Q148" s="290"/>
      <c r="R148" s="291"/>
      <c r="S148" s="624"/>
      <c r="T148" s="624"/>
      <c r="U148" s="624"/>
      <c r="V148" s="293"/>
      <c r="W148" s="293"/>
      <c r="X148" s="293"/>
      <c r="Y148" s="293"/>
      <c r="Z148" s="468"/>
    </row>
    <row r="149" spans="1:26" s="250" customFormat="1" ht="15" customHeight="1" hidden="1">
      <c r="A149" s="464">
        <v>17</v>
      </c>
      <c r="B149" s="239" t="s">
        <v>572</v>
      </c>
      <c r="C149" s="256" t="s">
        <v>11</v>
      </c>
      <c r="D149" s="282" t="s">
        <v>577</v>
      </c>
      <c r="E149" s="370">
        <v>37126</v>
      </c>
      <c r="F149" s="524"/>
      <c r="G149" s="445"/>
      <c r="H149" s="236"/>
      <c r="I149" s="258">
        <v>9.25</v>
      </c>
      <c r="J149" s="287">
        <v>48</v>
      </c>
      <c r="K149" s="288"/>
      <c r="L149" s="287">
        <v>0</v>
      </c>
      <c r="M149" s="259">
        <v>399</v>
      </c>
      <c r="N149" s="287">
        <v>38</v>
      </c>
      <c r="O149" s="259"/>
      <c r="P149" s="287">
        <v>0</v>
      </c>
      <c r="Q149" s="290"/>
      <c r="R149" s="291"/>
      <c r="S149" s="624"/>
      <c r="T149" s="624"/>
      <c r="U149" s="624"/>
      <c r="V149" s="293"/>
      <c r="W149" s="293"/>
      <c r="X149" s="293"/>
      <c r="Y149" s="293"/>
      <c r="Z149" s="468"/>
    </row>
    <row r="150" spans="1:26" s="250" customFormat="1" ht="15" customHeight="1" hidden="1">
      <c r="A150" s="464">
        <v>18</v>
      </c>
      <c r="B150" s="239" t="s">
        <v>573</v>
      </c>
      <c r="C150" s="256" t="s">
        <v>11</v>
      </c>
      <c r="D150" s="282" t="s">
        <v>577</v>
      </c>
      <c r="E150" s="370">
        <v>37007</v>
      </c>
      <c r="F150" s="524"/>
      <c r="G150" s="445"/>
      <c r="H150" s="236"/>
      <c r="I150" s="258">
        <v>10.05</v>
      </c>
      <c r="J150" s="287">
        <v>33</v>
      </c>
      <c r="K150" s="288"/>
      <c r="L150" s="287">
        <v>0</v>
      </c>
      <c r="M150" s="259"/>
      <c r="N150" s="287">
        <v>0</v>
      </c>
      <c r="O150" s="259">
        <v>27.42</v>
      </c>
      <c r="P150" s="287">
        <v>42</v>
      </c>
      <c r="Q150" s="290"/>
      <c r="R150" s="291"/>
      <c r="S150" s="624"/>
      <c r="T150" s="624"/>
      <c r="U150" s="624"/>
      <c r="V150" s="293"/>
      <c r="W150" s="293"/>
      <c r="X150" s="293"/>
      <c r="Y150" s="293"/>
      <c r="Z150" s="468"/>
    </row>
    <row r="151" spans="1:26" s="250" customFormat="1" ht="15" customHeight="1" hidden="1">
      <c r="A151" s="464">
        <v>19</v>
      </c>
      <c r="B151" s="239" t="s">
        <v>574</v>
      </c>
      <c r="C151" s="256" t="s">
        <v>11</v>
      </c>
      <c r="D151" s="282" t="s">
        <v>577</v>
      </c>
      <c r="E151" s="370">
        <v>37070</v>
      </c>
      <c r="F151" s="524"/>
      <c r="G151" s="445"/>
      <c r="H151" s="236"/>
      <c r="I151" s="258"/>
      <c r="J151" s="287">
        <v>0</v>
      </c>
      <c r="K151" s="288" t="s">
        <v>805</v>
      </c>
      <c r="L151" s="287">
        <v>43</v>
      </c>
      <c r="M151" s="259"/>
      <c r="N151" s="287">
        <v>0</v>
      </c>
      <c r="O151" s="259">
        <v>33.51</v>
      </c>
      <c r="P151" s="287">
        <v>55</v>
      </c>
      <c r="Q151" s="290"/>
      <c r="R151" s="291"/>
      <c r="S151" s="624"/>
      <c r="T151" s="624"/>
      <c r="U151" s="624"/>
      <c r="V151" s="293"/>
      <c r="W151" s="293"/>
      <c r="X151" s="293"/>
      <c r="Y151" s="293"/>
      <c r="Z151" s="468"/>
    </row>
    <row r="152" spans="1:26" s="250" customFormat="1" ht="15" customHeight="1" hidden="1">
      <c r="A152" s="464">
        <v>21</v>
      </c>
      <c r="B152" s="239" t="s">
        <v>575</v>
      </c>
      <c r="C152" s="256" t="s">
        <v>11</v>
      </c>
      <c r="D152" s="282" t="s">
        <v>577</v>
      </c>
      <c r="E152" s="370">
        <v>37139</v>
      </c>
      <c r="F152" s="533"/>
      <c r="G152" s="445"/>
      <c r="H152" s="236"/>
      <c r="I152" s="258">
        <v>9.5</v>
      </c>
      <c r="J152" s="287">
        <v>44</v>
      </c>
      <c r="K152" s="288"/>
      <c r="L152" s="287">
        <v>0</v>
      </c>
      <c r="M152" s="259"/>
      <c r="N152" s="287">
        <v>0</v>
      </c>
      <c r="O152" s="259"/>
      <c r="P152" s="287">
        <v>0</v>
      </c>
      <c r="Q152" s="295"/>
      <c r="R152" s="291"/>
      <c r="S152" s="624"/>
      <c r="T152" s="624"/>
      <c r="U152" s="624"/>
      <c r="V152" s="293"/>
      <c r="W152" s="293"/>
      <c r="X152" s="293"/>
      <c r="Y152" s="293"/>
      <c r="Z152" s="468"/>
    </row>
    <row r="153" spans="1:26" s="250" customFormat="1" ht="12" customHeight="1">
      <c r="A153" s="632" t="s">
        <v>18</v>
      </c>
      <c r="B153" s="633"/>
      <c r="C153" s="348"/>
      <c r="D153" s="297"/>
      <c r="E153" s="479"/>
      <c r="F153" s="480">
        <v>7</v>
      </c>
      <c r="G153" s="446"/>
      <c r="H153" s="234"/>
      <c r="I153" s="481"/>
      <c r="J153" s="305">
        <f>SUM(J143:J152)-SMALL(J143:J152,1)-SMALL(J143:J152,2)-SMALL(J143:J152,3)-SMALL(J143:J152,4)-SMALL(J143:J152,5)-SMALL(J143:J152,6)</f>
        <v>158</v>
      </c>
      <c r="K153" s="306"/>
      <c r="L153" s="305">
        <f>SUM(L143:L152)-SMALL(L143:L152,1)-SMALL(L143:L152,2)-SMALL(L143:L152,3)-SMALL(L143:L152,4)-SMALL(L143:L152,5)-SMALL(L143:L152,6)</f>
        <v>198</v>
      </c>
      <c r="M153" s="307"/>
      <c r="N153" s="305">
        <f>SUM(N143:N152)-SMALL(N143:N152,1)-SMALL(N143:N152,2)-SMALL(N143:N152,3)-SMALL(N143:N152,4)-SMALL(N143:N152,5)-SMALL(N143:N152,6)</f>
        <v>143</v>
      </c>
      <c r="O153" s="308"/>
      <c r="P153" s="305">
        <f>SUM(P143:P152)-SMALL(P143:P152,1)-SMALL(P143:P152,2)-SMALL(P143:P152,3)-SMALL(P143:P152,4)-SMALL(P143:P152,5)-SMALL(P143:P152,6)</f>
        <v>254</v>
      </c>
      <c r="Q153" s="309">
        <f>SUM(J153+L153+N153+P153)</f>
        <v>753</v>
      </c>
      <c r="R153" s="235">
        <v>4</v>
      </c>
      <c r="S153" s="625"/>
      <c r="T153" s="625"/>
      <c r="U153" s="625"/>
      <c r="V153" s="482"/>
      <c r="W153" s="482"/>
      <c r="X153" s="482"/>
      <c r="Y153" s="482"/>
      <c r="Z153" s="483"/>
    </row>
    <row r="154" spans="1:28" s="29" customFormat="1" ht="24" customHeight="1">
      <c r="A154" s="628" t="s">
        <v>619</v>
      </c>
      <c r="B154" s="629"/>
      <c r="C154" s="629"/>
      <c r="D154" s="629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9"/>
      <c r="P154" s="629"/>
      <c r="Q154" s="629"/>
      <c r="R154" s="629"/>
      <c r="S154" s="629"/>
      <c r="T154" s="629"/>
      <c r="U154" s="629"/>
      <c r="V154" s="629"/>
      <c r="W154" s="629"/>
      <c r="X154" s="629"/>
      <c r="Y154" s="629"/>
      <c r="Z154" s="629"/>
      <c r="AA154" s="59"/>
      <c r="AB154" s="28"/>
    </row>
    <row r="155" spans="1:32" s="250" customFormat="1" ht="15" customHeight="1" hidden="1" thickTop="1">
      <c r="A155" s="261">
        <v>1</v>
      </c>
      <c r="B155" s="339" t="s">
        <v>518</v>
      </c>
      <c r="C155" s="340" t="s">
        <v>10</v>
      </c>
      <c r="D155" s="264" t="s">
        <v>517</v>
      </c>
      <c r="E155" s="341">
        <v>36893</v>
      </c>
      <c r="F155" s="523"/>
      <c r="G155" s="232"/>
      <c r="H155" s="232"/>
      <c r="I155" s="268"/>
      <c r="J155" s="269">
        <v>0</v>
      </c>
      <c r="K155" s="270" t="s">
        <v>816</v>
      </c>
      <c r="L155" s="269">
        <v>50</v>
      </c>
      <c r="M155" s="271">
        <v>400</v>
      </c>
      <c r="N155" s="269">
        <v>43</v>
      </c>
      <c r="O155" s="272"/>
      <c r="P155" s="273">
        <v>0</v>
      </c>
      <c r="Q155" s="274"/>
      <c r="R155" s="275"/>
      <c r="S155" s="658" t="s">
        <v>891</v>
      </c>
      <c r="T155" s="623" t="s">
        <v>893</v>
      </c>
      <c r="U155" s="623" t="s">
        <v>912</v>
      </c>
      <c r="V155" s="466"/>
      <c r="W155" s="465"/>
      <c r="X155" s="465"/>
      <c r="Y155" s="466"/>
      <c r="Z155" s="467"/>
      <c r="AB155" s="250">
        <v>2</v>
      </c>
      <c r="AC155" s="459"/>
      <c r="AD155" s="459"/>
      <c r="AE155" s="461"/>
      <c r="AF155" s="459"/>
    </row>
    <row r="156" spans="1:32" s="250" customFormat="1" ht="15" customHeight="1" hidden="1">
      <c r="A156" s="279">
        <v>2</v>
      </c>
      <c r="B156" s="343" t="s">
        <v>519</v>
      </c>
      <c r="C156" s="344" t="s">
        <v>10</v>
      </c>
      <c r="D156" s="282" t="s">
        <v>517</v>
      </c>
      <c r="E156" s="345">
        <v>37176</v>
      </c>
      <c r="F156" s="524"/>
      <c r="G156" s="445"/>
      <c r="H156" s="233"/>
      <c r="I156" s="286"/>
      <c r="J156" s="287">
        <v>0</v>
      </c>
      <c r="K156" s="288" t="s">
        <v>817</v>
      </c>
      <c r="L156" s="287">
        <v>49</v>
      </c>
      <c r="M156" s="257">
        <v>428</v>
      </c>
      <c r="N156" s="287">
        <v>50</v>
      </c>
      <c r="O156" s="258"/>
      <c r="P156" s="289">
        <v>0</v>
      </c>
      <c r="Q156" s="290"/>
      <c r="R156" s="291"/>
      <c r="S156" s="624"/>
      <c r="T156" s="624"/>
      <c r="U156" s="624"/>
      <c r="V156" s="293"/>
      <c r="W156" s="293"/>
      <c r="X156" s="293"/>
      <c r="Y156" s="293"/>
      <c r="Z156" s="468"/>
      <c r="AC156" s="459"/>
      <c r="AD156" s="459"/>
      <c r="AE156" s="461"/>
      <c r="AF156" s="459"/>
    </row>
    <row r="157" spans="1:32" s="250" customFormat="1" ht="15" customHeight="1" hidden="1">
      <c r="A157" s="279">
        <v>3</v>
      </c>
      <c r="B157" s="347" t="s">
        <v>520</v>
      </c>
      <c r="C157" s="344" t="s">
        <v>10</v>
      </c>
      <c r="D157" s="282" t="s">
        <v>517</v>
      </c>
      <c r="E157" s="345">
        <v>37104</v>
      </c>
      <c r="F157" s="524"/>
      <c r="G157" s="445"/>
      <c r="H157" s="233"/>
      <c r="I157" s="286"/>
      <c r="J157" s="287">
        <v>0</v>
      </c>
      <c r="K157" s="288" t="s">
        <v>818</v>
      </c>
      <c r="L157" s="287">
        <v>39</v>
      </c>
      <c r="M157" s="257">
        <v>357</v>
      </c>
      <c r="N157" s="287">
        <v>31</v>
      </c>
      <c r="O157" s="258"/>
      <c r="P157" s="289">
        <v>0</v>
      </c>
      <c r="Q157" s="290"/>
      <c r="R157" s="291"/>
      <c r="S157" s="624"/>
      <c r="T157" s="624"/>
      <c r="U157" s="624"/>
      <c r="V157" s="293"/>
      <c r="W157" s="293"/>
      <c r="X157" s="293"/>
      <c r="Y157" s="293"/>
      <c r="Z157" s="468"/>
      <c r="AC157" s="459"/>
      <c r="AD157" s="459"/>
      <c r="AE157" s="461"/>
      <c r="AF157" s="459"/>
    </row>
    <row r="158" spans="1:32" s="250" customFormat="1" ht="15" customHeight="1" hidden="1">
      <c r="A158" s="279">
        <v>4</v>
      </c>
      <c r="B158" s="347" t="s">
        <v>521</v>
      </c>
      <c r="C158" s="344" t="s">
        <v>10</v>
      </c>
      <c r="D158" s="282" t="s">
        <v>517</v>
      </c>
      <c r="E158" s="345">
        <v>36721</v>
      </c>
      <c r="F158" s="524"/>
      <c r="G158" s="445"/>
      <c r="H158" s="233"/>
      <c r="I158" s="286">
        <v>7.93</v>
      </c>
      <c r="J158" s="287">
        <v>70</v>
      </c>
      <c r="K158" s="288"/>
      <c r="L158" s="287">
        <v>0</v>
      </c>
      <c r="M158" s="257"/>
      <c r="N158" s="287">
        <v>0</v>
      </c>
      <c r="O158" s="258">
        <v>65.15</v>
      </c>
      <c r="P158" s="289">
        <v>84</v>
      </c>
      <c r="Q158" s="290"/>
      <c r="R158" s="291"/>
      <c r="S158" s="624"/>
      <c r="T158" s="624"/>
      <c r="U158" s="624"/>
      <c r="V158" s="293"/>
      <c r="W158" s="293"/>
      <c r="X158" s="293"/>
      <c r="Y158" s="293"/>
      <c r="Z158" s="468"/>
      <c r="AC158" s="459"/>
      <c r="AD158" s="459"/>
      <c r="AE158" s="461"/>
      <c r="AF158" s="459"/>
    </row>
    <row r="159" spans="1:32" s="250" customFormat="1" ht="15" customHeight="1" hidden="1">
      <c r="A159" s="279">
        <v>5</v>
      </c>
      <c r="B159" s="347" t="s">
        <v>522</v>
      </c>
      <c r="C159" s="344" t="s">
        <v>10</v>
      </c>
      <c r="D159" s="282" t="s">
        <v>517</v>
      </c>
      <c r="E159" s="345">
        <v>36687</v>
      </c>
      <c r="F159" s="524"/>
      <c r="G159" s="445"/>
      <c r="H159" s="233"/>
      <c r="I159" s="286">
        <v>7.88</v>
      </c>
      <c r="J159" s="287">
        <v>74</v>
      </c>
      <c r="K159" s="288"/>
      <c r="L159" s="287">
        <v>0</v>
      </c>
      <c r="M159" s="257"/>
      <c r="N159" s="287">
        <v>0</v>
      </c>
      <c r="O159" s="258">
        <v>56.48</v>
      </c>
      <c r="P159" s="289">
        <v>71</v>
      </c>
      <c r="Q159" s="290"/>
      <c r="R159" s="291"/>
      <c r="S159" s="624"/>
      <c r="T159" s="624"/>
      <c r="U159" s="624"/>
      <c r="V159" s="293"/>
      <c r="W159" s="293"/>
      <c r="X159" s="293"/>
      <c r="Y159" s="293"/>
      <c r="Z159" s="468"/>
      <c r="AC159" s="459"/>
      <c r="AD159" s="459"/>
      <c r="AE159" s="461"/>
      <c r="AF159" s="459"/>
    </row>
    <row r="160" spans="1:32" s="250" customFormat="1" ht="15" customHeight="1" hidden="1">
      <c r="A160" s="279">
        <v>6</v>
      </c>
      <c r="B160" s="343" t="s">
        <v>524</v>
      </c>
      <c r="C160" s="344" t="s">
        <v>10</v>
      </c>
      <c r="D160" s="282" t="s">
        <v>517</v>
      </c>
      <c r="E160" s="345">
        <v>36766</v>
      </c>
      <c r="F160" s="524"/>
      <c r="G160" s="445"/>
      <c r="H160" s="233"/>
      <c r="I160" s="286">
        <v>9.05</v>
      </c>
      <c r="J160" s="287">
        <v>43</v>
      </c>
      <c r="K160" s="288"/>
      <c r="L160" s="287">
        <v>0</v>
      </c>
      <c r="M160" s="257"/>
      <c r="N160" s="287">
        <v>0</v>
      </c>
      <c r="O160" s="258">
        <v>48.37</v>
      </c>
      <c r="P160" s="289">
        <v>61</v>
      </c>
      <c r="Q160" s="290"/>
      <c r="R160" s="291"/>
      <c r="S160" s="624"/>
      <c r="T160" s="624"/>
      <c r="U160" s="624"/>
      <c r="V160" s="293"/>
      <c r="W160" s="293"/>
      <c r="X160" s="293"/>
      <c r="Y160" s="293"/>
      <c r="Z160" s="468"/>
      <c r="AC160" s="459"/>
      <c r="AD160" s="459"/>
      <c r="AE160" s="459"/>
      <c r="AF160" s="459"/>
    </row>
    <row r="161" spans="1:26" s="250" customFormat="1" ht="15" customHeight="1" hidden="1">
      <c r="A161" s="279">
        <v>7</v>
      </c>
      <c r="B161" s="343" t="s">
        <v>523</v>
      </c>
      <c r="C161" s="344" t="s">
        <v>10</v>
      </c>
      <c r="D161" s="282" t="s">
        <v>517</v>
      </c>
      <c r="E161" s="345">
        <v>36623</v>
      </c>
      <c r="F161" s="524"/>
      <c r="G161" s="445"/>
      <c r="H161" s="233"/>
      <c r="I161" s="286"/>
      <c r="J161" s="287">
        <v>0</v>
      </c>
      <c r="K161" s="288"/>
      <c r="L161" s="287">
        <v>0</v>
      </c>
      <c r="M161" s="257"/>
      <c r="N161" s="287">
        <v>0</v>
      </c>
      <c r="O161" s="258"/>
      <c r="P161" s="289">
        <v>0</v>
      </c>
      <c r="Q161" s="290"/>
      <c r="R161" s="291"/>
      <c r="S161" s="624"/>
      <c r="T161" s="624"/>
      <c r="U161" s="624"/>
      <c r="V161" s="293"/>
      <c r="W161" s="293"/>
      <c r="X161" s="293"/>
      <c r="Y161" s="293"/>
      <c r="Z161" s="468"/>
    </row>
    <row r="162" spans="1:26" s="250" customFormat="1" ht="15" customHeight="1" hidden="1">
      <c r="A162" s="279">
        <v>8</v>
      </c>
      <c r="B162" s="343" t="s">
        <v>525</v>
      </c>
      <c r="C162" s="344" t="s">
        <v>10</v>
      </c>
      <c r="D162" s="282" t="s">
        <v>517</v>
      </c>
      <c r="E162" s="345">
        <v>36662</v>
      </c>
      <c r="F162" s="524"/>
      <c r="G162" s="445"/>
      <c r="H162" s="233"/>
      <c r="I162" s="286">
        <v>8.1</v>
      </c>
      <c r="J162" s="287">
        <v>67</v>
      </c>
      <c r="K162" s="288"/>
      <c r="L162" s="287">
        <v>0</v>
      </c>
      <c r="M162" s="257"/>
      <c r="N162" s="287">
        <v>0</v>
      </c>
      <c r="O162" s="258">
        <v>49.53</v>
      </c>
      <c r="P162" s="289">
        <v>61</v>
      </c>
      <c r="Q162" s="290"/>
      <c r="R162" s="291"/>
      <c r="S162" s="624"/>
      <c r="T162" s="624"/>
      <c r="U162" s="624"/>
      <c r="V162" s="293"/>
      <c r="W162" s="293"/>
      <c r="X162" s="293"/>
      <c r="Y162" s="293"/>
      <c r="Z162" s="468"/>
    </row>
    <row r="163" spans="1:26" s="250" customFormat="1" ht="15" customHeight="1" hidden="1">
      <c r="A163" s="279">
        <v>9</v>
      </c>
      <c r="B163" s="343" t="s">
        <v>779</v>
      </c>
      <c r="C163" s="344" t="s">
        <v>10</v>
      </c>
      <c r="D163" s="282" t="s">
        <v>517</v>
      </c>
      <c r="E163" s="345">
        <v>37248</v>
      </c>
      <c r="F163" s="524"/>
      <c r="G163" s="445"/>
      <c r="H163" s="233"/>
      <c r="I163" s="286"/>
      <c r="J163" s="287">
        <v>0</v>
      </c>
      <c r="K163" s="288" t="s">
        <v>819</v>
      </c>
      <c r="L163" s="287">
        <v>35</v>
      </c>
      <c r="M163" s="257">
        <v>421</v>
      </c>
      <c r="N163" s="287">
        <v>48</v>
      </c>
      <c r="O163" s="258"/>
      <c r="P163" s="289">
        <v>0</v>
      </c>
      <c r="Q163" s="290"/>
      <c r="R163" s="291"/>
      <c r="S163" s="624"/>
      <c r="T163" s="624"/>
      <c r="U163" s="624"/>
      <c r="V163" s="293"/>
      <c r="W163" s="293"/>
      <c r="X163" s="293"/>
      <c r="Y163" s="293"/>
      <c r="Z163" s="468"/>
    </row>
    <row r="164" spans="1:26" s="250" customFormat="1" ht="15" customHeight="1" hidden="1">
      <c r="A164" s="279">
        <v>10</v>
      </c>
      <c r="B164" s="343" t="s">
        <v>783</v>
      </c>
      <c r="C164" s="344" t="s">
        <v>10</v>
      </c>
      <c r="D164" s="282" t="s">
        <v>517</v>
      </c>
      <c r="E164" s="345">
        <v>36996</v>
      </c>
      <c r="F164" s="524"/>
      <c r="G164" s="445"/>
      <c r="H164" s="233"/>
      <c r="I164" s="286"/>
      <c r="J164" s="287">
        <v>0</v>
      </c>
      <c r="K164" s="288"/>
      <c r="L164" s="287">
        <v>0</v>
      </c>
      <c r="M164" s="257"/>
      <c r="N164" s="287">
        <v>0</v>
      </c>
      <c r="O164" s="258"/>
      <c r="P164" s="289">
        <v>0</v>
      </c>
      <c r="Q164" s="295"/>
      <c r="R164" s="291"/>
      <c r="S164" s="624"/>
      <c r="T164" s="624"/>
      <c r="U164" s="624"/>
      <c r="V164" s="293"/>
      <c r="W164" s="293"/>
      <c r="X164" s="293"/>
      <c r="Y164" s="293"/>
      <c r="Z164" s="468"/>
    </row>
    <row r="165" spans="1:26" s="250" customFormat="1" ht="12" customHeight="1">
      <c r="A165" s="632" t="s">
        <v>17</v>
      </c>
      <c r="B165" s="633"/>
      <c r="C165" s="348"/>
      <c r="D165" s="297"/>
      <c r="E165" s="349"/>
      <c r="F165" s="302">
        <v>7</v>
      </c>
      <c r="G165" s="446"/>
      <c r="H165" s="234"/>
      <c r="I165" s="304"/>
      <c r="J165" s="305">
        <f>SUM(J155:J164)-SMALL(J155:J164,1)-SMALL(J155:J164,2)-SMALL(J155:J164,3)-SMALL(J155:J164,4)-SMALL(J155:J164,5)-SMALL(J155:J164,6)</f>
        <v>254</v>
      </c>
      <c r="K165" s="306"/>
      <c r="L165" s="305">
        <f>SUM(L155:L164)-SMALL(L155:L164,1)-SMALL(L155:L164,2)-SMALL(L155:L164,3)-SMALL(L155:L164,4)-SMALL(L155:L164,5)-SMALL(L155:L164,6)</f>
        <v>173</v>
      </c>
      <c r="M165" s="307"/>
      <c r="N165" s="305">
        <f>SUM(N155:N164)-SMALL(N155:N164,1)-SMALL(N155:N164,2)-SMALL(N155:N164,3)-SMALL(N155:N164,4)-SMALL(N155:N164,5)-SMALL(N155:N164,6)</f>
        <v>172</v>
      </c>
      <c r="O165" s="308"/>
      <c r="P165" s="305">
        <f>SUM(P155:P164)-SMALL(P155:P164,1)-SMALL(P155:P164,2)-SMALL(P155:P164,3)-SMALL(P155:P164,4)-SMALL(P155:P164,5)-SMALL(P155:P164,6)</f>
        <v>277</v>
      </c>
      <c r="Q165" s="309">
        <f>SUM(J165+L165+N165+P165)</f>
        <v>876</v>
      </c>
      <c r="R165" s="235">
        <v>7</v>
      </c>
      <c r="S165" s="625"/>
      <c r="T165" s="624"/>
      <c r="U165" s="624"/>
      <c r="V165" s="497"/>
      <c r="W165" s="497"/>
      <c r="X165" s="497"/>
      <c r="Y165" s="497"/>
      <c r="Z165" s="498"/>
    </row>
    <row r="166" spans="1:26" s="250" customFormat="1" ht="15" customHeight="1">
      <c r="A166" s="469"/>
      <c r="B166" s="311"/>
      <c r="C166" s="312"/>
      <c r="D166" s="311"/>
      <c r="E166" s="313"/>
      <c r="F166" s="315"/>
      <c r="G166" s="495">
        <f>SUM(F165+F177)</f>
        <v>12</v>
      </c>
      <c r="H166" s="235">
        <v>6</v>
      </c>
      <c r="I166" s="317"/>
      <c r="J166" s="318">
        <v>0</v>
      </c>
      <c r="K166" s="319"/>
      <c r="L166" s="318">
        <v>0</v>
      </c>
      <c r="M166" s="320"/>
      <c r="N166" s="318">
        <v>0</v>
      </c>
      <c r="O166" s="321"/>
      <c r="P166" s="318">
        <v>0</v>
      </c>
      <c r="Q166" s="318"/>
      <c r="R166" s="318"/>
      <c r="S166" s="492"/>
      <c r="T166" s="624"/>
      <c r="U166" s="624"/>
      <c r="V166" s="324">
        <v>4</v>
      </c>
      <c r="W166" s="235">
        <f>SUM(R165+R177+V166)</f>
        <v>19</v>
      </c>
      <c r="X166" s="324">
        <v>7</v>
      </c>
      <c r="Y166" s="235">
        <f>H166+X166</f>
        <v>13</v>
      </c>
      <c r="Z166" s="490">
        <v>7</v>
      </c>
    </row>
    <row r="167" spans="1:26" s="250" customFormat="1" ht="15" customHeight="1" hidden="1">
      <c r="A167" s="464">
        <v>11</v>
      </c>
      <c r="B167" s="239" t="s">
        <v>567</v>
      </c>
      <c r="C167" s="344" t="s">
        <v>11</v>
      </c>
      <c r="D167" s="282" t="s">
        <v>517</v>
      </c>
      <c r="E167" s="345">
        <v>37155</v>
      </c>
      <c r="F167" s="532"/>
      <c r="G167" s="445"/>
      <c r="H167" s="236"/>
      <c r="I167" s="258">
        <v>9.05</v>
      </c>
      <c r="J167" s="287">
        <v>52</v>
      </c>
      <c r="K167" s="288"/>
      <c r="L167" s="287">
        <v>0</v>
      </c>
      <c r="M167" s="259">
        <v>392</v>
      </c>
      <c r="N167" s="287">
        <v>36</v>
      </c>
      <c r="O167" s="308"/>
      <c r="P167" s="287">
        <v>0</v>
      </c>
      <c r="Q167" s="325"/>
      <c r="R167" s="326"/>
      <c r="S167" s="623" t="s">
        <v>892</v>
      </c>
      <c r="T167" s="624"/>
      <c r="U167" s="624"/>
      <c r="V167" s="293"/>
      <c r="W167" s="293"/>
      <c r="X167" s="293"/>
      <c r="Y167" s="293"/>
      <c r="Z167" s="468"/>
    </row>
    <row r="168" spans="1:26" s="250" customFormat="1" ht="15" customHeight="1" hidden="1">
      <c r="A168" s="464">
        <v>12</v>
      </c>
      <c r="B168" s="239" t="s">
        <v>568</v>
      </c>
      <c r="C168" s="344" t="s">
        <v>11</v>
      </c>
      <c r="D168" s="282" t="s">
        <v>517</v>
      </c>
      <c r="E168" s="345">
        <v>37002</v>
      </c>
      <c r="F168" s="524"/>
      <c r="G168" s="445"/>
      <c r="H168" s="236"/>
      <c r="I168" s="258"/>
      <c r="J168" s="287">
        <v>0</v>
      </c>
      <c r="K168" s="288" t="s">
        <v>820</v>
      </c>
      <c r="L168" s="287">
        <v>57</v>
      </c>
      <c r="M168" s="259"/>
      <c r="N168" s="287">
        <v>0</v>
      </c>
      <c r="O168" s="259">
        <v>22.48</v>
      </c>
      <c r="P168" s="287">
        <v>32</v>
      </c>
      <c r="Q168" s="290"/>
      <c r="R168" s="291"/>
      <c r="S168" s="624"/>
      <c r="T168" s="624"/>
      <c r="U168" s="624"/>
      <c r="V168" s="293"/>
      <c r="W168" s="293"/>
      <c r="X168" s="293"/>
      <c r="Y168" s="293"/>
      <c r="Z168" s="468"/>
    </row>
    <row r="169" spans="1:26" s="250" customFormat="1" ht="15" customHeight="1" hidden="1">
      <c r="A169" s="464">
        <v>13</v>
      </c>
      <c r="B169" s="239" t="s">
        <v>569</v>
      </c>
      <c r="C169" s="344" t="s">
        <v>11</v>
      </c>
      <c r="D169" s="282" t="s">
        <v>517</v>
      </c>
      <c r="E169" s="345">
        <v>36762</v>
      </c>
      <c r="F169" s="524"/>
      <c r="G169" s="445"/>
      <c r="H169" s="236"/>
      <c r="I169" s="258"/>
      <c r="J169" s="287">
        <v>0</v>
      </c>
      <c r="K169" s="288" t="s">
        <v>821</v>
      </c>
      <c r="L169" s="287">
        <v>28</v>
      </c>
      <c r="M169" s="259"/>
      <c r="N169" s="287">
        <v>0</v>
      </c>
      <c r="O169" s="259">
        <v>27.23</v>
      </c>
      <c r="P169" s="287">
        <v>42</v>
      </c>
      <c r="Q169" s="290"/>
      <c r="R169" s="291"/>
      <c r="S169" s="624"/>
      <c r="T169" s="624"/>
      <c r="U169" s="624"/>
      <c r="V169" s="293"/>
      <c r="W169" s="293"/>
      <c r="X169" s="293"/>
      <c r="Y169" s="293"/>
      <c r="Z169" s="468"/>
    </row>
    <row r="170" spans="1:26" s="250" customFormat="1" ht="15" customHeight="1" hidden="1">
      <c r="A170" s="464">
        <v>14</v>
      </c>
      <c r="B170" s="239" t="s">
        <v>570</v>
      </c>
      <c r="C170" s="344" t="s">
        <v>11</v>
      </c>
      <c r="D170" s="282" t="s">
        <v>517</v>
      </c>
      <c r="E170" s="345">
        <v>36771</v>
      </c>
      <c r="F170" s="524"/>
      <c r="G170" s="445"/>
      <c r="H170" s="236"/>
      <c r="I170" s="258">
        <v>9.53</v>
      </c>
      <c r="J170" s="287">
        <v>42</v>
      </c>
      <c r="K170" s="288"/>
      <c r="L170" s="287">
        <v>0</v>
      </c>
      <c r="M170" s="259"/>
      <c r="N170" s="287">
        <v>0</v>
      </c>
      <c r="O170" s="259">
        <v>31.43</v>
      </c>
      <c r="P170" s="287">
        <v>50</v>
      </c>
      <c r="Q170" s="290"/>
      <c r="R170" s="291"/>
      <c r="S170" s="624"/>
      <c r="T170" s="624"/>
      <c r="U170" s="624"/>
      <c r="V170" s="293"/>
      <c r="W170" s="293"/>
      <c r="X170" s="293"/>
      <c r="Y170" s="293"/>
      <c r="Z170" s="468"/>
    </row>
    <row r="171" spans="1:26" s="250" customFormat="1" ht="15" customHeight="1" hidden="1">
      <c r="A171" s="464">
        <v>15</v>
      </c>
      <c r="B171" s="239" t="s">
        <v>571</v>
      </c>
      <c r="C171" s="344" t="s">
        <v>11</v>
      </c>
      <c r="D171" s="282" t="s">
        <v>517</v>
      </c>
      <c r="E171" s="345">
        <v>36655</v>
      </c>
      <c r="F171" s="524"/>
      <c r="G171" s="445"/>
      <c r="H171" s="236"/>
      <c r="I171" s="258"/>
      <c r="J171" s="287">
        <v>0</v>
      </c>
      <c r="K171" s="288" t="s">
        <v>822</v>
      </c>
      <c r="L171" s="287">
        <v>0</v>
      </c>
      <c r="M171" s="259">
        <v>340</v>
      </c>
      <c r="N171" s="287">
        <v>23</v>
      </c>
      <c r="O171" s="259"/>
      <c r="P171" s="287">
        <v>0</v>
      </c>
      <c r="Q171" s="290"/>
      <c r="R171" s="291"/>
      <c r="S171" s="624"/>
      <c r="T171" s="624"/>
      <c r="U171" s="624"/>
      <c r="V171" s="293"/>
      <c r="W171" s="293"/>
      <c r="X171" s="293"/>
      <c r="Y171" s="293"/>
      <c r="Z171" s="468"/>
    </row>
    <row r="172" spans="1:26" s="250" customFormat="1" ht="15" customHeight="1" hidden="1">
      <c r="A172" s="464">
        <v>16</v>
      </c>
      <c r="B172" s="239" t="s">
        <v>576</v>
      </c>
      <c r="C172" s="344" t="s">
        <v>11</v>
      </c>
      <c r="D172" s="282" t="s">
        <v>517</v>
      </c>
      <c r="E172" s="345">
        <v>36629</v>
      </c>
      <c r="F172" s="524"/>
      <c r="G172" s="445"/>
      <c r="H172" s="236"/>
      <c r="I172" s="258">
        <v>9.11</v>
      </c>
      <c r="J172" s="287">
        <v>50</v>
      </c>
      <c r="K172" s="288"/>
      <c r="L172" s="287">
        <v>0</v>
      </c>
      <c r="M172" s="259"/>
      <c r="N172" s="287">
        <v>0</v>
      </c>
      <c r="O172" s="259">
        <v>32.13</v>
      </c>
      <c r="P172" s="287">
        <v>52</v>
      </c>
      <c r="Q172" s="290"/>
      <c r="R172" s="291"/>
      <c r="S172" s="624"/>
      <c r="T172" s="624"/>
      <c r="U172" s="624"/>
      <c r="V172" s="293"/>
      <c r="W172" s="293"/>
      <c r="X172" s="293"/>
      <c r="Y172" s="293"/>
      <c r="Z172" s="468"/>
    </row>
    <row r="173" spans="1:26" s="250" customFormat="1" ht="15" customHeight="1" hidden="1">
      <c r="A173" s="464">
        <v>17</v>
      </c>
      <c r="B173" s="239" t="s">
        <v>572</v>
      </c>
      <c r="C173" s="344" t="s">
        <v>11</v>
      </c>
      <c r="D173" s="282" t="s">
        <v>517</v>
      </c>
      <c r="E173" s="345">
        <v>36601</v>
      </c>
      <c r="F173" s="524"/>
      <c r="G173" s="445"/>
      <c r="H173" s="236"/>
      <c r="I173" s="258">
        <v>9.16</v>
      </c>
      <c r="J173" s="287">
        <v>50</v>
      </c>
      <c r="K173" s="288"/>
      <c r="L173" s="287">
        <v>0</v>
      </c>
      <c r="M173" s="259">
        <v>376</v>
      </c>
      <c r="N173" s="287">
        <v>32</v>
      </c>
      <c r="O173" s="259"/>
      <c r="P173" s="287">
        <v>0</v>
      </c>
      <c r="Q173" s="290"/>
      <c r="R173" s="291"/>
      <c r="S173" s="624"/>
      <c r="T173" s="624"/>
      <c r="U173" s="624"/>
      <c r="V173" s="293"/>
      <c r="W173" s="293"/>
      <c r="X173" s="293"/>
      <c r="Y173" s="293"/>
      <c r="Z173" s="468"/>
    </row>
    <row r="174" spans="1:26" s="250" customFormat="1" ht="15" customHeight="1" hidden="1">
      <c r="A174" s="464">
        <v>18</v>
      </c>
      <c r="B174" s="239" t="s">
        <v>573</v>
      </c>
      <c r="C174" s="344" t="s">
        <v>11</v>
      </c>
      <c r="D174" s="282" t="s">
        <v>517</v>
      </c>
      <c r="E174" s="345">
        <v>36661</v>
      </c>
      <c r="F174" s="524"/>
      <c r="G174" s="445"/>
      <c r="H174" s="236"/>
      <c r="I174" s="258"/>
      <c r="J174" s="287">
        <v>0</v>
      </c>
      <c r="K174" s="288" t="s">
        <v>823</v>
      </c>
      <c r="L174" s="287">
        <v>36</v>
      </c>
      <c r="M174" s="259">
        <v>312</v>
      </c>
      <c r="N174" s="287">
        <v>16</v>
      </c>
      <c r="O174" s="259"/>
      <c r="P174" s="287">
        <v>0</v>
      </c>
      <c r="Q174" s="290"/>
      <c r="R174" s="291"/>
      <c r="S174" s="624"/>
      <c r="T174" s="624"/>
      <c r="U174" s="624"/>
      <c r="V174" s="293"/>
      <c r="W174" s="293"/>
      <c r="X174" s="293"/>
      <c r="Y174" s="293"/>
      <c r="Z174" s="468"/>
    </row>
    <row r="175" spans="1:26" s="250" customFormat="1" ht="15" customHeight="1" hidden="1">
      <c r="A175" s="464">
        <v>19</v>
      </c>
      <c r="B175" s="239" t="s">
        <v>574</v>
      </c>
      <c r="C175" s="344" t="s">
        <v>11</v>
      </c>
      <c r="D175" s="282" t="s">
        <v>517</v>
      </c>
      <c r="E175" s="345">
        <v>36853</v>
      </c>
      <c r="F175" s="524"/>
      <c r="G175" s="445"/>
      <c r="H175" s="236"/>
      <c r="I175" s="258"/>
      <c r="J175" s="287">
        <v>0</v>
      </c>
      <c r="K175" s="288"/>
      <c r="L175" s="287">
        <v>0</v>
      </c>
      <c r="M175" s="259"/>
      <c r="N175" s="287">
        <v>0</v>
      </c>
      <c r="O175" s="259"/>
      <c r="P175" s="287">
        <v>0</v>
      </c>
      <c r="Q175" s="290"/>
      <c r="R175" s="291"/>
      <c r="S175" s="624"/>
      <c r="T175" s="624"/>
      <c r="U175" s="624"/>
      <c r="V175" s="293"/>
      <c r="W175" s="293"/>
      <c r="X175" s="293"/>
      <c r="Y175" s="293"/>
      <c r="Z175" s="468"/>
    </row>
    <row r="176" spans="1:26" s="250" customFormat="1" ht="15" customHeight="1" hidden="1">
      <c r="A176" s="464">
        <v>21</v>
      </c>
      <c r="B176" s="239" t="s">
        <v>575</v>
      </c>
      <c r="C176" s="344" t="s">
        <v>11</v>
      </c>
      <c r="D176" s="282" t="s">
        <v>517</v>
      </c>
      <c r="E176" s="352">
        <v>36913</v>
      </c>
      <c r="F176" s="524"/>
      <c r="G176" s="445"/>
      <c r="H176" s="236"/>
      <c r="I176" s="258">
        <v>9.65</v>
      </c>
      <c r="J176" s="287">
        <v>40</v>
      </c>
      <c r="K176" s="288"/>
      <c r="L176" s="287">
        <v>0</v>
      </c>
      <c r="M176" s="259">
        <v>355</v>
      </c>
      <c r="N176" s="287">
        <v>27</v>
      </c>
      <c r="O176" s="259"/>
      <c r="P176" s="287">
        <v>0</v>
      </c>
      <c r="Q176" s="295"/>
      <c r="R176" s="291"/>
      <c r="S176" s="624"/>
      <c r="T176" s="624"/>
      <c r="U176" s="624"/>
      <c r="V176" s="293"/>
      <c r="W176" s="293"/>
      <c r="X176" s="293"/>
      <c r="Y176" s="293"/>
      <c r="Z176" s="468"/>
    </row>
    <row r="177" spans="1:26" s="250" customFormat="1" ht="15" customHeight="1" thickBot="1">
      <c r="A177" s="632" t="s">
        <v>18</v>
      </c>
      <c r="B177" s="633"/>
      <c r="C177" s="353"/>
      <c r="D177" s="328"/>
      <c r="E177" s="354"/>
      <c r="F177" s="480">
        <v>5</v>
      </c>
      <c r="G177" s="495"/>
      <c r="H177" s="235"/>
      <c r="I177" s="335"/>
      <c r="J177" s="305">
        <f>SUM(J167:J176)-SMALL(J167:J176,1)-SMALL(J167:J176,2)-SMALL(J167:J176,3)-SMALL(J167:J176,4)-SMALL(J167:J176,5)-SMALL(J167:J176,6)</f>
        <v>194</v>
      </c>
      <c r="K177" s="306"/>
      <c r="L177" s="305">
        <f>SUM(L167:L176)-SMALL(L167:L176,1)-SMALL(L167:L176,2)-SMALL(L167:L176,3)-SMALL(L167:L176,4)-SMALL(L167:L176,5)-SMALL(L167:L176,6)</f>
        <v>121</v>
      </c>
      <c r="M177" s="307"/>
      <c r="N177" s="305">
        <f>SUM(N167:N176)-SMALL(N167:N176,1)-SMALL(N167:N176,2)-SMALL(N167:N176,3)-SMALL(N167:N176,4)-SMALL(N167:N176,5)-SMALL(N167:N176,6)</f>
        <v>118</v>
      </c>
      <c r="O177" s="308"/>
      <c r="P177" s="305">
        <f>SUM(P167:P176)-SMALL(P167:P176,1)-SMALL(P167:P176,2)-SMALL(P167:P176,3)-SMALL(P167:P176,4)-SMALL(P167:P176,5)-SMALL(P167:P176,6)</f>
        <v>176</v>
      </c>
      <c r="Q177" s="305">
        <f>SUM(J177+L177+N177+P177)</f>
        <v>609</v>
      </c>
      <c r="R177" s="235">
        <v>8</v>
      </c>
      <c r="S177" s="625"/>
      <c r="T177" s="625"/>
      <c r="U177" s="625"/>
      <c r="V177" s="482"/>
      <c r="W177" s="482"/>
      <c r="X177" s="482"/>
      <c r="Y177" s="482"/>
      <c r="Z177" s="483"/>
    </row>
    <row r="178" spans="1:28" s="29" customFormat="1" ht="24" customHeight="1" thickTop="1">
      <c r="A178" s="626" t="s">
        <v>621</v>
      </c>
      <c r="B178" s="627"/>
      <c r="C178" s="627"/>
      <c r="D178" s="627"/>
      <c r="E178" s="627"/>
      <c r="F178" s="627"/>
      <c r="G178" s="627"/>
      <c r="H178" s="627"/>
      <c r="I178" s="627"/>
      <c r="J178" s="627"/>
      <c r="K178" s="627"/>
      <c r="L178" s="627"/>
      <c r="M178" s="627"/>
      <c r="N178" s="627"/>
      <c r="O178" s="627"/>
      <c r="P178" s="627"/>
      <c r="Q178" s="627"/>
      <c r="R178" s="627"/>
      <c r="S178" s="627"/>
      <c r="T178" s="627"/>
      <c r="U178" s="627"/>
      <c r="V178" s="627"/>
      <c r="W178" s="627"/>
      <c r="X178" s="627"/>
      <c r="Y178" s="627"/>
      <c r="Z178" s="627"/>
      <c r="AA178" s="59"/>
      <c r="AB178" s="28"/>
    </row>
    <row r="179" spans="1:26" s="250" customFormat="1" ht="15" customHeight="1" hidden="1">
      <c r="A179" s="464">
        <v>1</v>
      </c>
      <c r="B179" s="362" t="s">
        <v>461</v>
      </c>
      <c r="C179" s="256" t="s">
        <v>10</v>
      </c>
      <c r="D179" s="282" t="s">
        <v>470</v>
      </c>
      <c r="E179" s="370">
        <v>36617</v>
      </c>
      <c r="F179" s="532"/>
      <c r="G179" s="491"/>
      <c r="H179" s="463"/>
      <c r="I179" s="308"/>
      <c r="J179" s="287">
        <v>0</v>
      </c>
      <c r="K179" s="288" t="s">
        <v>844</v>
      </c>
      <c r="L179" s="287">
        <v>52</v>
      </c>
      <c r="M179" s="257">
        <v>450</v>
      </c>
      <c r="N179" s="287">
        <v>56</v>
      </c>
      <c r="O179" s="258"/>
      <c r="P179" s="289">
        <v>0</v>
      </c>
      <c r="Q179" s="325"/>
      <c r="R179" s="326"/>
      <c r="S179" s="623" t="s">
        <v>918</v>
      </c>
      <c r="T179" s="623" t="s">
        <v>894</v>
      </c>
      <c r="U179" s="623" t="s">
        <v>920</v>
      </c>
      <c r="V179" s="463"/>
      <c r="W179" s="465"/>
      <c r="X179" s="465"/>
      <c r="Y179" s="466"/>
      <c r="Z179" s="467"/>
    </row>
    <row r="180" spans="1:26" s="250" customFormat="1" ht="15" customHeight="1" hidden="1">
      <c r="A180" s="464">
        <v>2</v>
      </c>
      <c r="B180" s="362" t="s">
        <v>462</v>
      </c>
      <c r="C180" s="256" t="s">
        <v>10</v>
      </c>
      <c r="D180" s="282" t="s">
        <v>470</v>
      </c>
      <c r="E180" s="370">
        <v>36778</v>
      </c>
      <c r="F180" s="524"/>
      <c r="G180" s="445"/>
      <c r="H180" s="285"/>
      <c r="I180" s="286">
        <v>8.5</v>
      </c>
      <c r="J180" s="287">
        <v>55</v>
      </c>
      <c r="K180" s="288"/>
      <c r="L180" s="287">
        <v>0</v>
      </c>
      <c r="M180" s="257">
        <v>390</v>
      </c>
      <c r="N180" s="287">
        <v>41</v>
      </c>
      <c r="O180" s="258"/>
      <c r="P180" s="289">
        <v>0</v>
      </c>
      <c r="Q180" s="290"/>
      <c r="R180" s="291"/>
      <c r="S180" s="624"/>
      <c r="T180" s="624"/>
      <c r="U180" s="624"/>
      <c r="V180" s="285"/>
      <c r="W180" s="293"/>
      <c r="X180" s="293"/>
      <c r="Y180" s="293"/>
      <c r="Z180" s="468"/>
    </row>
    <row r="181" spans="1:26" s="250" customFormat="1" ht="15" customHeight="1" hidden="1">
      <c r="A181" s="464">
        <v>3</v>
      </c>
      <c r="B181" s="362" t="s">
        <v>463</v>
      </c>
      <c r="C181" s="256" t="s">
        <v>10</v>
      </c>
      <c r="D181" s="282" t="s">
        <v>470</v>
      </c>
      <c r="E181" s="370">
        <v>36759</v>
      </c>
      <c r="F181" s="524"/>
      <c r="G181" s="445"/>
      <c r="H181" s="285"/>
      <c r="I181" s="286">
        <v>9.3</v>
      </c>
      <c r="J181" s="287">
        <v>39</v>
      </c>
      <c r="K181" s="288"/>
      <c r="L181" s="287">
        <v>0</v>
      </c>
      <c r="M181" s="257"/>
      <c r="N181" s="287">
        <v>0</v>
      </c>
      <c r="O181" s="258">
        <v>40.6</v>
      </c>
      <c r="P181" s="289">
        <v>49</v>
      </c>
      <c r="Q181" s="290"/>
      <c r="R181" s="291"/>
      <c r="S181" s="624"/>
      <c r="T181" s="624"/>
      <c r="U181" s="624"/>
      <c r="V181" s="285"/>
      <c r="W181" s="293"/>
      <c r="X181" s="293"/>
      <c r="Y181" s="293"/>
      <c r="Z181" s="468"/>
    </row>
    <row r="182" spans="1:26" s="250" customFormat="1" ht="15" customHeight="1" hidden="1">
      <c r="A182" s="464">
        <v>4</v>
      </c>
      <c r="B182" s="362" t="s">
        <v>464</v>
      </c>
      <c r="C182" s="256" t="s">
        <v>10</v>
      </c>
      <c r="D182" s="282" t="s">
        <v>470</v>
      </c>
      <c r="E182" s="370">
        <v>36668</v>
      </c>
      <c r="F182" s="524"/>
      <c r="G182" s="445"/>
      <c r="H182" s="285"/>
      <c r="I182" s="286">
        <v>9.28</v>
      </c>
      <c r="J182" s="287">
        <v>39</v>
      </c>
      <c r="K182" s="288"/>
      <c r="L182" s="287">
        <v>0</v>
      </c>
      <c r="M182" s="257">
        <v>480</v>
      </c>
      <c r="N182" s="287">
        <v>63</v>
      </c>
      <c r="O182" s="258"/>
      <c r="P182" s="289">
        <v>0</v>
      </c>
      <c r="Q182" s="290"/>
      <c r="R182" s="291"/>
      <c r="S182" s="624"/>
      <c r="T182" s="624"/>
      <c r="U182" s="624"/>
      <c r="V182" s="285"/>
      <c r="W182" s="293"/>
      <c r="X182" s="293"/>
      <c r="Y182" s="293"/>
      <c r="Z182" s="468"/>
    </row>
    <row r="183" spans="1:26" s="250" customFormat="1" ht="15" customHeight="1" hidden="1">
      <c r="A183" s="464">
        <v>5</v>
      </c>
      <c r="B183" s="362" t="s">
        <v>465</v>
      </c>
      <c r="C183" s="256" t="s">
        <v>10</v>
      </c>
      <c r="D183" s="282" t="s">
        <v>470</v>
      </c>
      <c r="E183" s="370">
        <v>36559</v>
      </c>
      <c r="F183" s="524"/>
      <c r="G183" s="445"/>
      <c r="H183" s="285"/>
      <c r="I183" s="286">
        <v>8.17</v>
      </c>
      <c r="J183" s="287">
        <v>64</v>
      </c>
      <c r="K183" s="288"/>
      <c r="L183" s="287">
        <v>0</v>
      </c>
      <c r="M183" s="257">
        <v>480</v>
      </c>
      <c r="N183" s="287">
        <v>63</v>
      </c>
      <c r="O183" s="258"/>
      <c r="P183" s="289">
        <v>0</v>
      </c>
      <c r="Q183" s="290"/>
      <c r="R183" s="291"/>
      <c r="S183" s="624"/>
      <c r="T183" s="624"/>
      <c r="U183" s="624"/>
      <c r="V183" s="285"/>
      <c r="W183" s="293"/>
      <c r="X183" s="293"/>
      <c r="Y183" s="293"/>
      <c r="Z183" s="468"/>
    </row>
    <row r="184" spans="1:26" s="250" customFormat="1" ht="15" customHeight="1" hidden="1">
      <c r="A184" s="464">
        <v>6</v>
      </c>
      <c r="B184" s="362" t="s">
        <v>466</v>
      </c>
      <c r="C184" s="256" t="s">
        <v>10</v>
      </c>
      <c r="D184" s="282" t="s">
        <v>470</v>
      </c>
      <c r="E184" s="370">
        <v>36862</v>
      </c>
      <c r="F184" s="524"/>
      <c r="G184" s="445"/>
      <c r="H184" s="285"/>
      <c r="I184" s="286"/>
      <c r="J184" s="287">
        <v>0</v>
      </c>
      <c r="K184" s="288" t="s">
        <v>845</v>
      </c>
      <c r="L184" s="287">
        <v>53</v>
      </c>
      <c r="M184" s="257"/>
      <c r="N184" s="287">
        <v>0</v>
      </c>
      <c r="O184" s="258">
        <v>41.76</v>
      </c>
      <c r="P184" s="289">
        <v>50</v>
      </c>
      <c r="Q184" s="290"/>
      <c r="R184" s="291"/>
      <c r="S184" s="624"/>
      <c r="T184" s="624"/>
      <c r="U184" s="624"/>
      <c r="V184" s="285"/>
      <c r="W184" s="293"/>
      <c r="X184" s="293"/>
      <c r="Y184" s="293"/>
      <c r="Z184" s="468"/>
    </row>
    <row r="185" spans="1:26" s="250" customFormat="1" ht="15" customHeight="1" hidden="1">
      <c r="A185" s="464">
        <v>7</v>
      </c>
      <c r="B185" s="362" t="s">
        <v>622</v>
      </c>
      <c r="C185" s="256" t="s">
        <v>10</v>
      </c>
      <c r="D185" s="282" t="s">
        <v>470</v>
      </c>
      <c r="E185" s="370">
        <v>37173</v>
      </c>
      <c r="F185" s="524"/>
      <c r="G185" s="445"/>
      <c r="H185" s="285"/>
      <c r="I185" s="286"/>
      <c r="J185" s="287">
        <v>0</v>
      </c>
      <c r="K185" s="288" t="s">
        <v>846</v>
      </c>
      <c r="L185" s="287">
        <v>41</v>
      </c>
      <c r="M185" s="257"/>
      <c r="N185" s="287">
        <v>0</v>
      </c>
      <c r="O185" s="258">
        <v>45.49</v>
      </c>
      <c r="P185" s="289">
        <v>55</v>
      </c>
      <c r="Q185" s="290"/>
      <c r="R185" s="291"/>
      <c r="S185" s="624"/>
      <c r="T185" s="624"/>
      <c r="U185" s="624"/>
      <c r="V185" s="285"/>
      <c r="W185" s="293"/>
      <c r="X185" s="293"/>
      <c r="Y185" s="293"/>
      <c r="Z185" s="468"/>
    </row>
    <row r="186" spans="1:26" s="250" customFormat="1" ht="15" customHeight="1" hidden="1">
      <c r="A186" s="464">
        <v>8</v>
      </c>
      <c r="B186" s="362" t="s">
        <v>467</v>
      </c>
      <c r="C186" s="256" t="s">
        <v>10</v>
      </c>
      <c r="D186" s="282" t="s">
        <v>470</v>
      </c>
      <c r="E186" s="370">
        <v>37006</v>
      </c>
      <c r="F186" s="524"/>
      <c r="G186" s="445"/>
      <c r="H186" s="285"/>
      <c r="I186" s="286"/>
      <c r="J186" s="287">
        <v>0</v>
      </c>
      <c r="K186" s="288" t="s">
        <v>847</v>
      </c>
      <c r="L186" s="287">
        <v>51</v>
      </c>
      <c r="M186" s="257"/>
      <c r="N186" s="287">
        <v>0</v>
      </c>
      <c r="O186" s="258"/>
      <c r="P186" s="289">
        <v>0</v>
      </c>
      <c r="Q186" s="290"/>
      <c r="R186" s="291"/>
      <c r="S186" s="624"/>
      <c r="T186" s="624"/>
      <c r="U186" s="624"/>
      <c r="V186" s="285"/>
      <c r="W186" s="293"/>
      <c r="X186" s="293"/>
      <c r="Y186" s="293"/>
      <c r="Z186" s="468"/>
    </row>
    <row r="187" spans="1:26" s="250" customFormat="1" ht="15" customHeight="1" hidden="1">
      <c r="A187" s="464">
        <v>9</v>
      </c>
      <c r="B187" s="362" t="s">
        <v>468</v>
      </c>
      <c r="C187" s="256" t="s">
        <v>10</v>
      </c>
      <c r="D187" s="282" t="s">
        <v>470</v>
      </c>
      <c r="E187" s="370">
        <v>37088</v>
      </c>
      <c r="F187" s="524"/>
      <c r="G187" s="445"/>
      <c r="H187" s="285"/>
      <c r="I187" s="286">
        <v>9.58</v>
      </c>
      <c r="J187" s="287">
        <v>33</v>
      </c>
      <c r="K187" s="288"/>
      <c r="L187" s="287">
        <v>0</v>
      </c>
      <c r="M187" s="257"/>
      <c r="N187" s="287">
        <v>0</v>
      </c>
      <c r="O187" s="258">
        <v>44.02</v>
      </c>
      <c r="P187" s="289">
        <v>53</v>
      </c>
      <c r="Q187" s="290"/>
      <c r="R187" s="291"/>
      <c r="S187" s="624"/>
      <c r="T187" s="624"/>
      <c r="U187" s="624"/>
      <c r="V187" s="285"/>
      <c r="W187" s="293"/>
      <c r="X187" s="293"/>
      <c r="Y187" s="293"/>
      <c r="Z187" s="468"/>
    </row>
    <row r="188" spans="1:26" s="250" customFormat="1" ht="15" customHeight="1" hidden="1">
      <c r="A188" s="464">
        <v>10</v>
      </c>
      <c r="B188" s="362" t="s">
        <v>469</v>
      </c>
      <c r="C188" s="256" t="s">
        <v>10</v>
      </c>
      <c r="D188" s="282" t="s">
        <v>470</v>
      </c>
      <c r="E188" s="370">
        <v>36957</v>
      </c>
      <c r="F188" s="524"/>
      <c r="G188" s="445"/>
      <c r="H188" s="285"/>
      <c r="I188" s="286"/>
      <c r="J188" s="287">
        <v>0</v>
      </c>
      <c r="K188" s="288" t="s">
        <v>848</v>
      </c>
      <c r="L188" s="287">
        <v>45</v>
      </c>
      <c r="M188" s="257"/>
      <c r="N188" s="287">
        <v>0</v>
      </c>
      <c r="O188" s="258">
        <v>44.72</v>
      </c>
      <c r="P188" s="289">
        <v>54</v>
      </c>
      <c r="Q188" s="295"/>
      <c r="R188" s="291"/>
      <c r="S188" s="624"/>
      <c r="T188" s="624"/>
      <c r="U188" s="624"/>
      <c r="V188" s="285"/>
      <c r="W188" s="293"/>
      <c r="X188" s="293"/>
      <c r="Y188" s="293"/>
      <c r="Z188" s="468"/>
    </row>
    <row r="189" spans="1:26" s="250" customFormat="1" ht="12" customHeight="1">
      <c r="A189" s="632" t="s">
        <v>17</v>
      </c>
      <c r="B189" s="633"/>
      <c r="C189" s="348"/>
      <c r="D189" s="297"/>
      <c r="E189" s="349"/>
      <c r="F189" s="302">
        <v>5</v>
      </c>
      <c r="G189" s="446"/>
      <c r="H189" s="303"/>
      <c r="I189" s="304"/>
      <c r="J189" s="305">
        <f>SUM(J179:J188)-SMALL(J179:J188,1)-SMALL(J179:J188,2)-SMALL(J179:J188,3)-SMALL(J179:J188,4)-SMALL(J179:J188,5)-SMALL(J179:J188,6)</f>
        <v>197</v>
      </c>
      <c r="K189" s="306"/>
      <c r="L189" s="305">
        <f>SUM(L179:L188)-SMALL(L179:L188,1)-SMALL(L179:L188,2)-SMALL(L179:L188,3)-SMALL(L179:L188,4)-SMALL(L179:L188,5)-SMALL(L179:L188,6)</f>
        <v>201</v>
      </c>
      <c r="M189" s="307"/>
      <c r="N189" s="305">
        <f>SUM(N179:N188)-SMALL(N179:N188,1)-SMALL(N179:N188,2)-SMALL(N179:N188,3)-SMALL(N179:N188,4)-SMALL(N179:N188,5)-SMALL(N179:N188,6)</f>
        <v>223</v>
      </c>
      <c r="O189" s="308"/>
      <c r="P189" s="305">
        <f>SUM(P179:P188)-SMALL(P179:P188,1)-SMALL(P179:P188,2)-SMALL(P179:P188,3)-SMALL(P179:P188,4)-SMALL(P179:P188,5)-SMALL(P179:P188,6)</f>
        <v>212</v>
      </c>
      <c r="Q189" s="309">
        <f>SUM(J189+L189+N189+P189)</f>
        <v>833</v>
      </c>
      <c r="R189" s="235">
        <v>8</v>
      </c>
      <c r="S189" s="625"/>
      <c r="T189" s="624"/>
      <c r="U189" s="624"/>
      <c r="V189" s="303"/>
      <c r="W189" s="293"/>
      <c r="X189" s="293"/>
      <c r="Y189" s="293"/>
      <c r="Z189" s="468"/>
    </row>
    <row r="190" spans="1:32" s="250" customFormat="1" ht="15" customHeight="1">
      <c r="A190" s="469"/>
      <c r="B190" s="311"/>
      <c r="C190" s="312"/>
      <c r="D190" s="311"/>
      <c r="E190" s="313"/>
      <c r="F190" s="315"/>
      <c r="G190" s="495">
        <f>SUM(F189+F201)</f>
        <v>13</v>
      </c>
      <c r="H190" s="235">
        <v>7</v>
      </c>
      <c r="I190" s="317"/>
      <c r="J190" s="318"/>
      <c r="K190" s="319"/>
      <c r="L190" s="318"/>
      <c r="M190" s="320"/>
      <c r="N190" s="318"/>
      <c r="O190" s="321"/>
      <c r="P190" s="318"/>
      <c r="Q190" s="318"/>
      <c r="R190" s="318"/>
      <c r="S190" s="492"/>
      <c r="T190" s="624"/>
      <c r="U190" s="624"/>
      <c r="V190" s="324">
        <v>9</v>
      </c>
      <c r="W190" s="235">
        <f>SUM(R189+R201+V190)</f>
        <v>26</v>
      </c>
      <c r="X190" s="324">
        <v>9</v>
      </c>
      <c r="Y190" s="235">
        <f>H190+X190</f>
        <v>16</v>
      </c>
      <c r="Z190" s="490">
        <v>8</v>
      </c>
      <c r="AF190" s="305"/>
    </row>
    <row r="191" spans="1:26" s="250" customFormat="1" ht="15" customHeight="1" hidden="1">
      <c r="A191" s="464">
        <v>11</v>
      </c>
      <c r="B191" s="239" t="s">
        <v>567</v>
      </c>
      <c r="C191" s="256" t="s">
        <v>11</v>
      </c>
      <c r="D191" s="282" t="s">
        <v>470</v>
      </c>
      <c r="E191" s="370">
        <v>37055</v>
      </c>
      <c r="F191" s="532"/>
      <c r="G191" s="491"/>
      <c r="H191" s="463"/>
      <c r="I191" s="258">
        <v>11.35</v>
      </c>
      <c r="J191" s="287">
        <v>14</v>
      </c>
      <c r="K191" s="288"/>
      <c r="L191" s="287">
        <v>0</v>
      </c>
      <c r="M191" s="259"/>
      <c r="N191" s="287">
        <v>0</v>
      </c>
      <c r="O191" s="308">
        <v>24.03</v>
      </c>
      <c r="P191" s="287">
        <v>36</v>
      </c>
      <c r="Q191" s="325"/>
      <c r="R191" s="326"/>
      <c r="S191" s="623" t="s">
        <v>888</v>
      </c>
      <c r="T191" s="624"/>
      <c r="U191" s="624"/>
      <c r="V191" s="463"/>
      <c r="W191" s="463"/>
      <c r="X191" s="463"/>
      <c r="Y191" s="463"/>
      <c r="Z191" s="463"/>
    </row>
    <row r="192" spans="1:26" s="250" customFormat="1" ht="15" customHeight="1" hidden="1">
      <c r="A192" s="464">
        <v>12</v>
      </c>
      <c r="B192" s="239" t="s">
        <v>568</v>
      </c>
      <c r="C192" s="256" t="s">
        <v>11</v>
      </c>
      <c r="D192" s="282" t="s">
        <v>470</v>
      </c>
      <c r="E192" s="370">
        <v>37133</v>
      </c>
      <c r="F192" s="524"/>
      <c r="G192" s="445"/>
      <c r="H192" s="285"/>
      <c r="I192" s="258"/>
      <c r="J192" s="287">
        <v>0</v>
      </c>
      <c r="K192" s="288" t="s">
        <v>849</v>
      </c>
      <c r="L192" s="287">
        <v>23</v>
      </c>
      <c r="M192" s="259">
        <v>346</v>
      </c>
      <c r="N192" s="287">
        <v>24</v>
      </c>
      <c r="O192" s="259"/>
      <c r="P192" s="287">
        <v>0</v>
      </c>
      <c r="Q192" s="290"/>
      <c r="R192" s="291"/>
      <c r="S192" s="624"/>
      <c r="T192" s="624"/>
      <c r="U192" s="624"/>
      <c r="V192" s="285"/>
      <c r="W192" s="285"/>
      <c r="X192" s="285"/>
      <c r="Y192" s="285"/>
      <c r="Z192" s="285"/>
    </row>
    <row r="193" spans="1:26" s="250" customFormat="1" ht="15" customHeight="1" hidden="1">
      <c r="A193" s="464">
        <v>13</v>
      </c>
      <c r="B193" s="239" t="s">
        <v>569</v>
      </c>
      <c r="C193" s="256" t="s">
        <v>11</v>
      </c>
      <c r="D193" s="282" t="s">
        <v>470</v>
      </c>
      <c r="E193" s="370">
        <v>36566</v>
      </c>
      <c r="F193" s="524"/>
      <c r="G193" s="445"/>
      <c r="H193" s="285"/>
      <c r="I193" s="258"/>
      <c r="J193" s="287">
        <v>0</v>
      </c>
      <c r="K193" s="288" t="s">
        <v>850</v>
      </c>
      <c r="L193" s="287">
        <v>42</v>
      </c>
      <c r="M193" s="259">
        <v>380</v>
      </c>
      <c r="N193" s="287">
        <v>33</v>
      </c>
      <c r="O193" s="259"/>
      <c r="P193" s="287">
        <v>0</v>
      </c>
      <c r="Q193" s="290"/>
      <c r="R193" s="291"/>
      <c r="S193" s="624"/>
      <c r="T193" s="624"/>
      <c r="U193" s="624"/>
      <c r="V193" s="285"/>
      <c r="W193" s="285"/>
      <c r="X193" s="285"/>
      <c r="Y193" s="285"/>
      <c r="Z193" s="285"/>
    </row>
    <row r="194" spans="1:26" s="250" customFormat="1" ht="15" customHeight="1" hidden="1">
      <c r="A194" s="464">
        <v>14</v>
      </c>
      <c r="B194" s="239" t="s">
        <v>570</v>
      </c>
      <c r="C194" s="256" t="s">
        <v>11</v>
      </c>
      <c r="D194" s="282" t="s">
        <v>470</v>
      </c>
      <c r="E194" s="370">
        <v>36801</v>
      </c>
      <c r="F194" s="524"/>
      <c r="G194" s="445"/>
      <c r="H194" s="285"/>
      <c r="I194" s="258">
        <v>9.68</v>
      </c>
      <c r="J194" s="287">
        <v>40</v>
      </c>
      <c r="K194" s="288"/>
      <c r="L194" s="287">
        <v>0</v>
      </c>
      <c r="M194" s="259"/>
      <c r="N194" s="287">
        <v>0</v>
      </c>
      <c r="O194" s="259">
        <v>26.55</v>
      </c>
      <c r="P194" s="287">
        <v>41</v>
      </c>
      <c r="Q194" s="290"/>
      <c r="R194" s="291"/>
      <c r="S194" s="624"/>
      <c r="T194" s="624"/>
      <c r="U194" s="624"/>
      <c r="V194" s="285"/>
      <c r="W194" s="285"/>
      <c r="X194" s="285"/>
      <c r="Y194" s="285"/>
      <c r="Z194" s="285"/>
    </row>
    <row r="195" spans="1:26" s="250" customFormat="1" ht="15" customHeight="1" hidden="1">
      <c r="A195" s="464">
        <v>15</v>
      </c>
      <c r="B195" s="239" t="s">
        <v>571</v>
      </c>
      <c r="C195" s="256" t="s">
        <v>11</v>
      </c>
      <c r="D195" s="282" t="s">
        <v>470</v>
      </c>
      <c r="E195" s="370">
        <v>36721</v>
      </c>
      <c r="F195" s="524"/>
      <c r="G195" s="445"/>
      <c r="H195" s="285"/>
      <c r="I195" s="258">
        <v>9.4</v>
      </c>
      <c r="J195" s="287">
        <v>46</v>
      </c>
      <c r="K195" s="288"/>
      <c r="L195" s="287">
        <v>0</v>
      </c>
      <c r="M195" s="259">
        <v>410</v>
      </c>
      <c r="N195" s="287">
        <v>41</v>
      </c>
      <c r="O195" s="259"/>
      <c r="P195" s="287">
        <v>0</v>
      </c>
      <c r="Q195" s="290"/>
      <c r="R195" s="291"/>
      <c r="S195" s="624"/>
      <c r="T195" s="624"/>
      <c r="U195" s="624"/>
      <c r="V195" s="285"/>
      <c r="W195" s="285"/>
      <c r="X195" s="285"/>
      <c r="Y195" s="285"/>
      <c r="Z195" s="285"/>
    </row>
    <row r="196" spans="1:26" s="250" customFormat="1" ht="15" customHeight="1" hidden="1">
      <c r="A196" s="464">
        <v>16</v>
      </c>
      <c r="B196" s="239" t="s">
        <v>576</v>
      </c>
      <c r="C196" s="256" t="s">
        <v>11</v>
      </c>
      <c r="D196" s="282" t="s">
        <v>470</v>
      </c>
      <c r="E196" s="370">
        <v>37243</v>
      </c>
      <c r="F196" s="524"/>
      <c r="G196" s="445"/>
      <c r="H196" s="285"/>
      <c r="I196" s="258"/>
      <c r="J196" s="287">
        <v>0</v>
      </c>
      <c r="K196" s="288" t="s">
        <v>851</v>
      </c>
      <c r="L196" s="287">
        <v>37</v>
      </c>
      <c r="M196" s="259">
        <v>362</v>
      </c>
      <c r="N196" s="287">
        <v>28</v>
      </c>
      <c r="O196" s="259"/>
      <c r="P196" s="287">
        <v>0</v>
      </c>
      <c r="Q196" s="290"/>
      <c r="R196" s="291"/>
      <c r="S196" s="624"/>
      <c r="T196" s="624"/>
      <c r="U196" s="624"/>
      <c r="V196" s="285"/>
      <c r="W196" s="285"/>
      <c r="X196" s="285"/>
      <c r="Y196" s="285"/>
      <c r="Z196" s="285"/>
    </row>
    <row r="197" spans="1:26" s="250" customFormat="1" ht="15" customHeight="1" hidden="1">
      <c r="A197" s="464">
        <v>17</v>
      </c>
      <c r="B197" s="239" t="s">
        <v>572</v>
      </c>
      <c r="C197" s="256" t="s">
        <v>11</v>
      </c>
      <c r="D197" s="282" t="s">
        <v>470</v>
      </c>
      <c r="E197" s="370">
        <v>36943</v>
      </c>
      <c r="F197" s="524"/>
      <c r="G197" s="445"/>
      <c r="H197" s="285"/>
      <c r="I197" s="258"/>
      <c r="J197" s="287">
        <v>0</v>
      </c>
      <c r="K197" s="288" t="s">
        <v>852</v>
      </c>
      <c r="L197" s="287">
        <v>32</v>
      </c>
      <c r="M197" s="259"/>
      <c r="N197" s="287">
        <v>0</v>
      </c>
      <c r="O197" s="259">
        <v>34.57</v>
      </c>
      <c r="P197" s="287">
        <v>57</v>
      </c>
      <c r="Q197" s="290"/>
      <c r="R197" s="291"/>
      <c r="S197" s="624"/>
      <c r="T197" s="624"/>
      <c r="U197" s="624"/>
      <c r="V197" s="285"/>
      <c r="W197" s="285"/>
      <c r="X197" s="285"/>
      <c r="Y197" s="285"/>
      <c r="Z197" s="285"/>
    </row>
    <row r="198" spans="1:26" s="250" customFormat="1" ht="15" customHeight="1" hidden="1">
      <c r="A198" s="464">
        <v>18</v>
      </c>
      <c r="B198" s="239" t="s">
        <v>573</v>
      </c>
      <c r="C198" s="256" t="s">
        <v>11</v>
      </c>
      <c r="D198" s="282" t="s">
        <v>470</v>
      </c>
      <c r="E198" s="370">
        <v>36615</v>
      </c>
      <c r="F198" s="524"/>
      <c r="G198" s="445"/>
      <c r="H198" s="285"/>
      <c r="I198" s="258">
        <v>10.4</v>
      </c>
      <c r="J198" s="287">
        <v>29</v>
      </c>
      <c r="K198" s="288"/>
      <c r="L198" s="287">
        <v>0</v>
      </c>
      <c r="M198" s="259">
        <v>328</v>
      </c>
      <c r="N198" s="287">
        <v>20</v>
      </c>
      <c r="O198" s="259"/>
      <c r="P198" s="287">
        <v>0</v>
      </c>
      <c r="Q198" s="290"/>
      <c r="R198" s="291"/>
      <c r="S198" s="624"/>
      <c r="T198" s="624"/>
      <c r="U198" s="624"/>
      <c r="V198" s="285"/>
      <c r="W198" s="285"/>
      <c r="X198" s="285"/>
      <c r="Y198" s="285"/>
      <c r="Z198" s="285"/>
    </row>
    <row r="199" spans="1:26" s="250" customFormat="1" ht="15" customHeight="1" hidden="1">
      <c r="A199" s="464">
        <v>19</v>
      </c>
      <c r="B199" s="239" t="s">
        <v>574</v>
      </c>
      <c r="C199" s="256" t="s">
        <v>11</v>
      </c>
      <c r="D199" s="282" t="s">
        <v>470</v>
      </c>
      <c r="E199" s="370">
        <v>37068</v>
      </c>
      <c r="F199" s="524"/>
      <c r="G199" s="445"/>
      <c r="H199" s="285"/>
      <c r="I199" s="258">
        <v>9.58</v>
      </c>
      <c r="J199" s="287">
        <v>42</v>
      </c>
      <c r="K199" s="288"/>
      <c r="L199" s="287">
        <v>0</v>
      </c>
      <c r="M199" s="259"/>
      <c r="N199" s="287">
        <v>0</v>
      </c>
      <c r="O199" s="259">
        <v>18.18</v>
      </c>
      <c r="P199" s="287">
        <v>24</v>
      </c>
      <c r="Q199" s="290"/>
      <c r="R199" s="291"/>
      <c r="S199" s="624"/>
      <c r="T199" s="624"/>
      <c r="U199" s="624"/>
      <c r="V199" s="285"/>
      <c r="W199" s="285"/>
      <c r="X199" s="285"/>
      <c r="Y199" s="285"/>
      <c r="Z199" s="285"/>
    </row>
    <row r="200" spans="1:26" s="250" customFormat="1" ht="15" customHeight="1" hidden="1">
      <c r="A200" s="464">
        <v>21</v>
      </c>
      <c r="B200" s="239" t="s">
        <v>575</v>
      </c>
      <c r="C200" s="256" t="s">
        <v>11</v>
      </c>
      <c r="D200" s="282" t="s">
        <v>470</v>
      </c>
      <c r="E200" s="370">
        <v>37051</v>
      </c>
      <c r="F200" s="533"/>
      <c r="G200" s="445"/>
      <c r="H200" s="285"/>
      <c r="I200" s="417"/>
      <c r="J200" s="452">
        <v>0</v>
      </c>
      <c r="K200" s="453" t="s">
        <v>853</v>
      </c>
      <c r="L200" s="452">
        <v>31</v>
      </c>
      <c r="M200" s="416"/>
      <c r="N200" s="452">
        <v>0</v>
      </c>
      <c r="O200" s="416">
        <v>16.88</v>
      </c>
      <c r="P200" s="452">
        <v>21</v>
      </c>
      <c r="Q200" s="290"/>
      <c r="R200" s="291"/>
      <c r="S200" s="624"/>
      <c r="T200" s="624"/>
      <c r="U200" s="624"/>
      <c r="V200" s="285"/>
      <c r="W200" s="285"/>
      <c r="X200" s="285"/>
      <c r="Y200" s="285"/>
      <c r="Z200" s="285"/>
    </row>
    <row r="201" spans="1:26" s="250" customFormat="1" ht="12" customHeight="1">
      <c r="A201" s="632" t="s">
        <v>18</v>
      </c>
      <c r="B201" s="633"/>
      <c r="C201" s="298"/>
      <c r="D201" s="299"/>
      <c r="E201" s="456"/>
      <c r="F201" s="457">
        <v>8</v>
      </c>
      <c r="G201" s="446"/>
      <c r="H201" s="303"/>
      <c r="I201" s="454"/>
      <c r="J201" s="305">
        <f>SUM(J191:J200)-SMALL(J191:J200,1)-SMALL(J191:J200,2)-SMALL(J191:J200,3)-SMALL(J191:J200,4)-SMALL(J191:J200,5)-SMALL(J191:J200,6)</f>
        <v>157</v>
      </c>
      <c r="K201" s="306"/>
      <c r="L201" s="305">
        <f>SUM(L191:L200)-SMALL(L191:L200,1)-SMALL(L191:L200,2)-SMALL(L191:L200,3)-SMALL(L191:L200,4)-SMALL(L191:L200,5)-SMALL(L191:L200,6)</f>
        <v>142</v>
      </c>
      <c r="M201" s="307"/>
      <c r="N201" s="305">
        <f>SUM(N191:N200)-SMALL(N191:N200,1)-SMALL(N191:N200,2)-SMALL(N191:N200,3)-SMALL(N191:N200,4)-SMALL(N191:N200,5)-SMALL(N191:N200,6)</f>
        <v>126</v>
      </c>
      <c r="O201" s="308"/>
      <c r="P201" s="305">
        <f>SUM(P191:P200)-SMALL(P191:P200,1)-SMALL(P191:P200,2)-SMALL(P191:P200,3)-SMALL(P191:P200,4)-SMALL(P191:P200,5)-SMALL(P191:P200,6)</f>
        <v>158</v>
      </c>
      <c r="Q201" s="305">
        <f>SUM(J201+L201+N201+P201)</f>
        <v>583</v>
      </c>
      <c r="R201" s="235">
        <v>9</v>
      </c>
      <c r="S201" s="625"/>
      <c r="T201" s="625"/>
      <c r="U201" s="625"/>
      <c r="V201" s="303"/>
      <c r="W201" s="303"/>
      <c r="X201" s="303"/>
      <c r="Y201" s="303"/>
      <c r="Z201" s="303"/>
    </row>
    <row r="202" spans="1:28" s="29" customFormat="1" ht="22.5" customHeight="1">
      <c r="A202" s="621" t="s">
        <v>637</v>
      </c>
      <c r="B202" s="622"/>
      <c r="C202" s="622"/>
      <c r="D202" s="622"/>
      <c r="E202" s="622"/>
      <c r="F202" s="622"/>
      <c r="G202" s="622"/>
      <c r="H202" s="622"/>
      <c r="I202" s="622"/>
      <c r="J202" s="622"/>
      <c r="K202" s="622"/>
      <c r="L202" s="622"/>
      <c r="M202" s="622"/>
      <c r="N202" s="622"/>
      <c r="O202" s="622"/>
      <c r="P202" s="622"/>
      <c r="Q202" s="622"/>
      <c r="R202" s="622"/>
      <c r="S202" s="622"/>
      <c r="T202" s="622"/>
      <c r="U202" s="622"/>
      <c r="V202" s="622"/>
      <c r="W202" s="622"/>
      <c r="X202" s="622"/>
      <c r="Y202" s="622"/>
      <c r="Z202" s="622"/>
      <c r="AA202" s="59"/>
      <c r="AB202" s="28"/>
    </row>
    <row r="203" spans="1:28" s="250" customFormat="1" ht="15" customHeight="1" hidden="1">
      <c r="A203" s="464">
        <v>1</v>
      </c>
      <c r="B203" s="362" t="s">
        <v>538</v>
      </c>
      <c r="C203" s="256" t="s">
        <v>10</v>
      </c>
      <c r="D203" s="282" t="s">
        <v>537</v>
      </c>
      <c r="E203" s="388"/>
      <c r="F203" s="532"/>
      <c r="G203" s="477"/>
      <c r="H203" s="477"/>
      <c r="I203" s="308"/>
      <c r="J203" s="287">
        <v>0</v>
      </c>
      <c r="K203" s="288" t="s">
        <v>854</v>
      </c>
      <c r="L203" s="287">
        <v>71</v>
      </c>
      <c r="M203" s="257"/>
      <c r="N203" s="287">
        <v>0</v>
      </c>
      <c r="O203" s="258">
        <v>42.1</v>
      </c>
      <c r="P203" s="289">
        <v>51</v>
      </c>
      <c r="Q203" s="325"/>
      <c r="R203" s="326"/>
      <c r="S203" s="623" t="s">
        <v>901</v>
      </c>
      <c r="T203" s="623" t="s">
        <v>903</v>
      </c>
      <c r="U203" s="623" t="s">
        <v>915</v>
      </c>
      <c r="V203" s="466"/>
      <c r="W203" s="465"/>
      <c r="X203" s="465"/>
      <c r="Y203" s="466"/>
      <c r="Z203" s="467"/>
      <c r="AB203" s="250">
        <v>6</v>
      </c>
    </row>
    <row r="204" spans="1:26" s="250" customFormat="1" ht="15" customHeight="1" hidden="1">
      <c r="A204" s="464">
        <v>2</v>
      </c>
      <c r="B204" s="362" t="s">
        <v>539</v>
      </c>
      <c r="C204" s="256" t="s">
        <v>10</v>
      </c>
      <c r="D204" s="282" t="s">
        <v>537</v>
      </c>
      <c r="E204" s="388"/>
      <c r="F204" s="524"/>
      <c r="G204" s="445"/>
      <c r="H204" s="233"/>
      <c r="I204" s="286">
        <v>8.43</v>
      </c>
      <c r="J204" s="287">
        <v>55</v>
      </c>
      <c r="K204" s="288"/>
      <c r="L204" s="287">
        <v>0</v>
      </c>
      <c r="M204" s="257"/>
      <c r="N204" s="287">
        <v>0</v>
      </c>
      <c r="O204" s="258">
        <v>47.27</v>
      </c>
      <c r="P204" s="289">
        <v>58</v>
      </c>
      <c r="Q204" s="290"/>
      <c r="R204" s="291"/>
      <c r="S204" s="624"/>
      <c r="T204" s="624"/>
      <c r="U204" s="624"/>
      <c r="V204" s="293"/>
      <c r="W204" s="293"/>
      <c r="X204" s="293"/>
      <c r="Y204" s="293"/>
      <c r="Z204" s="468"/>
    </row>
    <row r="205" spans="1:26" s="250" customFormat="1" ht="15" customHeight="1" hidden="1">
      <c r="A205" s="464">
        <v>3</v>
      </c>
      <c r="B205" s="362" t="s">
        <v>540</v>
      </c>
      <c r="C205" s="256" t="s">
        <v>10</v>
      </c>
      <c r="D205" s="282" t="s">
        <v>537</v>
      </c>
      <c r="E205" s="388"/>
      <c r="F205" s="524"/>
      <c r="G205" s="445"/>
      <c r="H205" s="233"/>
      <c r="I205" s="286"/>
      <c r="J205" s="287">
        <v>0</v>
      </c>
      <c r="K205" s="288" t="s">
        <v>855</v>
      </c>
      <c r="L205" s="287">
        <v>45</v>
      </c>
      <c r="M205" s="257">
        <v>410</v>
      </c>
      <c r="N205" s="287">
        <v>46</v>
      </c>
      <c r="O205" s="258"/>
      <c r="P205" s="289">
        <v>0</v>
      </c>
      <c r="Q205" s="290"/>
      <c r="R205" s="291"/>
      <c r="S205" s="624"/>
      <c r="T205" s="624"/>
      <c r="U205" s="624"/>
      <c r="V205" s="293"/>
      <c r="W205" s="293"/>
      <c r="X205" s="293"/>
      <c r="Y205" s="293"/>
      <c r="Z205" s="468"/>
    </row>
    <row r="206" spans="1:26" s="250" customFormat="1" ht="15" customHeight="1" hidden="1">
      <c r="A206" s="464">
        <v>4</v>
      </c>
      <c r="B206" s="362" t="s">
        <v>541</v>
      </c>
      <c r="C206" s="256" t="s">
        <v>10</v>
      </c>
      <c r="D206" s="282" t="s">
        <v>537</v>
      </c>
      <c r="E206" s="388"/>
      <c r="F206" s="524"/>
      <c r="G206" s="445"/>
      <c r="H206" s="233"/>
      <c r="I206" s="286">
        <v>9.22</v>
      </c>
      <c r="J206" s="287">
        <v>39</v>
      </c>
      <c r="K206" s="288"/>
      <c r="L206" s="287">
        <v>0</v>
      </c>
      <c r="M206" s="257">
        <v>410</v>
      </c>
      <c r="N206" s="287">
        <v>46</v>
      </c>
      <c r="O206" s="258"/>
      <c r="P206" s="289">
        <v>0</v>
      </c>
      <c r="Q206" s="290"/>
      <c r="R206" s="291"/>
      <c r="S206" s="624"/>
      <c r="T206" s="624"/>
      <c r="U206" s="624"/>
      <c r="V206" s="293"/>
      <c r="W206" s="293"/>
      <c r="X206" s="293"/>
      <c r="Y206" s="293"/>
      <c r="Z206" s="468"/>
    </row>
    <row r="207" spans="1:26" s="250" customFormat="1" ht="15" customHeight="1" hidden="1">
      <c r="A207" s="464">
        <v>5</v>
      </c>
      <c r="B207" s="362" t="s">
        <v>793</v>
      </c>
      <c r="C207" s="256" t="s">
        <v>10</v>
      </c>
      <c r="D207" s="282" t="s">
        <v>537</v>
      </c>
      <c r="E207" s="388"/>
      <c r="F207" s="524"/>
      <c r="G207" s="445"/>
      <c r="H207" s="233"/>
      <c r="I207" s="286">
        <v>9.79</v>
      </c>
      <c r="J207" s="287">
        <v>30</v>
      </c>
      <c r="K207" s="288"/>
      <c r="L207" s="287">
        <v>0</v>
      </c>
      <c r="M207" s="257"/>
      <c r="N207" s="287">
        <v>0</v>
      </c>
      <c r="O207" s="258">
        <v>36.91</v>
      </c>
      <c r="P207" s="289">
        <v>43</v>
      </c>
      <c r="Q207" s="290"/>
      <c r="R207" s="291"/>
      <c r="S207" s="624"/>
      <c r="T207" s="624"/>
      <c r="U207" s="624"/>
      <c r="V207" s="293"/>
      <c r="W207" s="293"/>
      <c r="X207" s="293"/>
      <c r="Y207" s="293"/>
      <c r="Z207" s="468"/>
    </row>
    <row r="208" spans="1:26" s="250" customFormat="1" ht="15" customHeight="1" hidden="1">
      <c r="A208" s="464">
        <v>6</v>
      </c>
      <c r="B208" s="362" t="s">
        <v>542</v>
      </c>
      <c r="C208" s="256" t="s">
        <v>10</v>
      </c>
      <c r="D208" s="282" t="s">
        <v>537</v>
      </c>
      <c r="E208" s="388"/>
      <c r="F208" s="524"/>
      <c r="G208" s="445"/>
      <c r="H208" s="233"/>
      <c r="I208" s="286">
        <v>7.73</v>
      </c>
      <c r="J208" s="287">
        <v>78</v>
      </c>
      <c r="K208" s="288"/>
      <c r="L208" s="287">
        <v>0</v>
      </c>
      <c r="M208" s="257">
        <v>440</v>
      </c>
      <c r="N208" s="287">
        <v>53</v>
      </c>
      <c r="O208" s="258"/>
      <c r="P208" s="289">
        <v>0</v>
      </c>
      <c r="Q208" s="290"/>
      <c r="R208" s="291"/>
      <c r="S208" s="624"/>
      <c r="T208" s="624"/>
      <c r="U208" s="624"/>
      <c r="V208" s="293"/>
      <c r="W208" s="293"/>
      <c r="X208" s="293"/>
      <c r="Y208" s="293"/>
      <c r="Z208" s="468"/>
    </row>
    <row r="209" spans="1:26" s="250" customFormat="1" ht="15" customHeight="1" hidden="1">
      <c r="A209" s="464">
        <v>7</v>
      </c>
      <c r="B209" s="362" t="s">
        <v>543</v>
      </c>
      <c r="C209" s="256" t="s">
        <v>10</v>
      </c>
      <c r="D209" s="282" t="s">
        <v>537</v>
      </c>
      <c r="E209" s="388"/>
      <c r="F209" s="524"/>
      <c r="G209" s="445"/>
      <c r="H209" s="233"/>
      <c r="I209" s="286"/>
      <c r="J209" s="287">
        <v>0</v>
      </c>
      <c r="K209" s="288" t="s">
        <v>856</v>
      </c>
      <c r="L209" s="287">
        <v>49</v>
      </c>
      <c r="M209" s="257"/>
      <c r="N209" s="287">
        <v>0</v>
      </c>
      <c r="O209" s="258">
        <v>42.12</v>
      </c>
      <c r="P209" s="289">
        <v>51</v>
      </c>
      <c r="Q209" s="290"/>
      <c r="R209" s="291"/>
      <c r="S209" s="624"/>
      <c r="T209" s="624"/>
      <c r="U209" s="624"/>
      <c r="V209" s="293"/>
      <c r="W209" s="293"/>
      <c r="X209" s="293"/>
      <c r="Y209" s="293"/>
      <c r="Z209" s="468"/>
    </row>
    <row r="210" spans="1:26" s="250" customFormat="1" ht="15" customHeight="1" hidden="1">
      <c r="A210" s="464">
        <v>8</v>
      </c>
      <c r="B210" s="362" t="s">
        <v>544</v>
      </c>
      <c r="C210" s="256" t="s">
        <v>10</v>
      </c>
      <c r="D210" s="282" t="s">
        <v>537</v>
      </c>
      <c r="E210" s="388"/>
      <c r="F210" s="524"/>
      <c r="G210" s="445"/>
      <c r="H210" s="233"/>
      <c r="I210" s="286"/>
      <c r="J210" s="287">
        <v>0</v>
      </c>
      <c r="K210" s="288" t="s">
        <v>857</v>
      </c>
      <c r="L210" s="287">
        <v>52</v>
      </c>
      <c r="M210" s="257"/>
      <c r="N210" s="287">
        <v>0</v>
      </c>
      <c r="O210" s="258">
        <v>44.59</v>
      </c>
      <c r="P210" s="289">
        <v>54</v>
      </c>
      <c r="Q210" s="290"/>
      <c r="R210" s="291"/>
      <c r="S210" s="624"/>
      <c r="T210" s="624"/>
      <c r="U210" s="624"/>
      <c r="V210" s="293"/>
      <c r="W210" s="293"/>
      <c r="X210" s="293"/>
      <c r="Y210" s="293"/>
      <c r="Z210" s="468"/>
    </row>
    <row r="211" spans="1:26" s="250" customFormat="1" ht="15" customHeight="1" hidden="1">
      <c r="A211" s="464">
        <v>9</v>
      </c>
      <c r="B211" s="362" t="s">
        <v>545</v>
      </c>
      <c r="C211" s="256" t="s">
        <v>10</v>
      </c>
      <c r="D211" s="282" t="s">
        <v>537</v>
      </c>
      <c r="E211" s="388"/>
      <c r="F211" s="524"/>
      <c r="G211" s="445"/>
      <c r="H211" s="233"/>
      <c r="I211" s="286"/>
      <c r="J211" s="287">
        <v>0</v>
      </c>
      <c r="K211" s="288" t="s">
        <v>858</v>
      </c>
      <c r="L211" s="287">
        <v>46</v>
      </c>
      <c r="M211" s="257">
        <v>408</v>
      </c>
      <c r="N211" s="287">
        <v>45</v>
      </c>
      <c r="O211" s="258"/>
      <c r="P211" s="289">
        <v>0</v>
      </c>
      <c r="Q211" s="290"/>
      <c r="R211" s="291"/>
      <c r="S211" s="624"/>
      <c r="T211" s="624"/>
      <c r="U211" s="624"/>
      <c r="V211" s="293"/>
      <c r="W211" s="293"/>
      <c r="X211" s="293"/>
      <c r="Y211" s="293"/>
      <c r="Z211" s="468"/>
    </row>
    <row r="212" spans="1:26" s="250" customFormat="1" ht="15" customHeight="1" hidden="1">
      <c r="A212" s="464">
        <v>10</v>
      </c>
      <c r="B212" s="362" t="s">
        <v>546</v>
      </c>
      <c r="C212" s="256" t="s">
        <v>10</v>
      </c>
      <c r="D212" s="282" t="s">
        <v>537</v>
      </c>
      <c r="E212" s="388"/>
      <c r="F212" s="524"/>
      <c r="G212" s="445"/>
      <c r="H212" s="233"/>
      <c r="I212" s="286">
        <v>9.46</v>
      </c>
      <c r="J212" s="287">
        <v>35</v>
      </c>
      <c r="K212" s="288"/>
      <c r="L212" s="287">
        <v>0</v>
      </c>
      <c r="M212" s="257">
        <v>396</v>
      </c>
      <c r="N212" s="287">
        <v>42</v>
      </c>
      <c r="O212" s="258"/>
      <c r="P212" s="289">
        <v>0</v>
      </c>
      <c r="Q212" s="295"/>
      <c r="R212" s="291"/>
      <c r="S212" s="624"/>
      <c r="T212" s="624"/>
      <c r="U212" s="624"/>
      <c r="V212" s="293"/>
      <c r="W212" s="293"/>
      <c r="X212" s="293"/>
      <c r="Y212" s="293"/>
      <c r="Z212" s="468"/>
    </row>
    <row r="213" spans="1:26" s="250" customFormat="1" ht="12" customHeight="1">
      <c r="A213" s="632" t="s">
        <v>17</v>
      </c>
      <c r="B213" s="633"/>
      <c r="C213" s="348"/>
      <c r="D213" s="297"/>
      <c r="E213" s="349"/>
      <c r="F213" s="302">
        <v>11</v>
      </c>
      <c r="G213" s="446"/>
      <c r="H213" s="234"/>
      <c r="I213" s="304"/>
      <c r="J213" s="305">
        <f>SUM(J203:J212)-SMALL(J203:J212,1)-SMALL(J203:J212,2)-SMALL(J203:J212,3)-SMALL(J203:J212,4)-SMALL(J203:J212,5)-SMALL(J203:J212,6)</f>
        <v>207</v>
      </c>
      <c r="K213" s="306"/>
      <c r="L213" s="305">
        <f>SUM(L203:L212)-SMALL(L203:L212,1)-SMALL(L203:L212,2)-SMALL(L203:L212,3)-SMALL(L203:L212,4)-SMALL(L203:L212,5)-SMALL(L203:L212,6)</f>
        <v>218</v>
      </c>
      <c r="M213" s="307"/>
      <c r="N213" s="305">
        <f>SUM(N203:N212)-SMALL(N203:N212,1)-SMALL(N203:N212,2)-SMALL(N203:N212,3)-SMALL(N203:N212,4)-SMALL(N203:N212,5)-SMALL(N203:N212,6)</f>
        <v>190</v>
      </c>
      <c r="O213" s="308"/>
      <c r="P213" s="305">
        <f>SUM(P203:P212)-SMALL(P203:P212,1)-SMALL(P203:P212,2)-SMALL(P203:P212,3)-SMALL(P203:P212,4)-SMALL(P203:P212,5)-SMALL(P203:P212,6)</f>
        <v>214</v>
      </c>
      <c r="Q213" s="309">
        <f>SUM(J213+L213+N213+P213)</f>
        <v>829</v>
      </c>
      <c r="R213" s="235">
        <v>9</v>
      </c>
      <c r="S213" s="625"/>
      <c r="T213" s="624"/>
      <c r="U213" s="624"/>
      <c r="V213" s="293"/>
      <c r="W213" s="293"/>
      <c r="X213" s="293"/>
      <c r="Y213" s="293"/>
      <c r="Z213" s="468"/>
    </row>
    <row r="214" spans="1:26" s="250" customFormat="1" ht="15" customHeight="1">
      <c r="A214" s="469"/>
      <c r="B214" s="311"/>
      <c r="C214" s="312"/>
      <c r="D214" s="311"/>
      <c r="E214" s="313"/>
      <c r="F214" s="315"/>
      <c r="G214" s="495">
        <f>SUM(F213+F225)</f>
        <v>22</v>
      </c>
      <c r="H214" s="235">
        <v>10</v>
      </c>
      <c r="I214" s="317"/>
      <c r="J214" s="318"/>
      <c r="K214" s="319"/>
      <c r="L214" s="318"/>
      <c r="M214" s="320"/>
      <c r="N214" s="318"/>
      <c r="O214" s="321"/>
      <c r="P214" s="318"/>
      <c r="Q214" s="318"/>
      <c r="R214" s="318"/>
      <c r="S214" s="492"/>
      <c r="T214" s="624"/>
      <c r="U214" s="624"/>
      <c r="V214" s="324">
        <v>7</v>
      </c>
      <c r="W214" s="235">
        <f>SUM(R213+R225+V214)</f>
        <v>23</v>
      </c>
      <c r="X214" s="324">
        <v>8</v>
      </c>
      <c r="Y214" s="235">
        <f>H214+X214</f>
        <v>18</v>
      </c>
      <c r="Z214" s="490">
        <v>9</v>
      </c>
    </row>
    <row r="215" spans="1:26" s="250" customFormat="1" ht="15" customHeight="1" hidden="1">
      <c r="A215" s="464">
        <v>11</v>
      </c>
      <c r="B215" s="239" t="s">
        <v>567</v>
      </c>
      <c r="C215" s="256" t="s">
        <v>11</v>
      </c>
      <c r="D215" s="282" t="s">
        <v>537</v>
      </c>
      <c r="E215" s="388"/>
      <c r="F215" s="532"/>
      <c r="G215" s="445"/>
      <c r="H215" s="236"/>
      <c r="I215" s="258"/>
      <c r="J215" s="287">
        <v>0</v>
      </c>
      <c r="K215" s="288" t="s">
        <v>859</v>
      </c>
      <c r="L215" s="287">
        <v>36</v>
      </c>
      <c r="M215" s="259"/>
      <c r="N215" s="287">
        <v>0</v>
      </c>
      <c r="O215" s="308">
        <v>28.97</v>
      </c>
      <c r="P215" s="287">
        <v>45</v>
      </c>
      <c r="Q215" s="325"/>
      <c r="R215" s="326"/>
      <c r="S215" s="623" t="s">
        <v>902</v>
      </c>
      <c r="T215" s="624"/>
      <c r="U215" s="624"/>
      <c r="V215" s="293"/>
      <c r="W215" s="293"/>
      <c r="X215" s="293"/>
      <c r="Y215" s="293"/>
      <c r="Z215" s="468"/>
    </row>
    <row r="216" spans="1:26" s="250" customFormat="1" ht="15" customHeight="1" hidden="1">
      <c r="A216" s="464">
        <v>12</v>
      </c>
      <c r="B216" s="239" t="s">
        <v>568</v>
      </c>
      <c r="C216" s="256" t="s">
        <v>11</v>
      </c>
      <c r="D216" s="282" t="s">
        <v>537</v>
      </c>
      <c r="E216" s="388"/>
      <c r="F216" s="524"/>
      <c r="G216" s="445"/>
      <c r="H216" s="236"/>
      <c r="I216" s="258"/>
      <c r="J216" s="287">
        <v>0</v>
      </c>
      <c r="K216" s="288" t="s">
        <v>860</v>
      </c>
      <c r="L216" s="287">
        <v>47</v>
      </c>
      <c r="M216" s="259"/>
      <c r="N216" s="287">
        <v>0</v>
      </c>
      <c r="O216" s="259">
        <v>31.18</v>
      </c>
      <c r="P216" s="287">
        <v>50</v>
      </c>
      <c r="Q216" s="290"/>
      <c r="R216" s="291"/>
      <c r="S216" s="624"/>
      <c r="T216" s="624"/>
      <c r="U216" s="624"/>
      <c r="V216" s="293"/>
      <c r="W216" s="293"/>
      <c r="X216" s="293"/>
      <c r="Y216" s="293"/>
      <c r="Z216" s="468"/>
    </row>
    <row r="217" spans="1:26" s="250" customFormat="1" ht="15" customHeight="1" hidden="1">
      <c r="A217" s="464">
        <v>13</v>
      </c>
      <c r="B217" s="239" t="s">
        <v>569</v>
      </c>
      <c r="C217" s="256" t="s">
        <v>11</v>
      </c>
      <c r="D217" s="282" t="s">
        <v>537</v>
      </c>
      <c r="E217" s="388"/>
      <c r="F217" s="524"/>
      <c r="G217" s="445"/>
      <c r="H217" s="236"/>
      <c r="I217" s="258">
        <v>10.77</v>
      </c>
      <c r="J217" s="287">
        <v>23</v>
      </c>
      <c r="K217" s="288"/>
      <c r="L217" s="287">
        <v>0</v>
      </c>
      <c r="M217" s="259"/>
      <c r="N217" s="287">
        <v>0</v>
      </c>
      <c r="O217" s="259">
        <v>28.65</v>
      </c>
      <c r="P217" s="287">
        <v>45</v>
      </c>
      <c r="Q217" s="290"/>
      <c r="R217" s="291"/>
      <c r="S217" s="624"/>
      <c r="T217" s="624"/>
      <c r="U217" s="624"/>
      <c r="V217" s="293"/>
      <c r="W217" s="293"/>
      <c r="X217" s="293"/>
      <c r="Y217" s="293"/>
      <c r="Z217" s="468"/>
    </row>
    <row r="218" spans="1:26" s="250" customFormat="1" ht="15" customHeight="1" hidden="1">
      <c r="A218" s="464">
        <v>14</v>
      </c>
      <c r="B218" s="239" t="s">
        <v>570</v>
      </c>
      <c r="C218" s="256" t="s">
        <v>11</v>
      </c>
      <c r="D218" s="282" t="s">
        <v>537</v>
      </c>
      <c r="E218" s="388"/>
      <c r="F218" s="524"/>
      <c r="G218" s="445"/>
      <c r="H218" s="236"/>
      <c r="I218" s="258">
        <v>9.73</v>
      </c>
      <c r="J218" s="287">
        <v>38</v>
      </c>
      <c r="K218" s="288"/>
      <c r="L218" s="287">
        <v>0</v>
      </c>
      <c r="M218" s="259">
        <v>343</v>
      </c>
      <c r="N218" s="287">
        <v>23</v>
      </c>
      <c r="O218" s="259"/>
      <c r="P218" s="287">
        <v>0</v>
      </c>
      <c r="Q218" s="290"/>
      <c r="R218" s="291"/>
      <c r="S218" s="624"/>
      <c r="T218" s="624"/>
      <c r="U218" s="624"/>
      <c r="V218" s="293"/>
      <c r="W218" s="293"/>
      <c r="X218" s="293"/>
      <c r="Y218" s="293"/>
      <c r="Z218" s="468"/>
    </row>
    <row r="219" spans="1:26" s="250" customFormat="1" ht="15" customHeight="1" hidden="1">
      <c r="A219" s="464">
        <v>15</v>
      </c>
      <c r="B219" s="239" t="s">
        <v>571</v>
      </c>
      <c r="C219" s="256" t="s">
        <v>11</v>
      </c>
      <c r="D219" s="282" t="s">
        <v>537</v>
      </c>
      <c r="E219" s="388"/>
      <c r="F219" s="524"/>
      <c r="G219" s="445"/>
      <c r="H219" s="236"/>
      <c r="I219" s="258">
        <v>10.73</v>
      </c>
      <c r="J219" s="287">
        <v>23</v>
      </c>
      <c r="K219" s="288"/>
      <c r="L219" s="287">
        <v>0</v>
      </c>
      <c r="M219" s="259"/>
      <c r="N219" s="287">
        <v>0</v>
      </c>
      <c r="O219" s="259">
        <v>23.68</v>
      </c>
      <c r="P219" s="287">
        <v>35</v>
      </c>
      <c r="Q219" s="290"/>
      <c r="R219" s="291"/>
      <c r="S219" s="624"/>
      <c r="T219" s="624"/>
      <c r="U219" s="624"/>
      <c r="V219" s="293"/>
      <c r="W219" s="293"/>
      <c r="X219" s="293"/>
      <c r="Y219" s="293"/>
      <c r="Z219" s="468"/>
    </row>
    <row r="220" spans="1:26" s="250" customFormat="1" ht="15" customHeight="1" hidden="1">
      <c r="A220" s="464">
        <v>16</v>
      </c>
      <c r="B220" s="239" t="s">
        <v>576</v>
      </c>
      <c r="C220" s="256" t="s">
        <v>11</v>
      </c>
      <c r="D220" s="282" t="s">
        <v>537</v>
      </c>
      <c r="E220" s="388"/>
      <c r="F220" s="524"/>
      <c r="G220" s="445"/>
      <c r="H220" s="236"/>
      <c r="I220" s="258"/>
      <c r="J220" s="287">
        <v>0</v>
      </c>
      <c r="K220" s="288" t="s">
        <v>861</v>
      </c>
      <c r="L220" s="287">
        <v>52</v>
      </c>
      <c r="M220" s="259">
        <v>375</v>
      </c>
      <c r="N220" s="287">
        <v>32</v>
      </c>
      <c r="O220" s="259"/>
      <c r="P220" s="287">
        <v>0</v>
      </c>
      <c r="Q220" s="290"/>
      <c r="R220" s="291"/>
      <c r="S220" s="624"/>
      <c r="T220" s="624"/>
      <c r="U220" s="624"/>
      <c r="V220" s="293"/>
      <c r="W220" s="293"/>
      <c r="X220" s="293"/>
      <c r="Y220" s="293"/>
      <c r="Z220" s="468"/>
    </row>
    <row r="221" spans="1:26" s="250" customFormat="1" ht="15" customHeight="1" hidden="1">
      <c r="A221" s="464">
        <v>17</v>
      </c>
      <c r="B221" s="239" t="s">
        <v>572</v>
      </c>
      <c r="C221" s="256" t="s">
        <v>11</v>
      </c>
      <c r="D221" s="282" t="s">
        <v>537</v>
      </c>
      <c r="E221" s="388"/>
      <c r="F221" s="524"/>
      <c r="G221" s="445"/>
      <c r="H221" s="236"/>
      <c r="I221" s="258">
        <v>9.61</v>
      </c>
      <c r="J221" s="287">
        <v>40</v>
      </c>
      <c r="K221" s="288"/>
      <c r="L221" s="287">
        <v>0</v>
      </c>
      <c r="M221" s="259">
        <v>357</v>
      </c>
      <c r="N221" s="287">
        <v>27</v>
      </c>
      <c r="O221" s="259"/>
      <c r="P221" s="287">
        <v>0</v>
      </c>
      <c r="Q221" s="290"/>
      <c r="R221" s="291"/>
      <c r="S221" s="624"/>
      <c r="T221" s="624"/>
      <c r="U221" s="624"/>
      <c r="V221" s="293"/>
      <c r="W221" s="293"/>
      <c r="X221" s="293"/>
      <c r="Y221" s="293"/>
      <c r="Z221" s="468"/>
    </row>
    <row r="222" spans="1:26" s="250" customFormat="1" ht="15" customHeight="1" hidden="1">
      <c r="A222" s="464">
        <v>18</v>
      </c>
      <c r="B222" s="239" t="s">
        <v>573</v>
      </c>
      <c r="C222" s="256" t="s">
        <v>11</v>
      </c>
      <c r="D222" s="282" t="s">
        <v>537</v>
      </c>
      <c r="E222" s="388"/>
      <c r="F222" s="524"/>
      <c r="G222" s="445"/>
      <c r="H222" s="236"/>
      <c r="I222" s="258"/>
      <c r="J222" s="287">
        <v>0</v>
      </c>
      <c r="K222" s="288" t="s">
        <v>862</v>
      </c>
      <c r="L222" s="287">
        <v>48</v>
      </c>
      <c r="M222" s="259">
        <v>383</v>
      </c>
      <c r="N222" s="287">
        <v>34</v>
      </c>
      <c r="O222" s="259"/>
      <c r="P222" s="287">
        <v>0</v>
      </c>
      <c r="Q222" s="290"/>
      <c r="R222" s="291"/>
      <c r="S222" s="624"/>
      <c r="T222" s="624"/>
      <c r="U222" s="624"/>
      <c r="V222" s="293"/>
      <c r="W222" s="293"/>
      <c r="X222" s="293"/>
      <c r="Y222" s="293"/>
      <c r="Z222" s="468"/>
    </row>
    <row r="223" spans="1:26" s="250" customFormat="1" ht="15" customHeight="1" hidden="1">
      <c r="A223" s="464">
        <v>19</v>
      </c>
      <c r="B223" s="239" t="s">
        <v>574</v>
      </c>
      <c r="C223" s="256" t="s">
        <v>11</v>
      </c>
      <c r="D223" s="282" t="s">
        <v>537</v>
      </c>
      <c r="E223" s="388"/>
      <c r="F223" s="524"/>
      <c r="G223" s="445"/>
      <c r="H223" s="236"/>
      <c r="I223" s="258">
        <v>9.51</v>
      </c>
      <c r="J223" s="287">
        <v>42</v>
      </c>
      <c r="K223" s="288"/>
      <c r="L223" s="287">
        <v>0</v>
      </c>
      <c r="M223" s="259">
        <v>336</v>
      </c>
      <c r="N223" s="287">
        <v>22</v>
      </c>
      <c r="O223" s="259"/>
      <c r="P223" s="287">
        <v>0</v>
      </c>
      <c r="Q223" s="290"/>
      <c r="R223" s="291"/>
      <c r="S223" s="624"/>
      <c r="T223" s="624"/>
      <c r="U223" s="624"/>
      <c r="V223" s="293"/>
      <c r="W223" s="293"/>
      <c r="X223" s="293"/>
      <c r="Y223" s="293"/>
      <c r="Z223" s="468"/>
    </row>
    <row r="224" spans="1:26" s="250" customFormat="1" ht="15" customHeight="1" hidden="1">
      <c r="A224" s="464">
        <v>21</v>
      </c>
      <c r="B224" s="239" t="s">
        <v>575</v>
      </c>
      <c r="C224" s="256" t="s">
        <v>11</v>
      </c>
      <c r="D224" s="282" t="s">
        <v>537</v>
      </c>
      <c r="E224" s="388"/>
      <c r="F224" s="533"/>
      <c r="G224" s="445"/>
      <c r="H224" s="236"/>
      <c r="I224" s="258"/>
      <c r="J224" s="287">
        <v>0</v>
      </c>
      <c r="K224" s="288" t="s">
        <v>863</v>
      </c>
      <c r="L224" s="287">
        <v>36</v>
      </c>
      <c r="M224" s="259"/>
      <c r="N224" s="287">
        <v>0</v>
      </c>
      <c r="O224" s="259">
        <v>30.35</v>
      </c>
      <c r="P224" s="287">
        <v>48</v>
      </c>
      <c r="Q224" s="295"/>
      <c r="R224" s="291"/>
      <c r="S224" s="624"/>
      <c r="T224" s="624"/>
      <c r="U224" s="624"/>
      <c r="V224" s="293"/>
      <c r="W224" s="293"/>
      <c r="X224" s="293"/>
      <c r="Y224" s="293"/>
      <c r="Z224" s="468"/>
    </row>
    <row r="225" spans="1:26" s="250" customFormat="1" ht="10.5" customHeight="1">
      <c r="A225" s="632" t="s">
        <v>18</v>
      </c>
      <c r="B225" s="633"/>
      <c r="C225" s="348"/>
      <c r="D225" s="297"/>
      <c r="E225" s="479"/>
      <c r="F225" s="480">
        <v>11</v>
      </c>
      <c r="G225" s="446"/>
      <c r="H225" s="234"/>
      <c r="I225" s="481"/>
      <c r="J225" s="305">
        <f>SUM(J215:J224)-SMALL(J215:J224,1)-SMALL(J215:J224,2)-SMALL(J215:J224,3)-SMALL(J215:J224,4)-SMALL(J215:J224,5)-SMALL(J215:J224,6)</f>
        <v>143</v>
      </c>
      <c r="K225" s="306"/>
      <c r="L225" s="305">
        <f>SUM(L215:L224)-SMALL(L215:L224,1)-SMALL(L215:L224,2)-SMALL(L215:L224,3)-SMALL(L215:L224,4)-SMALL(L215:L224,5)-SMALL(L215:L224,6)</f>
        <v>183</v>
      </c>
      <c r="M225" s="307"/>
      <c r="N225" s="305">
        <f>SUM(N215:N224)-SMALL(N215:N224,1)-SMALL(N215:N224,2)-SMALL(N215:N224,3)-SMALL(N215:N224,4)-SMALL(N215:N224,5)-SMALL(N215:N224,6)</f>
        <v>116</v>
      </c>
      <c r="O225" s="308"/>
      <c r="P225" s="305">
        <f>SUM(P215:P224)-SMALL(P215:P224,1)-SMALL(P215:P224,2)-SMALL(P215:P224,3)-SMALL(P215:P224,4)-SMALL(P215:P224,5)-SMALL(P215:P224,6)</f>
        <v>188</v>
      </c>
      <c r="Q225" s="305">
        <f>SUM(J225+L225+N225+P225)</f>
        <v>630</v>
      </c>
      <c r="R225" s="235">
        <v>7</v>
      </c>
      <c r="S225" s="625"/>
      <c r="T225" s="625"/>
      <c r="U225" s="625"/>
      <c r="V225" s="482"/>
      <c r="W225" s="482"/>
      <c r="X225" s="482"/>
      <c r="Y225" s="482"/>
      <c r="Z225" s="483"/>
    </row>
    <row r="226" spans="1:27" ht="19.5" customHeight="1">
      <c r="A226" s="53"/>
      <c r="B226" s="76" t="s">
        <v>434</v>
      </c>
      <c r="C226" s="31"/>
      <c r="D226" s="47"/>
      <c r="E226" s="47"/>
      <c r="F226" s="74"/>
      <c r="G226" s="74"/>
      <c r="H226" s="77"/>
      <c r="I226" s="78"/>
      <c r="J226" s="75"/>
      <c r="K226" s="79"/>
      <c r="L226" s="75"/>
      <c r="M226" s="75"/>
      <c r="N226" s="75"/>
      <c r="O226" s="80"/>
      <c r="P226" s="75"/>
      <c r="Q226" s="75"/>
      <c r="R226" s="613" t="s">
        <v>432</v>
      </c>
      <c r="S226" s="613"/>
      <c r="T226" s="613"/>
      <c r="U226" s="613"/>
      <c r="V226" s="613"/>
      <c r="W226" s="613"/>
      <c r="X226" s="613"/>
      <c r="Y226" s="613"/>
      <c r="Z226" s="613"/>
      <c r="AA226" s="62"/>
    </row>
    <row r="227" spans="1:27" ht="19.5" customHeight="1">
      <c r="A227" s="53"/>
      <c r="B227" s="76" t="s">
        <v>435</v>
      </c>
      <c r="C227" s="31"/>
      <c r="D227" s="47"/>
      <c r="E227" s="47"/>
      <c r="F227" s="74"/>
      <c r="G227" s="74"/>
      <c r="H227" s="77"/>
      <c r="I227" s="78"/>
      <c r="J227" s="75"/>
      <c r="K227" s="79"/>
      <c r="L227" s="75"/>
      <c r="M227" s="75"/>
      <c r="N227" s="75"/>
      <c r="O227" s="80"/>
      <c r="P227" s="75"/>
      <c r="Q227" s="75"/>
      <c r="R227" s="613" t="s">
        <v>433</v>
      </c>
      <c r="S227" s="613"/>
      <c r="T227" s="613"/>
      <c r="U227" s="613"/>
      <c r="V227" s="613"/>
      <c r="W227" s="613"/>
      <c r="X227" s="613"/>
      <c r="Y227" s="613"/>
      <c r="Z227" s="613"/>
      <c r="AA227" s="62"/>
    </row>
    <row r="228" spans="1:27" ht="17.25" customHeight="1">
      <c r="A228" s="53"/>
      <c r="B228" s="53"/>
      <c r="C228" s="31"/>
      <c r="D228" s="47"/>
      <c r="E228" s="82"/>
      <c r="F228" s="56"/>
      <c r="G228" s="56"/>
      <c r="H228" s="57"/>
      <c r="I228" s="48"/>
      <c r="J228" s="49"/>
      <c r="K228" s="50"/>
      <c r="L228" s="49"/>
      <c r="M228" s="51"/>
      <c r="N228" s="49"/>
      <c r="O228" s="52"/>
      <c r="P228" s="49"/>
      <c r="Q228" s="49"/>
      <c r="R228" s="67"/>
      <c r="S228" s="67"/>
      <c r="T228" s="68"/>
      <c r="U228" s="68"/>
      <c r="V228" s="68"/>
      <c r="W228" s="58"/>
      <c r="X228" s="58"/>
      <c r="Y228" s="58"/>
      <c r="Z228" s="63"/>
      <c r="AA228" s="62"/>
    </row>
    <row r="229" spans="1:27" ht="17.25" customHeight="1" hidden="1">
      <c r="A229" s="53"/>
      <c r="B229" s="53"/>
      <c r="C229" s="31"/>
      <c r="D229" s="47"/>
      <c r="E229" s="82"/>
      <c r="F229" s="56"/>
      <c r="G229" s="56"/>
      <c r="H229" s="57"/>
      <c r="I229" s="48"/>
      <c r="J229" s="49"/>
      <c r="K229" s="50"/>
      <c r="L229" s="49"/>
      <c r="M229" s="51"/>
      <c r="N229" s="49"/>
      <c r="O229" s="52"/>
      <c r="P229" s="49"/>
      <c r="Q229" s="49"/>
      <c r="R229" s="67"/>
      <c r="S229" s="67"/>
      <c r="T229" s="68"/>
      <c r="U229" s="68"/>
      <c r="V229" s="68"/>
      <c r="W229" s="58"/>
      <c r="X229" s="58"/>
      <c r="Y229" s="58"/>
      <c r="Z229" s="63"/>
      <c r="AA229" s="62"/>
    </row>
    <row r="230" spans="1:27" ht="17.25" customHeight="1" hidden="1">
      <c r="A230" s="53"/>
      <c r="B230" s="53"/>
      <c r="C230" s="31"/>
      <c r="D230" s="47"/>
      <c r="E230" s="82"/>
      <c r="F230" s="56"/>
      <c r="G230" s="56"/>
      <c r="H230" s="57"/>
      <c r="I230" s="48"/>
      <c r="J230" s="49"/>
      <c r="K230" s="50"/>
      <c r="L230" s="49"/>
      <c r="M230" s="51"/>
      <c r="N230" s="49"/>
      <c r="O230" s="52"/>
      <c r="P230" s="49"/>
      <c r="Q230" s="49"/>
      <c r="R230" s="67"/>
      <c r="S230" s="67"/>
      <c r="T230" s="68"/>
      <c r="U230" s="68"/>
      <c r="V230" s="68"/>
      <c r="W230" s="58"/>
      <c r="X230" s="58"/>
      <c r="Y230" s="58"/>
      <c r="Z230" s="63"/>
      <c r="AA230" s="62"/>
    </row>
    <row r="231" spans="1:27" ht="17.25" customHeight="1" hidden="1">
      <c r="A231" s="53"/>
      <c r="B231" s="53"/>
      <c r="C231" s="31"/>
      <c r="D231" s="47"/>
      <c r="E231" s="82"/>
      <c r="F231" s="56"/>
      <c r="G231" s="56"/>
      <c r="H231" s="57"/>
      <c r="I231" s="48"/>
      <c r="J231" s="49"/>
      <c r="K231" s="50"/>
      <c r="L231" s="49"/>
      <c r="M231" s="51"/>
      <c r="N231" s="49"/>
      <c r="O231" s="52"/>
      <c r="P231" s="49"/>
      <c r="Q231" s="49"/>
      <c r="R231" s="67"/>
      <c r="S231" s="67"/>
      <c r="T231" s="68"/>
      <c r="U231" s="68"/>
      <c r="V231" s="68"/>
      <c r="W231" s="58"/>
      <c r="X231" s="58"/>
      <c r="Y231" s="58"/>
      <c r="Z231" s="63"/>
      <c r="AA231" s="62"/>
    </row>
    <row r="232" spans="1:27" ht="17.25" customHeight="1" hidden="1">
      <c r="A232" s="53"/>
      <c r="B232" s="53"/>
      <c r="C232" s="31"/>
      <c r="D232" s="47"/>
      <c r="E232" s="82"/>
      <c r="F232" s="56"/>
      <c r="G232" s="56"/>
      <c r="H232" s="57"/>
      <c r="I232" s="48"/>
      <c r="J232" s="49"/>
      <c r="K232" s="50"/>
      <c r="L232" s="49"/>
      <c r="M232" s="51"/>
      <c r="N232" s="49"/>
      <c r="O232" s="52"/>
      <c r="P232" s="49"/>
      <c r="Q232" s="49"/>
      <c r="R232" s="67"/>
      <c r="S232" s="67"/>
      <c r="T232" s="68"/>
      <c r="U232" s="68"/>
      <c r="V232" s="68"/>
      <c r="W232" s="58"/>
      <c r="X232" s="58"/>
      <c r="Y232" s="58"/>
      <c r="Z232" s="63"/>
      <c r="AA232" s="62"/>
    </row>
    <row r="233" spans="1:27" ht="17.25" customHeight="1" hidden="1">
      <c r="A233" s="53"/>
      <c r="B233" s="53"/>
      <c r="C233" s="31"/>
      <c r="D233" s="47"/>
      <c r="E233" s="82"/>
      <c r="F233" s="56"/>
      <c r="G233" s="56"/>
      <c r="H233" s="57"/>
      <c r="I233" s="48"/>
      <c r="J233" s="49"/>
      <c r="K233" s="50"/>
      <c r="L233" s="49"/>
      <c r="M233" s="51"/>
      <c r="N233" s="49"/>
      <c r="O233" s="52"/>
      <c r="P233" s="49"/>
      <c r="Q233" s="49"/>
      <c r="R233" s="67"/>
      <c r="S233" s="67"/>
      <c r="T233" s="68"/>
      <c r="U233" s="68"/>
      <c r="V233" s="68"/>
      <c r="W233" s="58"/>
      <c r="X233" s="58"/>
      <c r="Y233" s="58"/>
      <c r="Z233" s="63"/>
      <c r="AA233" s="62"/>
    </row>
    <row r="261" spans="1:27" ht="19.5" customHeight="1">
      <c r="A261" s="53"/>
      <c r="B261" s="53"/>
      <c r="C261" s="31"/>
      <c r="D261" s="47"/>
      <c r="E261" s="82"/>
      <c r="F261" s="56"/>
      <c r="G261" s="56"/>
      <c r="H261" s="57"/>
      <c r="I261" s="48"/>
      <c r="J261" s="49"/>
      <c r="K261" s="50"/>
      <c r="L261" s="49"/>
      <c r="M261" s="51"/>
      <c r="N261" s="49"/>
      <c r="O261" s="52"/>
      <c r="P261" s="49"/>
      <c r="Q261" s="49"/>
      <c r="R261" s="67"/>
      <c r="S261" s="67"/>
      <c r="T261" s="68"/>
      <c r="U261" s="68"/>
      <c r="V261" s="68"/>
      <c r="W261" s="58"/>
      <c r="X261" s="58"/>
      <c r="Y261" s="58"/>
      <c r="Z261" s="63"/>
      <c r="AA261" s="62"/>
    </row>
    <row r="262" spans="1:27" ht="19.5" customHeight="1">
      <c r="A262" s="53"/>
      <c r="B262" s="76"/>
      <c r="C262" s="31"/>
      <c r="D262" s="47"/>
      <c r="E262" s="47"/>
      <c r="F262" s="74"/>
      <c r="G262" s="74"/>
      <c r="H262" s="77"/>
      <c r="I262" s="78"/>
      <c r="J262" s="75"/>
      <c r="K262" s="79"/>
      <c r="L262" s="75"/>
      <c r="M262" s="75"/>
      <c r="N262" s="75"/>
      <c r="O262" s="80"/>
      <c r="P262" s="75"/>
      <c r="Q262" s="75"/>
      <c r="R262" s="613"/>
      <c r="S262" s="613"/>
      <c r="T262" s="613"/>
      <c r="U262" s="613"/>
      <c r="V262" s="613"/>
      <c r="W262" s="613"/>
      <c r="X262" s="613"/>
      <c r="Y262" s="613"/>
      <c r="Z262" s="613"/>
      <c r="AA262" s="62"/>
    </row>
    <row r="263" spans="1:27" ht="19.5" customHeight="1">
      <c r="A263" s="53"/>
      <c r="B263" s="76"/>
      <c r="C263" s="31"/>
      <c r="D263" s="47"/>
      <c r="E263" s="47"/>
      <c r="F263" s="74"/>
      <c r="G263" s="74"/>
      <c r="H263" s="77"/>
      <c r="I263" s="78"/>
      <c r="J263" s="75"/>
      <c r="K263" s="79"/>
      <c r="L263" s="75"/>
      <c r="M263" s="75"/>
      <c r="N263" s="75"/>
      <c r="O263" s="80"/>
      <c r="P263" s="75"/>
      <c r="Q263" s="75"/>
      <c r="R263" s="613"/>
      <c r="S263" s="613"/>
      <c r="T263" s="613"/>
      <c r="U263" s="613"/>
      <c r="V263" s="613"/>
      <c r="W263" s="613"/>
      <c r="X263" s="613"/>
      <c r="Y263" s="613"/>
      <c r="Z263" s="613"/>
      <c r="AA263" s="62"/>
    </row>
    <row r="264" spans="1:26" s="71" customFormat="1" ht="17.25" customHeight="1">
      <c r="A264" s="106"/>
      <c r="B264" s="106"/>
      <c r="C264" s="107"/>
      <c r="D264" s="108"/>
      <c r="E264" s="115"/>
      <c r="F264" s="109"/>
      <c r="G264" s="109"/>
      <c r="H264" s="116"/>
      <c r="I264" s="110"/>
      <c r="J264" s="67"/>
      <c r="K264" s="111"/>
      <c r="L264" s="67"/>
      <c r="M264" s="112"/>
      <c r="N264" s="67"/>
      <c r="O264" s="113"/>
      <c r="P264" s="67"/>
      <c r="Q264" s="67"/>
      <c r="R264" s="67"/>
      <c r="S264" s="67"/>
      <c r="T264" s="68"/>
      <c r="U264" s="68"/>
      <c r="V264" s="68"/>
      <c r="W264" s="68"/>
      <c r="X264" s="68"/>
      <c r="Y264" s="68"/>
      <c r="Z264" s="117"/>
    </row>
  </sheetData>
  <sheetProtection/>
  <mergeCells count="111">
    <mergeCell ref="S8:V8"/>
    <mergeCell ref="W8:W9"/>
    <mergeCell ref="X8:X9"/>
    <mergeCell ref="F155:F164"/>
    <mergeCell ref="S155:S165"/>
    <mergeCell ref="T155:T177"/>
    <mergeCell ref="U155:U177"/>
    <mergeCell ref="F167:F176"/>
    <mergeCell ref="S167:S177"/>
    <mergeCell ref="I8:J9"/>
    <mergeCell ref="I7:X7"/>
    <mergeCell ref="Y7:Y9"/>
    <mergeCell ref="Z7:Z9"/>
    <mergeCell ref="A7:B9"/>
    <mergeCell ref="C7:C9"/>
    <mergeCell ref="D7:D9"/>
    <mergeCell ref="E7:E9"/>
    <mergeCell ref="F7:F9"/>
    <mergeCell ref="G7:G9"/>
    <mergeCell ref="H7:H9"/>
    <mergeCell ref="F35:F44"/>
    <mergeCell ref="S35:S45"/>
    <mergeCell ref="T35:T57"/>
    <mergeCell ref="U35:U57"/>
    <mergeCell ref="F47:F56"/>
    <mergeCell ref="S47:S57"/>
    <mergeCell ref="K8:L9"/>
    <mergeCell ref="M8:N9"/>
    <mergeCell ref="O8:P9"/>
    <mergeCell ref="A21:B21"/>
    <mergeCell ref="A33:B33"/>
    <mergeCell ref="A45:B45"/>
    <mergeCell ref="A34:Z34"/>
    <mergeCell ref="F11:F20"/>
    <mergeCell ref="S11:S21"/>
    <mergeCell ref="T11:T33"/>
    <mergeCell ref="A57:B57"/>
    <mergeCell ref="A69:B69"/>
    <mergeCell ref="A81:B81"/>
    <mergeCell ref="A93:B93"/>
    <mergeCell ref="A105:B105"/>
    <mergeCell ref="A117:B117"/>
    <mergeCell ref="A58:Z58"/>
    <mergeCell ref="A82:Z82"/>
    <mergeCell ref="T107:T129"/>
    <mergeCell ref="U107:U129"/>
    <mergeCell ref="A129:B129"/>
    <mergeCell ref="A141:B141"/>
    <mergeCell ref="A153:B153"/>
    <mergeCell ref="A165:B165"/>
    <mergeCell ref="A177:B177"/>
    <mergeCell ref="R262:Z262"/>
    <mergeCell ref="S143:S153"/>
    <mergeCell ref="A130:Z130"/>
    <mergeCell ref="R226:Z226"/>
    <mergeCell ref="R227:Z227"/>
    <mergeCell ref="R263:Z263"/>
    <mergeCell ref="A189:B189"/>
    <mergeCell ref="A201:B201"/>
    <mergeCell ref="A213:B213"/>
    <mergeCell ref="A225:B225"/>
    <mergeCell ref="F131:F140"/>
    <mergeCell ref="S131:S141"/>
    <mergeCell ref="T131:T153"/>
    <mergeCell ref="U131:U153"/>
    <mergeCell ref="F143:F152"/>
    <mergeCell ref="U203:U225"/>
    <mergeCell ref="F215:F224"/>
    <mergeCell ref="S215:S225"/>
    <mergeCell ref="F59:F68"/>
    <mergeCell ref="S59:S69"/>
    <mergeCell ref="T59:T81"/>
    <mergeCell ref="U59:U81"/>
    <mergeCell ref="F71:F80"/>
    <mergeCell ref="S71:S81"/>
    <mergeCell ref="F179:F188"/>
    <mergeCell ref="S179:S189"/>
    <mergeCell ref="T179:T201"/>
    <mergeCell ref="F203:F212"/>
    <mergeCell ref="S203:S213"/>
    <mergeCell ref="T203:T225"/>
    <mergeCell ref="Q8:Q9"/>
    <mergeCell ref="R8:R9"/>
    <mergeCell ref="A10:Z10"/>
    <mergeCell ref="A202:Z202"/>
    <mergeCell ref="F83:F92"/>
    <mergeCell ref="S83:S93"/>
    <mergeCell ref="T83:T105"/>
    <mergeCell ref="U83:U105"/>
    <mergeCell ref="F95:F104"/>
    <mergeCell ref="S95:S105"/>
    <mergeCell ref="U179:U201"/>
    <mergeCell ref="F191:F200"/>
    <mergeCell ref="S191:S201"/>
    <mergeCell ref="A178:Z178"/>
    <mergeCell ref="A154:Z154"/>
    <mergeCell ref="AC107:AC129"/>
    <mergeCell ref="F119:F128"/>
    <mergeCell ref="S119:S129"/>
    <mergeCell ref="F107:F116"/>
    <mergeCell ref="S107:S117"/>
    <mergeCell ref="A106:Z106"/>
    <mergeCell ref="A1:Z1"/>
    <mergeCell ref="A2:Z2"/>
    <mergeCell ref="A3:Z3"/>
    <mergeCell ref="A4:Z4"/>
    <mergeCell ref="A5:Z5"/>
    <mergeCell ref="A6:Z6"/>
    <mergeCell ref="U11:U33"/>
    <mergeCell ref="F23:F32"/>
    <mergeCell ref="S23:S33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227" max="27" man="1"/>
  </rowBreaks>
  <colBreaks count="1" manualBreakCount="1">
    <brk id="26" max="2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A1:Q342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28125" style="0" customWidth="1"/>
    <col min="2" max="2" width="5.00390625" style="0" customWidth="1"/>
    <col min="3" max="3" width="65.00390625" style="0" customWidth="1"/>
    <col min="4" max="4" width="2.421875" style="4" hidden="1" customWidth="1"/>
    <col min="5" max="5" width="15.7109375" style="0" customWidth="1"/>
  </cols>
  <sheetData>
    <row r="1" spans="1:5" ht="15">
      <c r="A1" s="660" t="s">
        <v>2</v>
      </c>
      <c r="B1" s="660"/>
      <c r="C1" s="660"/>
      <c r="D1" s="660"/>
      <c r="E1" s="660"/>
    </row>
    <row r="2" spans="1:5" ht="15">
      <c r="A2" s="660" t="s">
        <v>3</v>
      </c>
      <c r="B2" s="660"/>
      <c r="C2" s="660"/>
      <c r="D2" s="660"/>
      <c r="E2" s="660"/>
    </row>
    <row r="3" spans="1:5" s="1" customFormat="1" ht="11.25">
      <c r="A3" s="23"/>
      <c r="B3" s="23"/>
      <c r="C3" s="23"/>
      <c r="D3" s="19"/>
      <c r="E3" s="23"/>
    </row>
    <row r="4" spans="1:5" ht="18.75" customHeight="1">
      <c r="A4" s="661" t="s">
        <v>0</v>
      </c>
      <c r="B4" s="661"/>
      <c r="C4" s="661"/>
      <c r="D4" s="661"/>
      <c r="E4" s="661"/>
    </row>
    <row r="5" spans="1:5" ht="16.5" customHeight="1">
      <c r="A5" s="661" t="s">
        <v>15</v>
      </c>
      <c r="B5" s="661"/>
      <c r="C5" s="661"/>
      <c r="D5" s="661"/>
      <c r="E5" s="661"/>
    </row>
    <row r="6" spans="1:5" s="1" customFormat="1" ht="11.25">
      <c r="A6" s="23"/>
      <c r="B6" s="23"/>
      <c r="C6" s="23"/>
      <c r="D6" s="19"/>
      <c r="E6" s="23"/>
    </row>
    <row r="7" spans="1:5" s="21" customFormat="1" ht="12">
      <c r="A7" s="6" t="s">
        <v>28</v>
      </c>
      <c r="B7" s="6"/>
      <c r="C7" s="24"/>
      <c r="D7" s="20"/>
      <c r="E7" s="8" t="s">
        <v>102</v>
      </c>
    </row>
    <row r="8" spans="1:5" s="1" customFormat="1" ht="11.25">
      <c r="A8" s="25"/>
      <c r="B8" s="25"/>
      <c r="C8" s="25"/>
      <c r="D8" s="11"/>
      <c r="E8" s="25"/>
    </row>
    <row r="9" spans="1:5" ht="16.5">
      <c r="A9" s="659" t="s">
        <v>110</v>
      </c>
      <c r="B9" s="659"/>
      <c r="C9" s="659"/>
      <c r="D9" s="659"/>
      <c r="E9" s="659"/>
    </row>
    <row r="10" spans="1:5" ht="21.75" customHeight="1">
      <c r="A10" s="659" t="s">
        <v>108</v>
      </c>
      <c r="B10" s="659"/>
      <c r="C10" s="659"/>
      <c r="D10" s="659"/>
      <c r="E10" s="659"/>
    </row>
    <row r="11" s="1" customFormat="1" ht="11.25">
      <c r="D11" s="11"/>
    </row>
    <row r="12" spans="1:5" s="16" customFormat="1" ht="41.25" customHeight="1">
      <c r="A12" s="17" t="s">
        <v>6</v>
      </c>
      <c r="B12" s="17" t="s">
        <v>42</v>
      </c>
      <c r="C12" s="18" t="s">
        <v>7</v>
      </c>
      <c r="D12" s="17"/>
      <c r="E12" s="17" t="s">
        <v>8</v>
      </c>
    </row>
    <row r="13" spans="1:5" ht="25.5" customHeight="1">
      <c r="A13" s="13">
        <v>1</v>
      </c>
      <c r="B13" s="13">
        <v>5</v>
      </c>
      <c r="C13" s="15" t="s">
        <v>5</v>
      </c>
      <c r="D13" s="14"/>
      <c r="E13" s="22" t="e">
        <f>'800600'!#REF!</f>
        <v>#REF!</v>
      </c>
    </row>
    <row r="14" spans="1:5" ht="25.5" customHeight="1">
      <c r="A14" s="13">
        <v>2</v>
      </c>
      <c r="B14" s="13">
        <v>3</v>
      </c>
      <c r="C14" s="15" t="s">
        <v>30</v>
      </c>
      <c r="D14" s="14"/>
      <c r="E14" s="22" t="e">
        <f>'800600'!#REF!</f>
        <v>#REF!</v>
      </c>
    </row>
    <row r="15" spans="1:5" ht="25.5" customHeight="1">
      <c r="A15" s="13">
        <v>3</v>
      </c>
      <c r="B15" s="13">
        <v>13</v>
      </c>
      <c r="C15" s="15" t="s">
        <v>39</v>
      </c>
      <c r="D15" s="14"/>
      <c r="E15" s="22" t="e">
        <f>'800600'!#REF!</f>
        <v>#REF!</v>
      </c>
    </row>
    <row r="16" spans="1:5" ht="25.5" customHeight="1">
      <c r="A16" s="13">
        <v>4</v>
      </c>
      <c r="B16" s="13">
        <v>11</v>
      </c>
      <c r="C16" s="15" t="s">
        <v>37</v>
      </c>
      <c r="D16" s="14"/>
      <c r="E16" s="22" t="e">
        <f>'800600'!#REF!</f>
        <v>#REF!</v>
      </c>
    </row>
    <row r="17" spans="1:5" ht="25.5" customHeight="1">
      <c r="A17" s="13">
        <v>5</v>
      </c>
      <c r="B17" s="13">
        <v>9</v>
      </c>
      <c r="C17" s="15" t="s">
        <v>36</v>
      </c>
      <c r="D17" s="14"/>
      <c r="E17" s="22" t="e">
        <f>'800600'!#REF!</f>
        <v>#REF!</v>
      </c>
    </row>
    <row r="18" spans="1:5" ht="25.5" customHeight="1">
      <c r="A18" s="13">
        <v>6</v>
      </c>
      <c r="B18" s="13">
        <v>7</v>
      </c>
      <c r="C18" s="15" t="s">
        <v>34</v>
      </c>
      <c r="D18" s="14"/>
      <c r="E18" s="22" t="e">
        <f>'800600'!#REF!</f>
        <v>#REF!</v>
      </c>
    </row>
    <row r="19" spans="1:5" ht="25.5" customHeight="1">
      <c r="A19" s="13">
        <v>7</v>
      </c>
      <c r="B19" s="13">
        <v>8</v>
      </c>
      <c r="C19" s="15" t="s">
        <v>35</v>
      </c>
      <c r="D19" s="14"/>
      <c r="E19" s="22" t="e">
        <f>'800600'!#REF!</f>
        <v>#REF!</v>
      </c>
    </row>
    <row r="20" spans="1:5" ht="25.5" customHeight="1">
      <c r="A20" s="13">
        <v>8</v>
      </c>
      <c r="B20" s="13">
        <v>14</v>
      </c>
      <c r="C20" s="15" t="s">
        <v>40</v>
      </c>
      <c r="D20" s="14"/>
      <c r="E20" s="22" t="e">
        <f>'800600'!#REF!</f>
        <v>#REF!</v>
      </c>
    </row>
    <row r="21" spans="1:5" ht="25.5" customHeight="1">
      <c r="A21" s="13">
        <v>9</v>
      </c>
      <c r="B21" s="13">
        <v>1</v>
      </c>
      <c r="C21" s="15" t="s">
        <v>33</v>
      </c>
      <c r="D21" s="14"/>
      <c r="E21" s="22" t="e">
        <f>'800600'!#REF!</f>
        <v>#REF!</v>
      </c>
    </row>
    <row r="22" spans="1:5" ht="25.5" customHeight="1">
      <c r="A22" s="13">
        <v>10</v>
      </c>
      <c r="B22" s="13">
        <v>6</v>
      </c>
      <c r="C22" s="15" t="s">
        <v>32</v>
      </c>
      <c r="D22" s="14"/>
      <c r="E22" s="22" t="e">
        <f>'800600'!#REF!</f>
        <v>#REF!</v>
      </c>
    </row>
    <row r="23" spans="1:5" ht="25.5" customHeight="1">
      <c r="A23" s="13">
        <v>11</v>
      </c>
      <c r="B23" s="13">
        <v>4</v>
      </c>
      <c r="C23" s="15" t="s">
        <v>31</v>
      </c>
      <c r="D23" s="14"/>
      <c r="E23" s="22" t="e">
        <f>'800600'!#REF!</f>
        <v>#REF!</v>
      </c>
    </row>
    <row r="24" spans="1:5" ht="25.5" customHeight="1">
      <c r="A24" s="13">
        <v>12</v>
      </c>
      <c r="B24" s="13">
        <v>10</v>
      </c>
      <c r="C24" s="15" t="s">
        <v>29</v>
      </c>
      <c r="D24" s="14"/>
      <c r="E24" s="22" t="e">
        <f>'800600'!#REF!</f>
        <v>#REF!</v>
      </c>
    </row>
    <row r="25" spans="1:5" ht="25.5" customHeight="1">
      <c r="A25" s="13">
        <v>14</v>
      </c>
      <c r="B25" s="13">
        <v>12</v>
      </c>
      <c r="C25" s="15" t="s">
        <v>38</v>
      </c>
      <c r="D25" s="14"/>
      <c r="E25" s="22" t="e">
        <f>'800600'!#REF!</f>
        <v>#REF!</v>
      </c>
    </row>
    <row r="26" spans="1:5" ht="25.5" customHeight="1">
      <c r="A26" s="13">
        <v>13</v>
      </c>
      <c r="B26" s="13">
        <v>15</v>
      </c>
      <c r="C26" s="15" t="s">
        <v>41</v>
      </c>
      <c r="D26" s="14"/>
      <c r="E26" s="22" t="e">
        <f>'800600'!#REF!</f>
        <v>#REF!</v>
      </c>
    </row>
    <row r="27" spans="1:5" ht="25.5" customHeight="1">
      <c r="A27" s="13" t="s">
        <v>47</v>
      </c>
      <c r="B27" s="13">
        <v>16</v>
      </c>
      <c r="C27" s="15" t="s">
        <v>48</v>
      </c>
      <c r="D27" s="14"/>
      <c r="E27" s="22" t="e">
        <f>'800600'!#REF!</f>
        <v>#REF!</v>
      </c>
    </row>
    <row r="28" spans="1:5" ht="25.5" customHeight="1">
      <c r="A28" s="13"/>
      <c r="B28" s="13"/>
      <c r="C28" s="15"/>
      <c r="D28" s="14"/>
      <c r="E28" s="22"/>
    </row>
    <row r="29" spans="1:5" ht="15">
      <c r="A29" s="2"/>
      <c r="B29" s="2"/>
      <c r="C29" s="2"/>
      <c r="D29" s="12"/>
      <c r="E29" s="2"/>
    </row>
    <row r="30" spans="1:5" ht="19.5" customHeight="1">
      <c r="A30" s="2"/>
      <c r="B30" s="2"/>
      <c r="C30" s="2"/>
      <c r="D30" s="12"/>
      <c r="E30" s="2"/>
    </row>
    <row r="31" spans="1:17" s="9" customFormat="1" ht="21.75" customHeight="1">
      <c r="A31" t="s">
        <v>106</v>
      </c>
      <c r="B31"/>
      <c r="C31" s="4"/>
      <c r="F31"/>
      <c r="G31"/>
      <c r="H31"/>
      <c r="I31"/>
      <c r="J31"/>
      <c r="K31"/>
      <c r="L31"/>
      <c r="M31"/>
      <c r="N31"/>
      <c r="O31"/>
      <c r="P31"/>
      <c r="Q31"/>
    </row>
    <row r="32" spans="1:17" s="9" customFormat="1" ht="21.75" customHeight="1">
      <c r="A32" t="s">
        <v>105</v>
      </c>
      <c r="B32"/>
      <c r="C32" s="4"/>
      <c r="F32"/>
      <c r="G32"/>
      <c r="H32"/>
      <c r="I32"/>
      <c r="J32"/>
      <c r="K32"/>
      <c r="L32"/>
      <c r="M32"/>
      <c r="N32"/>
      <c r="O32"/>
      <c r="P32"/>
      <c r="Q32"/>
    </row>
    <row r="37" ht="15">
      <c r="P37" t="e">
        <f>SUM(P26:P36)-SMALL(P26:P35,1)-SMALL(P26:P35,2)</f>
        <v>#NUM!</v>
      </c>
    </row>
    <row r="39" spans="1:5" ht="15">
      <c r="A39" s="2"/>
      <c r="B39" s="2"/>
      <c r="C39" s="2"/>
      <c r="D39" s="12"/>
      <c r="E39" s="2"/>
    </row>
    <row r="40" spans="1:5" ht="15">
      <c r="A40" s="2"/>
      <c r="B40" s="2"/>
      <c r="C40" s="2"/>
      <c r="D40" s="12"/>
      <c r="E40" s="2"/>
    </row>
    <row r="41" spans="1:5" ht="15">
      <c r="A41" s="2"/>
      <c r="B41" s="2"/>
      <c r="C41" s="2"/>
      <c r="D41" s="12"/>
      <c r="E41" s="2"/>
    </row>
    <row r="42" spans="1:5" ht="15">
      <c r="A42" s="2"/>
      <c r="B42" s="2"/>
      <c r="C42" s="2"/>
      <c r="D42" s="12"/>
      <c r="E42" s="2"/>
    </row>
    <row r="43" spans="1:5" ht="15">
      <c r="A43" s="2"/>
      <c r="B43" s="2"/>
      <c r="C43" s="2"/>
      <c r="D43" s="12"/>
      <c r="E43" s="2"/>
    </row>
    <row r="44" spans="1:5" ht="15">
      <c r="A44" s="2"/>
      <c r="B44" s="2"/>
      <c r="C44" s="2"/>
      <c r="D44" s="12"/>
      <c r="E44" s="2"/>
    </row>
    <row r="45" spans="1:5" ht="15">
      <c r="A45" s="2"/>
      <c r="B45" s="2"/>
      <c r="C45" s="2"/>
      <c r="D45" s="12"/>
      <c r="E45" s="2"/>
    </row>
    <row r="46" spans="1:5" ht="15">
      <c r="A46" s="2"/>
      <c r="B46" s="2"/>
      <c r="C46" s="2"/>
      <c r="D46" s="12"/>
      <c r="E46" s="2"/>
    </row>
    <row r="47" spans="1:5" ht="15">
      <c r="A47" s="2"/>
      <c r="B47" s="2"/>
      <c r="C47" s="2"/>
      <c r="D47" s="12"/>
      <c r="E47" s="2"/>
    </row>
    <row r="48" spans="1:5" ht="15">
      <c r="A48" s="2"/>
      <c r="B48" s="2"/>
      <c r="C48" s="2"/>
      <c r="D48" s="12"/>
      <c r="E48" s="2"/>
    </row>
    <row r="49" spans="1:5" ht="15">
      <c r="A49" s="2"/>
      <c r="B49" s="2"/>
      <c r="C49" s="2"/>
      <c r="D49" s="12"/>
      <c r="E49" s="2"/>
    </row>
    <row r="50" spans="1:5" ht="15">
      <c r="A50" s="2"/>
      <c r="B50" s="2"/>
      <c r="C50" s="2"/>
      <c r="D50" s="12"/>
      <c r="E50" s="2"/>
    </row>
    <row r="51" spans="1:5" ht="15">
      <c r="A51" s="2"/>
      <c r="B51" s="2"/>
      <c r="C51" s="2"/>
      <c r="D51" s="12"/>
      <c r="E51" s="2"/>
    </row>
    <row r="52" spans="1:5" ht="15">
      <c r="A52" s="2"/>
      <c r="B52" s="2"/>
      <c r="C52" s="2"/>
      <c r="D52" s="12"/>
      <c r="E52" s="2"/>
    </row>
    <row r="53" spans="1:5" ht="15">
      <c r="A53" s="2"/>
      <c r="B53" s="2"/>
      <c r="C53" s="2"/>
      <c r="D53" s="12"/>
      <c r="E53" s="2"/>
    </row>
    <row r="54" spans="1:5" ht="15">
      <c r="A54" s="2"/>
      <c r="B54" s="2"/>
      <c r="C54" s="2"/>
      <c r="D54" s="12"/>
      <c r="E54" s="2"/>
    </row>
    <row r="55" spans="1:5" ht="15">
      <c r="A55" s="2"/>
      <c r="B55" s="2"/>
      <c r="C55" s="2"/>
      <c r="D55" s="12"/>
      <c r="E55" s="2"/>
    </row>
    <row r="56" spans="1:5" ht="15">
      <c r="A56" s="2"/>
      <c r="B56" s="2"/>
      <c r="C56" s="2"/>
      <c r="D56" s="12"/>
      <c r="E56" s="2"/>
    </row>
    <row r="57" spans="1:5" ht="15">
      <c r="A57" s="2"/>
      <c r="B57" s="2"/>
      <c r="C57" s="2"/>
      <c r="D57" s="12"/>
      <c r="E57" s="2"/>
    </row>
    <row r="58" spans="1:5" ht="15">
      <c r="A58" s="2"/>
      <c r="B58" s="2"/>
      <c r="C58" s="2"/>
      <c r="D58" s="12"/>
      <c r="E58" s="2"/>
    </row>
    <row r="59" spans="1:5" ht="15">
      <c r="A59" s="2"/>
      <c r="B59" s="2"/>
      <c r="C59" s="2"/>
      <c r="D59" s="12"/>
      <c r="E59" s="2"/>
    </row>
    <row r="60" spans="1:5" ht="15">
      <c r="A60" s="2"/>
      <c r="B60" s="2"/>
      <c r="C60" s="2"/>
      <c r="D60" s="12"/>
      <c r="E60" s="2"/>
    </row>
    <row r="61" spans="1:5" ht="15">
      <c r="A61" s="2"/>
      <c r="B61" s="2"/>
      <c r="C61" s="2"/>
      <c r="D61" s="12"/>
      <c r="E61" s="2"/>
    </row>
    <row r="62" spans="1:5" ht="15">
      <c r="A62" s="2"/>
      <c r="B62" s="2"/>
      <c r="C62" s="2"/>
      <c r="D62" s="12"/>
      <c r="E62" s="2"/>
    </row>
    <row r="63" spans="1:5" ht="15">
      <c r="A63" s="2"/>
      <c r="B63" s="2"/>
      <c r="C63" s="2"/>
      <c r="D63" s="12"/>
      <c r="E63" s="2"/>
    </row>
    <row r="342" ht="15">
      <c r="L342">
        <v>57.5</v>
      </c>
    </row>
  </sheetData>
  <sheetProtection/>
  <mergeCells count="6">
    <mergeCell ref="A10:E10"/>
    <mergeCell ref="A1:E1"/>
    <mergeCell ref="A2:E2"/>
    <mergeCell ref="A4:E4"/>
    <mergeCell ref="A5:E5"/>
    <mergeCell ref="A9:E9"/>
  </mergeCells>
  <printOptions horizontalCentered="1"/>
  <pageMargins left="0.3937007874015748" right="0.2755905511811024" top="0.7086614173228347" bottom="0.7480314960629921" header="0.15748031496062992" footer="0.31496062992125984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/>
  <dimension ref="A1:Q342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28125" style="0" customWidth="1"/>
    <col min="2" max="2" width="5.00390625" style="0" customWidth="1"/>
    <col min="3" max="3" width="65.00390625" style="0" customWidth="1"/>
    <col min="4" max="4" width="2.421875" style="4" hidden="1" customWidth="1"/>
    <col min="5" max="5" width="15.7109375" style="0" customWidth="1"/>
  </cols>
  <sheetData>
    <row r="1" spans="1:5" ht="15">
      <c r="A1" s="660" t="s">
        <v>2</v>
      </c>
      <c r="B1" s="660"/>
      <c r="C1" s="660"/>
      <c r="D1" s="660"/>
      <c r="E1" s="660"/>
    </row>
    <row r="2" spans="1:5" ht="15">
      <c r="A2" s="660" t="s">
        <v>3</v>
      </c>
      <c r="B2" s="660"/>
      <c r="C2" s="660"/>
      <c r="D2" s="660"/>
      <c r="E2" s="660"/>
    </row>
    <row r="3" spans="1:5" s="1" customFormat="1" ht="11.25">
      <c r="A3" s="23"/>
      <c r="B3" s="23"/>
      <c r="C3" s="23"/>
      <c r="D3" s="19"/>
      <c r="E3" s="23"/>
    </row>
    <row r="4" spans="1:5" ht="18.75" customHeight="1">
      <c r="A4" s="661" t="s">
        <v>0</v>
      </c>
      <c r="B4" s="661"/>
      <c r="C4" s="661"/>
      <c r="D4" s="661"/>
      <c r="E4" s="661"/>
    </row>
    <row r="5" spans="1:5" ht="16.5" customHeight="1">
      <c r="A5" s="661" t="s">
        <v>15</v>
      </c>
      <c r="B5" s="661"/>
      <c r="C5" s="661"/>
      <c r="D5" s="661"/>
      <c r="E5" s="661"/>
    </row>
    <row r="6" spans="1:5" s="1" customFormat="1" ht="11.25">
      <c r="A6" s="23"/>
      <c r="B6" s="23"/>
      <c r="C6" s="23"/>
      <c r="D6" s="19"/>
      <c r="E6" s="23"/>
    </row>
    <row r="7" spans="1:5" s="21" customFormat="1" ht="12">
      <c r="A7" s="6" t="s">
        <v>28</v>
      </c>
      <c r="B7" s="6"/>
      <c r="C7" s="24"/>
      <c r="D7" s="20"/>
      <c r="E7" s="8" t="s">
        <v>102</v>
      </c>
    </row>
    <row r="8" spans="1:5" s="1" customFormat="1" ht="11.25">
      <c r="A8" s="25"/>
      <c r="B8" s="25"/>
      <c r="C8" s="25"/>
      <c r="D8" s="11"/>
      <c r="E8" s="25"/>
    </row>
    <row r="9" spans="1:5" ht="16.5">
      <c r="A9" s="659" t="s">
        <v>110</v>
      </c>
      <c r="B9" s="659"/>
      <c r="C9" s="659"/>
      <c r="D9" s="659"/>
      <c r="E9" s="659"/>
    </row>
    <row r="10" spans="1:5" ht="21.75" customHeight="1">
      <c r="A10" s="659" t="s">
        <v>109</v>
      </c>
      <c r="B10" s="659"/>
      <c r="C10" s="659"/>
      <c r="D10" s="659"/>
      <c r="E10" s="659"/>
    </row>
    <row r="11" s="1" customFormat="1" ht="11.25">
      <c r="D11" s="11"/>
    </row>
    <row r="12" spans="1:5" s="16" customFormat="1" ht="41.25" customHeight="1">
      <c r="A12" s="17" t="s">
        <v>6</v>
      </c>
      <c r="B12" s="17" t="s">
        <v>42</v>
      </c>
      <c r="C12" s="18" t="s">
        <v>7</v>
      </c>
      <c r="D12" s="17"/>
      <c r="E12" s="17" t="s">
        <v>8</v>
      </c>
    </row>
    <row r="13" spans="1:5" ht="25.5" customHeight="1">
      <c r="A13" s="13">
        <v>1</v>
      </c>
      <c r="B13" s="13">
        <v>5</v>
      </c>
      <c r="C13" s="15" t="s">
        <v>5</v>
      </c>
      <c r="D13" s="14"/>
      <c r="E13" s="22" t="e">
        <f>'800600'!#REF!</f>
        <v>#REF!</v>
      </c>
    </row>
    <row r="14" spans="1:5" ht="25.5" customHeight="1">
      <c r="A14" s="13">
        <v>2</v>
      </c>
      <c r="B14" s="13">
        <v>3</v>
      </c>
      <c r="C14" s="15" t="s">
        <v>30</v>
      </c>
      <c r="D14" s="14"/>
      <c r="E14" s="22" t="e">
        <f>'800600'!#REF!</f>
        <v>#REF!</v>
      </c>
    </row>
    <row r="15" spans="1:5" ht="25.5" customHeight="1">
      <c r="A15" s="13">
        <v>3</v>
      </c>
      <c r="B15" s="13">
        <v>13</v>
      </c>
      <c r="C15" s="15" t="s">
        <v>39</v>
      </c>
      <c r="D15" s="14"/>
      <c r="E15" s="22" t="e">
        <f>'800600'!#REF!</f>
        <v>#REF!</v>
      </c>
    </row>
    <row r="16" spans="1:5" ht="25.5" customHeight="1">
      <c r="A16" s="13">
        <v>4</v>
      </c>
      <c r="B16" s="13">
        <v>11</v>
      </c>
      <c r="C16" s="15" t="s">
        <v>37</v>
      </c>
      <c r="D16" s="14"/>
      <c r="E16" s="22" t="e">
        <f>'800600'!#REF!</f>
        <v>#REF!</v>
      </c>
    </row>
    <row r="17" spans="1:5" ht="25.5" customHeight="1">
      <c r="A17" s="13">
        <v>5</v>
      </c>
      <c r="B17" s="13">
        <v>9</v>
      </c>
      <c r="C17" s="15" t="s">
        <v>36</v>
      </c>
      <c r="D17" s="14"/>
      <c r="E17" s="22" t="e">
        <f>'800600'!#REF!</f>
        <v>#REF!</v>
      </c>
    </row>
    <row r="18" spans="1:5" ht="25.5" customHeight="1">
      <c r="A18" s="13">
        <v>6</v>
      </c>
      <c r="B18" s="13">
        <v>7</v>
      </c>
      <c r="C18" s="15" t="s">
        <v>34</v>
      </c>
      <c r="D18" s="14"/>
      <c r="E18" s="22" t="e">
        <f>'800600'!#REF!</f>
        <v>#REF!</v>
      </c>
    </row>
    <row r="19" spans="1:5" ht="25.5" customHeight="1">
      <c r="A19" s="13">
        <v>7</v>
      </c>
      <c r="B19" s="13">
        <v>8</v>
      </c>
      <c r="C19" s="15" t="s">
        <v>35</v>
      </c>
      <c r="D19" s="14"/>
      <c r="E19" s="22" t="e">
        <f>'800600'!#REF!</f>
        <v>#REF!</v>
      </c>
    </row>
    <row r="20" spans="1:5" ht="25.5" customHeight="1">
      <c r="A20" s="13">
        <v>8</v>
      </c>
      <c r="B20" s="13">
        <v>14</v>
      </c>
      <c r="C20" s="15" t="s">
        <v>40</v>
      </c>
      <c r="D20" s="14"/>
      <c r="E20" s="22" t="e">
        <f>'800600'!#REF!</f>
        <v>#REF!</v>
      </c>
    </row>
    <row r="21" spans="1:5" ht="25.5" customHeight="1">
      <c r="A21" s="13">
        <v>9</v>
      </c>
      <c r="B21" s="13">
        <v>1</v>
      </c>
      <c r="C21" s="15" t="s">
        <v>33</v>
      </c>
      <c r="D21" s="14"/>
      <c r="E21" s="22" t="e">
        <f>'800600'!#REF!</f>
        <v>#REF!</v>
      </c>
    </row>
    <row r="22" spans="1:5" ht="25.5" customHeight="1">
      <c r="A22" s="13">
        <v>10</v>
      </c>
      <c r="B22" s="13">
        <v>6</v>
      </c>
      <c r="C22" s="15" t="s">
        <v>32</v>
      </c>
      <c r="D22" s="14"/>
      <c r="E22" s="22" t="e">
        <f>'800600'!#REF!</f>
        <v>#REF!</v>
      </c>
    </row>
    <row r="23" spans="1:5" ht="25.5" customHeight="1">
      <c r="A23" s="13">
        <v>11</v>
      </c>
      <c r="B23" s="13">
        <v>4</v>
      </c>
      <c r="C23" s="15" t="s">
        <v>31</v>
      </c>
      <c r="D23" s="14"/>
      <c r="E23" s="22" t="e">
        <f>'800600'!#REF!</f>
        <v>#REF!</v>
      </c>
    </row>
    <row r="24" spans="1:5" ht="25.5" customHeight="1">
      <c r="A24" s="13">
        <v>12</v>
      </c>
      <c r="B24" s="13">
        <v>10</v>
      </c>
      <c r="C24" s="15" t="s">
        <v>29</v>
      </c>
      <c r="D24" s="14"/>
      <c r="E24" s="22" t="e">
        <f>'800600'!#REF!</f>
        <v>#REF!</v>
      </c>
    </row>
    <row r="25" spans="1:5" ht="25.5" customHeight="1">
      <c r="A25" s="13">
        <v>14</v>
      </c>
      <c r="B25" s="13">
        <v>12</v>
      </c>
      <c r="C25" s="15" t="s">
        <v>38</v>
      </c>
      <c r="D25" s="14"/>
      <c r="E25" s="22" t="e">
        <f>'800600'!#REF!</f>
        <v>#REF!</v>
      </c>
    </row>
    <row r="26" spans="1:5" ht="25.5" customHeight="1">
      <c r="A26" s="13">
        <v>13</v>
      </c>
      <c r="B26" s="13">
        <v>15</v>
      </c>
      <c r="C26" s="15" t="s">
        <v>41</v>
      </c>
      <c r="D26" s="14"/>
      <c r="E26" s="22" t="e">
        <f>'800600'!#REF!</f>
        <v>#REF!</v>
      </c>
    </row>
    <row r="27" spans="1:5" ht="25.5" customHeight="1">
      <c r="A27" s="13" t="s">
        <v>47</v>
      </c>
      <c r="B27" s="13">
        <v>16</v>
      </c>
      <c r="C27" s="15" t="s">
        <v>48</v>
      </c>
      <c r="D27" s="14"/>
      <c r="E27" s="22" t="e">
        <f>'800600'!#REF!</f>
        <v>#REF!</v>
      </c>
    </row>
    <row r="28" spans="1:5" ht="25.5" customHeight="1">
      <c r="A28" s="13"/>
      <c r="B28" s="13"/>
      <c r="C28" s="15"/>
      <c r="D28" s="14"/>
      <c r="E28" s="22"/>
    </row>
    <row r="29" spans="1:5" ht="15">
      <c r="A29" s="2"/>
      <c r="B29" s="2"/>
      <c r="C29" s="2"/>
      <c r="D29" s="12"/>
      <c r="E29" s="2"/>
    </row>
    <row r="30" spans="1:5" ht="19.5" customHeight="1">
      <c r="A30" s="2"/>
      <c r="B30" s="2"/>
      <c r="C30" s="2"/>
      <c r="D30" s="12"/>
      <c r="E30" s="2"/>
    </row>
    <row r="31" spans="1:17" s="9" customFormat="1" ht="21.75" customHeight="1">
      <c r="A31" t="s">
        <v>106</v>
      </c>
      <c r="B31"/>
      <c r="C31" s="4"/>
      <c r="F31"/>
      <c r="G31"/>
      <c r="H31"/>
      <c r="I31"/>
      <c r="J31"/>
      <c r="K31"/>
      <c r="L31"/>
      <c r="M31"/>
      <c r="N31"/>
      <c r="O31"/>
      <c r="P31"/>
      <c r="Q31"/>
    </row>
    <row r="32" spans="1:17" s="9" customFormat="1" ht="21.75" customHeight="1">
      <c r="A32" t="s">
        <v>105</v>
      </c>
      <c r="B32"/>
      <c r="C32" s="4"/>
      <c r="F32"/>
      <c r="G32"/>
      <c r="H32"/>
      <c r="I32"/>
      <c r="J32"/>
      <c r="K32"/>
      <c r="L32"/>
      <c r="M32"/>
      <c r="N32"/>
      <c r="O32"/>
      <c r="P32"/>
      <c r="Q32"/>
    </row>
    <row r="37" ht="15">
      <c r="P37" t="e">
        <f>SUM(P26:P36)-SMALL(P26:P35,1)-SMALL(P26:P35,2)</f>
        <v>#NUM!</v>
      </c>
    </row>
    <row r="39" spans="1:5" ht="15">
      <c r="A39" s="2"/>
      <c r="B39" s="2"/>
      <c r="C39" s="2"/>
      <c r="D39" s="12"/>
      <c r="E39" s="2"/>
    </row>
    <row r="40" spans="1:5" ht="15">
      <c r="A40" s="2"/>
      <c r="B40" s="2"/>
      <c r="C40" s="2"/>
      <c r="D40" s="12"/>
      <c r="E40" s="2"/>
    </row>
    <row r="41" spans="1:5" ht="15">
      <c r="A41" s="2"/>
      <c r="B41" s="2"/>
      <c r="C41" s="2"/>
      <c r="D41" s="12"/>
      <c r="E41" s="2"/>
    </row>
    <row r="42" spans="1:5" ht="15">
      <c r="A42" s="2"/>
      <c r="B42" s="2"/>
      <c r="C42" s="2"/>
      <c r="D42" s="12"/>
      <c r="E42" s="2"/>
    </row>
    <row r="43" spans="1:5" ht="15">
      <c r="A43" s="2"/>
      <c r="B43" s="2"/>
      <c r="C43" s="2"/>
      <c r="D43" s="12"/>
      <c r="E43" s="2"/>
    </row>
    <row r="44" spans="1:5" ht="15">
      <c r="A44" s="2"/>
      <c r="B44" s="2"/>
      <c r="C44" s="2"/>
      <c r="D44" s="12"/>
      <c r="E44" s="2"/>
    </row>
    <row r="45" spans="1:5" ht="15">
      <c r="A45" s="2"/>
      <c r="B45" s="2"/>
      <c r="C45" s="2"/>
      <c r="D45" s="12"/>
      <c r="E45" s="2"/>
    </row>
    <row r="46" spans="1:5" ht="15">
      <c r="A46" s="2"/>
      <c r="B46" s="2"/>
      <c r="C46" s="2"/>
      <c r="D46" s="12"/>
      <c r="E46" s="2"/>
    </row>
    <row r="47" spans="1:5" ht="15">
      <c r="A47" s="2"/>
      <c r="B47" s="2"/>
      <c r="C47" s="2"/>
      <c r="D47" s="12"/>
      <c r="E47" s="2"/>
    </row>
    <row r="48" spans="1:5" ht="15">
      <c r="A48" s="2"/>
      <c r="B48" s="2"/>
      <c r="C48" s="2"/>
      <c r="D48" s="12"/>
      <c r="E48" s="2"/>
    </row>
    <row r="49" spans="1:5" ht="15">
      <c r="A49" s="2"/>
      <c r="B49" s="2"/>
      <c r="C49" s="2"/>
      <c r="D49" s="12"/>
      <c r="E49" s="2"/>
    </row>
    <row r="50" spans="1:5" ht="15">
      <c r="A50" s="2"/>
      <c r="B50" s="2"/>
      <c r="C50" s="2"/>
      <c r="D50" s="12"/>
      <c r="E50" s="2"/>
    </row>
    <row r="51" spans="1:5" ht="15">
      <c r="A51" s="2"/>
      <c r="B51" s="2"/>
      <c r="C51" s="2"/>
      <c r="D51" s="12"/>
      <c r="E51" s="2"/>
    </row>
    <row r="52" spans="1:5" ht="15">
      <c r="A52" s="2"/>
      <c r="B52" s="2"/>
      <c r="C52" s="2"/>
      <c r="D52" s="12"/>
      <c r="E52" s="2"/>
    </row>
    <row r="53" spans="1:5" ht="15">
      <c r="A53" s="2"/>
      <c r="B53" s="2"/>
      <c r="C53" s="2"/>
      <c r="D53" s="12"/>
      <c r="E53" s="2"/>
    </row>
    <row r="54" spans="1:5" ht="15">
      <c r="A54" s="2"/>
      <c r="B54" s="2"/>
      <c r="C54" s="2"/>
      <c r="D54" s="12"/>
      <c r="E54" s="2"/>
    </row>
    <row r="55" spans="1:5" ht="15">
      <c r="A55" s="2"/>
      <c r="B55" s="2"/>
      <c r="C55" s="2"/>
      <c r="D55" s="12"/>
      <c r="E55" s="2"/>
    </row>
    <row r="56" spans="1:5" ht="15">
      <c r="A56" s="2"/>
      <c r="B56" s="2"/>
      <c r="C56" s="2"/>
      <c r="D56" s="12"/>
      <c r="E56" s="2"/>
    </row>
    <row r="57" spans="1:5" ht="15">
      <c r="A57" s="2"/>
      <c r="B57" s="2"/>
      <c r="C57" s="2"/>
      <c r="D57" s="12"/>
      <c r="E57" s="2"/>
    </row>
    <row r="58" spans="1:5" ht="15">
      <c r="A58" s="2"/>
      <c r="B58" s="2"/>
      <c r="C58" s="2"/>
      <c r="D58" s="12"/>
      <c r="E58" s="2"/>
    </row>
    <row r="59" spans="1:5" ht="15">
      <c r="A59" s="2"/>
      <c r="B59" s="2"/>
      <c r="C59" s="2"/>
      <c r="D59" s="12"/>
      <c r="E59" s="2"/>
    </row>
    <row r="60" spans="1:5" ht="15">
      <c r="A60" s="2"/>
      <c r="B60" s="2"/>
      <c r="C60" s="2"/>
      <c r="D60" s="12"/>
      <c r="E60" s="2"/>
    </row>
    <row r="61" spans="1:5" ht="15">
      <c r="A61" s="2"/>
      <c r="B61" s="2"/>
      <c r="C61" s="2"/>
      <c r="D61" s="12"/>
      <c r="E61" s="2"/>
    </row>
    <row r="62" spans="1:5" ht="15">
      <c r="A62" s="2"/>
      <c r="B62" s="2"/>
      <c r="C62" s="2"/>
      <c r="D62" s="12"/>
      <c r="E62" s="2"/>
    </row>
    <row r="63" spans="1:5" ht="15">
      <c r="A63" s="2"/>
      <c r="B63" s="2"/>
      <c r="C63" s="2"/>
      <c r="D63" s="12"/>
      <c r="E63" s="2"/>
    </row>
    <row r="342" ht="15">
      <c r="L342">
        <v>57.5</v>
      </c>
    </row>
  </sheetData>
  <sheetProtection/>
  <mergeCells count="6">
    <mergeCell ref="A9:E9"/>
    <mergeCell ref="A10:E10"/>
    <mergeCell ref="A1:E1"/>
    <mergeCell ref="A2:E2"/>
    <mergeCell ref="A4:E4"/>
    <mergeCell ref="A5:E5"/>
  </mergeCells>
  <printOptions horizontalCentered="1"/>
  <pageMargins left="0.3937007874015748" right="0.2755905511811024" top="0.7086614173228347" bottom="0.7480314960629921" header="0.1574803149606299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Q342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28125" style="0" customWidth="1"/>
    <col min="2" max="2" width="5.00390625" style="0" customWidth="1"/>
    <col min="3" max="3" width="65.00390625" style="0" customWidth="1"/>
    <col min="4" max="4" width="2.421875" style="4" hidden="1" customWidth="1"/>
    <col min="5" max="5" width="15.7109375" style="0" customWidth="1"/>
  </cols>
  <sheetData>
    <row r="1" spans="1:5" ht="15">
      <c r="A1" s="660" t="s">
        <v>2</v>
      </c>
      <c r="B1" s="660"/>
      <c r="C1" s="660"/>
      <c r="D1" s="660"/>
      <c r="E1" s="660"/>
    </row>
    <row r="2" spans="1:5" ht="15">
      <c r="A2" s="660" t="s">
        <v>101</v>
      </c>
      <c r="B2" s="660"/>
      <c r="C2" s="660"/>
      <c r="D2" s="660"/>
      <c r="E2" s="660"/>
    </row>
    <row r="3" spans="1:5" s="1" customFormat="1" ht="11.25">
      <c r="A3" s="23"/>
      <c r="B3" s="23"/>
      <c r="C3" s="23"/>
      <c r="D3" s="19"/>
      <c r="E3" s="23"/>
    </row>
    <row r="4" spans="1:5" ht="18.75" customHeight="1">
      <c r="A4" s="661" t="s">
        <v>0</v>
      </c>
      <c r="B4" s="661"/>
      <c r="C4" s="661"/>
      <c r="D4" s="661"/>
      <c r="E4" s="661"/>
    </row>
    <row r="5" spans="1:5" ht="16.5" customHeight="1">
      <c r="A5" s="661" t="s">
        <v>15</v>
      </c>
      <c r="B5" s="661"/>
      <c r="C5" s="661"/>
      <c r="D5" s="661"/>
      <c r="E5" s="661"/>
    </row>
    <row r="6" spans="1:5" s="1" customFormat="1" ht="11.25">
      <c r="A6" s="23"/>
      <c r="B6" s="23"/>
      <c r="C6" s="23"/>
      <c r="D6" s="19"/>
      <c r="E6" s="23"/>
    </row>
    <row r="7" spans="1:5" s="21" customFormat="1" ht="12">
      <c r="A7" s="6" t="s">
        <v>28</v>
      </c>
      <c r="B7" s="6"/>
      <c r="C7" s="24"/>
      <c r="D7" s="20"/>
      <c r="E7" s="8" t="s">
        <v>102</v>
      </c>
    </row>
    <row r="8" spans="1:5" s="1" customFormat="1" ht="11.25">
      <c r="A8" s="25"/>
      <c r="B8" s="25"/>
      <c r="C8" s="25"/>
      <c r="D8" s="11"/>
      <c r="E8" s="25"/>
    </row>
    <row r="9" spans="1:5" ht="16.5">
      <c r="A9" s="659" t="s">
        <v>107</v>
      </c>
      <c r="B9" s="659"/>
      <c r="C9" s="659"/>
      <c r="D9" s="659"/>
      <c r="E9" s="659"/>
    </row>
    <row r="10" spans="1:5" ht="17.25" customHeight="1">
      <c r="A10" s="659" t="s">
        <v>108</v>
      </c>
      <c r="B10" s="659"/>
      <c r="C10" s="659"/>
      <c r="D10" s="659"/>
      <c r="E10" s="659"/>
    </row>
    <row r="11" s="1" customFormat="1" ht="11.25">
      <c r="D11" s="11"/>
    </row>
    <row r="12" spans="1:5" s="16" customFormat="1" ht="41.25" customHeight="1">
      <c r="A12" s="17" t="s">
        <v>6</v>
      </c>
      <c r="B12" s="17" t="s">
        <v>42</v>
      </c>
      <c r="C12" s="18" t="s">
        <v>7</v>
      </c>
      <c r="D12" s="17"/>
      <c r="E12" s="17" t="s">
        <v>8</v>
      </c>
    </row>
    <row r="13" spans="1:5" ht="25.5" customHeight="1">
      <c r="A13" s="13">
        <v>1</v>
      </c>
      <c r="B13" s="13">
        <v>5</v>
      </c>
      <c r="C13" s="15" t="s">
        <v>5</v>
      </c>
      <c r="D13" s="14"/>
      <c r="E13" s="22" t="e">
        <f>'800600'!#REF!</f>
        <v>#REF!</v>
      </c>
    </row>
    <row r="14" spans="1:5" ht="25.5" customHeight="1">
      <c r="A14" s="13">
        <v>2</v>
      </c>
      <c r="B14" s="13">
        <v>3</v>
      </c>
      <c r="C14" s="15" t="s">
        <v>30</v>
      </c>
      <c r="D14" s="14"/>
      <c r="E14" s="22" t="e">
        <f>'800600'!#REF!</f>
        <v>#REF!</v>
      </c>
    </row>
    <row r="15" spans="1:5" ht="25.5" customHeight="1">
      <c r="A15" s="13">
        <v>3</v>
      </c>
      <c r="B15" s="13">
        <v>13</v>
      </c>
      <c r="C15" s="15" t="s">
        <v>39</v>
      </c>
      <c r="D15" s="14"/>
      <c r="E15" s="22" t="e">
        <f>'800600'!#REF!</f>
        <v>#REF!</v>
      </c>
    </row>
    <row r="16" spans="1:5" ht="25.5" customHeight="1">
      <c r="A16" s="13">
        <v>4</v>
      </c>
      <c r="B16" s="13">
        <v>11</v>
      </c>
      <c r="C16" s="15" t="s">
        <v>37</v>
      </c>
      <c r="D16" s="14"/>
      <c r="E16" s="22" t="e">
        <f>'800600'!#REF!</f>
        <v>#REF!</v>
      </c>
    </row>
    <row r="17" spans="1:5" ht="25.5" customHeight="1">
      <c r="A17" s="13">
        <v>5</v>
      </c>
      <c r="B17" s="13">
        <v>9</v>
      </c>
      <c r="C17" s="15" t="s">
        <v>36</v>
      </c>
      <c r="D17" s="14"/>
      <c r="E17" s="22" t="e">
        <f>'800600'!#REF!</f>
        <v>#REF!</v>
      </c>
    </row>
    <row r="18" spans="1:5" ht="25.5" customHeight="1">
      <c r="A18" s="13">
        <v>6</v>
      </c>
      <c r="B18" s="13">
        <v>7</v>
      </c>
      <c r="C18" s="15" t="s">
        <v>34</v>
      </c>
      <c r="D18" s="14"/>
      <c r="E18" s="22" t="e">
        <f>'800600'!#REF!</f>
        <v>#REF!</v>
      </c>
    </row>
    <row r="19" spans="1:5" ht="25.5" customHeight="1">
      <c r="A19" s="13">
        <v>7</v>
      </c>
      <c r="B19" s="13">
        <v>8</v>
      </c>
      <c r="C19" s="15" t="s">
        <v>35</v>
      </c>
      <c r="D19" s="14"/>
      <c r="E19" s="22" t="e">
        <f>'800600'!#REF!</f>
        <v>#REF!</v>
      </c>
    </row>
    <row r="20" spans="1:5" ht="25.5" customHeight="1">
      <c r="A20" s="13">
        <v>8</v>
      </c>
      <c r="B20" s="13">
        <v>14</v>
      </c>
      <c r="C20" s="15" t="s">
        <v>40</v>
      </c>
      <c r="D20" s="14"/>
      <c r="E20" s="22" t="e">
        <f>'800600'!#REF!</f>
        <v>#REF!</v>
      </c>
    </row>
    <row r="21" spans="1:5" ht="25.5" customHeight="1">
      <c r="A21" s="13">
        <v>9</v>
      </c>
      <c r="B21" s="13">
        <v>1</v>
      </c>
      <c r="C21" s="15" t="s">
        <v>33</v>
      </c>
      <c r="D21" s="14"/>
      <c r="E21" s="22" t="e">
        <f>'800600'!#REF!</f>
        <v>#REF!</v>
      </c>
    </row>
    <row r="22" spans="1:5" ht="25.5" customHeight="1">
      <c r="A22" s="13">
        <v>10</v>
      </c>
      <c r="B22" s="13">
        <v>6</v>
      </c>
      <c r="C22" s="15" t="s">
        <v>32</v>
      </c>
      <c r="D22" s="14"/>
      <c r="E22" s="22" t="e">
        <f>'800600'!#REF!</f>
        <v>#REF!</v>
      </c>
    </row>
    <row r="23" spans="1:5" ht="25.5" customHeight="1">
      <c r="A23" s="13">
        <v>11</v>
      </c>
      <c r="B23" s="13">
        <v>4</v>
      </c>
      <c r="C23" s="15" t="s">
        <v>31</v>
      </c>
      <c r="D23" s="14"/>
      <c r="E23" s="22" t="e">
        <f>'800600'!#REF!</f>
        <v>#REF!</v>
      </c>
    </row>
    <row r="24" spans="1:5" ht="25.5" customHeight="1">
      <c r="A24" s="13">
        <v>12</v>
      </c>
      <c r="B24" s="13">
        <v>10</v>
      </c>
      <c r="C24" s="15" t="s">
        <v>29</v>
      </c>
      <c r="D24" s="14"/>
      <c r="E24" s="22" t="e">
        <f>'800600'!#REF!</f>
        <v>#REF!</v>
      </c>
    </row>
    <row r="25" spans="1:5" ht="25.5" customHeight="1">
      <c r="A25" s="13">
        <v>14</v>
      </c>
      <c r="B25" s="13">
        <v>12</v>
      </c>
      <c r="C25" s="15" t="s">
        <v>38</v>
      </c>
      <c r="D25" s="14"/>
      <c r="E25" s="22" t="e">
        <f>'800600'!#REF!</f>
        <v>#REF!</v>
      </c>
    </row>
    <row r="26" spans="1:5" ht="25.5" customHeight="1">
      <c r="A26" s="13">
        <v>13</v>
      </c>
      <c r="B26" s="13">
        <v>15</v>
      </c>
      <c r="C26" s="15" t="s">
        <v>41</v>
      </c>
      <c r="D26" s="14"/>
      <c r="E26" s="22" t="e">
        <f>'800600'!#REF!</f>
        <v>#REF!</v>
      </c>
    </row>
    <row r="27" spans="1:5" ht="25.5" customHeight="1">
      <c r="A27" s="13" t="s">
        <v>47</v>
      </c>
      <c r="B27" s="13">
        <v>16</v>
      </c>
      <c r="C27" s="15" t="s">
        <v>48</v>
      </c>
      <c r="D27" s="14"/>
      <c r="E27" s="22" t="e">
        <f>'800600'!#REF!</f>
        <v>#REF!</v>
      </c>
    </row>
    <row r="28" spans="1:5" ht="25.5" customHeight="1">
      <c r="A28" s="13"/>
      <c r="B28" s="13"/>
      <c r="C28" s="15"/>
      <c r="D28" s="14"/>
      <c r="E28" s="22"/>
    </row>
    <row r="29" spans="1:5" ht="15">
      <c r="A29" s="2"/>
      <c r="B29" s="2"/>
      <c r="C29" s="2"/>
      <c r="D29" s="12"/>
      <c r="E29" s="2"/>
    </row>
    <row r="30" spans="1:5" ht="19.5" customHeight="1">
      <c r="A30" s="2"/>
      <c r="B30" s="2"/>
      <c r="C30" s="2"/>
      <c r="D30" s="12"/>
      <c r="E30" s="2"/>
    </row>
    <row r="31" spans="1:17" s="9" customFormat="1" ht="21.75" customHeight="1">
      <c r="A31" t="s">
        <v>106</v>
      </c>
      <c r="B31"/>
      <c r="C31" s="4"/>
      <c r="F31"/>
      <c r="G31"/>
      <c r="H31"/>
      <c r="I31"/>
      <c r="J31"/>
      <c r="K31"/>
      <c r="L31"/>
      <c r="M31"/>
      <c r="N31"/>
      <c r="O31"/>
      <c r="P31"/>
      <c r="Q31"/>
    </row>
    <row r="32" spans="1:17" s="9" customFormat="1" ht="21.75" customHeight="1">
      <c r="A32" t="s">
        <v>105</v>
      </c>
      <c r="B32"/>
      <c r="C32" s="4"/>
      <c r="F32"/>
      <c r="G32"/>
      <c r="H32"/>
      <c r="I32"/>
      <c r="J32"/>
      <c r="K32"/>
      <c r="L32"/>
      <c r="M32"/>
      <c r="N32"/>
      <c r="O32"/>
      <c r="P32"/>
      <c r="Q32"/>
    </row>
    <row r="37" ht="15">
      <c r="P37" t="e">
        <f>SUM(P26:P36)-SMALL(P26:P35,1)-SMALL(P26:P35,2)</f>
        <v>#NUM!</v>
      </c>
    </row>
    <row r="39" spans="1:5" ht="15">
      <c r="A39" s="2"/>
      <c r="B39" s="2"/>
      <c r="C39" s="2"/>
      <c r="D39" s="12"/>
      <c r="E39" s="2"/>
    </row>
    <row r="40" spans="1:5" ht="15">
      <c r="A40" s="2"/>
      <c r="B40" s="2"/>
      <c r="C40" s="2"/>
      <c r="D40" s="12"/>
      <c r="E40" s="2"/>
    </row>
    <row r="41" spans="1:5" ht="15">
      <c r="A41" s="2"/>
      <c r="B41" s="2"/>
      <c r="C41" s="2"/>
      <c r="D41" s="12"/>
      <c r="E41" s="2"/>
    </row>
    <row r="42" spans="1:5" ht="15">
      <c r="A42" s="2"/>
      <c r="B42" s="2"/>
      <c r="C42" s="2"/>
      <c r="D42" s="12"/>
      <c r="E42" s="2"/>
    </row>
    <row r="43" spans="1:5" ht="15">
      <c r="A43" s="2"/>
      <c r="B43" s="2"/>
      <c r="C43" s="2"/>
      <c r="D43" s="12"/>
      <c r="E43" s="2"/>
    </row>
    <row r="44" spans="1:5" ht="15">
      <c r="A44" s="2"/>
      <c r="B44" s="2"/>
      <c r="C44" s="2"/>
      <c r="D44" s="12"/>
      <c r="E44" s="2"/>
    </row>
    <row r="45" spans="1:5" ht="15">
      <c r="A45" s="2"/>
      <c r="B45" s="2"/>
      <c r="C45" s="2"/>
      <c r="D45" s="12"/>
      <c r="E45" s="2"/>
    </row>
    <row r="46" spans="1:5" ht="15">
      <c r="A46" s="2"/>
      <c r="B46" s="2"/>
      <c r="C46" s="2"/>
      <c r="D46" s="12"/>
      <c r="E46" s="2"/>
    </row>
    <row r="47" spans="1:5" ht="15">
      <c r="A47" s="2"/>
      <c r="B47" s="2"/>
      <c r="C47" s="2"/>
      <c r="D47" s="12"/>
      <c r="E47" s="2"/>
    </row>
    <row r="48" spans="1:5" ht="15">
      <c r="A48" s="2"/>
      <c r="B48" s="2"/>
      <c r="C48" s="2"/>
      <c r="D48" s="12"/>
      <c r="E48" s="2"/>
    </row>
    <row r="49" spans="1:5" ht="15">
      <c r="A49" s="2"/>
      <c r="B49" s="2"/>
      <c r="C49" s="2"/>
      <c r="D49" s="12"/>
      <c r="E49" s="2"/>
    </row>
    <row r="50" spans="1:5" ht="15">
      <c r="A50" s="2"/>
      <c r="B50" s="2"/>
      <c r="C50" s="2"/>
      <c r="D50" s="12"/>
      <c r="E50" s="2"/>
    </row>
    <row r="51" spans="1:5" ht="15">
      <c r="A51" s="2"/>
      <c r="B51" s="2"/>
      <c r="C51" s="2"/>
      <c r="D51" s="12"/>
      <c r="E51" s="2"/>
    </row>
    <row r="52" spans="1:5" ht="15">
      <c r="A52" s="2"/>
      <c r="B52" s="2"/>
      <c r="C52" s="2"/>
      <c r="D52" s="12"/>
      <c r="E52" s="2"/>
    </row>
    <row r="53" spans="1:5" ht="15">
      <c r="A53" s="2"/>
      <c r="B53" s="2"/>
      <c r="C53" s="2"/>
      <c r="D53" s="12"/>
      <c r="E53" s="2"/>
    </row>
    <row r="54" spans="1:5" ht="15">
      <c r="A54" s="2"/>
      <c r="B54" s="2"/>
      <c r="C54" s="2"/>
      <c r="D54" s="12"/>
      <c r="E54" s="2"/>
    </row>
    <row r="55" spans="1:5" ht="15">
      <c r="A55" s="2"/>
      <c r="B55" s="2"/>
      <c r="C55" s="2"/>
      <c r="D55" s="12"/>
      <c r="E55" s="2"/>
    </row>
    <row r="56" spans="1:5" ht="15">
      <c r="A56" s="2"/>
      <c r="B56" s="2"/>
      <c r="C56" s="2"/>
      <c r="D56" s="12"/>
      <c r="E56" s="2"/>
    </row>
    <row r="57" spans="1:5" ht="15">
      <c r="A57" s="2"/>
      <c r="B57" s="2"/>
      <c r="C57" s="2"/>
      <c r="D57" s="12"/>
      <c r="E57" s="2"/>
    </row>
    <row r="58" spans="1:5" ht="15">
      <c r="A58" s="2"/>
      <c r="B58" s="2"/>
      <c r="C58" s="2"/>
      <c r="D58" s="12"/>
      <c r="E58" s="2"/>
    </row>
    <row r="59" spans="1:5" ht="15">
      <c r="A59" s="2"/>
      <c r="B59" s="2"/>
      <c r="C59" s="2"/>
      <c r="D59" s="12"/>
      <c r="E59" s="2"/>
    </row>
    <row r="60" spans="1:5" ht="15">
      <c r="A60" s="2"/>
      <c r="B60" s="2"/>
      <c r="C60" s="2"/>
      <c r="D60" s="12"/>
      <c r="E60" s="2"/>
    </row>
    <row r="61" spans="1:5" ht="15">
      <c r="A61" s="2"/>
      <c r="B61" s="2"/>
      <c r="C61" s="2"/>
      <c r="D61" s="12"/>
      <c r="E61" s="2"/>
    </row>
    <row r="62" spans="1:5" ht="15">
      <c r="A62" s="2"/>
      <c r="B62" s="2"/>
      <c r="C62" s="2"/>
      <c r="D62" s="12"/>
      <c r="E62" s="2"/>
    </row>
    <row r="63" spans="1:5" ht="15">
      <c r="A63" s="2"/>
      <c r="B63" s="2"/>
      <c r="C63" s="2"/>
      <c r="D63" s="12"/>
      <c r="E63" s="2"/>
    </row>
    <row r="342" ht="15">
      <c r="L342">
        <v>57.5</v>
      </c>
    </row>
  </sheetData>
  <sheetProtection/>
  <mergeCells count="6">
    <mergeCell ref="A1:E1"/>
    <mergeCell ref="A2:E2"/>
    <mergeCell ref="A4:E4"/>
    <mergeCell ref="A5:E5"/>
    <mergeCell ref="A9:E9"/>
    <mergeCell ref="A10:E10"/>
  </mergeCells>
  <printOptions horizontalCentered="1"/>
  <pageMargins left="0.3937007874015748" right="0.2755905511811024" top="0.7086614173228347" bottom="0.7480314960629921" header="0.15748031496062992" footer="0.31496062992125984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1"/>
  <dimension ref="A1:Q342"/>
  <sheetViews>
    <sheetView zoomScaleSheetLayoutView="100" zoomScalePageLayoutView="0" workbookViewId="0" topLeftCell="A4">
      <selection activeCell="A1" sqref="A1:IV16384"/>
    </sheetView>
  </sheetViews>
  <sheetFormatPr defaultColWidth="9.140625" defaultRowHeight="15"/>
  <cols>
    <col min="1" max="1" width="9.28125" style="0" customWidth="1"/>
    <col min="2" max="2" width="5.00390625" style="0" customWidth="1"/>
    <col min="3" max="3" width="65.00390625" style="0" customWidth="1"/>
    <col min="4" max="4" width="2.421875" style="4" hidden="1" customWidth="1"/>
    <col min="5" max="5" width="15.7109375" style="0" customWidth="1"/>
  </cols>
  <sheetData>
    <row r="1" spans="1:5" ht="15">
      <c r="A1" s="660" t="s">
        <v>2</v>
      </c>
      <c r="B1" s="660"/>
      <c r="C1" s="660"/>
      <c r="D1" s="660"/>
      <c r="E1" s="660"/>
    </row>
    <row r="2" spans="1:5" ht="15">
      <c r="A2" s="660" t="s">
        <v>101</v>
      </c>
      <c r="B2" s="660"/>
      <c r="C2" s="660"/>
      <c r="D2" s="660"/>
      <c r="E2" s="660"/>
    </row>
    <row r="3" spans="1:5" s="1" customFormat="1" ht="11.25">
      <c r="A3" s="23"/>
      <c r="B3" s="23"/>
      <c r="C3" s="23"/>
      <c r="D3" s="19"/>
      <c r="E3" s="23"/>
    </row>
    <row r="4" spans="1:5" ht="18.75" customHeight="1">
      <c r="A4" s="661" t="s">
        <v>0</v>
      </c>
      <c r="B4" s="661"/>
      <c r="C4" s="661"/>
      <c r="D4" s="661"/>
      <c r="E4" s="661"/>
    </row>
    <row r="5" spans="1:5" ht="16.5" customHeight="1">
      <c r="A5" s="661" t="s">
        <v>15</v>
      </c>
      <c r="B5" s="661"/>
      <c r="C5" s="661"/>
      <c r="D5" s="661"/>
      <c r="E5" s="661"/>
    </row>
    <row r="6" spans="1:5" s="1" customFormat="1" ht="11.25">
      <c r="A6" s="23"/>
      <c r="B6" s="23"/>
      <c r="C6" s="23"/>
      <c r="D6" s="19"/>
      <c r="E6" s="23"/>
    </row>
    <row r="7" spans="1:5" s="21" customFormat="1" ht="12">
      <c r="A7" s="6" t="s">
        <v>28</v>
      </c>
      <c r="B7" s="6"/>
      <c r="C7" s="24"/>
      <c r="D7" s="20"/>
      <c r="E7" s="8" t="s">
        <v>102</v>
      </c>
    </row>
    <row r="8" spans="1:5" s="1" customFormat="1" ht="11.25">
      <c r="A8" s="25"/>
      <c r="B8" s="25"/>
      <c r="C8" s="25"/>
      <c r="D8" s="11"/>
      <c r="E8" s="25"/>
    </row>
    <row r="9" spans="1:5" ht="16.5">
      <c r="A9" s="659" t="s">
        <v>107</v>
      </c>
      <c r="B9" s="659"/>
      <c r="C9" s="659"/>
      <c r="D9" s="659"/>
      <c r="E9" s="659"/>
    </row>
    <row r="10" spans="1:5" ht="17.25" customHeight="1">
      <c r="A10" s="659" t="s">
        <v>109</v>
      </c>
      <c r="B10" s="659"/>
      <c r="C10" s="659"/>
      <c r="D10" s="659"/>
      <c r="E10" s="659"/>
    </row>
    <row r="11" s="1" customFormat="1" ht="11.25">
      <c r="D11" s="11"/>
    </row>
    <row r="12" spans="1:5" s="16" customFormat="1" ht="41.25" customHeight="1">
      <c r="A12" s="17" t="s">
        <v>6</v>
      </c>
      <c r="B12" s="17" t="s">
        <v>42</v>
      </c>
      <c r="C12" s="18" t="s">
        <v>7</v>
      </c>
      <c r="D12" s="17"/>
      <c r="E12" s="17" t="s">
        <v>8</v>
      </c>
    </row>
    <row r="13" spans="1:5" ht="25.5" customHeight="1">
      <c r="A13" s="13">
        <v>1</v>
      </c>
      <c r="B13" s="13">
        <v>5</v>
      </c>
      <c r="C13" s="15" t="s">
        <v>5</v>
      </c>
      <c r="D13" s="14"/>
      <c r="E13" s="22" t="e">
        <f>'800600'!#REF!</f>
        <v>#REF!</v>
      </c>
    </row>
    <row r="14" spans="1:5" ht="25.5" customHeight="1">
      <c r="A14" s="13">
        <v>2</v>
      </c>
      <c r="B14" s="13">
        <v>3</v>
      </c>
      <c r="C14" s="15" t="s">
        <v>30</v>
      </c>
      <c r="D14" s="14"/>
      <c r="E14" s="22" t="e">
        <f>'800600'!#REF!</f>
        <v>#REF!</v>
      </c>
    </row>
    <row r="15" spans="1:5" ht="25.5" customHeight="1">
      <c r="A15" s="13">
        <v>3</v>
      </c>
      <c r="B15" s="13">
        <v>13</v>
      </c>
      <c r="C15" s="15" t="s">
        <v>39</v>
      </c>
      <c r="D15" s="14"/>
      <c r="E15" s="22" t="e">
        <f>'800600'!#REF!</f>
        <v>#REF!</v>
      </c>
    </row>
    <row r="16" spans="1:5" ht="25.5" customHeight="1">
      <c r="A16" s="13">
        <v>4</v>
      </c>
      <c r="B16" s="13">
        <v>11</v>
      </c>
      <c r="C16" s="15" t="s">
        <v>37</v>
      </c>
      <c r="D16" s="14"/>
      <c r="E16" s="22" t="e">
        <f>'800600'!#REF!</f>
        <v>#REF!</v>
      </c>
    </row>
    <row r="17" spans="1:5" ht="25.5" customHeight="1">
      <c r="A17" s="13">
        <v>5</v>
      </c>
      <c r="B17" s="13">
        <v>9</v>
      </c>
      <c r="C17" s="15" t="s">
        <v>36</v>
      </c>
      <c r="D17" s="14"/>
      <c r="E17" s="22" t="e">
        <f>'800600'!#REF!</f>
        <v>#REF!</v>
      </c>
    </row>
    <row r="18" spans="1:5" ht="25.5" customHeight="1">
      <c r="A18" s="13">
        <v>6</v>
      </c>
      <c r="B18" s="13">
        <v>7</v>
      </c>
      <c r="C18" s="15" t="s">
        <v>34</v>
      </c>
      <c r="D18" s="14"/>
      <c r="E18" s="22" t="e">
        <f>'800600'!#REF!</f>
        <v>#REF!</v>
      </c>
    </row>
    <row r="19" spans="1:5" ht="25.5" customHeight="1">
      <c r="A19" s="13">
        <v>7</v>
      </c>
      <c r="B19" s="13">
        <v>8</v>
      </c>
      <c r="C19" s="15" t="s">
        <v>35</v>
      </c>
      <c r="D19" s="14"/>
      <c r="E19" s="22" t="e">
        <f>'800600'!#REF!</f>
        <v>#REF!</v>
      </c>
    </row>
    <row r="20" spans="1:5" ht="25.5" customHeight="1">
      <c r="A20" s="13">
        <v>8</v>
      </c>
      <c r="B20" s="13">
        <v>14</v>
      </c>
      <c r="C20" s="15" t="s">
        <v>40</v>
      </c>
      <c r="D20" s="14"/>
      <c r="E20" s="22" t="e">
        <f>'800600'!#REF!</f>
        <v>#REF!</v>
      </c>
    </row>
    <row r="21" spans="1:5" ht="25.5" customHeight="1">
      <c r="A21" s="13">
        <v>9</v>
      </c>
      <c r="B21" s="13">
        <v>1</v>
      </c>
      <c r="C21" s="15" t="s">
        <v>33</v>
      </c>
      <c r="D21" s="14"/>
      <c r="E21" s="22" t="e">
        <f>'800600'!#REF!</f>
        <v>#REF!</v>
      </c>
    </row>
    <row r="22" spans="1:5" ht="25.5" customHeight="1">
      <c r="A22" s="13">
        <v>10</v>
      </c>
      <c r="B22" s="13">
        <v>6</v>
      </c>
      <c r="C22" s="15" t="s">
        <v>32</v>
      </c>
      <c r="D22" s="14"/>
      <c r="E22" s="22" t="e">
        <f>'800600'!#REF!</f>
        <v>#REF!</v>
      </c>
    </row>
    <row r="23" spans="1:5" ht="25.5" customHeight="1">
      <c r="A23" s="13">
        <v>11</v>
      </c>
      <c r="B23" s="13">
        <v>4</v>
      </c>
      <c r="C23" s="15" t="s">
        <v>31</v>
      </c>
      <c r="D23" s="14"/>
      <c r="E23" s="22" t="e">
        <f>'800600'!#REF!</f>
        <v>#REF!</v>
      </c>
    </row>
    <row r="24" spans="1:5" ht="25.5" customHeight="1">
      <c r="A24" s="13">
        <v>12</v>
      </c>
      <c r="B24" s="13">
        <v>10</v>
      </c>
      <c r="C24" s="15" t="s">
        <v>29</v>
      </c>
      <c r="D24" s="14"/>
      <c r="E24" s="22" t="e">
        <f>'800600'!#REF!</f>
        <v>#REF!</v>
      </c>
    </row>
    <row r="25" spans="1:5" ht="25.5" customHeight="1">
      <c r="A25" s="13">
        <v>14</v>
      </c>
      <c r="B25" s="13">
        <v>12</v>
      </c>
      <c r="C25" s="15" t="s">
        <v>38</v>
      </c>
      <c r="D25" s="14"/>
      <c r="E25" s="22" t="e">
        <f>'800600'!#REF!</f>
        <v>#REF!</v>
      </c>
    </row>
    <row r="26" spans="1:5" ht="25.5" customHeight="1">
      <c r="A26" s="13">
        <v>13</v>
      </c>
      <c r="B26" s="13">
        <v>15</v>
      </c>
      <c r="C26" s="15" t="s">
        <v>41</v>
      </c>
      <c r="D26" s="14"/>
      <c r="E26" s="22" t="e">
        <f>'800600'!#REF!</f>
        <v>#REF!</v>
      </c>
    </row>
    <row r="27" spans="1:5" ht="25.5" customHeight="1">
      <c r="A27" s="13" t="s">
        <v>47</v>
      </c>
      <c r="B27" s="13">
        <v>16</v>
      </c>
      <c r="C27" s="15" t="s">
        <v>48</v>
      </c>
      <c r="D27" s="14"/>
      <c r="E27" s="22" t="e">
        <f>'800600'!#REF!</f>
        <v>#REF!</v>
      </c>
    </row>
    <row r="28" spans="1:5" ht="25.5" customHeight="1">
      <c r="A28" s="13"/>
      <c r="B28" s="13"/>
      <c r="C28" s="15"/>
      <c r="D28" s="14"/>
      <c r="E28" s="22"/>
    </row>
    <row r="29" spans="1:5" ht="15">
      <c r="A29" s="2"/>
      <c r="B29" s="2"/>
      <c r="C29" s="2"/>
      <c r="D29" s="12"/>
      <c r="E29" s="2"/>
    </row>
    <row r="30" spans="1:5" ht="19.5" customHeight="1">
      <c r="A30" s="2"/>
      <c r="B30" s="2"/>
      <c r="C30" s="2"/>
      <c r="D30" s="12"/>
      <c r="E30" s="2"/>
    </row>
    <row r="31" spans="1:17" s="9" customFormat="1" ht="21.75" customHeight="1">
      <c r="A31" t="s">
        <v>106</v>
      </c>
      <c r="B31"/>
      <c r="C31" s="4"/>
      <c r="F31"/>
      <c r="G31"/>
      <c r="H31"/>
      <c r="I31"/>
      <c r="J31"/>
      <c r="K31"/>
      <c r="L31"/>
      <c r="M31"/>
      <c r="N31"/>
      <c r="O31"/>
      <c r="P31"/>
      <c r="Q31"/>
    </row>
    <row r="32" spans="1:17" s="9" customFormat="1" ht="21.75" customHeight="1">
      <c r="A32" t="s">
        <v>105</v>
      </c>
      <c r="B32"/>
      <c r="C32" s="4"/>
      <c r="F32"/>
      <c r="G32"/>
      <c r="H32"/>
      <c r="I32"/>
      <c r="J32"/>
      <c r="K32"/>
      <c r="L32"/>
      <c r="M32"/>
      <c r="N32"/>
      <c r="O32"/>
      <c r="P32"/>
      <c r="Q32"/>
    </row>
    <row r="37" ht="15">
      <c r="P37" t="e">
        <f>SUM(P26:P36)-SMALL(P26:P35,1)-SMALL(P26:P35,2)</f>
        <v>#NUM!</v>
      </c>
    </row>
    <row r="39" spans="1:5" ht="15">
      <c r="A39" s="2"/>
      <c r="B39" s="2"/>
      <c r="C39" s="2"/>
      <c r="D39" s="12"/>
      <c r="E39" s="2"/>
    </row>
    <row r="40" spans="1:5" ht="15">
      <c r="A40" s="2"/>
      <c r="B40" s="2"/>
      <c r="C40" s="2"/>
      <c r="D40" s="12"/>
      <c r="E40" s="2"/>
    </row>
    <row r="41" spans="1:5" ht="15">
      <c r="A41" s="2"/>
      <c r="B41" s="2"/>
      <c r="C41" s="2"/>
      <c r="D41" s="12"/>
      <c r="E41" s="2"/>
    </row>
    <row r="42" spans="1:5" ht="15">
      <c r="A42" s="2"/>
      <c r="B42" s="2"/>
      <c r="C42" s="2"/>
      <c r="D42" s="12"/>
      <c r="E42" s="2"/>
    </row>
    <row r="43" spans="1:5" ht="15">
      <c r="A43" s="2"/>
      <c r="B43" s="2"/>
      <c r="C43" s="2"/>
      <c r="D43" s="12"/>
      <c r="E43" s="2"/>
    </row>
    <row r="44" spans="1:5" ht="15">
      <c r="A44" s="2"/>
      <c r="B44" s="2"/>
      <c r="C44" s="2"/>
      <c r="D44" s="12"/>
      <c r="E44" s="2"/>
    </row>
    <row r="45" spans="1:5" ht="15">
      <c r="A45" s="2"/>
      <c r="B45" s="2"/>
      <c r="C45" s="2"/>
      <c r="D45" s="12"/>
      <c r="E45" s="2"/>
    </row>
    <row r="46" spans="1:5" ht="15">
      <c r="A46" s="2"/>
      <c r="B46" s="2"/>
      <c r="C46" s="2"/>
      <c r="D46" s="12"/>
      <c r="E46" s="2"/>
    </row>
    <row r="47" spans="1:5" ht="15">
      <c r="A47" s="2"/>
      <c r="B47" s="2"/>
      <c r="C47" s="2"/>
      <c r="D47" s="12"/>
      <c r="E47" s="2"/>
    </row>
    <row r="48" spans="1:5" ht="15">
      <c r="A48" s="2"/>
      <c r="B48" s="2"/>
      <c r="C48" s="2"/>
      <c r="D48" s="12"/>
      <c r="E48" s="2"/>
    </row>
    <row r="49" spans="1:5" ht="15">
      <c r="A49" s="2"/>
      <c r="B49" s="2"/>
      <c r="C49" s="2"/>
      <c r="D49" s="12"/>
      <c r="E49" s="2"/>
    </row>
    <row r="50" spans="1:5" ht="15">
      <c r="A50" s="2"/>
      <c r="B50" s="2"/>
      <c r="C50" s="2"/>
      <c r="D50" s="12"/>
      <c r="E50" s="2"/>
    </row>
    <row r="51" spans="1:5" ht="15">
      <c r="A51" s="2"/>
      <c r="B51" s="2"/>
      <c r="C51" s="2"/>
      <c r="D51" s="12"/>
      <c r="E51" s="2"/>
    </row>
    <row r="52" spans="1:5" ht="15">
      <c r="A52" s="2"/>
      <c r="B52" s="2"/>
      <c r="C52" s="2"/>
      <c r="D52" s="12"/>
      <c r="E52" s="2"/>
    </row>
    <row r="53" spans="1:5" ht="15">
      <c r="A53" s="2"/>
      <c r="B53" s="2"/>
      <c r="C53" s="2"/>
      <c r="D53" s="12"/>
      <c r="E53" s="2"/>
    </row>
    <row r="54" spans="1:5" ht="15">
      <c r="A54" s="2"/>
      <c r="B54" s="2"/>
      <c r="C54" s="2"/>
      <c r="D54" s="12"/>
      <c r="E54" s="2"/>
    </row>
    <row r="55" spans="1:5" ht="15">
      <c r="A55" s="2"/>
      <c r="B55" s="2"/>
      <c r="C55" s="2"/>
      <c r="D55" s="12"/>
      <c r="E55" s="2"/>
    </row>
    <row r="56" spans="1:5" ht="15">
      <c r="A56" s="2"/>
      <c r="B56" s="2"/>
      <c r="C56" s="2"/>
      <c r="D56" s="12"/>
      <c r="E56" s="2"/>
    </row>
    <row r="57" spans="1:5" ht="15">
      <c r="A57" s="2"/>
      <c r="B57" s="2"/>
      <c r="C57" s="2"/>
      <c r="D57" s="12"/>
      <c r="E57" s="2"/>
    </row>
    <row r="58" spans="1:5" ht="15">
      <c r="A58" s="2"/>
      <c r="B58" s="2"/>
      <c r="C58" s="2"/>
      <c r="D58" s="12"/>
      <c r="E58" s="2"/>
    </row>
    <row r="59" spans="1:5" ht="15">
      <c r="A59" s="2"/>
      <c r="B59" s="2"/>
      <c r="C59" s="2"/>
      <c r="D59" s="12"/>
      <c r="E59" s="2"/>
    </row>
    <row r="60" spans="1:5" ht="15">
      <c r="A60" s="2"/>
      <c r="B60" s="2"/>
      <c r="C60" s="2"/>
      <c r="D60" s="12"/>
      <c r="E60" s="2"/>
    </row>
    <row r="61" spans="1:5" ht="15">
      <c r="A61" s="2"/>
      <c r="B61" s="2"/>
      <c r="C61" s="2"/>
      <c r="D61" s="12"/>
      <c r="E61" s="2"/>
    </row>
    <row r="62" spans="1:5" ht="15">
      <c r="A62" s="2"/>
      <c r="B62" s="2"/>
      <c r="C62" s="2"/>
      <c r="D62" s="12"/>
      <c r="E62" s="2"/>
    </row>
    <row r="63" spans="1:5" ht="15">
      <c r="A63" s="2"/>
      <c r="B63" s="2"/>
      <c r="C63" s="2"/>
      <c r="D63" s="12"/>
      <c r="E63" s="2"/>
    </row>
    <row r="342" ht="15">
      <c r="L342">
        <v>57.5</v>
      </c>
    </row>
  </sheetData>
  <sheetProtection/>
  <mergeCells count="6">
    <mergeCell ref="A1:E1"/>
    <mergeCell ref="A2:E2"/>
    <mergeCell ref="A4:E4"/>
    <mergeCell ref="A5:E5"/>
    <mergeCell ref="A9:E9"/>
    <mergeCell ref="A10:E10"/>
  </mergeCells>
  <printOptions horizontalCentered="1"/>
  <pageMargins left="0.3937007874015748" right="0.2755905511811024" top="0.7086614173228347" bottom="0.7480314960629921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>
    <tabColor rgb="FFFF0000"/>
  </sheetPr>
  <dimension ref="A1:AP2290"/>
  <sheetViews>
    <sheetView view="pageBreakPreview" zoomScale="80" zoomScaleNormal="64" zoomScaleSheetLayoutView="80" zoomScalePageLayoutView="0" workbookViewId="0" topLeftCell="A238">
      <selection activeCell="AH252" sqref="AH252"/>
    </sheetView>
  </sheetViews>
  <sheetFormatPr defaultColWidth="8.8515625" defaultRowHeight="15"/>
  <cols>
    <col min="1" max="1" width="3.8515625" style="244" customWidth="1"/>
    <col min="2" max="2" width="28.140625" style="250" customWidth="1"/>
    <col min="3" max="3" width="2.57421875" style="406" customWidth="1"/>
    <col min="4" max="4" width="24.8515625" style="244" customWidth="1"/>
    <col min="5" max="5" width="9.28125" style="407" hidden="1" customWidth="1"/>
    <col min="6" max="6" width="8.57421875" style="250" hidden="1" customWidth="1"/>
    <col min="7" max="7" width="6.140625" style="250" hidden="1" customWidth="1"/>
    <col min="8" max="8" width="7.28125" style="250" customWidth="1"/>
    <col min="9" max="9" width="5.8515625" style="250" customWidth="1"/>
    <col min="10" max="10" width="7.28125" style="242" customWidth="1"/>
    <col min="11" max="11" width="6.57421875" style="408" customWidth="1"/>
    <col min="12" max="12" width="6.140625" style="250" customWidth="1"/>
    <col min="13" max="13" width="8.7109375" style="408" customWidth="1"/>
    <col min="14" max="14" width="5.57421875" style="250" customWidth="1"/>
    <col min="15" max="15" width="8.8515625" style="409" customWidth="1"/>
    <col min="16" max="16" width="5.00390625" style="242" customWidth="1"/>
    <col min="17" max="17" width="7.57421875" style="410" customWidth="1"/>
    <col min="18" max="18" width="5.28125" style="250" customWidth="1"/>
    <col min="19" max="19" width="6.421875" style="250" customWidth="1"/>
    <col min="20" max="20" width="8.140625" style="250" customWidth="1"/>
    <col min="21" max="21" width="4.00390625" style="406" hidden="1" customWidth="1"/>
    <col min="22" max="22" width="5.8515625" style="411" customWidth="1"/>
    <col min="23" max="23" width="5.7109375" style="412" customWidth="1"/>
    <col min="24" max="24" width="5.28125" style="412" customWidth="1"/>
    <col min="25" max="25" width="5.57421875" style="412" customWidth="1"/>
    <col min="26" max="26" width="6.7109375" style="412" customWidth="1"/>
    <col min="27" max="27" width="7.28125" style="412" customWidth="1"/>
    <col min="28" max="28" width="6.7109375" style="412" customWidth="1"/>
    <col min="29" max="29" width="6.28125" style="504" customWidth="1"/>
    <col min="30" max="30" width="2.00390625" style="244" customWidth="1"/>
    <col min="31" max="31" width="2.57421875" style="250" customWidth="1"/>
    <col min="32" max="32" width="2.7109375" style="250" customWidth="1"/>
    <col min="33" max="33" width="8.8515625" style="250" customWidth="1"/>
    <col min="34" max="34" width="11.140625" style="250" bestFit="1" customWidth="1"/>
    <col min="35" max="35" width="8.8515625" style="250" customWidth="1"/>
    <col min="36" max="36" width="11.140625" style="250" bestFit="1" customWidth="1"/>
    <col min="37" max="41" width="8.8515625" style="250" customWidth="1"/>
    <col min="42" max="42" width="9.00390625" style="250" bestFit="1" customWidth="1"/>
    <col min="43" max="16384" width="8.8515625" style="250" customWidth="1"/>
  </cols>
  <sheetData>
    <row r="1" spans="1:31" s="244" customFormat="1" ht="19.5" customHeight="1">
      <c r="A1" s="535" t="s">
        <v>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243"/>
      <c r="AE1" s="243"/>
    </row>
    <row r="2" spans="1:31" s="244" customFormat="1" ht="19.5" customHeight="1">
      <c r="A2" s="535" t="s">
        <v>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243"/>
      <c r="AE2" s="243"/>
    </row>
    <row r="3" spans="1:31" s="246" customFormat="1" ht="19.5" customHeight="1">
      <c r="A3" s="536" t="s">
        <v>14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245"/>
      <c r="AE3" s="245"/>
    </row>
    <row r="4" spans="1:31" s="246" customFormat="1" ht="19.5" customHeight="1">
      <c r="A4" s="536" t="s">
        <v>15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245"/>
      <c r="AE4" s="245"/>
    </row>
    <row r="5" spans="1:31" s="248" customFormat="1" ht="12" customHeight="1">
      <c r="A5" s="537" t="s">
        <v>412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247"/>
      <c r="AE5" s="247"/>
    </row>
    <row r="6" spans="1:30" ht="19.5" customHeight="1">
      <c r="A6" s="538" t="s">
        <v>383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249"/>
    </row>
    <row r="7" spans="1:31" s="253" customFormat="1" ht="19.5" customHeight="1">
      <c r="A7" s="539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251"/>
      <c r="AE7" s="252"/>
    </row>
    <row r="8" spans="1:31" s="244" customFormat="1" ht="19.5" customHeight="1">
      <c r="A8" s="541" t="s">
        <v>4</v>
      </c>
      <c r="B8" s="547" t="s">
        <v>19</v>
      </c>
      <c r="C8" s="549" t="s">
        <v>401</v>
      </c>
      <c r="D8" s="547" t="s">
        <v>13</v>
      </c>
      <c r="E8" s="551" t="s">
        <v>402</v>
      </c>
      <c r="F8" s="553" t="s">
        <v>399</v>
      </c>
      <c r="G8" s="551" t="s">
        <v>408</v>
      </c>
      <c r="H8" s="551" t="s">
        <v>924</v>
      </c>
      <c r="I8" s="551" t="s">
        <v>410</v>
      </c>
      <c r="J8" s="551" t="s">
        <v>409</v>
      </c>
      <c r="K8" s="557" t="s">
        <v>100</v>
      </c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9"/>
      <c r="AB8" s="560" t="s">
        <v>925</v>
      </c>
      <c r="AC8" s="555" t="s">
        <v>438</v>
      </c>
      <c r="AE8" s="244">
        <v>1</v>
      </c>
    </row>
    <row r="9" spans="1:30" s="244" customFormat="1" ht="27" customHeight="1">
      <c r="A9" s="542"/>
      <c r="B9" s="548"/>
      <c r="C9" s="550"/>
      <c r="D9" s="548"/>
      <c r="E9" s="552"/>
      <c r="F9" s="554"/>
      <c r="G9" s="552"/>
      <c r="H9" s="552"/>
      <c r="I9" s="552"/>
      <c r="J9" s="552"/>
      <c r="K9" s="563" t="s">
        <v>16</v>
      </c>
      <c r="L9" s="545" t="s">
        <v>1</v>
      </c>
      <c r="M9" s="563" t="s">
        <v>411</v>
      </c>
      <c r="N9" s="545" t="s">
        <v>1</v>
      </c>
      <c r="O9" s="566" t="s">
        <v>398</v>
      </c>
      <c r="P9" s="545" t="s">
        <v>1</v>
      </c>
      <c r="Q9" s="568" t="s">
        <v>400</v>
      </c>
      <c r="R9" s="545" t="s">
        <v>1</v>
      </c>
      <c r="S9" s="565" t="s">
        <v>406</v>
      </c>
      <c r="T9" s="565" t="s">
        <v>436</v>
      </c>
      <c r="U9" s="562" t="s">
        <v>928</v>
      </c>
      <c r="V9" s="562"/>
      <c r="W9" s="562"/>
      <c r="X9" s="562"/>
      <c r="Y9" s="562"/>
      <c r="Z9" s="562" t="s">
        <v>921</v>
      </c>
      <c r="AA9" s="560" t="s">
        <v>922</v>
      </c>
      <c r="AB9" s="561"/>
      <c r="AC9" s="556"/>
      <c r="AD9" s="260"/>
    </row>
    <row r="10" spans="1:36" s="244" customFormat="1" ht="34.5" customHeight="1" thickBot="1">
      <c r="A10" s="542"/>
      <c r="B10" s="548"/>
      <c r="C10" s="550"/>
      <c r="D10" s="548"/>
      <c r="E10" s="552"/>
      <c r="F10" s="554"/>
      <c r="G10" s="552"/>
      <c r="H10" s="552"/>
      <c r="I10" s="552"/>
      <c r="J10" s="552"/>
      <c r="K10" s="564"/>
      <c r="L10" s="546"/>
      <c r="M10" s="564"/>
      <c r="N10" s="546"/>
      <c r="O10" s="567"/>
      <c r="P10" s="546"/>
      <c r="Q10" s="569"/>
      <c r="R10" s="546"/>
      <c r="S10" s="551"/>
      <c r="T10" s="551"/>
      <c r="U10" s="254" t="s">
        <v>407</v>
      </c>
      <c r="V10" s="231" t="s">
        <v>926</v>
      </c>
      <c r="W10" s="231" t="s">
        <v>437</v>
      </c>
      <c r="X10" s="255" t="s">
        <v>927</v>
      </c>
      <c r="Y10" s="231" t="s">
        <v>438</v>
      </c>
      <c r="Z10" s="560"/>
      <c r="AA10" s="561"/>
      <c r="AB10" s="561"/>
      <c r="AC10" s="556"/>
      <c r="AF10" s="458"/>
      <c r="AG10" s="458"/>
      <c r="AH10" s="458"/>
      <c r="AI10" s="458"/>
      <c r="AJ10" s="458"/>
    </row>
    <row r="11" spans="1:36" ht="15" customHeight="1" thickTop="1">
      <c r="A11" s="261">
        <v>11</v>
      </c>
      <c r="B11" s="262" t="s">
        <v>422</v>
      </c>
      <c r="C11" s="263" t="s">
        <v>10</v>
      </c>
      <c r="D11" s="264" t="s">
        <v>421</v>
      </c>
      <c r="E11" s="265">
        <v>36985</v>
      </c>
      <c r="F11" s="266" t="s">
        <v>384</v>
      </c>
      <c r="G11" s="266"/>
      <c r="H11" s="523"/>
      <c r="I11" s="267"/>
      <c r="J11" s="232"/>
      <c r="K11" s="268"/>
      <c r="L11" s="269">
        <v>0</v>
      </c>
      <c r="M11" s="270" t="s">
        <v>834</v>
      </c>
      <c r="N11" s="269">
        <v>42</v>
      </c>
      <c r="O11" s="271"/>
      <c r="P11" s="269">
        <v>0</v>
      </c>
      <c r="Q11" s="272">
        <v>53.13</v>
      </c>
      <c r="R11" s="273">
        <v>66</v>
      </c>
      <c r="S11" s="274"/>
      <c r="T11" s="275"/>
      <c r="U11" s="276"/>
      <c r="V11" s="529" t="s">
        <v>887</v>
      </c>
      <c r="W11" s="529" t="s">
        <v>889</v>
      </c>
      <c r="X11" s="529" t="s">
        <v>890</v>
      </c>
      <c r="Y11" s="277"/>
      <c r="Z11" s="278"/>
      <c r="AA11" s="278"/>
      <c r="AB11" s="277"/>
      <c r="AC11" s="500"/>
      <c r="AD11" s="250"/>
      <c r="AF11" s="459"/>
      <c r="AG11" s="460"/>
      <c r="AH11" s="459"/>
      <c r="AI11" s="459"/>
      <c r="AJ11" s="459"/>
    </row>
    <row r="12" spans="1:36" ht="15" customHeight="1">
      <c r="A12" s="279">
        <v>12</v>
      </c>
      <c r="B12" s="280" t="s">
        <v>423</v>
      </c>
      <c r="C12" s="281" t="s">
        <v>10</v>
      </c>
      <c r="D12" s="282" t="s">
        <v>421</v>
      </c>
      <c r="E12" s="283">
        <v>37029</v>
      </c>
      <c r="F12" s="284"/>
      <c r="G12" s="284"/>
      <c r="H12" s="524"/>
      <c r="I12" s="285"/>
      <c r="J12" s="233"/>
      <c r="K12" s="286">
        <v>8.69</v>
      </c>
      <c r="L12" s="287">
        <v>51</v>
      </c>
      <c r="M12" s="288"/>
      <c r="N12" s="287">
        <v>0</v>
      </c>
      <c r="O12" s="257"/>
      <c r="P12" s="287">
        <v>0</v>
      </c>
      <c r="Q12" s="258">
        <v>53.11</v>
      </c>
      <c r="R12" s="289">
        <v>66</v>
      </c>
      <c r="S12" s="290"/>
      <c r="T12" s="291"/>
      <c r="U12" s="292"/>
      <c r="V12" s="530"/>
      <c r="W12" s="530"/>
      <c r="X12" s="530"/>
      <c r="Y12" s="293"/>
      <c r="Z12" s="293"/>
      <c r="AA12" s="293"/>
      <c r="AB12" s="293"/>
      <c r="AC12" s="501"/>
      <c r="AD12" s="250"/>
      <c r="AF12" s="459"/>
      <c r="AG12" s="460"/>
      <c r="AH12" s="459"/>
      <c r="AI12" s="459"/>
      <c r="AJ12" s="459"/>
    </row>
    <row r="13" spans="1:36" ht="15" customHeight="1">
      <c r="A13" s="279">
        <v>13</v>
      </c>
      <c r="B13" s="280" t="s">
        <v>429</v>
      </c>
      <c r="C13" s="281" t="s">
        <v>10</v>
      </c>
      <c r="D13" s="282" t="s">
        <v>421</v>
      </c>
      <c r="E13" s="283">
        <v>37117</v>
      </c>
      <c r="F13" s="284" t="s">
        <v>385</v>
      </c>
      <c r="G13" s="284"/>
      <c r="H13" s="524"/>
      <c r="I13" s="285"/>
      <c r="J13" s="233"/>
      <c r="K13" s="286">
        <v>9.28</v>
      </c>
      <c r="L13" s="287">
        <v>39</v>
      </c>
      <c r="M13" s="288"/>
      <c r="N13" s="287">
        <v>0</v>
      </c>
      <c r="O13" s="257">
        <v>460</v>
      </c>
      <c r="P13" s="287">
        <v>58</v>
      </c>
      <c r="Q13" s="258"/>
      <c r="R13" s="289">
        <v>0</v>
      </c>
      <c r="S13" s="290"/>
      <c r="T13" s="291"/>
      <c r="U13" s="292" t="s">
        <v>403</v>
      </c>
      <c r="V13" s="530"/>
      <c r="W13" s="530"/>
      <c r="X13" s="530"/>
      <c r="Y13" s="293"/>
      <c r="Z13" s="293"/>
      <c r="AA13" s="293"/>
      <c r="AB13" s="293"/>
      <c r="AC13" s="501"/>
      <c r="AD13" s="250"/>
      <c r="AF13" s="459"/>
      <c r="AG13" s="460"/>
      <c r="AH13" s="459"/>
      <c r="AI13" s="459"/>
      <c r="AJ13" s="459"/>
    </row>
    <row r="14" spans="1:36" ht="15" customHeight="1">
      <c r="A14" s="279">
        <v>14</v>
      </c>
      <c r="B14" s="280" t="s">
        <v>424</v>
      </c>
      <c r="C14" s="281" t="s">
        <v>10</v>
      </c>
      <c r="D14" s="282" t="s">
        <v>421</v>
      </c>
      <c r="E14" s="283">
        <v>37036</v>
      </c>
      <c r="F14" s="284" t="s">
        <v>386</v>
      </c>
      <c r="G14" s="284"/>
      <c r="H14" s="524"/>
      <c r="I14" s="285"/>
      <c r="J14" s="233"/>
      <c r="K14" s="286"/>
      <c r="L14" s="287">
        <v>0</v>
      </c>
      <c r="M14" s="288" t="s">
        <v>835</v>
      </c>
      <c r="N14" s="287">
        <v>44</v>
      </c>
      <c r="O14" s="257">
        <v>415</v>
      </c>
      <c r="P14" s="287">
        <v>47</v>
      </c>
      <c r="Q14" s="258"/>
      <c r="R14" s="289">
        <v>0</v>
      </c>
      <c r="S14" s="290"/>
      <c r="T14" s="291"/>
      <c r="U14" s="292"/>
      <c r="V14" s="530"/>
      <c r="W14" s="530"/>
      <c r="X14" s="530"/>
      <c r="Y14" s="293"/>
      <c r="Z14" s="293"/>
      <c r="AA14" s="293"/>
      <c r="AB14" s="293"/>
      <c r="AC14" s="501"/>
      <c r="AD14" s="250"/>
      <c r="AF14" s="459"/>
      <c r="AG14" s="460"/>
      <c r="AH14" s="459"/>
      <c r="AI14" s="459"/>
      <c r="AJ14" s="459"/>
    </row>
    <row r="15" spans="1:36" ht="15" customHeight="1">
      <c r="A15" s="279">
        <v>15</v>
      </c>
      <c r="B15" s="280" t="s">
        <v>428</v>
      </c>
      <c r="C15" s="281" t="s">
        <v>10</v>
      </c>
      <c r="D15" s="282" t="s">
        <v>421</v>
      </c>
      <c r="E15" s="283">
        <v>36972</v>
      </c>
      <c r="F15" s="284" t="s">
        <v>387</v>
      </c>
      <c r="G15" s="284"/>
      <c r="H15" s="524"/>
      <c r="I15" s="285"/>
      <c r="J15" s="233"/>
      <c r="K15" s="286">
        <v>7.79</v>
      </c>
      <c r="L15" s="287">
        <v>78</v>
      </c>
      <c r="M15" s="288"/>
      <c r="N15" s="287">
        <v>0</v>
      </c>
      <c r="O15" s="257">
        <v>465</v>
      </c>
      <c r="P15" s="287">
        <v>59</v>
      </c>
      <c r="Q15" s="258"/>
      <c r="R15" s="289">
        <v>0</v>
      </c>
      <c r="S15" s="290"/>
      <c r="T15" s="291"/>
      <c r="U15" s="292" t="s">
        <v>403</v>
      </c>
      <c r="V15" s="530"/>
      <c r="W15" s="530"/>
      <c r="X15" s="530"/>
      <c r="Y15" s="293"/>
      <c r="Z15" s="293"/>
      <c r="AA15" s="293"/>
      <c r="AB15" s="293"/>
      <c r="AC15" s="501"/>
      <c r="AD15" s="250"/>
      <c r="AF15" s="459"/>
      <c r="AG15" s="460"/>
      <c r="AH15" s="459"/>
      <c r="AI15" s="459"/>
      <c r="AJ15" s="459"/>
    </row>
    <row r="16" spans="1:36" ht="15" customHeight="1">
      <c r="A16" s="279">
        <v>16</v>
      </c>
      <c r="B16" s="280" t="s">
        <v>425</v>
      </c>
      <c r="C16" s="281" t="s">
        <v>10</v>
      </c>
      <c r="D16" s="282" t="s">
        <v>421</v>
      </c>
      <c r="E16" s="283">
        <v>36971</v>
      </c>
      <c r="F16" s="284" t="s">
        <v>388</v>
      </c>
      <c r="G16" s="284"/>
      <c r="H16" s="524"/>
      <c r="I16" s="285"/>
      <c r="J16" s="233"/>
      <c r="K16" s="286"/>
      <c r="L16" s="287">
        <v>0</v>
      </c>
      <c r="M16" s="288" t="s">
        <v>836</v>
      </c>
      <c r="N16" s="287">
        <v>24</v>
      </c>
      <c r="O16" s="257"/>
      <c r="P16" s="287">
        <v>0</v>
      </c>
      <c r="Q16" s="258">
        <v>43.12</v>
      </c>
      <c r="R16" s="289">
        <v>52</v>
      </c>
      <c r="S16" s="290"/>
      <c r="T16" s="291"/>
      <c r="U16" s="292" t="s">
        <v>403</v>
      </c>
      <c r="V16" s="530"/>
      <c r="W16" s="530"/>
      <c r="X16" s="530"/>
      <c r="Y16" s="293"/>
      <c r="Z16" s="293"/>
      <c r="AA16" s="293"/>
      <c r="AB16" s="293"/>
      <c r="AC16" s="501"/>
      <c r="AD16" s="250"/>
      <c r="AF16" s="459"/>
      <c r="AG16" s="460"/>
      <c r="AH16" s="459"/>
      <c r="AI16" s="461"/>
      <c r="AJ16" s="459"/>
    </row>
    <row r="17" spans="1:36" ht="15" customHeight="1">
      <c r="A17" s="279">
        <v>17</v>
      </c>
      <c r="B17" s="280" t="s">
        <v>427</v>
      </c>
      <c r="C17" s="281" t="s">
        <v>10</v>
      </c>
      <c r="D17" s="282" t="s">
        <v>421</v>
      </c>
      <c r="E17" s="283">
        <v>36932</v>
      </c>
      <c r="F17" s="284" t="s">
        <v>389</v>
      </c>
      <c r="G17" s="284"/>
      <c r="H17" s="524"/>
      <c r="I17" s="285"/>
      <c r="J17" s="233"/>
      <c r="K17" s="286"/>
      <c r="L17" s="287">
        <v>0</v>
      </c>
      <c r="M17" s="288" t="s">
        <v>837</v>
      </c>
      <c r="N17" s="287">
        <v>32</v>
      </c>
      <c r="O17" s="257"/>
      <c r="P17" s="287">
        <v>0</v>
      </c>
      <c r="Q17" s="258">
        <v>38.57</v>
      </c>
      <c r="R17" s="289">
        <v>46</v>
      </c>
      <c r="S17" s="290"/>
      <c r="T17" s="291"/>
      <c r="U17" s="292" t="s">
        <v>404</v>
      </c>
      <c r="V17" s="530"/>
      <c r="W17" s="530"/>
      <c r="X17" s="530"/>
      <c r="Y17" s="293"/>
      <c r="Z17" s="293"/>
      <c r="AA17" s="293"/>
      <c r="AB17" s="293"/>
      <c r="AC17" s="501"/>
      <c r="AD17" s="250"/>
      <c r="AF17" s="459"/>
      <c r="AG17" s="460"/>
      <c r="AH17" s="459"/>
      <c r="AI17" s="461"/>
      <c r="AJ17" s="459"/>
    </row>
    <row r="18" spans="1:36" ht="15" customHeight="1">
      <c r="A18" s="279">
        <v>18</v>
      </c>
      <c r="B18" s="280" t="s">
        <v>426</v>
      </c>
      <c r="C18" s="281" t="s">
        <v>10</v>
      </c>
      <c r="D18" s="282" t="s">
        <v>421</v>
      </c>
      <c r="E18" s="283">
        <v>37061</v>
      </c>
      <c r="F18" s="284" t="s">
        <v>390</v>
      </c>
      <c r="G18" s="284"/>
      <c r="H18" s="524"/>
      <c r="I18" s="285"/>
      <c r="J18" s="233"/>
      <c r="K18" s="286">
        <v>8.44</v>
      </c>
      <c r="L18" s="287">
        <v>55</v>
      </c>
      <c r="M18" s="288"/>
      <c r="N18" s="287">
        <v>0</v>
      </c>
      <c r="O18" s="257">
        <v>450</v>
      </c>
      <c r="P18" s="287">
        <v>56</v>
      </c>
      <c r="Q18" s="258"/>
      <c r="R18" s="289">
        <v>0</v>
      </c>
      <c r="S18" s="290"/>
      <c r="T18" s="291"/>
      <c r="U18" s="292" t="s">
        <v>404</v>
      </c>
      <c r="V18" s="530"/>
      <c r="W18" s="530"/>
      <c r="X18" s="530"/>
      <c r="Y18" s="293"/>
      <c r="Z18" s="293"/>
      <c r="AA18" s="293"/>
      <c r="AB18" s="293"/>
      <c r="AC18" s="501"/>
      <c r="AD18" s="250"/>
      <c r="AF18" s="459"/>
      <c r="AG18" s="460"/>
      <c r="AH18" s="459"/>
      <c r="AI18" s="461"/>
      <c r="AJ18" s="459"/>
    </row>
    <row r="19" spans="1:36" ht="15" customHeight="1">
      <c r="A19" s="279">
        <v>19</v>
      </c>
      <c r="B19" s="280" t="s">
        <v>430</v>
      </c>
      <c r="C19" s="281" t="s">
        <v>10</v>
      </c>
      <c r="D19" s="282" t="s">
        <v>421</v>
      </c>
      <c r="E19" s="283">
        <v>37224</v>
      </c>
      <c r="F19" s="284" t="s">
        <v>391</v>
      </c>
      <c r="G19" s="284"/>
      <c r="H19" s="524"/>
      <c r="I19" s="285"/>
      <c r="J19" s="233"/>
      <c r="K19" s="286">
        <v>8.16</v>
      </c>
      <c r="L19" s="287">
        <v>64</v>
      </c>
      <c r="M19" s="288"/>
      <c r="N19" s="287">
        <v>0</v>
      </c>
      <c r="O19" s="257">
        <v>465</v>
      </c>
      <c r="P19" s="287">
        <v>59</v>
      </c>
      <c r="Q19" s="258"/>
      <c r="R19" s="289">
        <v>0</v>
      </c>
      <c r="S19" s="290"/>
      <c r="T19" s="291"/>
      <c r="U19" s="292"/>
      <c r="V19" s="530"/>
      <c r="W19" s="530"/>
      <c r="X19" s="530"/>
      <c r="Y19" s="293"/>
      <c r="Z19" s="293"/>
      <c r="AA19" s="293"/>
      <c r="AB19" s="293"/>
      <c r="AC19" s="501"/>
      <c r="AD19" s="250"/>
      <c r="AF19" s="459"/>
      <c r="AG19" s="460"/>
      <c r="AH19" s="462"/>
      <c r="AI19" s="461"/>
      <c r="AJ19" s="459"/>
    </row>
    <row r="20" spans="1:36" ht="15" customHeight="1">
      <c r="A20" s="279">
        <v>20</v>
      </c>
      <c r="B20" s="280" t="s">
        <v>431</v>
      </c>
      <c r="C20" s="281" t="s">
        <v>10</v>
      </c>
      <c r="D20" s="282" t="s">
        <v>421</v>
      </c>
      <c r="E20" s="283">
        <v>37054</v>
      </c>
      <c r="F20" s="284" t="s">
        <v>392</v>
      </c>
      <c r="G20" s="284"/>
      <c r="H20" s="524"/>
      <c r="I20" s="285"/>
      <c r="J20" s="233"/>
      <c r="K20" s="286"/>
      <c r="L20" s="287">
        <v>0</v>
      </c>
      <c r="M20" s="288" t="s">
        <v>838</v>
      </c>
      <c r="N20" s="287">
        <v>45</v>
      </c>
      <c r="O20" s="257"/>
      <c r="P20" s="287">
        <v>0</v>
      </c>
      <c r="Q20" s="258">
        <v>49.27</v>
      </c>
      <c r="R20" s="289">
        <v>61</v>
      </c>
      <c r="S20" s="295"/>
      <c r="T20" s="291"/>
      <c r="U20" s="292" t="s">
        <v>403</v>
      </c>
      <c r="V20" s="530"/>
      <c r="W20" s="530"/>
      <c r="X20" s="530"/>
      <c r="Y20" s="293"/>
      <c r="Z20" s="293"/>
      <c r="AA20" s="293"/>
      <c r="AB20" s="293"/>
      <c r="AC20" s="501"/>
      <c r="AD20" s="250"/>
      <c r="AF20" s="459"/>
      <c r="AG20" s="460"/>
      <c r="AH20" s="459"/>
      <c r="AI20" s="461"/>
      <c r="AJ20" s="459"/>
    </row>
    <row r="21" spans="1:36" ht="15" customHeight="1">
      <c r="A21" s="296" t="s">
        <v>17</v>
      </c>
      <c r="B21" s="297"/>
      <c r="C21" s="298"/>
      <c r="D21" s="299"/>
      <c r="E21" s="300"/>
      <c r="F21" s="301"/>
      <c r="G21" s="301"/>
      <c r="H21" s="302">
        <v>6</v>
      </c>
      <c r="I21" s="303"/>
      <c r="J21" s="234"/>
      <c r="K21" s="304"/>
      <c r="L21" s="305">
        <f>SUM(L11:L20)-SMALL(L11:L20,1)-SMALL(L11:L20,2)-SMALL(L11:L20,3)-SMALL(L11:L20,4)-SMALL(L11:L20,5)-SMALL(L11:L20,6)</f>
        <v>248</v>
      </c>
      <c r="M21" s="306"/>
      <c r="N21" s="305">
        <f>SUM(N11:N20)-SMALL(N11:N20,1)-SMALL(N11:N20,2)-SMALL(N11:N20,3)-SMALL(N11:N20,4)-SMALL(N11:N20,5)-SMALL(N11:N20,6)</f>
        <v>163</v>
      </c>
      <c r="O21" s="307"/>
      <c r="P21" s="305">
        <f>SUM(P11:P20)-SMALL(P11:P20,1)-SMALL(P11:P20,2)-SMALL(P11:P20,3)-SMALL(P11:P20,4)-SMALL(P11:P20,5)-SMALL(P11:P20,6)</f>
        <v>232</v>
      </c>
      <c r="Q21" s="308"/>
      <c r="R21" s="305">
        <f>SUM(R11:R20)-SMALL(R11:R20,1)-SMALL(R11:R20,2)-SMALL(R11:R20,3)-SMALL(R11:R20,4)-SMALL(R11:R20,5)-SMALL(R11:R20,6)</f>
        <v>245</v>
      </c>
      <c r="S21" s="309">
        <f>SUM(L21+N21+P21+R21)</f>
        <v>888</v>
      </c>
      <c r="T21" s="235">
        <v>6</v>
      </c>
      <c r="U21" s="292"/>
      <c r="V21" s="543"/>
      <c r="W21" s="530"/>
      <c r="X21" s="530"/>
      <c r="Y21" s="293"/>
      <c r="Z21" s="293"/>
      <c r="AA21" s="293"/>
      <c r="AB21" s="293"/>
      <c r="AC21" s="501"/>
      <c r="AD21" s="250"/>
      <c r="AF21" s="459"/>
      <c r="AG21" s="460"/>
      <c r="AH21" s="459"/>
      <c r="AI21" s="461"/>
      <c r="AJ21" s="459"/>
    </row>
    <row r="22" spans="1:42" ht="15" customHeight="1">
      <c r="A22" s="310"/>
      <c r="B22" s="311"/>
      <c r="C22" s="312"/>
      <c r="D22" s="311"/>
      <c r="E22" s="313"/>
      <c r="F22" s="314"/>
      <c r="G22" s="314"/>
      <c r="H22" s="315"/>
      <c r="I22" s="316">
        <f>SUM(H21+H33)</f>
        <v>9</v>
      </c>
      <c r="J22" s="235">
        <v>4</v>
      </c>
      <c r="K22" s="317"/>
      <c r="L22" s="318">
        <v>0</v>
      </c>
      <c r="M22" s="319"/>
      <c r="N22" s="318">
        <v>0</v>
      </c>
      <c r="O22" s="320"/>
      <c r="P22" s="318">
        <v>0</v>
      </c>
      <c r="Q22" s="321"/>
      <c r="R22" s="318">
        <v>0</v>
      </c>
      <c r="S22" s="322"/>
      <c r="T22" s="318"/>
      <c r="U22" s="318"/>
      <c r="V22" s="323"/>
      <c r="W22" s="530"/>
      <c r="X22" s="530"/>
      <c r="Y22" s="324">
        <v>6</v>
      </c>
      <c r="Z22" s="235">
        <f>SUM(T21+T33+Y22)</f>
        <v>18</v>
      </c>
      <c r="AA22" s="324">
        <v>6</v>
      </c>
      <c r="AB22" s="235">
        <f>J22+AA22</f>
        <v>10</v>
      </c>
      <c r="AC22" s="444">
        <v>6</v>
      </c>
      <c r="AD22" s="250"/>
      <c r="AF22" s="459"/>
      <c r="AG22" s="460"/>
      <c r="AH22" s="459"/>
      <c r="AI22" s="461"/>
      <c r="AJ22" s="459"/>
      <c r="AP22" s="309">
        <f>S21</f>
        <v>888</v>
      </c>
    </row>
    <row r="23" spans="1:36" ht="15" customHeight="1">
      <c r="A23" s="279">
        <v>1</v>
      </c>
      <c r="B23" s="280" t="s">
        <v>413</v>
      </c>
      <c r="C23" s="281" t="s">
        <v>11</v>
      </c>
      <c r="D23" s="282" t="s">
        <v>421</v>
      </c>
      <c r="E23" s="283">
        <v>36959</v>
      </c>
      <c r="F23" s="284" t="s">
        <v>393</v>
      </c>
      <c r="G23" s="284"/>
      <c r="H23" s="532"/>
      <c r="I23" s="285"/>
      <c r="J23" s="236"/>
      <c r="K23" s="286">
        <v>9.41</v>
      </c>
      <c r="L23" s="287">
        <v>44</v>
      </c>
      <c r="M23" s="288"/>
      <c r="N23" s="287">
        <v>0</v>
      </c>
      <c r="O23" s="259">
        <v>387</v>
      </c>
      <c r="P23" s="287">
        <v>35</v>
      </c>
      <c r="Q23" s="258"/>
      <c r="R23" s="287">
        <v>0</v>
      </c>
      <c r="S23" s="325"/>
      <c r="T23" s="326"/>
      <c r="U23" s="292" t="s">
        <v>404</v>
      </c>
      <c r="V23" s="544" t="s">
        <v>888</v>
      </c>
      <c r="W23" s="530"/>
      <c r="X23" s="530"/>
      <c r="Y23" s="293"/>
      <c r="Z23" s="293"/>
      <c r="AA23" s="293"/>
      <c r="AB23" s="293"/>
      <c r="AC23" s="501"/>
      <c r="AD23" s="250"/>
      <c r="AF23" s="459"/>
      <c r="AG23" s="460"/>
      <c r="AH23" s="459"/>
      <c r="AI23" s="461"/>
      <c r="AJ23" s="459"/>
    </row>
    <row r="24" spans="1:36" ht="15" customHeight="1">
      <c r="A24" s="279">
        <v>2</v>
      </c>
      <c r="B24" s="280" t="s">
        <v>414</v>
      </c>
      <c r="C24" s="281" t="s">
        <v>11</v>
      </c>
      <c r="D24" s="282" t="s">
        <v>421</v>
      </c>
      <c r="E24" s="283">
        <v>37064</v>
      </c>
      <c r="F24" s="284" t="s">
        <v>394</v>
      </c>
      <c r="G24" s="284"/>
      <c r="H24" s="524"/>
      <c r="I24" s="285"/>
      <c r="J24" s="236"/>
      <c r="K24" s="286">
        <v>9.57</v>
      </c>
      <c r="L24" s="287">
        <v>42</v>
      </c>
      <c r="M24" s="288"/>
      <c r="N24" s="287">
        <v>0</v>
      </c>
      <c r="O24" s="259"/>
      <c r="P24" s="287">
        <v>0</v>
      </c>
      <c r="Q24" s="258">
        <v>22.92</v>
      </c>
      <c r="R24" s="287">
        <v>33</v>
      </c>
      <c r="S24" s="290"/>
      <c r="T24" s="291"/>
      <c r="U24" s="292"/>
      <c r="V24" s="530"/>
      <c r="W24" s="530"/>
      <c r="X24" s="530"/>
      <c r="Y24" s="293"/>
      <c r="Z24" s="293"/>
      <c r="AA24" s="293"/>
      <c r="AB24" s="293"/>
      <c r="AC24" s="501"/>
      <c r="AD24" s="250"/>
      <c r="AF24" s="459"/>
      <c r="AG24" s="460"/>
      <c r="AH24" s="459"/>
      <c r="AI24" s="461"/>
      <c r="AJ24" s="459"/>
    </row>
    <row r="25" spans="1:36" ht="15" customHeight="1">
      <c r="A25" s="279">
        <v>3</v>
      </c>
      <c r="B25" s="280" t="s">
        <v>415</v>
      </c>
      <c r="C25" s="281" t="s">
        <v>11</v>
      </c>
      <c r="D25" s="282" t="s">
        <v>421</v>
      </c>
      <c r="E25" s="283">
        <v>37436</v>
      </c>
      <c r="F25" s="284" t="s">
        <v>395</v>
      </c>
      <c r="G25" s="284"/>
      <c r="H25" s="524"/>
      <c r="I25" s="285"/>
      <c r="J25" s="236"/>
      <c r="K25" s="258"/>
      <c r="L25" s="287">
        <v>0</v>
      </c>
      <c r="M25" s="288" t="s">
        <v>839</v>
      </c>
      <c r="N25" s="287">
        <v>27</v>
      </c>
      <c r="O25" s="259"/>
      <c r="P25" s="287">
        <v>0</v>
      </c>
      <c r="Q25" s="259">
        <v>20.88</v>
      </c>
      <c r="R25" s="287">
        <v>29</v>
      </c>
      <c r="S25" s="290"/>
      <c r="T25" s="291"/>
      <c r="U25" s="292"/>
      <c r="V25" s="530"/>
      <c r="W25" s="530"/>
      <c r="X25" s="530"/>
      <c r="Y25" s="293"/>
      <c r="Z25" s="293"/>
      <c r="AA25" s="293"/>
      <c r="AB25" s="293"/>
      <c r="AC25" s="501"/>
      <c r="AD25" s="250"/>
      <c r="AF25" s="459"/>
      <c r="AG25" s="460"/>
      <c r="AH25" s="459"/>
      <c r="AI25" s="461"/>
      <c r="AJ25" s="459"/>
    </row>
    <row r="26" spans="1:36" ht="15" customHeight="1">
      <c r="A26" s="279">
        <v>4</v>
      </c>
      <c r="B26" s="280" t="s">
        <v>416</v>
      </c>
      <c r="C26" s="281" t="s">
        <v>11</v>
      </c>
      <c r="D26" s="282" t="s">
        <v>421</v>
      </c>
      <c r="E26" s="283">
        <v>37473</v>
      </c>
      <c r="F26" s="284"/>
      <c r="G26" s="284"/>
      <c r="H26" s="524"/>
      <c r="I26" s="285"/>
      <c r="J26" s="236"/>
      <c r="K26" s="258">
        <v>9.36</v>
      </c>
      <c r="L26" s="287">
        <v>46</v>
      </c>
      <c r="M26" s="288"/>
      <c r="N26" s="287">
        <v>0</v>
      </c>
      <c r="O26" s="259">
        <v>401</v>
      </c>
      <c r="P26" s="287">
        <v>39</v>
      </c>
      <c r="Q26" s="259"/>
      <c r="R26" s="287">
        <v>0</v>
      </c>
      <c r="S26" s="290"/>
      <c r="T26" s="291"/>
      <c r="U26" s="292" t="s">
        <v>404</v>
      </c>
      <c r="V26" s="530"/>
      <c r="W26" s="530"/>
      <c r="X26" s="530"/>
      <c r="Y26" s="293"/>
      <c r="Z26" s="293"/>
      <c r="AA26" s="293"/>
      <c r="AB26" s="293"/>
      <c r="AC26" s="501"/>
      <c r="AD26" s="250"/>
      <c r="AF26" s="459"/>
      <c r="AG26" s="460"/>
      <c r="AH26" s="459"/>
      <c r="AI26" s="461"/>
      <c r="AJ26" s="459"/>
    </row>
    <row r="27" spans="1:36" ht="15" customHeight="1">
      <c r="A27" s="279">
        <v>5</v>
      </c>
      <c r="B27" s="280" t="s">
        <v>417</v>
      </c>
      <c r="C27" s="281" t="s">
        <v>11</v>
      </c>
      <c r="D27" s="282" t="s">
        <v>421</v>
      </c>
      <c r="E27" s="283">
        <v>37130</v>
      </c>
      <c r="F27" s="284"/>
      <c r="G27" s="284"/>
      <c r="H27" s="524"/>
      <c r="I27" s="285"/>
      <c r="J27" s="236"/>
      <c r="K27" s="258"/>
      <c r="L27" s="287">
        <v>0</v>
      </c>
      <c r="M27" s="288" t="s">
        <v>840</v>
      </c>
      <c r="N27" s="287">
        <v>38</v>
      </c>
      <c r="O27" s="259"/>
      <c r="P27" s="287">
        <v>0</v>
      </c>
      <c r="Q27" s="259">
        <v>27.15</v>
      </c>
      <c r="R27" s="287">
        <v>42</v>
      </c>
      <c r="S27" s="290"/>
      <c r="T27" s="291"/>
      <c r="U27" s="292" t="s">
        <v>405</v>
      </c>
      <c r="V27" s="530"/>
      <c r="W27" s="530"/>
      <c r="X27" s="530"/>
      <c r="Y27" s="293"/>
      <c r="Z27" s="293"/>
      <c r="AA27" s="293"/>
      <c r="AB27" s="293"/>
      <c r="AC27" s="501"/>
      <c r="AD27" s="250"/>
      <c r="AF27" s="459"/>
      <c r="AG27" s="460"/>
      <c r="AH27" s="459"/>
      <c r="AI27" s="461"/>
      <c r="AJ27" s="459"/>
    </row>
    <row r="28" spans="1:36" ht="15" customHeight="1">
      <c r="A28" s="279">
        <v>6</v>
      </c>
      <c r="B28" s="280" t="s">
        <v>374</v>
      </c>
      <c r="C28" s="281" t="s">
        <v>11</v>
      </c>
      <c r="D28" s="282" t="s">
        <v>421</v>
      </c>
      <c r="E28" s="283">
        <v>37123</v>
      </c>
      <c r="F28" s="284"/>
      <c r="G28" s="284"/>
      <c r="H28" s="524"/>
      <c r="I28" s="285"/>
      <c r="J28" s="236"/>
      <c r="K28" s="258">
        <v>9.64</v>
      </c>
      <c r="L28" s="287">
        <v>40</v>
      </c>
      <c r="M28" s="288"/>
      <c r="N28" s="287">
        <v>0</v>
      </c>
      <c r="O28" s="259">
        <v>387</v>
      </c>
      <c r="P28" s="287">
        <v>35</v>
      </c>
      <c r="Q28" s="259"/>
      <c r="R28" s="287">
        <v>0</v>
      </c>
      <c r="S28" s="290"/>
      <c r="T28" s="291"/>
      <c r="U28" s="292" t="s">
        <v>405</v>
      </c>
      <c r="V28" s="530"/>
      <c r="W28" s="530"/>
      <c r="X28" s="530"/>
      <c r="Y28" s="293"/>
      <c r="Z28" s="293"/>
      <c r="AA28" s="293"/>
      <c r="AB28" s="293"/>
      <c r="AC28" s="501"/>
      <c r="AD28" s="250"/>
      <c r="AF28" s="459"/>
      <c r="AG28" s="460"/>
      <c r="AH28" s="459"/>
      <c r="AI28" s="461"/>
      <c r="AJ28" s="459"/>
    </row>
    <row r="29" spans="1:36" ht="15" customHeight="1">
      <c r="A29" s="279">
        <v>7</v>
      </c>
      <c r="B29" s="280" t="s">
        <v>373</v>
      </c>
      <c r="C29" s="281" t="s">
        <v>11</v>
      </c>
      <c r="D29" s="282" t="s">
        <v>421</v>
      </c>
      <c r="E29" s="283">
        <v>37347</v>
      </c>
      <c r="F29" s="284" t="s">
        <v>396</v>
      </c>
      <c r="G29" s="284"/>
      <c r="H29" s="524"/>
      <c r="I29" s="285"/>
      <c r="J29" s="236"/>
      <c r="K29" s="258"/>
      <c r="L29" s="287">
        <v>0</v>
      </c>
      <c r="M29" s="288" t="s">
        <v>841</v>
      </c>
      <c r="N29" s="287">
        <v>38</v>
      </c>
      <c r="O29" s="259">
        <v>348</v>
      </c>
      <c r="P29" s="287">
        <v>25</v>
      </c>
      <c r="Q29" s="259"/>
      <c r="R29" s="287">
        <v>0</v>
      </c>
      <c r="S29" s="290"/>
      <c r="T29" s="291"/>
      <c r="U29" s="292" t="s">
        <v>404</v>
      </c>
      <c r="V29" s="530"/>
      <c r="W29" s="530"/>
      <c r="X29" s="530"/>
      <c r="Y29" s="293"/>
      <c r="Z29" s="293"/>
      <c r="AA29" s="293"/>
      <c r="AB29" s="293"/>
      <c r="AC29" s="501"/>
      <c r="AD29" s="250"/>
      <c r="AF29" s="459"/>
      <c r="AG29" s="460"/>
      <c r="AH29" s="459"/>
      <c r="AI29" s="461"/>
      <c r="AJ29" s="459"/>
    </row>
    <row r="30" spans="1:36" ht="15" customHeight="1">
      <c r="A30" s="279">
        <v>8</v>
      </c>
      <c r="B30" s="280" t="s">
        <v>418</v>
      </c>
      <c r="C30" s="281" t="s">
        <v>11</v>
      </c>
      <c r="D30" s="282" t="s">
        <v>421</v>
      </c>
      <c r="E30" s="283">
        <v>37505</v>
      </c>
      <c r="F30" s="284" t="s">
        <v>397</v>
      </c>
      <c r="G30" s="284"/>
      <c r="H30" s="524"/>
      <c r="I30" s="285"/>
      <c r="J30" s="236"/>
      <c r="K30" s="258"/>
      <c r="L30" s="287">
        <v>0</v>
      </c>
      <c r="M30" s="288" t="s">
        <v>842</v>
      </c>
      <c r="N30" s="287">
        <v>32</v>
      </c>
      <c r="O30" s="259"/>
      <c r="P30" s="287">
        <v>0</v>
      </c>
      <c r="Q30" s="259">
        <v>36.23</v>
      </c>
      <c r="R30" s="287">
        <v>60</v>
      </c>
      <c r="S30" s="290"/>
      <c r="T30" s="291"/>
      <c r="U30" s="292" t="s">
        <v>405</v>
      </c>
      <c r="V30" s="530"/>
      <c r="W30" s="530"/>
      <c r="X30" s="530"/>
      <c r="Y30" s="293"/>
      <c r="Z30" s="293"/>
      <c r="AA30" s="293"/>
      <c r="AB30" s="293"/>
      <c r="AC30" s="501"/>
      <c r="AD30" s="250"/>
      <c r="AF30" s="459"/>
      <c r="AG30" s="460"/>
      <c r="AH30" s="459"/>
      <c r="AI30" s="461"/>
      <c r="AJ30" s="459"/>
    </row>
    <row r="31" spans="1:36" ht="15" customHeight="1">
      <c r="A31" s="279">
        <v>9</v>
      </c>
      <c r="B31" s="280" t="s">
        <v>419</v>
      </c>
      <c r="C31" s="281" t="s">
        <v>11</v>
      </c>
      <c r="D31" s="282" t="s">
        <v>421</v>
      </c>
      <c r="E31" s="283">
        <v>37207</v>
      </c>
      <c r="F31" s="284"/>
      <c r="G31" s="284"/>
      <c r="H31" s="524"/>
      <c r="I31" s="285"/>
      <c r="J31" s="236"/>
      <c r="K31" s="258">
        <v>9.2</v>
      </c>
      <c r="L31" s="287">
        <v>50</v>
      </c>
      <c r="M31" s="288"/>
      <c r="N31" s="287">
        <v>0</v>
      </c>
      <c r="O31" s="259">
        <v>381</v>
      </c>
      <c r="P31" s="287">
        <v>34</v>
      </c>
      <c r="Q31" s="259"/>
      <c r="R31" s="287">
        <v>0</v>
      </c>
      <c r="S31" s="290"/>
      <c r="T31" s="291"/>
      <c r="U31" s="292"/>
      <c r="V31" s="530"/>
      <c r="W31" s="530"/>
      <c r="X31" s="530"/>
      <c r="Y31" s="293"/>
      <c r="Z31" s="293"/>
      <c r="AA31" s="293"/>
      <c r="AB31" s="293"/>
      <c r="AC31" s="501"/>
      <c r="AD31" s="250"/>
      <c r="AF31" s="459"/>
      <c r="AG31" s="460"/>
      <c r="AH31" s="459"/>
      <c r="AI31" s="461"/>
      <c r="AJ31" s="459"/>
    </row>
    <row r="32" spans="1:36" ht="15" customHeight="1">
      <c r="A32" s="279">
        <v>10</v>
      </c>
      <c r="B32" s="280" t="s">
        <v>420</v>
      </c>
      <c r="C32" s="281" t="s">
        <v>11</v>
      </c>
      <c r="D32" s="282" t="s">
        <v>421</v>
      </c>
      <c r="E32" s="283">
        <v>37206</v>
      </c>
      <c r="F32" s="284"/>
      <c r="G32" s="284"/>
      <c r="H32" s="533"/>
      <c r="I32" s="285"/>
      <c r="J32" s="236"/>
      <c r="K32" s="258"/>
      <c r="L32" s="287">
        <v>0</v>
      </c>
      <c r="M32" s="288" t="s">
        <v>843</v>
      </c>
      <c r="N32" s="287">
        <v>38</v>
      </c>
      <c r="O32" s="259"/>
      <c r="P32" s="287">
        <v>0</v>
      </c>
      <c r="Q32" s="259">
        <v>27.51</v>
      </c>
      <c r="R32" s="287">
        <v>43</v>
      </c>
      <c r="S32" s="295"/>
      <c r="T32" s="291"/>
      <c r="U32" s="292"/>
      <c r="V32" s="530"/>
      <c r="W32" s="530"/>
      <c r="X32" s="530"/>
      <c r="Y32" s="293"/>
      <c r="Z32" s="293"/>
      <c r="AA32" s="293"/>
      <c r="AB32" s="293"/>
      <c r="AC32" s="501"/>
      <c r="AD32" s="250"/>
      <c r="AF32" s="459"/>
      <c r="AG32" s="460"/>
      <c r="AH32" s="459"/>
      <c r="AI32" s="461"/>
      <c r="AJ32" s="459"/>
    </row>
    <row r="33" spans="1:36" ht="15" customHeight="1" thickBot="1">
      <c r="A33" s="327" t="s">
        <v>18</v>
      </c>
      <c r="B33" s="328"/>
      <c r="C33" s="329"/>
      <c r="D33" s="330"/>
      <c r="E33" s="331"/>
      <c r="F33" s="332"/>
      <c r="G33" s="332"/>
      <c r="H33" s="333">
        <v>3</v>
      </c>
      <c r="I33" s="334"/>
      <c r="J33" s="237"/>
      <c r="K33" s="335"/>
      <c r="L33" s="305">
        <f>SUM(L23:L32)-SMALL(L23:L32,1)-SMALL(L23:L32,2)-SMALL(L23:L32,3)-SMALL(L23:L32,4)-SMALL(L23:L32,5)-SMALL(L23:L32,6)</f>
        <v>182</v>
      </c>
      <c r="M33" s="306"/>
      <c r="N33" s="305">
        <f>SUM(N23:N32)-SMALL(N23:N32,1)-SMALL(N23:N32,2)-SMALL(N23:N32,3)-SMALL(N23:N32,4)-SMALL(N23:N32,5)-SMALL(N23:N32,6)</f>
        <v>146</v>
      </c>
      <c r="O33" s="307"/>
      <c r="P33" s="305">
        <f>SUM(P23:P32)-SMALL(P23:P32,1)-SMALL(P23:P32,2)-SMALL(P23:P32,3)-SMALL(P23:P32,4)-SMALL(P23:P32,5)-SMALL(P23:P32,6)</f>
        <v>143</v>
      </c>
      <c r="Q33" s="308"/>
      <c r="R33" s="305">
        <f>SUM(R23:R32)-SMALL(R23:R32,1)-SMALL(R23:R32,2)-SMALL(R23:R32,3)-SMALL(R23:R32,4)-SMALL(R23:R32,5)-SMALL(R23:R32,6)</f>
        <v>178</v>
      </c>
      <c r="S33" s="309">
        <f>SUM(L33+N33+P33+R33)</f>
        <v>649</v>
      </c>
      <c r="T33" s="336">
        <v>6</v>
      </c>
      <c r="U33" s="337"/>
      <c r="V33" s="531"/>
      <c r="W33" s="531"/>
      <c r="X33" s="531"/>
      <c r="Y33" s="338"/>
      <c r="Z33" s="338"/>
      <c r="AA33" s="338"/>
      <c r="AB33" s="338"/>
      <c r="AC33" s="502"/>
      <c r="AD33" s="250"/>
      <c r="AF33" s="459"/>
      <c r="AG33" s="460"/>
      <c r="AH33" s="459"/>
      <c r="AI33" s="461"/>
      <c r="AJ33" s="459"/>
    </row>
    <row r="34" spans="1:36" ht="15" customHeight="1" thickTop="1">
      <c r="A34" s="261">
        <v>1</v>
      </c>
      <c r="B34" s="339" t="s">
        <v>518</v>
      </c>
      <c r="C34" s="340" t="s">
        <v>10</v>
      </c>
      <c r="D34" s="264" t="s">
        <v>517</v>
      </c>
      <c r="E34" s="341">
        <v>36893</v>
      </c>
      <c r="F34" s="342" t="s">
        <v>384</v>
      </c>
      <c r="G34" s="266"/>
      <c r="H34" s="523"/>
      <c r="I34" s="267"/>
      <c r="J34" s="232"/>
      <c r="K34" s="268"/>
      <c r="L34" s="269">
        <v>0</v>
      </c>
      <c r="M34" s="270" t="s">
        <v>816</v>
      </c>
      <c r="N34" s="269">
        <v>50</v>
      </c>
      <c r="O34" s="271">
        <v>400</v>
      </c>
      <c r="P34" s="269">
        <v>43</v>
      </c>
      <c r="Q34" s="272"/>
      <c r="R34" s="273">
        <v>0</v>
      </c>
      <c r="S34" s="274"/>
      <c r="T34" s="275"/>
      <c r="U34" s="276"/>
      <c r="V34" s="525" t="s">
        <v>891</v>
      </c>
      <c r="W34" s="525" t="s">
        <v>893</v>
      </c>
      <c r="X34" s="529" t="s">
        <v>912</v>
      </c>
      <c r="Y34" s="277"/>
      <c r="Z34" s="278"/>
      <c r="AA34" s="278"/>
      <c r="AB34" s="277"/>
      <c r="AC34" s="500"/>
      <c r="AD34" s="250"/>
      <c r="AE34" s="250">
        <v>2</v>
      </c>
      <c r="AF34" s="459"/>
      <c r="AG34" s="459"/>
      <c r="AH34" s="459"/>
      <c r="AI34" s="461"/>
      <c r="AJ34" s="459"/>
    </row>
    <row r="35" spans="1:36" ht="15" customHeight="1">
      <c r="A35" s="279">
        <v>2</v>
      </c>
      <c r="B35" s="343" t="s">
        <v>519</v>
      </c>
      <c r="C35" s="344" t="s">
        <v>10</v>
      </c>
      <c r="D35" s="282" t="s">
        <v>517</v>
      </c>
      <c r="E35" s="345">
        <v>37176</v>
      </c>
      <c r="F35" s="346"/>
      <c r="G35" s="284"/>
      <c r="H35" s="524"/>
      <c r="I35" s="285"/>
      <c r="J35" s="233"/>
      <c r="K35" s="286"/>
      <c r="L35" s="287">
        <v>0</v>
      </c>
      <c r="M35" s="288" t="s">
        <v>817</v>
      </c>
      <c r="N35" s="287">
        <v>49</v>
      </c>
      <c r="O35" s="257">
        <v>428</v>
      </c>
      <c r="P35" s="287">
        <v>50</v>
      </c>
      <c r="Q35" s="258"/>
      <c r="R35" s="289">
        <v>0</v>
      </c>
      <c r="S35" s="290"/>
      <c r="T35" s="291"/>
      <c r="U35" s="292"/>
      <c r="V35" s="526"/>
      <c r="W35" s="526"/>
      <c r="X35" s="530"/>
      <c r="Y35" s="293"/>
      <c r="Z35" s="293"/>
      <c r="AA35" s="293"/>
      <c r="AB35" s="293"/>
      <c r="AC35" s="501"/>
      <c r="AD35" s="250"/>
      <c r="AF35" s="459"/>
      <c r="AG35" s="459"/>
      <c r="AH35" s="459"/>
      <c r="AI35" s="461"/>
      <c r="AJ35" s="459"/>
    </row>
    <row r="36" spans="1:36" ht="15" customHeight="1">
      <c r="A36" s="279">
        <v>3</v>
      </c>
      <c r="B36" s="347" t="s">
        <v>520</v>
      </c>
      <c r="C36" s="344" t="s">
        <v>10</v>
      </c>
      <c r="D36" s="282" t="s">
        <v>517</v>
      </c>
      <c r="E36" s="345">
        <v>37104</v>
      </c>
      <c r="F36" s="346" t="s">
        <v>385</v>
      </c>
      <c r="G36" s="284"/>
      <c r="H36" s="524"/>
      <c r="I36" s="285"/>
      <c r="J36" s="233"/>
      <c r="K36" s="286"/>
      <c r="L36" s="287">
        <v>0</v>
      </c>
      <c r="M36" s="288" t="s">
        <v>818</v>
      </c>
      <c r="N36" s="287">
        <v>39</v>
      </c>
      <c r="O36" s="257">
        <v>357</v>
      </c>
      <c r="P36" s="287">
        <v>31</v>
      </c>
      <c r="Q36" s="258"/>
      <c r="R36" s="289">
        <v>0</v>
      </c>
      <c r="S36" s="290"/>
      <c r="T36" s="291"/>
      <c r="U36" s="292" t="s">
        <v>403</v>
      </c>
      <c r="V36" s="526"/>
      <c r="W36" s="526"/>
      <c r="X36" s="530"/>
      <c r="Y36" s="293"/>
      <c r="Z36" s="293"/>
      <c r="AA36" s="293"/>
      <c r="AB36" s="293"/>
      <c r="AC36" s="501"/>
      <c r="AD36" s="250"/>
      <c r="AF36" s="459"/>
      <c r="AG36" s="459"/>
      <c r="AH36" s="459"/>
      <c r="AI36" s="461"/>
      <c r="AJ36" s="459"/>
    </row>
    <row r="37" spans="1:36" ht="15" customHeight="1">
      <c r="A37" s="279">
        <v>4</v>
      </c>
      <c r="B37" s="347" t="s">
        <v>521</v>
      </c>
      <c r="C37" s="344" t="s">
        <v>10</v>
      </c>
      <c r="D37" s="282" t="s">
        <v>517</v>
      </c>
      <c r="E37" s="345">
        <v>36721</v>
      </c>
      <c r="F37" s="346" t="s">
        <v>386</v>
      </c>
      <c r="G37" s="284"/>
      <c r="H37" s="524"/>
      <c r="I37" s="285"/>
      <c r="J37" s="233"/>
      <c r="K37" s="286">
        <v>7.93</v>
      </c>
      <c r="L37" s="287">
        <v>70</v>
      </c>
      <c r="M37" s="288"/>
      <c r="N37" s="287">
        <v>0</v>
      </c>
      <c r="O37" s="257"/>
      <c r="P37" s="287">
        <v>0</v>
      </c>
      <c r="Q37" s="258">
        <v>65.15</v>
      </c>
      <c r="R37" s="289">
        <v>84</v>
      </c>
      <c r="S37" s="290"/>
      <c r="T37" s="291"/>
      <c r="U37" s="292"/>
      <c r="V37" s="526"/>
      <c r="W37" s="526"/>
      <c r="X37" s="530"/>
      <c r="Y37" s="293"/>
      <c r="Z37" s="293"/>
      <c r="AA37" s="293"/>
      <c r="AB37" s="293"/>
      <c r="AC37" s="501"/>
      <c r="AD37" s="250"/>
      <c r="AF37" s="459"/>
      <c r="AG37" s="459"/>
      <c r="AH37" s="459"/>
      <c r="AI37" s="461"/>
      <c r="AJ37" s="459"/>
    </row>
    <row r="38" spans="1:36" ht="15" customHeight="1">
      <c r="A38" s="279">
        <v>5</v>
      </c>
      <c r="B38" s="347" t="s">
        <v>522</v>
      </c>
      <c r="C38" s="344" t="s">
        <v>10</v>
      </c>
      <c r="D38" s="282" t="s">
        <v>517</v>
      </c>
      <c r="E38" s="345">
        <v>36687</v>
      </c>
      <c r="F38" s="346" t="s">
        <v>387</v>
      </c>
      <c r="G38" s="284"/>
      <c r="H38" s="524"/>
      <c r="I38" s="285"/>
      <c r="J38" s="233"/>
      <c r="K38" s="286">
        <v>7.88</v>
      </c>
      <c r="L38" s="287">
        <v>74</v>
      </c>
      <c r="M38" s="288"/>
      <c r="N38" s="287">
        <v>0</v>
      </c>
      <c r="O38" s="257"/>
      <c r="P38" s="287">
        <v>0</v>
      </c>
      <c r="Q38" s="258">
        <v>56.48</v>
      </c>
      <c r="R38" s="289">
        <v>71</v>
      </c>
      <c r="S38" s="290"/>
      <c r="T38" s="291"/>
      <c r="U38" s="292" t="s">
        <v>403</v>
      </c>
      <c r="V38" s="526"/>
      <c r="W38" s="526"/>
      <c r="X38" s="530"/>
      <c r="Y38" s="293"/>
      <c r="Z38" s="293"/>
      <c r="AA38" s="293"/>
      <c r="AB38" s="293"/>
      <c r="AC38" s="501"/>
      <c r="AD38" s="250"/>
      <c r="AF38" s="459"/>
      <c r="AG38" s="459"/>
      <c r="AH38" s="459"/>
      <c r="AI38" s="461"/>
      <c r="AJ38" s="459"/>
    </row>
    <row r="39" spans="1:36" ht="15" customHeight="1">
      <c r="A39" s="279">
        <v>6</v>
      </c>
      <c r="B39" s="343" t="s">
        <v>524</v>
      </c>
      <c r="C39" s="344" t="s">
        <v>10</v>
      </c>
      <c r="D39" s="282" t="s">
        <v>517</v>
      </c>
      <c r="E39" s="345">
        <v>36766</v>
      </c>
      <c r="F39" s="346" t="s">
        <v>388</v>
      </c>
      <c r="G39" s="284"/>
      <c r="H39" s="524"/>
      <c r="I39" s="285"/>
      <c r="J39" s="233"/>
      <c r="K39" s="286">
        <v>9.05</v>
      </c>
      <c r="L39" s="287">
        <v>43</v>
      </c>
      <c r="M39" s="288"/>
      <c r="N39" s="287">
        <v>0</v>
      </c>
      <c r="O39" s="257"/>
      <c r="P39" s="287">
        <v>0</v>
      </c>
      <c r="Q39" s="258">
        <v>48.37</v>
      </c>
      <c r="R39" s="289">
        <v>61</v>
      </c>
      <c r="S39" s="290"/>
      <c r="T39" s="291"/>
      <c r="U39" s="292" t="s">
        <v>403</v>
      </c>
      <c r="V39" s="526"/>
      <c r="W39" s="526"/>
      <c r="X39" s="530"/>
      <c r="Y39" s="293"/>
      <c r="Z39" s="293"/>
      <c r="AA39" s="293"/>
      <c r="AB39" s="293"/>
      <c r="AC39" s="501"/>
      <c r="AD39" s="250"/>
      <c r="AF39" s="459"/>
      <c r="AG39" s="459"/>
      <c r="AH39" s="459"/>
      <c r="AI39" s="459"/>
      <c r="AJ39" s="459"/>
    </row>
    <row r="40" spans="1:30" ht="15" customHeight="1">
      <c r="A40" s="279">
        <v>7</v>
      </c>
      <c r="B40" s="343" t="s">
        <v>523</v>
      </c>
      <c r="C40" s="344" t="s">
        <v>10</v>
      </c>
      <c r="D40" s="282" t="s">
        <v>517</v>
      </c>
      <c r="E40" s="345">
        <v>36623</v>
      </c>
      <c r="F40" s="346" t="s">
        <v>389</v>
      </c>
      <c r="G40" s="284"/>
      <c r="H40" s="524"/>
      <c r="I40" s="285"/>
      <c r="J40" s="233"/>
      <c r="K40" s="286"/>
      <c r="L40" s="287">
        <v>0</v>
      </c>
      <c r="M40" s="288"/>
      <c r="N40" s="287">
        <v>0</v>
      </c>
      <c r="O40" s="257"/>
      <c r="P40" s="287">
        <v>0</v>
      </c>
      <c r="Q40" s="258"/>
      <c r="R40" s="289">
        <v>0</v>
      </c>
      <c r="S40" s="290"/>
      <c r="T40" s="291"/>
      <c r="U40" s="292" t="s">
        <v>404</v>
      </c>
      <c r="V40" s="526"/>
      <c r="W40" s="526"/>
      <c r="X40" s="530"/>
      <c r="Y40" s="293"/>
      <c r="Z40" s="293"/>
      <c r="AA40" s="293"/>
      <c r="AB40" s="293"/>
      <c r="AC40" s="501"/>
      <c r="AD40" s="250"/>
    </row>
    <row r="41" spans="1:30" ht="15" customHeight="1">
      <c r="A41" s="279">
        <v>8</v>
      </c>
      <c r="B41" s="343" t="s">
        <v>525</v>
      </c>
      <c r="C41" s="344" t="s">
        <v>10</v>
      </c>
      <c r="D41" s="282" t="s">
        <v>517</v>
      </c>
      <c r="E41" s="345">
        <v>36662</v>
      </c>
      <c r="F41" s="346" t="s">
        <v>390</v>
      </c>
      <c r="G41" s="284"/>
      <c r="H41" s="524"/>
      <c r="I41" s="285"/>
      <c r="J41" s="233"/>
      <c r="K41" s="286">
        <v>8.1</v>
      </c>
      <c r="L41" s="287">
        <v>67</v>
      </c>
      <c r="M41" s="288"/>
      <c r="N41" s="287">
        <v>0</v>
      </c>
      <c r="O41" s="257"/>
      <c r="P41" s="287">
        <v>0</v>
      </c>
      <c r="Q41" s="258">
        <v>49.53</v>
      </c>
      <c r="R41" s="289">
        <v>61</v>
      </c>
      <c r="S41" s="290"/>
      <c r="T41" s="291"/>
      <c r="U41" s="292" t="s">
        <v>404</v>
      </c>
      <c r="V41" s="526"/>
      <c r="W41" s="526"/>
      <c r="X41" s="530"/>
      <c r="Y41" s="293"/>
      <c r="Z41" s="293"/>
      <c r="AA41" s="293"/>
      <c r="AB41" s="293"/>
      <c r="AC41" s="501"/>
      <c r="AD41" s="250"/>
    </row>
    <row r="42" spans="1:30" ht="15" customHeight="1">
      <c r="A42" s="279">
        <v>9</v>
      </c>
      <c r="B42" s="343" t="s">
        <v>779</v>
      </c>
      <c r="C42" s="344" t="s">
        <v>10</v>
      </c>
      <c r="D42" s="282" t="s">
        <v>517</v>
      </c>
      <c r="E42" s="345">
        <v>37248</v>
      </c>
      <c r="F42" s="346" t="s">
        <v>391</v>
      </c>
      <c r="G42" s="284"/>
      <c r="H42" s="524"/>
      <c r="I42" s="285"/>
      <c r="J42" s="233"/>
      <c r="K42" s="286"/>
      <c r="L42" s="287">
        <v>0</v>
      </c>
      <c r="M42" s="288" t="s">
        <v>819</v>
      </c>
      <c r="N42" s="287">
        <v>35</v>
      </c>
      <c r="O42" s="257">
        <v>421</v>
      </c>
      <c r="P42" s="287">
        <v>48</v>
      </c>
      <c r="Q42" s="258"/>
      <c r="R42" s="289">
        <v>0</v>
      </c>
      <c r="S42" s="290"/>
      <c r="T42" s="291"/>
      <c r="U42" s="292"/>
      <c r="V42" s="526"/>
      <c r="W42" s="526"/>
      <c r="X42" s="530"/>
      <c r="Y42" s="293"/>
      <c r="Z42" s="293"/>
      <c r="AA42" s="293"/>
      <c r="AB42" s="293"/>
      <c r="AC42" s="501"/>
      <c r="AD42" s="250"/>
    </row>
    <row r="43" spans="1:30" ht="15" customHeight="1">
      <c r="A43" s="279">
        <v>10</v>
      </c>
      <c r="B43" s="343" t="s">
        <v>783</v>
      </c>
      <c r="C43" s="344" t="s">
        <v>10</v>
      </c>
      <c r="D43" s="282" t="s">
        <v>517</v>
      </c>
      <c r="E43" s="345">
        <v>36996</v>
      </c>
      <c r="F43" s="346" t="s">
        <v>392</v>
      </c>
      <c r="G43" s="284"/>
      <c r="H43" s="524"/>
      <c r="I43" s="285"/>
      <c r="J43" s="233"/>
      <c r="K43" s="286"/>
      <c r="L43" s="287">
        <v>0</v>
      </c>
      <c r="M43" s="288"/>
      <c r="N43" s="287">
        <v>0</v>
      </c>
      <c r="O43" s="257"/>
      <c r="P43" s="287">
        <v>0</v>
      </c>
      <c r="Q43" s="258"/>
      <c r="R43" s="289">
        <v>0</v>
      </c>
      <c r="S43" s="295"/>
      <c r="T43" s="291"/>
      <c r="U43" s="292" t="s">
        <v>403</v>
      </c>
      <c r="V43" s="526"/>
      <c r="W43" s="526"/>
      <c r="X43" s="530"/>
      <c r="Y43" s="293"/>
      <c r="Z43" s="293"/>
      <c r="AA43" s="293"/>
      <c r="AB43" s="293"/>
      <c r="AC43" s="501"/>
      <c r="AD43" s="250"/>
    </row>
    <row r="44" spans="1:30" ht="15" customHeight="1">
      <c r="A44" s="296" t="s">
        <v>17</v>
      </c>
      <c r="B44" s="297"/>
      <c r="C44" s="348"/>
      <c r="D44" s="297"/>
      <c r="E44" s="349"/>
      <c r="F44" s="301"/>
      <c r="G44" s="301"/>
      <c r="H44" s="302">
        <v>7</v>
      </c>
      <c r="I44" s="303"/>
      <c r="J44" s="234"/>
      <c r="K44" s="304"/>
      <c r="L44" s="305">
        <f>SUM(L34:L43)-SMALL(L34:L43,1)-SMALL(L34:L43,2)-SMALL(L34:L43,3)-SMALL(L34:L43,4)-SMALL(L34:L43,5)-SMALL(L34:L43,6)</f>
        <v>254</v>
      </c>
      <c r="M44" s="306"/>
      <c r="N44" s="305">
        <f>SUM(N34:N43)-SMALL(N34:N43,1)-SMALL(N34:N43,2)-SMALL(N34:N43,3)-SMALL(N34:N43,4)-SMALL(N34:N43,5)-SMALL(N34:N43,6)</f>
        <v>173</v>
      </c>
      <c r="O44" s="307"/>
      <c r="P44" s="305">
        <f>SUM(P34:P43)-SMALL(P34:P43,1)-SMALL(P34:P43,2)-SMALL(P34:P43,3)-SMALL(P34:P43,4)-SMALL(P34:P43,5)-SMALL(P34:P43,6)</f>
        <v>172</v>
      </c>
      <c r="Q44" s="308"/>
      <c r="R44" s="305">
        <f>SUM(R34:R43)-SMALL(R34:R43,1)-SMALL(R34:R43,2)-SMALL(R34:R43,3)-SMALL(R34:R43,4)-SMALL(R34:R43,5)-SMALL(R34:R43,6)</f>
        <v>277</v>
      </c>
      <c r="S44" s="309">
        <f>SUM(L44+N44+P44+R44)</f>
        <v>876</v>
      </c>
      <c r="T44" s="235">
        <v>7</v>
      </c>
      <c r="U44" s="292"/>
      <c r="V44" s="527"/>
      <c r="W44" s="526"/>
      <c r="X44" s="530"/>
      <c r="Y44" s="293"/>
      <c r="Z44" s="293"/>
      <c r="AA44" s="293"/>
      <c r="AB44" s="293"/>
      <c r="AC44" s="501"/>
      <c r="AD44" s="250"/>
    </row>
    <row r="45" spans="1:30" ht="15" customHeight="1">
      <c r="A45" s="310"/>
      <c r="B45" s="311"/>
      <c r="C45" s="312"/>
      <c r="D45" s="311"/>
      <c r="E45" s="313"/>
      <c r="F45" s="314"/>
      <c r="G45" s="314"/>
      <c r="H45" s="315"/>
      <c r="I45" s="316">
        <f>SUM(H44+H56)</f>
        <v>12</v>
      </c>
      <c r="J45" s="235">
        <v>6</v>
      </c>
      <c r="K45" s="317"/>
      <c r="L45" s="318">
        <v>0</v>
      </c>
      <c r="M45" s="319"/>
      <c r="N45" s="318">
        <v>0</v>
      </c>
      <c r="O45" s="320"/>
      <c r="P45" s="318">
        <v>0</v>
      </c>
      <c r="Q45" s="321"/>
      <c r="R45" s="318">
        <v>0</v>
      </c>
      <c r="S45" s="318"/>
      <c r="T45" s="318"/>
      <c r="U45" s="318"/>
      <c r="V45" s="245"/>
      <c r="W45" s="526"/>
      <c r="X45" s="530"/>
      <c r="Y45" s="324">
        <v>4</v>
      </c>
      <c r="Z45" s="235">
        <f>SUM(T44+T56+Y45)</f>
        <v>19</v>
      </c>
      <c r="AA45" s="324">
        <v>7</v>
      </c>
      <c r="AB45" s="235">
        <f>J45+AA45</f>
        <v>13</v>
      </c>
      <c r="AC45" s="444">
        <v>7</v>
      </c>
      <c r="AD45" s="250"/>
    </row>
    <row r="46" spans="1:30" ht="15" customHeight="1">
      <c r="A46" s="279">
        <v>11</v>
      </c>
      <c r="B46" s="347" t="s">
        <v>526</v>
      </c>
      <c r="C46" s="344" t="s">
        <v>11</v>
      </c>
      <c r="D46" s="282" t="s">
        <v>517</v>
      </c>
      <c r="E46" s="345">
        <v>37155</v>
      </c>
      <c r="F46" s="284" t="s">
        <v>393</v>
      </c>
      <c r="G46" s="284"/>
      <c r="H46" s="532"/>
      <c r="I46" s="285"/>
      <c r="J46" s="236"/>
      <c r="K46" s="258">
        <v>9.05</v>
      </c>
      <c r="L46" s="287">
        <v>52</v>
      </c>
      <c r="M46" s="288"/>
      <c r="N46" s="287">
        <v>0</v>
      </c>
      <c r="O46" s="259">
        <v>392</v>
      </c>
      <c r="P46" s="287">
        <v>36</v>
      </c>
      <c r="Q46" s="308"/>
      <c r="R46" s="287">
        <v>0</v>
      </c>
      <c r="S46" s="325"/>
      <c r="T46" s="326"/>
      <c r="U46" s="292" t="s">
        <v>404</v>
      </c>
      <c r="V46" s="534" t="s">
        <v>892</v>
      </c>
      <c r="W46" s="526"/>
      <c r="X46" s="530"/>
      <c r="Y46" s="293"/>
      <c r="Z46" s="293"/>
      <c r="AA46" s="293"/>
      <c r="AB46" s="293"/>
      <c r="AC46" s="501"/>
      <c r="AD46" s="250"/>
    </row>
    <row r="47" spans="1:30" ht="15" customHeight="1">
      <c r="A47" s="279">
        <v>12</v>
      </c>
      <c r="B47" s="347" t="s">
        <v>527</v>
      </c>
      <c r="C47" s="344" t="s">
        <v>11</v>
      </c>
      <c r="D47" s="282" t="s">
        <v>517</v>
      </c>
      <c r="E47" s="345">
        <v>37002</v>
      </c>
      <c r="F47" s="284" t="s">
        <v>394</v>
      </c>
      <c r="G47" s="284"/>
      <c r="H47" s="524"/>
      <c r="I47" s="285"/>
      <c r="J47" s="236"/>
      <c r="K47" s="258"/>
      <c r="L47" s="287">
        <v>0</v>
      </c>
      <c r="M47" s="288" t="s">
        <v>820</v>
      </c>
      <c r="N47" s="287">
        <v>57</v>
      </c>
      <c r="O47" s="259"/>
      <c r="P47" s="287">
        <v>0</v>
      </c>
      <c r="Q47" s="259">
        <v>22.48</v>
      </c>
      <c r="R47" s="287">
        <v>32</v>
      </c>
      <c r="S47" s="290"/>
      <c r="T47" s="291"/>
      <c r="U47" s="292"/>
      <c r="V47" s="526"/>
      <c r="W47" s="526"/>
      <c r="X47" s="530"/>
      <c r="Y47" s="293"/>
      <c r="Z47" s="293"/>
      <c r="AA47" s="293"/>
      <c r="AB47" s="293"/>
      <c r="AC47" s="501"/>
      <c r="AD47" s="250"/>
    </row>
    <row r="48" spans="1:30" ht="15" customHeight="1">
      <c r="A48" s="279">
        <v>13</v>
      </c>
      <c r="B48" s="347" t="s">
        <v>528</v>
      </c>
      <c r="C48" s="344" t="s">
        <v>11</v>
      </c>
      <c r="D48" s="282" t="s">
        <v>517</v>
      </c>
      <c r="E48" s="345">
        <v>36762</v>
      </c>
      <c r="F48" s="284" t="s">
        <v>395</v>
      </c>
      <c r="G48" s="284"/>
      <c r="H48" s="524"/>
      <c r="I48" s="285"/>
      <c r="J48" s="236"/>
      <c r="K48" s="258"/>
      <c r="L48" s="287">
        <v>0</v>
      </c>
      <c r="M48" s="288" t="s">
        <v>821</v>
      </c>
      <c r="N48" s="287">
        <v>28</v>
      </c>
      <c r="O48" s="259"/>
      <c r="P48" s="287">
        <v>0</v>
      </c>
      <c r="Q48" s="259">
        <v>27.23</v>
      </c>
      <c r="R48" s="287">
        <v>42</v>
      </c>
      <c r="S48" s="290"/>
      <c r="T48" s="291"/>
      <c r="U48" s="292"/>
      <c r="V48" s="526"/>
      <c r="W48" s="526"/>
      <c r="X48" s="530"/>
      <c r="Y48" s="293"/>
      <c r="Z48" s="293"/>
      <c r="AA48" s="293"/>
      <c r="AB48" s="293"/>
      <c r="AC48" s="501"/>
      <c r="AD48" s="250"/>
    </row>
    <row r="49" spans="1:30" ht="15" customHeight="1">
      <c r="A49" s="279">
        <v>14</v>
      </c>
      <c r="B49" s="347" t="s">
        <v>529</v>
      </c>
      <c r="C49" s="344" t="s">
        <v>11</v>
      </c>
      <c r="D49" s="282" t="s">
        <v>517</v>
      </c>
      <c r="E49" s="345">
        <v>36771</v>
      </c>
      <c r="F49" s="284"/>
      <c r="G49" s="284"/>
      <c r="H49" s="524"/>
      <c r="I49" s="285"/>
      <c r="J49" s="236"/>
      <c r="K49" s="258">
        <v>9.53</v>
      </c>
      <c r="L49" s="287">
        <v>42</v>
      </c>
      <c r="M49" s="288"/>
      <c r="N49" s="287">
        <v>0</v>
      </c>
      <c r="O49" s="259"/>
      <c r="P49" s="287">
        <v>0</v>
      </c>
      <c r="Q49" s="259">
        <v>31.43</v>
      </c>
      <c r="R49" s="287">
        <v>50</v>
      </c>
      <c r="S49" s="290"/>
      <c r="T49" s="291"/>
      <c r="U49" s="292" t="s">
        <v>404</v>
      </c>
      <c r="V49" s="526"/>
      <c r="W49" s="526"/>
      <c r="X49" s="530"/>
      <c r="Y49" s="293"/>
      <c r="Z49" s="293"/>
      <c r="AA49" s="293"/>
      <c r="AB49" s="293"/>
      <c r="AC49" s="501"/>
      <c r="AD49" s="250"/>
    </row>
    <row r="50" spans="1:30" ht="15" customHeight="1">
      <c r="A50" s="279">
        <v>15</v>
      </c>
      <c r="B50" s="347" t="s">
        <v>530</v>
      </c>
      <c r="C50" s="344" t="s">
        <v>11</v>
      </c>
      <c r="D50" s="282" t="s">
        <v>517</v>
      </c>
      <c r="E50" s="345">
        <v>36655</v>
      </c>
      <c r="F50" s="284"/>
      <c r="G50" s="284"/>
      <c r="H50" s="524"/>
      <c r="I50" s="285"/>
      <c r="J50" s="236"/>
      <c r="K50" s="258"/>
      <c r="L50" s="287">
        <v>0</v>
      </c>
      <c r="M50" s="288" t="s">
        <v>822</v>
      </c>
      <c r="N50" s="287">
        <v>0</v>
      </c>
      <c r="O50" s="259">
        <v>340</v>
      </c>
      <c r="P50" s="287">
        <v>23</v>
      </c>
      <c r="Q50" s="259"/>
      <c r="R50" s="287">
        <v>0</v>
      </c>
      <c r="S50" s="290"/>
      <c r="T50" s="291"/>
      <c r="U50" s="292" t="s">
        <v>405</v>
      </c>
      <c r="V50" s="526"/>
      <c r="W50" s="526"/>
      <c r="X50" s="530"/>
      <c r="Y50" s="293"/>
      <c r="Z50" s="293"/>
      <c r="AA50" s="293"/>
      <c r="AB50" s="293"/>
      <c r="AC50" s="501"/>
      <c r="AD50" s="250"/>
    </row>
    <row r="51" spans="1:30" ht="15" customHeight="1">
      <c r="A51" s="279">
        <v>16</v>
      </c>
      <c r="B51" s="350" t="s">
        <v>370</v>
      </c>
      <c r="C51" s="344" t="s">
        <v>11</v>
      </c>
      <c r="D51" s="282" t="s">
        <v>517</v>
      </c>
      <c r="E51" s="345">
        <v>36629</v>
      </c>
      <c r="F51" s="284"/>
      <c r="G51" s="284"/>
      <c r="H51" s="524"/>
      <c r="I51" s="285"/>
      <c r="J51" s="236"/>
      <c r="K51" s="258">
        <v>9.11</v>
      </c>
      <c r="L51" s="287">
        <v>50</v>
      </c>
      <c r="M51" s="288"/>
      <c r="N51" s="287">
        <v>0</v>
      </c>
      <c r="O51" s="259"/>
      <c r="P51" s="287">
        <v>0</v>
      </c>
      <c r="Q51" s="259">
        <v>32.13</v>
      </c>
      <c r="R51" s="287">
        <v>52</v>
      </c>
      <c r="S51" s="290"/>
      <c r="T51" s="291"/>
      <c r="U51" s="292" t="s">
        <v>405</v>
      </c>
      <c r="V51" s="526"/>
      <c r="W51" s="526"/>
      <c r="X51" s="530"/>
      <c r="Y51" s="293"/>
      <c r="Z51" s="293"/>
      <c r="AA51" s="293"/>
      <c r="AB51" s="293"/>
      <c r="AC51" s="501"/>
      <c r="AD51" s="250"/>
    </row>
    <row r="52" spans="1:30" ht="15" customHeight="1">
      <c r="A52" s="279">
        <v>17</v>
      </c>
      <c r="B52" s="350" t="s">
        <v>532</v>
      </c>
      <c r="C52" s="344" t="s">
        <v>11</v>
      </c>
      <c r="D52" s="282" t="s">
        <v>517</v>
      </c>
      <c r="E52" s="345">
        <v>36601</v>
      </c>
      <c r="F52" s="284" t="s">
        <v>396</v>
      </c>
      <c r="G52" s="284"/>
      <c r="H52" s="524"/>
      <c r="I52" s="285"/>
      <c r="J52" s="236"/>
      <c r="K52" s="258">
        <v>9.16</v>
      </c>
      <c r="L52" s="287">
        <v>50</v>
      </c>
      <c r="M52" s="288"/>
      <c r="N52" s="287">
        <v>0</v>
      </c>
      <c r="O52" s="259">
        <v>376</v>
      </c>
      <c r="P52" s="287">
        <v>32</v>
      </c>
      <c r="Q52" s="259"/>
      <c r="R52" s="287">
        <v>0</v>
      </c>
      <c r="S52" s="290"/>
      <c r="T52" s="291"/>
      <c r="U52" s="292" t="s">
        <v>404</v>
      </c>
      <c r="V52" s="526"/>
      <c r="W52" s="526"/>
      <c r="X52" s="530"/>
      <c r="Y52" s="293"/>
      <c r="Z52" s="293"/>
      <c r="AA52" s="293"/>
      <c r="AB52" s="293"/>
      <c r="AC52" s="501"/>
      <c r="AD52" s="250"/>
    </row>
    <row r="53" spans="1:30" ht="15" customHeight="1">
      <c r="A53" s="279">
        <v>18</v>
      </c>
      <c r="B53" s="351" t="s">
        <v>531</v>
      </c>
      <c r="C53" s="344" t="s">
        <v>11</v>
      </c>
      <c r="D53" s="282" t="s">
        <v>517</v>
      </c>
      <c r="E53" s="345">
        <v>36661</v>
      </c>
      <c r="F53" s="284" t="s">
        <v>397</v>
      </c>
      <c r="G53" s="284"/>
      <c r="H53" s="524"/>
      <c r="I53" s="285"/>
      <c r="J53" s="236"/>
      <c r="K53" s="258"/>
      <c r="L53" s="287">
        <v>0</v>
      </c>
      <c r="M53" s="288" t="s">
        <v>823</v>
      </c>
      <c r="N53" s="287">
        <v>36</v>
      </c>
      <c r="O53" s="259">
        <v>312</v>
      </c>
      <c r="P53" s="287">
        <v>16</v>
      </c>
      <c r="Q53" s="259"/>
      <c r="R53" s="287">
        <v>0</v>
      </c>
      <c r="S53" s="290"/>
      <c r="T53" s="291"/>
      <c r="U53" s="292" t="s">
        <v>405</v>
      </c>
      <c r="V53" s="526"/>
      <c r="W53" s="526"/>
      <c r="X53" s="530"/>
      <c r="Y53" s="293"/>
      <c r="Z53" s="293"/>
      <c r="AA53" s="293"/>
      <c r="AB53" s="293"/>
      <c r="AC53" s="501"/>
      <c r="AD53" s="250"/>
    </row>
    <row r="54" spans="1:30" ht="15" customHeight="1">
      <c r="A54" s="279">
        <v>19</v>
      </c>
      <c r="B54" s="350" t="s">
        <v>533</v>
      </c>
      <c r="C54" s="344" t="s">
        <v>11</v>
      </c>
      <c r="D54" s="282" t="s">
        <v>517</v>
      </c>
      <c r="E54" s="345">
        <v>36853</v>
      </c>
      <c r="F54" s="284"/>
      <c r="G54" s="284"/>
      <c r="H54" s="524"/>
      <c r="I54" s="285"/>
      <c r="J54" s="236"/>
      <c r="K54" s="258"/>
      <c r="L54" s="287">
        <v>0</v>
      </c>
      <c r="M54" s="288"/>
      <c r="N54" s="287">
        <v>0</v>
      </c>
      <c r="O54" s="259"/>
      <c r="P54" s="287">
        <v>0</v>
      </c>
      <c r="Q54" s="259"/>
      <c r="R54" s="287">
        <v>0</v>
      </c>
      <c r="S54" s="290"/>
      <c r="T54" s="291"/>
      <c r="U54" s="292"/>
      <c r="V54" s="526"/>
      <c r="W54" s="526"/>
      <c r="X54" s="530"/>
      <c r="Y54" s="293"/>
      <c r="Z54" s="293"/>
      <c r="AA54" s="293"/>
      <c r="AB54" s="293"/>
      <c r="AC54" s="501"/>
      <c r="AD54" s="250"/>
    </row>
    <row r="55" spans="1:30" ht="15" customHeight="1">
      <c r="A55" s="279">
        <v>20</v>
      </c>
      <c r="B55" s="347" t="s">
        <v>620</v>
      </c>
      <c r="C55" s="344" t="s">
        <v>11</v>
      </c>
      <c r="D55" s="282" t="s">
        <v>517</v>
      </c>
      <c r="E55" s="352">
        <v>36913</v>
      </c>
      <c r="F55" s="284"/>
      <c r="G55" s="284"/>
      <c r="H55" s="533"/>
      <c r="I55" s="285"/>
      <c r="J55" s="236"/>
      <c r="K55" s="258">
        <v>9.65</v>
      </c>
      <c r="L55" s="287">
        <v>40</v>
      </c>
      <c r="M55" s="288"/>
      <c r="N55" s="287">
        <v>0</v>
      </c>
      <c r="O55" s="259">
        <v>355</v>
      </c>
      <c r="P55" s="287">
        <v>27</v>
      </c>
      <c r="Q55" s="259"/>
      <c r="R55" s="287">
        <v>0</v>
      </c>
      <c r="S55" s="295"/>
      <c r="T55" s="291"/>
      <c r="U55" s="292"/>
      <c r="V55" s="526"/>
      <c r="W55" s="526"/>
      <c r="X55" s="530"/>
      <c r="Y55" s="293"/>
      <c r="Z55" s="293"/>
      <c r="AA55" s="293"/>
      <c r="AB55" s="293"/>
      <c r="AC55" s="501"/>
      <c r="AD55" s="250"/>
    </row>
    <row r="56" spans="1:30" ht="15" customHeight="1" thickBot="1">
      <c r="A56" s="327" t="s">
        <v>18</v>
      </c>
      <c r="B56" s="328"/>
      <c r="C56" s="353"/>
      <c r="D56" s="328"/>
      <c r="E56" s="354"/>
      <c r="F56" s="355"/>
      <c r="G56" s="355"/>
      <c r="H56" s="333">
        <v>5</v>
      </c>
      <c r="I56" s="334"/>
      <c r="J56" s="237"/>
      <c r="K56" s="335"/>
      <c r="L56" s="305">
        <f>SUM(L46:L55)-SMALL(L46:L55,1)-SMALL(L46:L55,2)-SMALL(L46:L55,3)-SMALL(L46:L55,4)-SMALL(L46:L55,5)-SMALL(L46:L55,6)</f>
        <v>194</v>
      </c>
      <c r="M56" s="306"/>
      <c r="N56" s="305">
        <f>SUM(N46:N55)-SMALL(N46:N55,1)-SMALL(N46:N55,2)-SMALL(N46:N55,3)-SMALL(N46:N55,4)-SMALL(N46:N55,5)-SMALL(N46:N55,6)</f>
        <v>121</v>
      </c>
      <c r="O56" s="307"/>
      <c r="P56" s="305">
        <f>SUM(P46:P55)-SMALL(P46:P55,1)-SMALL(P46:P55,2)-SMALL(P46:P55,3)-SMALL(P46:P55,4)-SMALL(P46:P55,5)-SMALL(P46:P55,6)</f>
        <v>118</v>
      </c>
      <c r="Q56" s="308"/>
      <c r="R56" s="305">
        <f>SUM(R46:R55)-SMALL(R46:R55,1)-SMALL(R46:R55,2)-SMALL(R46:R55,3)-SMALL(R46:R55,4)-SMALL(R46:R55,5)-SMALL(R46:R55,6)</f>
        <v>176</v>
      </c>
      <c r="S56" s="309">
        <f>SUM(L56+N56+P56+R56)</f>
        <v>609</v>
      </c>
      <c r="T56" s="336">
        <v>8</v>
      </c>
      <c r="U56" s="337"/>
      <c r="V56" s="528"/>
      <c r="W56" s="528"/>
      <c r="X56" s="531"/>
      <c r="Y56" s="338"/>
      <c r="Z56" s="338"/>
      <c r="AA56" s="338"/>
      <c r="AB56" s="338"/>
      <c r="AC56" s="502"/>
      <c r="AD56" s="250"/>
    </row>
    <row r="57" spans="1:30" ht="15" customHeight="1" hidden="1" thickTop="1">
      <c r="A57" s="356">
        <v>1</v>
      </c>
      <c r="B57" s="357" t="s">
        <v>441</v>
      </c>
      <c r="C57" s="358" t="s">
        <v>10</v>
      </c>
      <c r="D57" s="264" t="s">
        <v>440</v>
      </c>
      <c r="E57" s="359">
        <v>37104</v>
      </c>
      <c r="F57" s="360" t="s">
        <v>384</v>
      </c>
      <c r="G57" s="266"/>
      <c r="H57" s="523"/>
      <c r="I57" s="267"/>
      <c r="J57" s="232"/>
      <c r="K57" s="268"/>
      <c r="L57" s="269">
        <v>0</v>
      </c>
      <c r="M57" s="270"/>
      <c r="N57" s="269">
        <v>0</v>
      </c>
      <c r="O57" s="271"/>
      <c r="P57" s="269">
        <v>0</v>
      </c>
      <c r="Q57" s="272"/>
      <c r="R57" s="273">
        <v>0</v>
      </c>
      <c r="S57" s="274"/>
      <c r="T57" s="275"/>
      <c r="U57" s="276"/>
      <c r="V57" s="525"/>
      <c r="W57" s="525"/>
      <c r="X57" s="529"/>
      <c r="Y57" s="277"/>
      <c r="Z57" s="278"/>
      <c r="AA57" s="278"/>
      <c r="AB57" s="277"/>
      <c r="AC57" s="500"/>
      <c r="AD57" s="250"/>
    </row>
    <row r="58" spans="1:30" ht="15" customHeight="1" hidden="1">
      <c r="A58" s="361">
        <v>2</v>
      </c>
      <c r="B58" s="362" t="s">
        <v>442</v>
      </c>
      <c r="C58" s="256" t="s">
        <v>10</v>
      </c>
      <c r="D58" s="282" t="s">
        <v>440</v>
      </c>
      <c r="E58" s="363">
        <v>37169</v>
      </c>
      <c r="F58" s="364"/>
      <c r="G58" s="284"/>
      <c r="H58" s="524"/>
      <c r="I58" s="285"/>
      <c r="J58" s="233"/>
      <c r="K58" s="286"/>
      <c r="L58" s="287">
        <v>0</v>
      </c>
      <c r="M58" s="288"/>
      <c r="N58" s="287">
        <v>0</v>
      </c>
      <c r="O58" s="257"/>
      <c r="P58" s="287">
        <v>0</v>
      </c>
      <c r="Q58" s="258"/>
      <c r="R58" s="289">
        <v>0</v>
      </c>
      <c r="S58" s="290"/>
      <c r="T58" s="291"/>
      <c r="U58" s="292"/>
      <c r="V58" s="526"/>
      <c r="W58" s="526"/>
      <c r="X58" s="530"/>
      <c r="Y58" s="293"/>
      <c r="Z58" s="293"/>
      <c r="AA58" s="293"/>
      <c r="AB58" s="293"/>
      <c r="AC58" s="501"/>
      <c r="AD58" s="250"/>
    </row>
    <row r="59" spans="1:30" ht="15" customHeight="1" hidden="1">
      <c r="A59" s="361">
        <v>3</v>
      </c>
      <c r="B59" s="362" t="s">
        <v>443</v>
      </c>
      <c r="C59" s="256" t="s">
        <v>10</v>
      </c>
      <c r="D59" s="282" t="s">
        <v>440</v>
      </c>
      <c r="E59" s="363">
        <v>36962</v>
      </c>
      <c r="F59" s="364" t="s">
        <v>385</v>
      </c>
      <c r="G59" s="284"/>
      <c r="H59" s="524"/>
      <c r="I59" s="285"/>
      <c r="J59" s="233"/>
      <c r="K59" s="286"/>
      <c r="L59" s="287">
        <v>0</v>
      </c>
      <c r="M59" s="288"/>
      <c r="N59" s="287">
        <v>0</v>
      </c>
      <c r="O59" s="257"/>
      <c r="P59" s="287">
        <v>0</v>
      </c>
      <c r="Q59" s="258"/>
      <c r="R59" s="289">
        <v>0</v>
      </c>
      <c r="S59" s="290"/>
      <c r="T59" s="291"/>
      <c r="U59" s="292" t="s">
        <v>403</v>
      </c>
      <c r="V59" s="526"/>
      <c r="W59" s="526"/>
      <c r="X59" s="530"/>
      <c r="Y59" s="293"/>
      <c r="Z59" s="293"/>
      <c r="AA59" s="293"/>
      <c r="AB59" s="293"/>
      <c r="AC59" s="501"/>
      <c r="AD59" s="250"/>
    </row>
    <row r="60" spans="1:30" ht="15" customHeight="1" hidden="1">
      <c r="A60" s="361">
        <v>4</v>
      </c>
      <c r="B60" s="362" t="s">
        <v>444</v>
      </c>
      <c r="C60" s="256" t="s">
        <v>10</v>
      </c>
      <c r="D60" s="282" t="s">
        <v>440</v>
      </c>
      <c r="E60" s="363">
        <v>37192</v>
      </c>
      <c r="F60" s="364" t="s">
        <v>386</v>
      </c>
      <c r="G60" s="284"/>
      <c r="H60" s="524"/>
      <c r="I60" s="285"/>
      <c r="J60" s="233"/>
      <c r="K60" s="286"/>
      <c r="L60" s="287">
        <v>0</v>
      </c>
      <c r="M60" s="288"/>
      <c r="N60" s="287">
        <v>0</v>
      </c>
      <c r="O60" s="257"/>
      <c r="P60" s="287">
        <v>0</v>
      </c>
      <c r="Q60" s="258"/>
      <c r="R60" s="289">
        <v>0</v>
      </c>
      <c r="S60" s="290"/>
      <c r="T60" s="291"/>
      <c r="U60" s="292"/>
      <c r="V60" s="526"/>
      <c r="W60" s="526"/>
      <c r="X60" s="530"/>
      <c r="Y60" s="293"/>
      <c r="Z60" s="293"/>
      <c r="AA60" s="293"/>
      <c r="AB60" s="293"/>
      <c r="AC60" s="501"/>
      <c r="AD60" s="250"/>
    </row>
    <row r="61" spans="1:30" ht="15" customHeight="1" hidden="1">
      <c r="A61" s="361">
        <v>5</v>
      </c>
      <c r="B61" s="362" t="s">
        <v>445</v>
      </c>
      <c r="C61" s="256" t="s">
        <v>10</v>
      </c>
      <c r="D61" s="282" t="s">
        <v>440</v>
      </c>
      <c r="E61" s="363">
        <v>37044</v>
      </c>
      <c r="F61" s="364" t="s">
        <v>387</v>
      </c>
      <c r="G61" s="284"/>
      <c r="H61" s="524"/>
      <c r="I61" s="285"/>
      <c r="J61" s="233"/>
      <c r="K61" s="286"/>
      <c r="L61" s="287">
        <v>0</v>
      </c>
      <c r="M61" s="288"/>
      <c r="N61" s="287">
        <v>0</v>
      </c>
      <c r="O61" s="257"/>
      <c r="P61" s="287">
        <v>0</v>
      </c>
      <c r="Q61" s="258"/>
      <c r="R61" s="289">
        <v>0</v>
      </c>
      <c r="S61" s="290"/>
      <c r="T61" s="291"/>
      <c r="U61" s="292" t="s">
        <v>403</v>
      </c>
      <c r="V61" s="526"/>
      <c r="W61" s="526"/>
      <c r="X61" s="530"/>
      <c r="Y61" s="293"/>
      <c r="Z61" s="293"/>
      <c r="AA61" s="293"/>
      <c r="AB61" s="293"/>
      <c r="AC61" s="501"/>
      <c r="AD61" s="250"/>
    </row>
    <row r="62" spans="1:30" ht="15" customHeight="1" hidden="1">
      <c r="A62" s="361">
        <v>6</v>
      </c>
      <c r="B62" s="362" t="s">
        <v>446</v>
      </c>
      <c r="C62" s="256" t="s">
        <v>10</v>
      </c>
      <c r="D62" s="282" t="s">
        <v>440</v>
      </c>
      <c r="E62" s="363">
        <v>36832</v>
      </c>
      <c r="F62" s="364" t="s">
        <v>388</v>
      </c>
      <c r="G62" s="284"/>
      <c r="H62" s="524"/>
      <c r="I62" s="285"/>
      <c r="J62" s="233"/>
      <c r="K62" s="286"/>
      <c r="L62" s="287">
        <v>0</v>
      </c>
      <c r="M62" s="288"/>
      <c r="N62" s="287">
        <v>0</v>
      </c>
      <c r="O62" s="257"/>
      <c r="P62" s="287">
        <v>0</v>
      </c>
      <c r="Q62" s="258"/>
      <c r="R62" s="289">
        <v>0</v>
      </c>
      <c r="S62" s="290"/>
      <c r="T62" s="291"/>
      <c r="U62" s="292" t="s">
        <v>403</v>
      </c>
      <c r="V62" s="526"/>
      <c r="W62" s="526"/>
      <c r="X62" s="530"/>
      <c r="Y62" s="293"/>
      <c r="Z62" s="293"/>
      <c r="AA62" s="293"/>
      <c r="AB62" s="293"/>
      <c r="AC62" s="501"/>
      <c r="AD62" s="250"/>
    </row>
    <row r="63" spans="1:30" ht="15" customHeight="1" hidden="1">
      <c r="A63" s="361">
        <v>7</v>
      </c>
      <c r="B63" s="362" t="s">
        <v>447</v>
      </c>
      <c r="C63" s="256" t="s">
        <v>10</v>
      </c>
      <c r="D63" s="282" t="s">
        <v>440</v>
      </c>
      <c r="E63" s="363">
        <v>36804</v>
      </c>
      <c r="F63" s="364" t="s">
        <v>389</v>
      </c>
      <c r="G63" s="284"/>
      <c r="H63" s="524"/>
      <c r="I63" s="285"/>
      <c r="J63" s="233"/>
      <c r="K63" s="286"/>
      <c r="L63" s="287">
        <v>0</v>
      </c>
      <c r="M63" s="288"/>
      <c r="N63" s="287">
        <v>0</v>
      </c>
      <c r="O63" s="257"/>
      <c r="P63" s="287">
        <v>0</v>
      </c>
      <c r="Q63" s="258"/>
      <c r="R63" s="289">
        <v>0</v>
      </c>
      <c r="S63" s="290"/>
      <c r="T63" s="291"/>
      <c r="U63" s="292" t="s">
        <v>404</v>
      </c>
      <c r="V63" s="526"/>
      <c r="W63" s="526"/>
      <c r="X63" s="530"/>
      <c r="Y63" s="293"/>
      <c r="Z63" s="293"/>
      <c r="AA63" s="293"/>
      <c r="AB63" s="293"/>
      <c r="AC63" s="501"/>
      <c r="AD63" s="250"/>
    </row>
    <row r="64" spans="1:30" ht="15" customHeight="1" hidden="1">
      <c r="A64" s="361">
        <v>8</v>
      </c>
      <c r="B64" s="362" t="s">
        <v>448</v>
      </c>
      <c r="C64" s="256" t="s">
        <v>10</v>
      </c>
      <c r="D64" s="282" t="s">
        <v>440</v>
      </c>
      <c r="E64" s="363">
        <v>36664</v>
      </c>
      <c r="F64" s="364" t="s">
        <v>390</v>
      </c>
      <c r="G64" s="284"/>
      <c r="H64" s="524"/>
      <c r="I64" s="285"/>
      <c r="J64" s="233"/>
      <c r="K64" s="286"/>
      <c r="L64" s="287">
        <v>0</v>
      </c>
      <c r="M64" s="288"/>
      <c r="N64" s="287">
        <v>0</v>
      </c>
      <c r="O64" s="257"/>
      <c r="P64" s="287">
        <v>0</v>
      </c>
      <c r="Q64" s="258"/>
      <c r="R64" s="289">
        <v>0</v>
      </c>
      <c r="S64" s="290"/>
      <c r="T64" s="291"/>
      <c r="U64" s="292" t="s">
        <v>404</v>
      </c>
      <c r="V64" s="526"/>
      <c r="W64" s="526"/>
      <c r="X64" s="530"/>
      <c r="Y64" s="293"/>
      <c r="Z64" s="293"/>
      <c r="AA64" s="293"/>
      <c r="AB64" s="293"/>
      <c r="AC64" s="501"/>
      <c r="AD64" s="250"/>
    </row>
    <row r="65" spans="1:30" ht="15" customHeight="1" hidden="1">
      <c r="A65" s="361">
        <v>9</v>
      </c>
      <c r="B65" s="362" t="s">
        <v>449</v>
      </c>
      <c r="C65" s="256" t="s">
        <v>10</v>
      </c>
      <c r="D65" s="282" t="s">
        <v>440</v>
      </c>
      <c r="E65" s="363">
        <v>36952</v>
      </c>
      <c r="F65" s="364" t="s">
        <v>391</v>
      </c>
      <c r="G65" s="284"/>
      <c r="H65" s="524"/>
      <c r="I65" s="285"/>
      <c r="J65" s="233"/>
      <c r="K65" s="286"/>
      <c r="L65" s="287">
        <v>0</v>
      </c>
      <c r="M65" s="288"/>
      <c r="N65" s="287">
        <v>0</v>
      </c>
      <c r="O65" s="257"/>
      <c r="P65" s="287">
        <v>0</v>
      </c>
      <c r="Q65" s="258"/>
      <c r="R65" s="289">
        <v>0</v>
      </c>
      <c r="S65" s="290"/>
      <c r="T65" s="291"/>
      <c r="U65" s="292"/>
      <c r="V65" s="526"/>
      <c r="W65" s="526"/>
      <c r="X65" s="530"/>
      <c r="Y65" s="293"/>
      <c r="Z65" s="293"/>
      <c r="AA65" s="293"/>
      <c r="AB65" s="293"/>
      <c r="AC65" s="501"/>
      <c r="AD65" s="250"/>
    </row>
    <row r="66" spans="1:30" ht="15" customHeight="1" hidden="1">
      <c r="A66" s="361">
        <v>10</v>
      </c>
      <c r="B66" s="362" t="s">
        <v>450</v>
      </c>
      <c r="C66" s="256" t="s">
        <v>10</v>
      </c>
      <c r="D66" s="282" t="s">
        <v>440</v>
      </c>
      <c r="E66" s="363">
        <v>36749</v>
      </c>
      <c r="F66" s="364" t="s">
        <v>392</v>
      </c>
      <c r="G66" s="284"/>
      <c r="H66" s="524"/>
      <c r="I66" s="285"/>
      <c r="J66" s="233"/>
      <c r="K66" s="286"/>
      <c r="L66" s="287">
        <v>0</v>
      </c>
      <c r="M66" s="288"/>
      <c r="N66" s="287">
        <v>0</v>
      </c>
      <c r="O66" s="257"/>
      <c r="P66" s="287">
        <v>0</v>
      </c>
      <c r="Q66" s="258"/>
      <c r="R66" s="289">
        <v>0</v>
      </c>
      <c r="S66" s="295"/>
      <c r="T66" s="291"/>
      <c r="U66" s="292" t="s">
        <v>403</v>
      </c>
      <c r="V66" s="526"/>
      <c r="W66" s="526"/>
      <c r="X66" s="530"/>
      <c r="Y66" s="293"/>
      <c r="Z66" s="293"/>
      <c r="AA66" s="293"/>
      <c r="AB66" s="293"/>
      <c r="AC66" s="501"/>
      <c r="AD66" s="250"/>
    </row>
    <row r="67" spans="1:30" ht="15" customHeight="1" hidden="1">
      <c r="A67" s="365" t="s">
        <v>17</v>
      </c>
      <c r="B67" s="297"/>
      <c r="C67" s="348"/>
      <c r="D67" s="297"/>
      <c r="E67" s="349"/>
      <c r="F67" s="366"/>
      <c r="G67" s="301"/>
      <c r="H67" s="302">
        <v>11</v>
      </c>
      <c r="I67" s="303"/>
      <c r="J67" s="234"/>
      <c r="K67" s="304"/>
      <c r="L67" s="305">
        <f>SUM(L57:L66)-SMALL(L57:L66,1)-SMALL(L57:L66,2)-SMALL(L57:L66,3)-SMALL(L57:L66,4)-SMALL(L57:L66,5)-SMALL(L57:L66,6)</f>
        <v>0</v>
      </c>
      <c r="M67" s="306"/>
      <c r="N67" s="305">
        <f>SUM(N57:N66)-SMALL(N57:N66,1)-SMALL(N57:N66,2)-SMALL(N57:N66,3)-SMALL(N57:N66,4)-SMALL(N57:N66,5)-SMALL(N57:N66,6)</f>
        <v>0</v>
      </c>
      <c r="O67" s="307"/>
      <c r="P67" s="305">
        <f>SUM(P57:P66)-SMALL(P57:P66,1)-SMALL(P57:P66,2)-SMALL(P57:P66,3)-SMALL(P57:P66,4)-SMALL(P57:P66,5)-SMALL(P57:P66,6)</f>
        <v>0</v>
      </c>
      <c r="Q67" s="308"/>
      <c r="R67" s="305">
        <f>SUM(R57:R66)-SMALL(R57:R66,1)-SMALL(R57:R66,2)-SMALL(R57:R66,3)-SMALL(R57:R66,4)-SMALL(R57:R66,5)-SMALL(R57:R66,6)</f>
        <v>0</v>
      </c>
      <c r="S67" s="305"/>
      <c r="T67" s="235"/>
      <c r="U67" s="292"/>
      <c r="V67" s="527"/>
      <c r="W67" s="526"/>
      <c r="X67" s="530"/>
      <c r="Y67" s="293"/>
      <c r="Z67" s="293"/>
      <c r="AA67" s="293"/>
      <c r="AB67" s="293"/>
      <c r="AC67" s="501"/>
      <c r="AD67" s="250"/>
    </row>
    <row r="68" spans="1:30" ht="15" customHeight="1" hidden="1">
      <c r="A68" s="310"/>
      <c r="B68" s="311"/>
      <c r="C68" s="312"/>
      <c r="D68" s="311"/>
      <c r="E68" s="313"/>
      <c r="F68" s="314"/>
      <c r="G68" s="314"/>
      <c r="H68" s="315"/>
      <c r="I68" s="316">
        <f>SUM(H67+H79)</f>
        <v>22</v>
      </c>
      <c r="J68" s="235">
        <v>11</v>
      </c>
      <c r="K68" s="317"/>
      <c r="L68" s="318">
        <v>0</v>
      </c>
      <c r="M68" s="319"/>
      <c r="N68" s="318">
        <v>0</v>
      </c>
      <c r="O68" s="320"/>
      <c r="P68" s="318">
        <v>0</v>
      </c>
      <c r="Q68" s="321"/>
      <c r="R68" s="318">
        <v>0</v>
      </c>
      <c r="S68" s="318"/>
      <c r="T68" s="318"/>
      <c r="U68" s="318"/>
      <c r="V68" s="245"/>
      <c r="W68" s="526"/>
      <c r="X68" s="530"/>
      <c r="Y68" s="324">
        <v>10</v>
      </c>
      <c r="Z68" s="235">
        <f>SUM(T67+T79+Y68)</f>
        <v>10</v>
      </c>
      <c r="AA68" s="324">
        <v>8</v>
      </c>
      <c r="AB68" s="324">
        <v>13</v>
      </c>
      <c r="AC68" s="444">
        <v>8</v>
      </c>
      <c r="AD68" s="250"/>
    </row>
    <row r="69" spans="1:30" ht="15" customHeight="1" hidden="1">
      <c r="A69" s="361">
        <v>11</v>
      </c>
      <c r="B69" s="362" t="s">
        <v>451</v>
      </c>
      <c r="C69" s="256" t="s">
        <v>11</v>
      </c>
      <c r="D69" s="282" t="s">
        <v>440</v>
      </c>
      <c r="E69" s="363">
        <v>37110</v>
      </c>
      <c r="F69" s="364" t="s">
        <v>393</v>
      </c>
      <c r="G69" s="284"/>
      <c r="H69" s="532"/>
      <c r="I69" s="285"/>
      <c r="J69" s="236"/>
      <c r="K69" s="258"/>
      <c r="L69" s="287">
        <v>0</v>
      </c>
      <c r="M69" s="288"/>
      <c r="N69" s="287">
        <v>0</v>
      </c>
      <c r="O69" s="259"/>
      <c r="P69" s="287">
        <v>0</v>
      </c>
      <c r="Q69" s="308"/>
      <c r="R69" s="287">
        <v>0</v>
      </c>
      <c r="S69" s="325"/>
      <c r="T69" s="326"/>
      <c r="U69" s="292" t="s">
        <v>404</v>
      </c>
      <c r="V69" s="534"/>
      <c r="W69" s="526"/>
      <c r="X69" s="530"/>
      <c r="Y69" s="293"/>
      <c r="Z69" s="293"/>
      <c r="AA69" s="293"/>
      <c r="AB69" s="293"/>
      <c r="AC69" s="501"/>
      <c r="AD69" s="250"/>
    </row>
    <row r="70" spans="1:30" ht="15" customHeight="1" hidden="1">
      <c r="A70" s="361">
        <v>12</v>
      </c>
      <c r="B70" s="362" t="s">
        <v>452</v>
      </c>
      <c r="C70" s="256" t="s">
        <v>11</v>
      </c>
      <c r="D70" s="282" t="s">
        <v>440</v>
      </c>
      <c r="E70" s="363">
        <v>37147</v>
      </c>
      <c r="F70" s="364" t="s">
        <v>394</v>
      </c>
      <c r="G70" s="284"/>
      <c r="H70" s="524"/>
      <c r="I70" s="285"/>
      <c r="J70" s="236"/>
      <c r="K70" s="258"/>
      <c r="L70" s="287">
        <v>0</v>
      </c>
      <c r="M70" s="288"/>
      <c r="N70" s="287">
        <v>0</v>
      </c>
      <c r="O70" s="259"/>
      <c r="P70" s="287">
        <v>0</v>
      </c>
      <c r="Q70" s="259"/>
      <c r="R70" s="287">
        <v>0</v>
      </c>
      <c r="S70" s="290"/>
      <c r="T70" s="291"/>
      <c r="U70" s="292"/>
      <c r="V70" s="526"/>
      <c r="W70" s="526"/>
      <c r="X70" s="530"/>
      <c r="Y70" s="293"/>
      <c r="Z70" s="293"/>
      <c r="AA70" s="293"/>
      <c r="AB70" s="293"/>
      <c r="AC70" s="501"/>
      <c r="AD70" s="250"/>
    </row>
    <row r="71" spans="1:30" ht="15" customHeight="1" hidden="1">
      <c r="A71" s="361">
        <v>13</v>
      </c>
      <c r="B71" s="362" t="s">
        <v>453</v>
      </c>
      <c r="C71" s="256" t="s">
        <v>11</v>
      </c>
      <c r="D71" s="282" t="s">
        <v>440</v>
      </c>
      <c r="E71" s="363">
        <v>37217</v>
      </c>
      <c r="F71" s="364" t="s">
        <v>395</v>
      </c>
      <c r="G71" s="284"/>
      <c r="H71" s="524"/>
      <c r="I71" s="285"/>
      <c r="J71" s="236"/>
      <c r="K71" s="258"/>
      <c r="L71" s="287">
        <v>0</v>
      </c>
      <c r="M71" s="288"/>
      <c r="N71" s="287">
        <v>0</v>
      </c>
      <c r="O71" s="259"/>
      <c r="P71" s="287">
        <v>0</v>
      </c>
      <c r="Q71" s="259"/>
      <c r="R71" s="287">
        <v>0</v>
      </c>
      <c r="S71" s="290"/>
      <c r="T71" s="291"/>
      <c r="U71" s="292"/>
      <c r="V71" s="526"/>
      <c r="W71" s="526"/>
      <c r="X71" s="530"/>
      <c r="Y71" s="293"/>
      <c r="Z71" s="293"/>
      <c r="AA71" s="293"/>
      <c r="AB71" s="293"/>
      <c r="AC71" s="501"/>
      <c r="AD71" s="250"/>
    </row>
    <row r="72" spans="1:30" ht="15" customHeight="1" hidden="1">
      <c r="A72" s="361">
        <v>14</v>
      </c>
      <c r="B72" s="362" t="s">
        <v>454</v>
      </c>
      <c r="C72" s="256" t="s">
        <v>11</v>
      </c>
      <c r="D72" s="282" t="s">
        <v>440</v>
      </c>
      <c r="E72" s="363">
        <v>36770</v>
      </c>
      <c r="F72" s="364"/>
      <c r="G72" s="284"/>
      <c r="H72" s="524"/>
      <c r="I72" s="285"/>
      <c r="J72" s="236"/>
      <c r="K72" s="258"/>
      <c r="L72" s="287">
        <v>0</v>
      </c>
      <c r="M72" s="288"/>
      <c r="N72" s="287">
        <v>0</v>
      </c>
      <c r="O72" s="259"/>
      <c r="P72" s="287">
        <v>0</v>
      </c>
      <c r="Q72" s="259"/>
      <c r="R72" s="287">
        <v>0</v>
      </c>
      <c r="S72" s="290"/>
      <c r="T72" s="291"/>
      <c r="U72" s="292" t="s">
        <v>404</v>
      </c>
      <c r="V72" s="526"/>
      <c r="W72" s="526"/>
      <c r="X72" s="530"/>
      <c r="Y72" s="293"/>
      <c r="Z72" s="293"/>
      <c r="AA72" s="293"/>
      <c r="AB72" s="293"/>
      <c r="AC72" s="501"/>
      <c r="AD72" s="250"/>
    </row>
    <row r="73" spans="1:30" ht="15" customHeight="1" hidden="1">
      <c r="A73" s="361">
        <v>15</v>
      </c>
      <c r="B73" s="362" t="s">
        <v>455</v>
      </c>
      <c r="C73" s="256" t="s">
        <v>11</v>
      </c>
      <c r="D73" s="282" t="s">
        <v>440</v>
      </c>
      <c r="E73" s="363">
        <v>37082</v>
      </c>
      <c r="F73" s="364"/>
      <c r="G73" s="284"/>
      <c r="H73" s="524"/>
      <c r="I73" s="285"/>
      <c r="J73" s="236"/>
      <c r="K73" s="258"/>
      <c r="L73" s="287">
        <v>0</v>
      </c>
      <c r="M73" s="288"/>
      <c r="N73" s="287">
        <v>0</v>
      </c>
      <c r="O73" s="259"/>
      <c r="P73" s="287">
        <v>0</v>
      </c>
      <c r="Q73" s="259"/>
      <c r="R73" s="287">
        <v>0</v>
      </c>
      <c r="S73" s="290"/>
      <c r="T73" s="291"/>
      <c r="U73" s="292" t="s">
        <v>405</v>
      </c>
      <c r="V73" s="526"/>
      <c r="W73" s="526"/>
      <c r="X73" s="530"/>
      <c r="Y73" s="293"/>
      <c r="Z73" s="293"/>
      <c r="AA73" s="293"/>
      <c r="AB73" s="293"/>
      <c r="AC73" s="501"/>
      <c r="AD73" s="250"/>
    </row>
    <row r="74" spans="1:30" ht="15" customHeight="1" hidden="1">
      <c r="A74" s="361">
        <v>16</v>
      </c>
      <c r="B74" s="362" t="s">
        <v>456</v>
      </c>
      <c r="C74" s="256" t="s">
        <v>11</v>
      </c>
      <c r="D74" s="282" t="s">
        <v>440</v>
      </c>
      <c r="E74" s="363">
        <v>36890</v>
      </c>
      <c r="F74" s="364"/>
      <c r="G74" s="284"/>
      <c r="H74" s="524"/>
      <c r="I74" s="285"/>
      <c r="J74" s="236"/>
      <c r="K74" s="258"/>
      <c r="L74" s="287">
        <v>0</v>
      </c>
      <c r="M74" s="288"/>
      <c r="N74" s="287">
        <v>0</v>
      </c>
      <c r="O74" s="259"/>
      <c r="P74" s="287">
        <v>0</v>
      </c>
      <c r="Q74" s="259"/>
      <c r="R74" s="287">
        <v>0</v>
      </c>
      <c r="S74" s="290"/>
      <c r="T74" s="291"/>
      <c r="U74" s="292" t="s">
        <v>405</v>
      </c>
      <c r="V74" s="526"/>
      <c r="W74" s="526"/>
      <c r="X74" s="530"/>
      <c r="Y74" s="293"/>
      <c r="Z74" s="293"/>
      <c r="AA74" s="293"/>
      <c r="AB74" s="293"/>
      <c r="AC74" s="501"/>
      <c r="AD74" s="250"/>
    </row>
    <row r="75" spans="1:30" ht="15" customHeight="1" hidden="1">
      <c r="A75" s="361">
        <v>17</v>
      </c>
      <c r="B75" s="362" t="s">
        <v>457</v>
      </c>
      <c r="C75" s="256" t="s">
        <v>11</v>
      </c>
      <c r="D75" s="282" t="s">
        <v>440</v>
      </c>
      <c r="E75" s="363">
        <v>36819</v>
      </c>
      <c r="F75" s="364" t="s">
        <v>396</v>
      </c>
      <c r="G75" s="284"/>
      <c r="H75" s="524"/>
      <c r="I75" s="285"/>
      <c r="J75" s="236"/>
      <c r="K75" s="258"/>
      <c r="L75" s="287">
        <v>0</v>
      </c>
      <c r="M75" s="288"/>
      <c r="N75" s="287">
        <v>0</v>
      </c>
      <c r="O75" s="259"/>
      <c r="P75" s="287">
        <v>0</v>
      </c>
      <c r="Q75" s="259"/>
      <c r="R75" s="287">
        <v>0</v>
      </c>
      <c r="S75" s="290"/>
      <c r="T75" s="291"/>
      <c r="U75" s="292" t="s">
        <v>404</v>
      </c>
      <c r="V75" s="526"/>
      <c r="W75" s="526"/>
      <c r="X75" s="530"/>
      <c r="Y75" s="293"/>
      <c r="Z75" s="293"/>
      <c r="AA75" s="293"/>
      <c r="AB75" s="293"/>
      <c r="AC75" s="501"/>
      <c r="AD75" s="250"/>
    </row>
    <row r="76" spans="1:30" ht="15" customHeight="1" hidden="1">
      <c r="A76" s="361">
        <v>18</v>
      </c>
      <c r="B76" s="362" t="s">
        <v>458</v>
      </c>
      <c r="C76" s="256" t="s">
        <v>11</v>
      </c>
      <c r="D76" s="282" t="s">
        <v>440</v>
      </c>
      <c r="E76" s="363">
        <v>37047</v>
      </c>
      <c r="F76" s="364" t="s">
        <v>397</v>
      </c>
      <c r="G76" s="284"/>
      <c r="H76" s="524"/>
      <c r="I76" s="285"/>
      <c r="J76" s="236"/>
      <c r="K76" s="258"/>
      <c r="L76" s="287">
        <v>0</v>
      </c>
      <c r="M76" s="288"/>
      <c r="N76" s="287">
        <v>0</v>
      </c>
      <c r="O76" s="259"/>
      <c r="P76" s="287">
        <v>0</v>
      </c>
      <c r="Q76" s="259"/>
      <c r="R76" s="287">
        <v>0</v>
      </c>
      <c r="S76" s="290"/>
      <c r="T76" s="291"/>
      <c r="U76" s="292" t="s">
        <v>405</v>
      </c>
      <c r="V76" s="526"/>
      <c r="W76" s="526"/>
      <c r="X76" s="530"/>
      <c r="Y76" s="293"/>
      <c r="Z76" s="293"/>
      <c r="AA76" s="293"/>
      <c r="AB76" s="293"/>
      <c r="AC76" s="501"/>
      <c r="AD76" s="250"/>
    </row>
    <row r="77" spans="1:30" ht="15" customHeight="1" hidden="1">
      <c r="A77" s="361">
        <v>19</v>
      </c>
      <c r="B77" s="362" t="s">
        <v>459</v>
      </c>
      <c r="C77" s="256" t="s">
        <v>11</v>
      </c>
      <c r="D77" s="282" t="s">
        <v>440</v>
      </c>
      <c r="E77" s="363">
        <v>36983</v>
      </c>
      <c r="F77" s="364"/>
      <c r="G77" s="284"/>
      <c r="H77" s="524"/>
      <c r="I77" s="285"/>
      <c r="J77" s="236"/>
      <c r="K77" s="258"/>
      <c r="L77" s="287">
        <v>0</v>
      </c>
      <c r="M77" s="288"/>
      <c r="N77" s="287">
        <v>0</v>
      </c>
      <c r="O77" s="259"/>
      <c r="P77" s="287">
        <v>0</v>
      </c>
      <c r="Q77" s="259"/>
      <c r="R77" s="287">
        <v>0</v>
      </c>
      <c r="S77" s="290"/>
      <c r="T77" s="291"/>
      <c r="U77" s="292"/>
      <c r="V77" s="526"/>
      <c r="W77" s="526"/>
      <c r="X77" s="530"/>
      <c r="Y77" s="293"/>
      <c r="Z77" s="293"/>
      <c r="AA77" s="293"/>
      <c r="AB77" s="293"/>
      <c r="AC77" s="501"/>
      <c r="AD77" s="250"/>
    </row>
    <row r="78" spans="1:30" ht="15" customHeight="1" hidden="1">
      <c r="A78" s="361">
        <v>20</v>
      </c>
      <c r="B78" s="367" t="s">
        <v>460</v>
      </c>
      <c r="C78" s="256" t="s">
        <v>11</v>
      </c>
      <c r="D78" s="282" t="s">
        <v>440</v>
      </c>
      <c r="E78" s="363">
        <v>37117</v>
      </c>
      <c r="F78" s="364"/>
      <c r="G78" s="284"/>
      <c r="H78" s="533"/>
      <c r="I78" s="285"/>
      <c r="J78" s="236"/>
      <c r="K78" s="258"/>
      <c r="L78" s="287">
        <v>0</v>
      </c>
      <c r="M78" s="288"/>
      <c r="N78" s="287">
        <v>0</v>
      </c>
      <c r="O78" s="259"/>
      <c r="P78" s="287">
        <v>0</v>
      </c>
      <c r="Q78" s="259"/>
      <c r="R78" s="287">
        <v>0</v>
      </c>
      <c r="S78" s="295"/>
      <c r="T78" s="291"/>
      <c r="U78" s="292"/>
      <c r="V78" s="526"/>
      <c r="W78" s="526"/>
      <c r="X78" s="530"/>
      <c r="Y78" s="293"/>
      <c r="Z78" s="293"/>
      <c r="AA78" s="293"/>
      <c r="AB78" s="293"/>
      <c r="AC78" s="501"/>
      <c r="AD78" s="250"/>
    </row>
    <row r="79" spans="1:30" ht="15" customHeight="1" hidden="1" thickBot="1">
      <c r="A79" s="327" t="s">
        <v>18</v>
      </c>
      <c r="B79" s="330"/>
      <c r="C79" s="353"/>
      <c r="D79" s="328"/>
      <c r="E79" s="354"/>
      <c r="F79" s="355"/>
      <c r="G79" s="332"/>
      <c r="H79" s="333">
        <v>11</v>
      </c>
      <c r="I79" s="334"/>
      <c r="J79" s="237"/>
      <c r="K79" s="335"/>
      <c r="L79" s="305">
        <v>0</v>
      </c>
      <c r="M79" s="306"/>
      <c r="N79" s="305">
        <v>0</v>
      </c>
      <c r="O79" s="307"/>
      <c r="P79" s="305">
        <v>0</v>
      </c>
      <c r="Q79" s="308"/>
      <c r="R79" s="305">
        <v>0</v>
      </c>
      <c r="S79" s="368"/>
      <c r="T79" s="336"/>
      <c r="U79" s="337"/>
      <c r="V79" s="528"/>
      <c r="W79" s="528"/>
      <c r="X79" s="531"/>
      <c r="Y79" s="338"/>
      <c r="Z79" s="338"/>
      <c r="AA79" s="338"/>
      <c r="AB79" s="338"/>
      <c r="AC79" s="502"/>
      <c r="AD79" s="250"/>
    </row>
    <row r="80" spans="1:31" ht="15" customHeight="1" thickTop="1">
      <c r="A80" s="261">
        <v>1</v>
      </c>
      <c r="B80" s="357" t="s">
        <v>461</v>
      </c>
      <c r="C80" s="358" t="s">
        <v>10</v>
      </c>
      <c r="D80" s="264" t="s">
        <v>470</v>
      </c>
      <c r="E80" s="369">
        <v>36617</v>
      </c>
      <c r="F80" s="360" t="s">
        <v>384</v>
      </c>
      <c r="G80" s="360"/>
      <c r="H80" s="523"/>
      <c r="I80" s="267"/>
      <c r="J80" s="232"/>
      <c r="K80" s="268"/>
      <c r="L80" s="269">
        <v>0</v>
      </c>
      <c r="M80" s="270" t="s">
        <v>844</v>
      </c>
      <c r="N80" s="269">
        <v>52</v>
      </c>
      <c r="O80" s="271">
        <v>450</v>
      </c>
      <c r="P80" s="269">
        <v>56</v>
      </c>
      <c r="Q80" s="272"/>
      <c r="R80" s="273">
        <v>0</v>
      </c>
      <c r="S80" s="274"/>
      <c r="T80" s="275"/>
      <c r="U80" s="276"/>
      <c r="V80" s="525" t="s">
        <v>918</v>
      </c>
      <c r="W80" s="525" t="s">
        <v>894</v>
      </c>
      <c r="X80" s="529" t="s">
        <v>920</v>
      </c>
      <c r="Y80" s="277"/>
      <c r="Z80" s="278"/>
      <c r="AA80" s="278"/>
      <c r="AB80" s="277"/>
      <c r="AC80" s="500"/>
      <c r="AD80" s="250"/>
      <c r="AE80" s="250">
        <v>3</v>
      </c>
    </row>
    <row r="81" spans="1:30" ht="15" customHeight="1">
      <c r="A81" s="279">
        <v>2</v>
      </c>
      <c r="B81" s="362" t="s">
        <v>462</v>
      </c>
      <c r="C81" s="256" t="s">
        <v>10</v>
      </c>
      <c r="D81" s="282" t="s">
        <v>470</v>
      </c>
      <c r="E81" s="370">
        <v>36778</v>
      </c>
      <c r="F81" s="364"/>
      <c r="G81" s="364"/>
      <c r="H81" s="524"/>
      <c r="I81" s="285"/>
      <c r="J81" s="233"/>
      <c r="K81" s="286">
        <v>8.5</v>
      </c>
      <c r="L81" s="287">
        <v>55</v>
      </c>
      <c r="M81" s="288"/>
      <c r="N81" s="287">
        <v>0</v>
      </c>
      <c r="O81" s="257">
        <v>390</v>
      </c>
      <c r="P81" s="287">
        <v>41</v>
      </c>
      <c r="Q81" s="258"/>
      <c r="R81" s="289">
        <v>0</v>
      </c>
      <c r="S81" s="290"/>
      <c r="T81" s="291"/>
      <c r="U81" s="292"/>
      <c r="V81" s="526"/>
      <c r="W81" s="526"/>
      <c r="X81" s="530"/>
      <c r="Y81" s="293"/>
      <c r="Z81" s="293"/>
      <c r="AA81" s="293"/>
      <c r="AB81" s="293"/>
      <c r="AC81" s="501"/>
      <c r="AD81" s="250"/>
    </row>
    <row r="82" spans="1:30" ht="15" customHeight="1">
      <c r="A82" s="279">
        <v>3</v>
      </c>
      <c r="B82" s="362" t="s">
        <v>463</v>
      </c>
      <c r="C82" s="256" t="s">
        <v>10</v>
      </c>
      <c r="D82" s="282" t="s">
        <v>470</v>
      </c>
      <c r="E82" s="370">
        <v>36759</v>
      </c>
      <c r="F82" s="364" t="s">
        <v>385</v>
      </c>
      <c r="G82" s="364"/>
      <c r="H82" s="524"/>
      <c r="I82" s="285"/>
      <c r="J82" s="233"/>
      <c r="K82" s="286">
        <v>9.3</v>
      </c>
      <c r="L82" s="287">
        <v>39</v>
      </c>
      <c r="M82" s="288"/>
      <c r="N82" s="287">
        <v>0</v>
      </c>
      <c r="O82" s="257"/>
      <c r="P82" s="287">
        <v>0</v>
      </c>
      <c r="Q82" s="258">
        <v>40.6</v>
      </c>
      <c r="R82" s="289">
        <v>49</v>
      </c>
      <c r="S82" s="290"/>
      <c r="T82" s="291"/>
      <c r="U82" s="292" t="s">
        <v>403</v>
      </c>
      <c r="V82" s="526"/>
      <c r="W82" s="526"/>
      <c r="X82" s="530"/>
      <c r="Y82" s="293"/>
      <c r="Z82" s="293"/>
      <c r="AA82" s="293"/>
      <c r="AB82" s="293"/>
      <c r="AC82" s="501"/>
      <c r="AD82" s="250"/>
    </row>
    <row r="83" spans="1:30" ht="15" customHeight="1">
      <c r="A83" s="279">
        <v>4</v>
      </c>
      <c r="B83" s="362" t="s">
        <v>464</v>
      </c>
      <c r="C83" s="256" t="s">
        <v>10</v>
      </c>
      <c r="D83" s="282" t="s">
        <v>470</v>
      </c>
      <c r="E83" s="370">
        <v>36668</v>
      </c>
      <c r="F83" s="364" t="s">
        <v>386</v>
      </c>
      <c r="G83" s="364"/>
      <c r="H83" s="524"/>
      <c r="I83" s="285"/>
      <c r="J83" s="233"/>
      <c r="K83" s="286">
        <v>9.28</v>
      </c>
      <c r="L83" s="287">
        <v>39</v>
      </c>
      <c r="M83" s="288"/>
      <c r="N83" s="287">
        <v>0</v>
      </c>
      <c r="O83" s="257">
        <v>480</v>
      </c>
      <c r="P83" s="287">
        <v>63</v>
      </c>
      <c r="Q83" s="258"/>
      <c r="R83" s="289">
        <v>0</v>
      </c>
      <c r="S83" s="290"/>
      <c r="T83" s="291"/>
      <c r="U83" s="292"/>
      <c r="V83" s="526"/>
      <c r="W83" s="526"/>
      <c r="X83" s="530"/>
      <c r="Y83" s="293"/>
      <c r="Z83" s="293"/>
      <c r="AA83" s="293"/>
      <c r="AB83" s="293"/>
      <c r="AC83" s="501"/>
      <c r="AD83" s="250"/>
    </row>
    <row r="84" spans="1:30" ht="15" customHeight="1">
      <c r="A84" s="279">
        <v>5</v>
      </c>
      <c r="B84" s="362" t="s">
        <v>465</v>
      </c>
      <c r="C84" s="256" t="s">
        <v>10</v>
      </c>
      <c r="D84" s="282" t="s">
        <v>470</v>
      </c>
      <c r="E84" s="370">
        <v>36559</v>
      </c>
      <c r="F84" s="364" t="s">
        <v>387</v>
      </c>
      <c r="G84" s="364"/>
      <c r="H84" s="524"/>
      <c r="I84" s="285"/>
      <c r="J84" s="233"/>
      <c r="K84" s="286">
        <v>8.17</v>
      </c>
      <c r="L84" s="287">
        <v>64</v>
      </c>
      <c r="M84" s="288"/>
      <c r="N84" s="287">
        <v>0</v>
      </c>
      <c r="O84" s="257">
        <v>480</v>
      </c>
      <c r="P84" s="287">
        <v>63</v>
      </c>
      <c r="Q84" s="258"/>
      <c r="R84" s="289">
        <v>0</v>
      </c>
      <c r="S84" s="290"/>
      <c r="T84" s="291"/>
      <c r="U84" s="292" t="s">
        <v>403</v>
      </c>
      <c r="V84" s="526"/>
      <c r="W84" s="526"/>
      <c r="X84" s="530"/>
      <c r="Y84" s="293"/>
      <c r="Z84" s="293"/>
      <c r="AA84" s="293"/>
      <c r="AB84" s="293"/>
      <c r="AC84" s="501"/>
      <c r="AD84" s="250"/>
    </row>
    <row r="85" spans="1:30" ht="15" customHeight="1">
      <c r="A85" s="279">
        <v>6</v>
      </c>
      <c r="B85" s="362" t="s">
        <v>466</v>
      </c>
      <c r="C85" s="256" t="s">
        <v>10</v>
      </c>
      <c r="D85" s="282" t="s">
        <v>470</v>
      </c>
      <c r="E85" s="370">
        <v>36862</v>
      </c>
      <c r="F85" s="364" t="s">
        <v>388</v>
      </c>
      <c r="G85" s="364"/>
      <c r="H85" s="524"/>
      <c r="I85" s="285"/>
      <c r="J85" s="233"/>
      <c r="K85" s="286"/>
      <c r="L85" s="287">
        <v>0</v>
      </c>
      <c r="M85" s="288" t="s">
        <v>845</v>
      </c>
      <c r="N85" s="287">
        <v>53</v>
      </c>
      <c r="O85" s="257"/>
      <c r="P85" s="287">
        <v>0</v>
      </c>
      <c r="Q85" s="258">
        <v>41.76</v>
      </c>
      <c r="R85" s="289">
        <v>50</v>
      </c>
      <c r="S85" s="290"/>
      <c r="T85" s="291"/>
      <c r="U85" s="292" t="s">
        <v>403</v>
      </c>
      <c r="V85" s="526"/>
      <c r="W85" s="526"/>
      <c r="X85" s="530"/>
      <c r="Y85" s="293"/>
      <c r="Z85" s="293"/>
      <c r="AA85" s="293"/>
      <c r="AB85" s="293"/>
      <c r="AC85" s="501"/>
      <c r="AD85" s="250"/>
    </row>
    <row r="86" spans="1:30" ht="15" customHeight="1">
      <c r="A86" s="279">
        <v>7</v>
      </c>
      <c r="B86" s="362" t="s">
        <v>622</v>
      </c>
      <c r="C86" s="256" t="s">
        <v>10</v>
      </c>
      <c r="D86" s="282" t="s">
        <v>470</v>
      </c>
      <c r="E86" s="370">
        <v>37173</v>
      </c>
      <c r="F86" s="364" t="s">
        <v>389</v>
      </c>
      <c r="G86" s="364"/>
      <c r="H86" s="524"/>
      <c r="I86" s="285"/>
      <c r="J86" s="233"/>
      <c r="K86" s="286"/>
      <c r="L86" s="287">
        <v>0</v>
      </c>
      <c r="M86" s="288" t="s">
        <v>846</v>
      </c>
      <c r="N86" s="287">
        <v>41</v>
      </c>
      <c r="O86" s="257"/>
      <c r="P86" s="287">
        <v>0</v>
      </c>
      <c r="Q86" s="258">
        <v>45.49</v>
      </c>
      <c r="R86" s="289">
        <v>55</v>
      </c>
      <c r="S86" s="290"/>
      <c r="T86" s="291"/>
      <c r="U86" s="292" t="s">
        <v>404</v>
      </c>
      <c r="V86" s="526"/>
      <c r="W86" s="526"/>
      <c r="X86" s="530"/>
      <c r="Y86" s="293"/>
      <c r="Z86" s="293"/>
      <c r="AA86" s="293"/>
      <c r="AB86" s="293"/>
      <c r="AC86" s="501"/>
      <c r="AD86" s="250"/>
    </row>
    <row r="87" spans="1:30" ht="15" customHeight="1">
      <c r="A87" s="279">
        <v>8</v>
      </c>
      <c r="B87" s="362" t="s">
        <v>467</v>
      </c>
      <c r="C87" s="256" t="s">
        <v>10</v>
      </c>
      <c r="D87" s="282" t="s">
        <v>470</v>
      </c>
      <c r="E87" s="370">
        <v>37006</v>
      </c>
      <c r="F87" s="364" t="s">
        <v>390</v>
      </c>
      <c r="G87" s="364"/>
      <c r="H87" s="524"/>
      <c r="I87" s="285"/>
      <c r="J87" s="233"/>
      <c r="K87" s="286"/>
      <c r="L87" s="287">
        <v>0</v>
      </c>
      <c r="M87" s="288" t="s">
        <v>847</v>
      </c>
      <c r="N87" s="287">
        <v>51</v>
      </c>
      <c r="O87" s="257"/>
      <c r="P87" s="287">
        <v>0</v>
      </c>
      <c r="Q87" s="258"/>
      <c r="R87" s="289">
        <v>0</v>
      </c>
      <c r="S87" s="290"/>
      <c r="T87" s="291"/>
      <c r="U87" s="292" t="s">
        <v>404</v>
      </c>
      <c r="V87" s="526"/>
      <c r="W87" s="526"/>
      <c r="X87" s="530"/>
      <c r="Y87" s="293"/>
      <c r="Z87" s="293"/>
      <c r="AA87" s="293"/>
      <c r="AB87" s="293"/>
      <c r="AC87" s="501"/>
      <c r="AD87" s="250"/>
    </row>
    <row r="88" spans="1:30" ht="15" customHeight="1">
      <c r="A88" s="279">
        <v>9</v>
      </c>
      <c r="B88" s="362" t="s">
        <v>468</v>
      </c>
      <c r="C88" s="256" t="s">
        <v>10</v>
      </c>
      <c r="D88" s="282" t="s">
        <v>470</v>
      </c>
      <c r="E88" s="370">
        <v>37088</v>
      </c>
      <c r="F88" s="364" t="s">
        <v>391</v>
      </c>
      <c r="G88" s="364"/>
      <c r="H88" s="524"/>
      <c r="I88" s="285"/>
      <c r="J88" s="233"/>
      <c r="K88" s="286">
        <v>9.58</v>
      </c>
      <c r="L88" s="287">
        <v>33</v>
      </c>
      <c r="M88" s="288"/>
      <c r="N88" s="287">
        <v>0</v>
      </c>
      <c r="O88" s="257"/>
      <c r="P88" s="287">
        <v>0</v>
      </c>
      <c r="Q88" s="258">
        <v>44.02</v>
      </c>
      <c r="R88" s="289">
        <v>53</v>
      </c>
      <c r="S88" s="290"/>
      <c r="T88" s="291"/>
      <c r="U88" s="292"/>
      <c r="V88" s="526"/>
      <c r="W88" s="526"/>
      <c r="X88" s="530"/>
      <c r="Y88" s="293"/>
      <c r="Z88" s="293"/>
      <c r="AA88" s="293"/>
      <c r="AB88" s="293"/>
      <c r="AC88" s="501"/>
      <c r="AD88" s="250"/>
    </row>
    <row r="89" spans="1:30" ht="15" customHeight="1">
      <c r="A89" s="279">
        <v>10</v>
      </c>
      <c r="B89" s="362" t="s">
        <v>469</v>
      </c>
      <c r="C89" s="256" t="s">
        <v>10</v>
      </c>
      <c r="D89" s="282" t="s">
        <v>470</v>
      </c>
      <c r="E89" s="370">
        <v>36957</v>
      </c>
      <c r="F89" s="364" t="s">
        <v>392</v>
      </c>
      <c r="G89" s="364"/>
      <c r="H89" s="524"/>
      <c r="I89" s="285"/>
      <c r="J89" s="233"/>
      <c r="K89" s="286"/>
      <c r="L89" s="287">
        <v>0</v>
      </c>
      <c r="M89" s="288" t="s">
        <v>848</v>
      </c>
      <c r="N89" s="287">
        <v>45</v>
      </c>
      <c r="O89" s="257"/>
      <c r="P89" s="287">
        <v>0</v>
      </c>
      <c r="Q89" s="258">
        <v>44.72</v>
      </c>
      <c r="R89" s="289">
        <v>54</v>
      </c>
      <c r="S89" s="295"/>
      <c r="T89" s="291"/>
      <c r="U89" s="292" t="s">
        <v>403</v>
      </c>
      <c r="V89" s="526"/>
      <c r="W89" s="526"/>
      <c r="X89" s="530"/>
      <c r="Y89" s="293"/>
      <c r="Z89" s="293"/>
      <c r="AA89" s="293"/>
      <c r="AB89" s="293"/>
      <c r="AC89" s="501"/>
      <c r="AD89" s="250"/>
    </row>
    <row r="90" spans="1:30" ht="15" customHeight="1">
      <c r="A90" s="296" t="s">
        <v>17</v>
      </c>
      <c r="B90" s="297"/>
      <c r="C90" s="348"/>
      <c r="D90" s="297"/>
      <c r="E90" s="349"/>
      <c r="F90" s="366"/>
      <c r="G90" s="366"/>
      <c r="H90" s="302">
        <v>5</v>
      </c>
      <c r="I90" s="303"/>
      <c r="J90" s="234"/>
      <c r="K90" s="304"/>
      <c r="L90" s="305">
        <f>SUM(L80:L89)-SMALL(L80:L89,1)-SMALL(L80:L89,2)-SMALL(L80:L89,3)-SMALL(L80:L89,4)-SMALL(L80:L89,5)-SMALL(L80:L89,6)</f>
        <v>197</v>
      </c>
      <c r="M90" s="306"/>
      <c r="N90" s="305">
        <f>SUM(N80:N89)-SMALL(N80:N89,1)-SMALL(N80:N89,2)-SMALL(N80:N89,3)-SMALL(N80:N89,4)-SMALL(N80:N89,5)-SMALL(N80:N89,6)</f>
        <v>201</v>
      </c>
      <c r="O90" s="307"/>
      <c r="P90" s="305">
        <f>SUM(P80:P89)-SMALL(P80:P89,1)-SMALL(P80:P89,2)-SMALL(P80:P89,3)-SMALL(P80:P89,4)-SMALL(P80:P89,5)-SMALL(P80:P89,6)</f>
        <v>223</v>
      </c>
      <c r="Q90" s="308"/>
      <c r="R90" s="305">
        <f>SUM(R80:R89)-SMALL(R80:R89,1)-SMALL(R80:R89,2)-SMALL(R80:R89,3)-SMALL(R80:R89,4)-SMALL(R80:R89,5)-SMALL(R80:R89,6)</f>
        <v>212</v>
      </c>
      <c r="S90" s="309">
        <f>SUM(L90+N90+P90+R90)</f>
        <v>833</v>
      </c>
      <c r="T90" s="235">
        <v>8</v>
      </c>
      <c r="U90" s="292"/>
      <c r="V90" s="527"/>
      <c r="W90" s="526"/>
      <c r="X90" s="530"/>
      <c r="Y90" s="293"/>
      <c r="Z90" s="293"/>
      <c r="AA90" s="293"/>
      <c r="AB90" s="293"/>
      <c r="AC90" s="501"/>
      <c r="AD90" s="250"/>
    </row>
    <row r="91" spans="1:30" ht="15" customHeight="1">
      <c r="A91" s="310"/>
      <c r="B91" s="311"/>
      <c r="C91" s="312"/>
      <c r="D91" s="311"/>
      <c r="E91" s="313"/>
      <c r="F91" s="314"/>
      <c r="G91" s="314"/>
      <c r="H91" s="315"/>
      <c r="I91" s="316">
        <f>SUM(H90+H102)</f>
        <v>13</v>
      </c>
      <c r="J91" s="235">
        <v>7</v>
      </c>
      <c r="K91" s="317"/>
      <c r="L91" s="318">
        <v>0</v>
      </c>
      <c r="M91" s="319"/>
      <c r="N91" s="318">
        <v>0</v>
      </c>
      <c r="O91" s="320"/>
      <c r="P91" s="318">
        <v>0</v>
      </c>
      <c r="Q91" s="321"/>
      <c r="R91" s="318">
        <v>0</v>
      </c>
      <c r="S91" s="318"/>
      <c r="T91" s="318"/>
      <c r="U91" s="318"/>
      <c r="V91" s="245"/>
      <c r="W91" s="526"/>
      <c r="X91" s="530"/>
      <c r="Y91" s="324">
        <v>9</v>
      </c>
      <c r="Z91" s="235">
        <f>SUM(T90+T102+Y91)</f>
        <v>26</v>
      </c>
      <c r="AA91" s="324">
        <v>9</v>
      </c>
      <c r="AB91" s="235">
        <f>J91+AA91</f>
        <v>16</v>
      </c>
      <c r="AC91" s="444">
        <v>8</v>
      </c>
      <c r="AD91" s="250"/>
    </row>
    <row r="92" spans="1:30" ht="15" customHeight="1">
      <c r="A92" s="279">
        <v>11</v>
      </c>
      <c r="B92" s="362" t="s">
        <v>471</v>
      </c>
      <c r="C92" s="256" t="s">
        <v>11</v>
      </c>
      <c r="D92" s="282" t="s">
        <v>470</v>
      </c>
      <c r="E92" s="370">
        <v>37055</v>
      </c>
      <c r="F92" s="364" t="s">
        <v>393</v>
      </c>
      <c r="G92" s="284"/>
      <c r="H92" s="532"/>
      <c r="I92" s="285"/>
      <c r="J92" s="236"/>
      <c r="K92" s="258">
        <v>11.35</v>
      </c>
      <c r="L92" s="287">
        <v>14</v>
      </c>
      <c r="M92" s="288"/>
      <c r="N92" s="287">
        <v>0</v>
      </c>
      <c r="O92" s="259"/>
      <c r="P92" s="287">
        <v>0</v>
      </c>
      <c r="Q92" s="308">
        <v>24.03</v>
      </c>
      <c r="R92" s="287">
        <v>36</v>
      </c>
      <c r="S92" s="325"/>
      <c r="T92" s="326"/>
      <c r="U92" s="292" t="s">
        <v>404</v>
      </c>
      <c r="V92" s="534" t="s">
        <v>888</v>
      </c>
      <c r="W92" s="526"/>
      <c r="X92" s="530"/>
      <c r="Y92" s="293"/>
      <c r="Z92" s="293"/>
      <c r="AA92" s="293"/>
      <c r="AB92" s="293"/>
      <c r="AC92" s="501"/>
      <c r="AD92" s="250"/>
    </row>
    <row r="93" spans="1:30" ht="15" customHeight="1">
      <c r="A93" s="279">
        <v>12</v>
      </c>
      <c r="B93" s="362" t="s">
        <v>472</v>
      </c>
      <c r="C93" s="256" t="s">
        <v>11</v>
      </c>
      <c r="D93" s="282" t="s">
        <v>470</v>
      </c>
      <c r="E93" s="370">
        <v>37133</v>
      </c>
      <c r="F93" s="364" t="s">
        <v>394</v>
      </c>
      <c r="G93" s="284"/>
      <c r="H93" s="524"/>
      <c r="I93" s="285"/>
      <c r="J93" s="236"/>
      <c r="K93" s="258"/>
      <c r="L93" s="287">
        <v>0</v>
      </c>
      <c r="M93" s="288" t="s">
        <v>849</v>
      </c>
      <c r="N93" s="287">
        <v>23</v>
      </c>
      <c r="O93" s="259">
        <v>346</v>
      </c>
      <c r="P93" s="287">
        <v>24</v>
      </c>
      <c r="Q93" s="259"/>
      <c r="R93" s="287">
        <v>0</v>
      </c>
      <c r="S93" s="290"/>
      <c r="T93" s="291"/>
      <c r="U93" s="292"/>
      <c r="V93" s="526"/>
      <c r="W93" s="526"/>
      <c r="X93" s="530"/>
      <c r="Y93" s="293"/>
      <c r="Z93" s="293"/>
      <c r="AA93" s="293"/>
      <c r="AB93" s="293"/>
      <c r="AC93" s="501"/>
      <c r="AD93" s="250"/>
    </row>
    <row r="94" spans="1:30" ht="15" customHeight="1">
      <c r="A94" s="279">
        <v>13</v>
      </c>
      <c r="B94" s="362" t="s">
        <v>23</v>
      </c>
      <c r="C94" s="256" t="s">
        <v>11</v>
      </c>
      <c r="D94" s="282" t="s">
        <v>470</v>
      </c>
      <c r="E94" s="370">
        <v>36566</v>
      </c>
      <c r="F94" s="364" t="s">
        <v>395</v>
      </c>
      <c r="G94" s="284"/>
      <c r="H94" s="524"/>
      <c r="I94" s="285"/>
      <c r="J94" s="236"/>
      <c r="K94" s="258"/>
      <c r="L94" s="287">
        <v>0</v>
      </c>
      <c r="M94" s="288" t="s">
        <v>850</v>
      </c>
      <c r="N94" s="287">
        <v>42</v>
      </c>
      <c r="O94" s="259">
        <v>380</v>
      </c>
      <c r="P94" s="287">
        <v>33</v>
      </c>
      <c r="Q94" s="259"/>
      <c r="R94" s="287">
        <v>0</v>
      </c>
      <c r="S94" s="290"/>
      <c r="T94" s="291"/>
      <c r="U94" s="292"/>
      <c r="V94" s="526"/>
      <c r="W94" s="526"/>
      <c r="X94" s="530"/>
      <c r="Y94" s="293"/>
      <c r="Z94" s="293"/>
      <c r="AA94" s="293"/>
      <c r="AB94" s="293"/>
      <c r="AC94" s="501"/>
      <c r="AD94" s="250"/>
    </row>
    <row r="95" spans="1:30" ht="15" customHeight="1">
      <c r="A95" s="279">
        <v>14</v>
      </c>
      <c r="B95" s="362" t="s">
        <v>473</v>
      </c>
      <c r="C95" s="256" t="s">
        <v>11</v>
      </c>
      <c r="D95" s="282" t="s">
        <v>470</v>
      </c>
      <c r="E95" s="370">
        <v>36801</v>
      </c>
      <c r="F95" s="364"/>
      <c r="G95" s="284"/>
      <c r="H95" s="524"/>
      <c r="I95" s="285"/>
      <c r="J95" s="236"/>
      <c r="K95" s="258">
        <v>9.68</v>
      </c>
      <c r="L95" s="287">
        <v>40</v>
      </c>
      <c r="M95" s="288"/>
      <c r="N95" s="287">
        <v>0</v>
      </c>
      <c r="O95" s="259"/>
      <c r="P95" s="287">
        <v>0</v>
      </c>
      <c r="Q95" s="259">
        <v>26.55</v>
      </c>
      <c r="R95" s="287">
        <v>41</v>
      </c>
      <c r="S95" s="290"/>
      <c r="T95" s="291"/>
      <c r="U95" s="292" t="s">
        <v>404</v>
      </c>
      <c r="V95" s="526"/>
      <c r="W95" s="526"/>
      <c r="X95" s="530"/>
      <c r="Y95" s="293"/>
      <c r="Z95" s="293"/>
      <c r="AA95" s="293"/>
      <c r="AB95" s="293"/>
      <c r="AC95" s="501"/>
      <c r="AD95" s="250"/>
    </row>
    <row r="96" spans="1:30" ht="15" customHeight="1">
      <c r="A96" s="279">
        <v>15</v>
      </c>
      <c r="B96" s="362" t="s">
        <v>372</v>
      </c>
      <c r="C96" s="256" t="s">
        <v>11</v>
      </c>
      <c r="D96" s="282" t="s">
        <v>470</v>
      </c>
      <c r="E96" s="370">
        <v>36721</v>
      </c>
      <c r="F96" s="364"/>
      <c r="G96" s="284"/>
      <c r="H96" s="524"/>
      <c r="I96" s="285"/>
      <c r="J96" s="236"/>
      <c r="K96" s="258">
        <v>9.4</v>
      </c>
      <c r="L96" s="287">
        <v>46</v>
      </c>
      <c r="M96" s="288"/>
      <c r="N96" s="287">
        <v>0</v>
      </c>
      <c r="O96" s="259">
        <v>410</v>
      </c>
      <c r="P96" s="287">
        <v>41</v>
      </c>
      <c r="Q96" s="259"/>
      <c r="R96" s="287">
        <v>0</v>
      </c>
      <c r="S96" s="290"/>
      <c r="T96" s="291"/>
      <c r="U96" s="292" t="s">
        <v>405</v>
      </c>
      <c r="V96" s="526"/>
      <c r="W96" s="526"/>
      <c r="X96" s="530"/>
      <c r="Y96" s="293"/>
      <c r="Z96" s="293"/>
      <c r="AA96" s="293"/>
      <c r="AB96" s="293"/>
      <c r="AC96" s="501"/>
      <c r="AD96" s="250"/>
    </row>
    <row r="97" spans="1:30" ht="15" customHeight="1">
      <c r="A97" s="279">
        <v>16</v>
      </c>
      <c r="B97" s="362" t="s">
        <v>377</v>
      </c>
      <c r="C97" s="256" t="s">
        <v>11</v>
      </c>
      <c r="D97" s="282" t="s">
        <v>470</v>
      </c>
      <c r="E97" s="370">
        <v>37243</v>
      </c>
      <c r="F97" s="364"/>
      <c r="G97" s="284"/>
      <c r="H97" s="524"/>
      <c r="I97" s="285"/>
      <c r="J97" s="236"/>
      <c r="K97" s="258"/>
      <c r="L97" s="287">
        <v>0</v>
      </c>
      <c r="M97" s="288" t="s">
        <v>851</v>
      </c>
      <c r="N97" s="287">
        <v>37</v>
      </c>
      <c r="O97" s="259">
        <v>362</v>
      </c>
      <c r="P97" s="287">
        <v>28</v>
      </c>
      <c r="Q97" s="259"/>
      <c r="R97" s="287">
        <v>0</v>
      </c>
      <c r="S97" s="290"/>
      <c r="T97" s="291"/>
      <c r="U97" s="292" t="s">
        <v>405</v>
      </c>
      <c r="V97" s="526"/>
      <c r="W97" s="526"/>
      <c r="X97" s="530"/>
      <c r="Y97" s="293"/>
      <c r="Z97" s="293"/>
      <c r="AA97" s="293"/>
      <c r="AB97" s="293"/>
      <c r="AC97" s="501"/>
      <c r="AD97" s="250"/>
    </row>
    <row r="98" spans="1:30" ht="15" customHeight="1">
      <c r="A98" s="279">
        <v>17</v>
      </c>
      <c r="B98" s="362" t="s">
        <v>474</v>
      </c>
      <c r="C98" s="256" t="s">
        <v>11</v>
      </c>
      <c r="D98" s="282" t="s">
        <v>470</v>
      </c>
      <c r="E98" s="370">
        <v>36943</v>
      </c>
      <c r="F98" s="364" t="s">
        <v>396</v>
      </c>
      <c r="G98" s="284"/>
      <c r="H98" s="524"/>
      <c r="I98" s="285"/>
      <c r="J98" s="236"/>
      <c r="K98" s="258"/>
      <c r="L98" s="287">
        <v>0</v>
      </c>
      <c r="M98" s="288" t="s">
        <v>852</v>
      </c>
      <c r="N98" s="287">
        <v>32</v>
      </c>
      <c r="O98" s="259"/>
      <c r="P98" s="287">
        <v>0</v>
      </c>
      <c r="Q98" s="259">
        <v>34.57</v>
      </c>
      <c r="R98" s="287">
        <v>57</v>
      </c>
      <c r="S98" s="290"/>
      <c r="T98" s="291"/>
      <c r="U98" s="292" t="s">
        <v>404</v>
      </c>
      <c r="V98" s="526"/>
      <c r="W98" s="526"/>
      <c r="X98" s="530"/>
      <c r="Y98" s="293"/>
      <c r="Z98" s="293"/>
      <c r="AA98" s="293"/>
      <c r="AB98" s="293"/>
      <c r="AC98" s="501"/>
      <c r="AD98" s="250"/>
    </row>
    <row r="99" spans="1:30" ht="15" customHeight="1">
      <c r="A99" s="279">
        <v>18</v>
      </c>
      <c r="B99" s="362" t="s">
        <v>475</v>
      </c>
      <c r="C99" s="256" t="s">
        <v>11</v>
      </c>
      <c r="D99" s="282" t="s">
        <v>470</v>
      </c>
      <c r="E99" s="370">
        <v>36615</v>
      </c>
      <c r="F99" s="364" t="s">
        <v>397</v>
      </c>
      <c r="G99" s="284"/>
      <c r="H99" s="524"/>
      <c r="I99" s="285"/>
      <c r="J99" s="236"/>
      <c r="K99" s="258">
        <v>10.4</v>
      </c>
      <c r="L99" s="287">
        <v>29</v>
      </c>
      <c r="M99" s="288"/>
      <c r="N99" s="287">
        <v>0</v>
      </c>
      <c r="O99" s="259">
        <v>328</v>
      </c>
      <c r="P99" s="287">
        <v>20</v>
      </c>
      <c r="Q99" s="259"/>
      <c r="R99" s="287">
        <v>0</v>
      </c>
      <c r="S99" s="290"/>
      <c r="T99" s="291"/>
      <c r="U99" s="292" t="s">
        <v>405</v>
      </c>
      <c r="V99" s="526"/>
      <c r="W99" s="526"/>
      <c r="X99" s="530"/>
      <c r="Y99" s="293"/>
      <c r="Z99" s="293"/>
      <c r="AA99" s="293"/>
      <c r="AB99" s="293"/>
      <c r="AC99" s="501"/>
      <c r="AD99" s="250"/>
    </row>
    <row r="100" spans="1:30" ht="15" customHeight="1">
      <c r="A100" s="279">
        <v>19</v>
      </c>
      <c r="B100" s="362" t="s">
        <v>476</v>
      </c>
      <c r="C100" s="256" t="s">
        <v>11</v>
      </c>
      <c r="D100" s="282" t="s">
        <v>470</v>
      </c>
      <c r="E100" s="370">
        <v>37068</v>
      </c>
      <c r="F100" s="364"/>
      <c r="G100" s="284"/>
      <c r="H100" s="524"/>
      <c r="I100" s="285"/>
      <c r="J100" s="236"/>
      <c r="K100" s="258">
        <v>9.58</v>
      </c>
      <c r="L100" s="287">
        <v>42</v>
      </c>
      <c r="M100" s="288"/>
      <c r="N100" s="287">
        <v>0</v>
      </c>
      <c r="O100" s="259"/>
      <c r="P100" s="287">
        <v>0</v>
      </c>
      <c r="Q100" s="259">
        <v>18.18</v>
      </c>
      <c r="R100" s="287">
        <v>24</v>
      </c>
      <c r="S100" s="290"/>
      <c r="T100" s="291"/>
      <c r="U100" s="292"/>
      <c r="V100" s="526"/>
      <c r="W100" s="526"/>
      <c r="X100" s="530"/>
      <c r="Y100" s="293"/>
      <c r="Z100" s="293"/>
      <c r="AA100" s="293"/>
      <c r="AB100" s="293"/>
      <c r="AC100" s="501"/>
      <c r="AD100" s="250"/>
    </row>
    <row r="101" spans="1:30" ht="15" customHeight="1">
      <c r="A101" s="279">
        <v>20</v>
      </c>
      <c r="B101" s="362" t="s">
        <v>477</v>
      </c>
      <c r="C101" s="256" t="s">
        <v>11</v>
      </c>
      <c r="D101" s="282" t="s">
        <v>470</v>
      </c>
      <c r="E101" s="370">
        <v>37051</v>
      </c>
      <c r="F101" s="364"/>
      <c r="G101" s="284"/>
      <c r="H101" s="533"/>
      <c r="I101" s="285"/>
      <c r="J101" s="236"/>
      <c r="K101" s="258"/>
      <c r="L101" s="287">
        <v>0</v>
      </c>
      <c r="M101" s="288" t="s">
        <v>853</v>
      </c>
      <c r="N101" s="287">
        <v>31</v>
      </c>
      <c r="O101" s="259"/>
      <c r="P101" s="287">
        <v>0</v>
      </c>
      <c r="Q101" s="259">
        <v>16.88</v>
      </c>
      <c r="R101" s="287">
        <v>21</v>
      </c>
      <c r="S101" s="295"/>
      <c r="T101" s="291"/>
      <c r="U101" s="292"/>
      <c r="V101" s="526"/>
      <c r="W101" s="526"/>
      <c r="X101" s="530"/>
      <c r="Y101" s="293"/>
      <c r="Z101" s="293"/>
      <c r="AA101" s="293"/>
      <c r="AB101" s="293"/>
      <c r="AC101" s="501"/>
      <c r="AD101" s="250"/>
    </row>
    <row r="102" spans="1:30" ht="15" customHeight="1" thickBot="1">
      <c r="A102" s="371" t="s">
        <v>18</v>
      </c>
      <c r="B102" s="372"/>
      <c r="C102" s="373"/>
      <c r="D102" s="372"/>
      <c r="E102" s="374"/>
      <c r="F102" s="375"/>
      <c r="G102" s="376"/>
      <c r="H102" s="377">
        <v>8</v>
      </c>
      <c r="I102" s="285"/>
      <c r="J102" s="233"/>
      <c r="K102" s="378"/>
      <c r="L102" s="305">
        <f>SUM(L92:L101)-SMALL(L92:L101,1)-SMALL(L92:L101,2)-SMALL(L92:L101,3)-SMALL(L92:L101,4)-SMALL(L92:L101,5)-SMALL(L92:L101,6)</f>
        <v>157</v>
      </c>
      <c r="M102" s="306"/>
      <c r="N102" s="305">
        <f>SUM(N92:N101)-SMALL(N92:N101,1)-SMALL(N92:N101,2)-SMALL(N92:N101,3)-SMALL(N92:N101,4)-SMALL(N92:N101,5)-SMALL(N92:N101,6)</f>
        <v>142</v>
      </c>
      <c r="O102" s="307"/>
      <c r="P102" s="305">
        <f>SUM(P92:P101)-SMALL(P92:P101,1)-SMALL(P92:P101,2)-SMALL(P92:P101,3)-SMALL(P92:P101,4)-SMALL(P92:P101,5)-SMALL(P92:P101,6)</f>
        <v>126</v>
      </c>
      <c r="Q102" s="308"/>
      <c r="R102" s="305">
        <f>SUM(R92:R101)-SMALL(R92:R101,1)-SMALL(R92:R101,2)-SMALL(R92:R101,3)-SMALL(R92:R101,4)-SMALL(R92:R101,5)-SMALL(R92:R101,6)</f>
        <v>158</v>
      </c>
      <c r="S102" s="309">
        <f>SUM(L102+N102+P102+R102)</f>
        <v>583</v>
      </c>
      <c r="T102" s="379">
        <v>9</v>
      </c>
      <c r="U102" s="380"/>
      <c r="V102" s="526"/>
      <c r="W102" s="526"/>
      <c r="X102" s="530"/>
      <c r="Y102" s="293"/>
      <c r="Z102" s="293"/>
      <c r="AA102" s="293"/>
      <c r="AB102" s="293"/>
      <c r="AC102" s="501"/>
      <c r="AD102" s="250"/>
    </row>
    <row r="103" spans="1:31" ht="15" customHeight="1" thickTop="1">
      <c r="A103" s="261">
        <v>1</v>
      </c>
      <c r="B103" s="238" t="s">
        <v>479</v>
      </c>
      <c r="C103" s="358" t="s">
        <v>10</v>
      </c>
      <c r="D103" s="264" t="s">
        <v>478</v>
      </c>
      <c r="E103" s="359">
        <v>36721</v>
      </c>
      <c r="F103" s="360" t="s">
        <v>384</v>
      </c>
      <c r="G103" s="266"/>
      <c r="H103" s="523"/>
      <c r="I103" s="267"/>
      <c r="J103" s="232"/>
      <c r="K103" s="268">
        <v>8.83</v>
      </c>
      <c r="L103" s="269">
        <v>47</v>
      </c>
      <c r="M103" s="270"/>
      <c r="N103" s="269">
        <v>0</v>
      </c>
      <c r="O103" s="271"/>
      <c r="P103" s="269">
        <v>0</v>
      </c>
      <c r="Q103" s="272">
        <v>38.5</v>
      </c>
      <c r="R103" s="273">
        <v>46</v>
      </c>
      <c r="S103" s="274"/>
      <c r="T103" s="275"/>
      <c r="U103" s="276"/>
      <c r="V103" s="525" t="s">
        <v>895</v>
      </c>
      <c r="W103" s="525" t="s">
        <v>897</v>
      </c>
      <c r="X103" s="529" t="s">
        <v>913</v>
      </c>
      <c r="Y103" s="277"/>
      <c r="Z103" s="278"/>
      <c r="AA103" s="278"/>
      <c r="AB103" s="277"/>
      <c r="AC103" s="500"/>
      <c r="AD103" s="250"/>
      <c r="AE103" s="250">
        <v>4</v>
      </c>
    </row>
    <row r="104" spans="1:30" ht="15" customHeight="1">
      <c r="A104" s="279">
        <v>2</v>
      </c>
      <c r="B104" s="362" t="s">
        <v>480</v>
      </c>
      <c r="C104" s="256" t="s">
        <v>10</v>
      </c>
      <c r="D104" s="282" t="s">
        <v>478</v>
      </c>
      <c r="E104" s="363">
        <v>36802</v>
      </c>
      <c r="F104" s="364"/>
      <c r="G104" s="284"/>
      <c r="H104" s="524"/>
      <c r="I104" s="285"/>
      <c r="J104" s="233"/>
      <c r="K104" s="286">
        <v>8.61</v>
      </c>
      <c r="L104" s="287">
        <v>51</v>
      </c>
      <c r="M104" s="288"/>
      <c r="N104" s="287">
        <v>0</v>
      </c>
      <c r="O104" s="257">
        <v>460</v>
      </c>
      <c r="P104" s="287">
        <v>58</v>
      </c>
      <c r="Q104" s="258"/>
      <c r="R104" s="289">
        <v>0</v>
      </c>
      <c r="S104" s="290"/>
      <c r="T104" s="291"/>
      <c r="U104" s="292"/>
      <c r="V104" s="526"/>
      <c r="W104" s="526"/>
      <c r="X104" s="530"/>
      <c r="Y104" s="293"/>
      <c r="Z104" s="293"/>
      <c r="AA104" s="293"/>
      <c r="AB104" s="293"/>
      <c r="AC104" s="501"/>
      <c r="AD104" s="250"/>
    </row>
    <row r="105" spans="1:30" ht="15" customHeight="1">
      <c r="A105" s="279">
        <v>3</v>
      </c>
      <c r="B105" s="362" t="s">
        <v>481</v>
      </c>
      <c r="C105" s="256" t="s">
        <v>10</v>
      </c>
      <c r="D105" s="282" t="s">
        <v>478</v>
      </c>
      <c r="E105" s="363">
        <v>36653</v>
      </c>
      <c r="F105" s="364" t="s">
        <v>385</v>
      </c>
      <c r="G105" s="284"/>
      <c r="H105" s="524"/>
      <c r="I105" s="285"/>
      <c r="J105" s="233"/>
      <c r="K105" s="286"/>
      <c r="L105" s="287">
        <v>0</v>
      </c>
      <c r="M105" s="288" t="s">
        <v>824</v>
      </c>
      <c r="N105" s="287">
        <v>83</v>
      </c>
      <c r="O105" s="257">
        <v>475</v>
      </c>
      <c r="P105" s="287">
        <v>62</v>
      </c>
      <c r="Q105" s="258"/>
      <c r="R105" s="289">
        <v>0</v>
      </c>
      <c r="S105" s="290"/>
      <c r="T105" s="291"/>
      <c r="U105" s="292" t="s">
        <v>403</v>
      </c>
      <c r="V105" s="526"/>
      <c r="W105" s="526"/>
      <c r="X105" s="530"/>
      <c r="Y105" s="293"/>
      <c r="Z105" s="293"/>
      <c r="AA105" s="293"/>
      <c r="AB105" s="293"/>
      <c r="AC105" s="501"/>
      <c r="AD105" s="250"/>
    </row>
    <row r="106" spans="1:30" ht="15" customHeight="1">
      <c r="A106" s="279">
        <v>4</v>
      </c>
      <c r="B106" s="362" t="s">
        <v>482</v>
      </c>
      <c r="C106" s="256" t="s">
        <v>10</v>
      </c>
      <c r="D106" s="282" t="s">
        <v>478</v>
      </c>
      <c r="E106" s="363">
        <v>36551</v>
      </c>
      <c r="F106" s="364" t="s">
        <v>386</v>
      </c>
      <c r="G106" s="284"/>
      <c r="H106" s="524"/>
      <c r="I106" s="285"/>
      <c r="J106" s="233"/>
      <c r="K106" s="286"/>
      <c r="L106" s="287">
        <v>0</v>
      </c>
      <c r="M106" s="288" t="s">
        <v>825</v>
      </c>
      <c r="N106" s="287">
        <v>67</v>
      </c>
      <c r="O106" s="257">
        <v>458</v>
      </c>
      <c r="P106" s="287">
        <v>58</v>
      </c>
      <c r="Q106" s="258"/>
      <c r="R106" s="289">
        <v>0</v>
      </c>
      <c r="S106" s="290"/>
      <c r="T106" s="291"/>
      <c r="U106" s="292"/>
      <c r="V106" s="526"/>
      <c r="W106" s="526"/>
      <c r="X106" s="530"/>
      <c r="Y106" s="293"/>
      <c r="Z106" s="293"/>
      <c r="AA106" s="293"/>
      <c r="AB106" s="293"/>
      <c r="AC106" s="501"/>
      <c r="AD106" s="250"/>
    </row>
    <row r="107" spans="1:30" ht="15" customHeight="1">
      <c r="A107" s="279">
        <v>5</v>
      </c>
      <c r="B107" s="362" t="s">
        <v>483</v>
      </c>
      <c r="C107" s="256" t="s">
        <v>10</v>
      </c>
      <c r="D107" s="282" t="s">
        <v>478</v>
      </c>
      <c r="E107" s="363">
        <v>36643</v>
      </c>
      <c r="F107" s="364" t="s">
        <v>387</v>
      </c>
      <c r="G107" s="284"/>
      <c r="H107" s="524"/>
      <c r="I107" s="285"/>
      <c r="J107" s="233"/>
      <c r="K107" s="286"/>
      <c r="L107" s="287">
        <v>0</v>
      </c>
      <c r="M107" s="288" t="s">
        <v>826</v>
      </c>
      <c r="N107" s="287">
        <v>66</v>
      </c>
      <c r="O107" s="257"/>
      <c r="P107" s="287">
        <v>0</v>
      </c>
      <c r="Q107" s="258">
        <v>42.5</v>
      </c>
      <c r="R107" s="289">
        <v>51</v>
      </c>
      <c r="S107" s="290"/>
      <c r="T107" s="291"/>
      <c r="U107" s="292" t="s">
        <v>403</v>
      </c>
      <c r="V107" s="526"/>
      <c r="W107" s="526"/>
      <c r="X107" s="530"/>
      <c r="Y107" s="293"/>
      <c r="Z107" s="293"/>
      <c r="AA107" s="293"/>
      <c r="AB107" s="293"/>
      <c r="AC107" s="501"/>
      <c r="AD107" s="250"/>
    </row>
    <row r="108" spans="1:30" ht="15" customHeight="1">
      <c r="A108" s="279">
        <v>6</v>
      </c>
      <c r="B108" s="362" t="s">
        <v>371</v>
      </c>
      <c r="C108" s="256" t="s">
        <v>10</v>
      </c>
      <c r="D108" s="282" t="s">
        <v>478</v>
      </c>
      <c r="E108" s="363">
        <v>36769</v>
      </c>
      <c r="F108" s="364" t="s">
        <v>388</v>
      </c>
      <c r="G108" s="284"/>
      <c r="H108" s="524"/>
      <c r="I108" s="285"/>
      <c r="J108" s="233"/>
      <c r="K108" s="286"/>
      <c r="L108" s="287">
        <v>0</v>
      </c>
      <c r="M108" s="288" t="s">
        <v>827</v>
      </c>
      <c r="N108" s="287">
        <v>97</v>
      </c>
      <c r="O108" s="257"/>
      <c r="P108" s="287">
        <v>0</v>
      </c>
      <c r="Q108" s="258">
        <v>57.68</v>
      </c>
      <c r="R108" s="289">
        <v>73</v>
      </c>
      <c r="S108" s="290"/>
      <c r="T108" s="291"/>
      <c r="U108" s="292" t="s">
        <v>403</v>
      </c>
      <c r="V108" s="526"/>
      <c r="W108" s="526"/>
      <c r="X108" s="530"/>
      <c r="Y108" s="293"/>
      <c r="Z108" s="293"/>
      <c r="AA108" s="293"/>
      <c r="AB108" s="293"/>
      <c r="AC108" s="501"/>
      <c r="AD108" s="250"/>
    </row>
    <row r="109" spans="1:30" ht="15" customHeight="1">
      <c r="A109" s="279">
        <v>7</v>
      </c>
      <c r="B109" s="362" t="s">
        <v>484</v>
      </c>
      <c r="C109" s="256" t="s">
        <v>10</v>
      </c>
      <c r="D109" s="282" t="s">
        <v>478</v>
      </c>
      <c r="E109" s="363">
        <v>36543</v>
      </c>
      <c r="F109" s="364" t="s">
        <v>389</v>
      </c>
      <c r="G109" s="284"/>
      <c r="H109" s="524"/>
      <c r="I109" s="285"/>
      <c r="J109" s="233"/>
      <c r="K109" s="286"/>
      <c r="L109" s="287">
        <v>0</v>
      </c>
      <c r="M109" s="288" t="s">
        <v>828</v>
      </c>
      <c r="N109" s="287">
        <v>84</v>
      </c>
      <c r="O109" s="257"/>
      <c r="P109" s="287">
        <v>0</v>
      </c>
      <c r="Q109" s="258">
        <v>48.18</v>
      </c>
      <c r="R109" s="289">
        <v>61</v>
      </c>
      <c r="S109" s="290"/>
      <c r="T109" s="291"/>
      <c r="U109" s="292" t="s">
        <v>404</v>
      </c>
      <c r="V109" s="526"/>
      <c r="W109" s="526"/>
      <c r="X109" s="530"/>
      <c r="Y109" s="293"/>
      <c r="Z109" s="293"/>
      <c r="AA109" s="293"/>
      <c r="AB109" s="293"/>
      <c r="AC109" s="501"/>
      <c r="AD109" s="250"/>
    </row>
    <row r="110" spans="1:30" ht="15" customHeight="1">
      <c r="A110" s="279">
        <v>8</v>
      </c>
      <c r="B110" s="362" t="s">
        <v>485</v>
      </c>
      <c r="C110" s="256" t="s">
        <v>10</v>
      </c>
      <c r="D110" s="282" t="s">
        <v>478</v>
      </c>
      <c r="E110" s="363">
        <v>36662</v>
      </c>
      <c r="F110" s="364" t="s">
        <v>390</v>
      </c>
      <c r="G110" s="284"/>
      <c r="H110" s="524"/>
      <c r="I110" s="285"/>
      <c r="J110" s="233"/>
      <c r="K110" s="286">
        <v>8</v>
      </c>
      <c r="L110" s="287">
        <v>70</v>
      </c>
      <c r="M110" s="288"/>
      <c r="N110" s="287">
        <v>0</v>
      </c>
      <c r="O110" s="257">
        <v>468</v>
      </c>
      <c r="P110" s="287">
        <v>60</v>
      </c>
      <c r="Q110" s="258"/>
      <c r="R110" s="289">
        <v>0</v>
      </c>
      <c r="S110" s="290"/>
      <c r="T110" s="291"/>
      <c r="U110" s="292" t="s">
        <v>404</v>
      </c>
      <c r="V110" s="526"/>
      <c r="W110" s="526"/>
      <c r="X110" s="530"/>
      <c r="Y110" s="293"/>
      <c r="Z110" s="293"/>
      <c r="AA110" s="293"/>
      <c r="AB110" s="293"/>
      <c r="AC110" s="501"/>
      <c r="AD110" s="250"/>
    </row>
    <row r="111" spans="1:30" ht="15" customHeight="1">
      <c r="A111" s="279">
        <v>9</v>
      </c>
      <c r="B111" s="362" t="s">
        <v>486</v>
      </c>
      <c r="C111" s="256" t="s">
        <v>10</v>
      </c>
      <c r="D111" s="282" t="s">
        <v>478</v>
      </c>
      <c r="E111" s="363">
        <v>36574</v>
      </c>
      <c r="F111" s="364" t="s">
        <v>391</v>
      </c>
      <c r="G111" s="284"/>
      <c r="H111" s="524"/>
      <c r="I111" s="285"/>
      <c r="J111" s="233"/>
      <c r="K111" s="286">
        <v>7.89</v>
      </c>
      <c r="L111" s="287">
        <v>74</v>
      </c>
      <c r="M111" s="288"/>
      <c r="N111" s="287">
        <v>0</v>
      </c>
      <c r="O111" s="257">
        <v>525</v>
      </c>
      <c r="P111" s="287">
        <v>75</v>
      </c>
      <c r="Q111" s="258"/>
      <c r="R111" s="289">
        <v>0</v>
      </c>
      <c r="S111" s="290"/>
      <c r="T111" s="291"/>
      <c r="U111" s="292"/>
      <c r="V111" s="526"/>
      <c r="W111" s="526"/>
      <c r="X111" s="530"/>
      <c r="Y111" s="293"/>
      <c r="Z111" s="293"/>
      <c r="AA111" s="293"/>
      <c r="AB111" s="293"/>
      <c r="AC111" s="501"/>
      <c r="AD111" s="250"/>
    </row>
    <row r="112" spans="1:30" ht="15" customHeight="1">
      <c r="A112" s="279">
        <v>10</v>
      </c>
      <c r="B112" s="362" t="s">
        <v>487</v>
      </c>
      <c r="C112" s="256" t="s">
        <v>10</v>
      </c>
      <c r="D112" s="282" t="s">
        <v>478</v>
      </c>
      <c r="E112" s="363">
        <v>36795</v>
      </c>
      <c r="F112" s="364" t="s">
        <v>392</v>
      </c>
      <c r="G112" s="284"/>
      <c r="H112" s="524"/>
      <c r="I112" s="285"/>
      <c r="J112" s="233"/>
      <c r="K112" s="286">
        <v>8.36</v>
      </c>
      <c r="L112" s="287">
        <v>58</v>
      </c>
      <c r="M112" s="288"/>
      <c r="N112" s="287">
        <v>0</v>
      </c>
      <c r="O112" s="257"/>
      <c r="P112" s="287">
        <v>0</v>
      </c>
      <c r="Q112" s="258">
        <v>54.04</v>
      </c>
      <c r="R112" s="289">
        <v>68</v>
      </c>
      <c r="S112" s="295"/>
      <c r="T112" s="291"/>
      <c r="U112" s="292" t="s">
        <v>403</v>
      </c>
      <c r="V112" s="526"/>
      <c r="W112" s="526"/>
      <c r="X112" s="530"/>
      <c r="Y112" s="293"/>
      <c r="Z112" s="293"/>
      <c r="AA112" s="293"/>
      <c r="AB112" s="293"/>
      <c r="AC112" s="501"/>
      <c r="AD112" s="250"/>
    </row>
    <row r="113" spans="1:30" ht="15" customHeight="1">
      <c r="A113" s="296" t="s">
        <v>17</v>
      </c>
      <c r="B113" s="297"/>
      <c r="C113" s="348"/>
      <c r="D113" s="297"/>
      <c r="E113" s="349"/>
      <c r="F113" s="366"/>
      <c r="G113" s="301"/>
      <c r="H113" s="302">
        <v>1</v>
      </c>
      <c r="I113" s="303"/>
      <c r="J113" s="234"/>
      <c r="K113" s="304"/>
      <c r="L113" s="305">
        <f>SUM(L103:L112)-SMALL(L103:L112,1)-SMALL(L103:L112,2)-SMALL(L103:L112,3)-SMALL(L103:L112,4)-SMALL(L103:L112,5)-SMALL(L103:L112,6)</f>
        <v>253</v>
      </c>
      <c r="M113" s="306"/>
      <c r="N113" s="305">
        <f>SUM(N103:N112)-SMALL(N103:N112,1)-SMALL(N103:N112,2)-SMALL(N103:N112,3)-SMALL(N103:N112,4)-SMALL(N103:N112,5)-SMALL(N103:N112,6)</f>
        <v>331</v>
      </c>
      <c r="O113" s="307"/>
      <c r="P113" s="305">
        <f>SUM(P103:P112)-SMALL(P103:P112,1)-SMALL(P103:P112,2)-SMALL(P103:P112,3)-SMALL(P103:P112,4)-SMALL(P103:P112,5)-SMALL(P103:P112,6)</f>
        <v>255</v>
      </c>
      <c r="Q113" s="308"/>
      <c r="R113" s="305">
        <f>SUM(R103:R112)-SMALL(R103:R112,1)-SMALL(R103:R112,2)-SMALL(R103:R112,3)-SMALL(R103:R112,4)-SMALL(R103:R112,5)-SMALL(R103:R112,6)</f>
        <v>253</v>
      </c>
      <c r="S113" s="309">
        <f>SUM(L113+N113+P113+R113)</f>
        <v>1092</v>
      </c>
      <c r="T113" s="235">
        <v>2</v>
      </c>
      <c r="U113" s="292"/>
      <c r="V113" s="527"/>
      <c r="W113" s="526"/>
      <c r="X113" s="530"/>
      <c r="Y113" s="293"/>
      <c r="Z113" s="293"/>
      <c r="AA113" s="293"/>
      <c r="AB113" s="293"/>
      <c r="AC113" s="501"/>
      <c r="AD113" s="250"/>
    </row>
    <row r="114" spans="1:30" ht="15" customHeight="1" thickBot="1">
      <c r="A114" s="310"/>
      <c r="B114" s="311"/>
      <c r="C114" s="312"/>
      <c r="D114" s="311"/>
      <c r="E114" s="313"/>
      <c r="F114" s="314"/>
      <c r="G114" s="314"/>
      <c r="H114" s="315"/>
      <c r="I114" s="316">
        <f>SUM(H113+H125)</f>
        <v>2</v>
      </c>
      <c r="J114" s="235">
        <v>1</v>
      </c>
      <c r="K114" s="317"/>
      <c r="L114" s="318">
        <v>0</v>
      </c>
      <c r="M114" s="319"/>
      <c r="N114" s="318">
        <v>0</v>
      </c>
      <c r="O114" s="320"/>
      <c r="P114" s="318">
        <v>0</v>
      </c>
      <c r="Q114" s="321"/>
      <c r="R114" s="318">
        <v>0</v>
      </c>
      <c r="S114" s="292"/>
      <c r="T114" s="318"/>
      <c r="U114" s="318"/>
      <c r="V114" s="245"/>
      <c r="W114" s="526"/>
      <c r="X114" s="530"/>
      <c r="Y114" s="324">
        <v>1</v>
      </c>
      <c r="Z114" s="235">
        <f>SUM(T113+T125+Y114)</f>
        <v>5</v>
      </c>
      <c r="AA114" s="324">
        <v>2</v>
      </c>
      <c r="AB114" s="235">
        <f>J114+AA114</f>
        <v>3</v>
      </c>
      <c r="AC114" s="444">
        <v>1</v>
      </c>
      <c r="AD114" s="250"/>
    </row>
    <row r="115" spans="1:30" ht="15" customHeight="1" thickTop="1">
      <c r="A115" s="279">
        <v>11</v>
      </c>
      <c r="B115" s="362" t="s">
        <v>923</v>
      </c>
      <c r="C115" s="256" t="s">
        <v>11</v>
      </c>
      <c r="D115" s="264" t="s">
        <v>478</v>
      </c>
      <c r="E115" s="363">
        <v>36742</v>
      </c>
      <c r="F115" s="364" t="s">
        <v>393</v>
      </c>
      <c r="G115" s="284"/>
      <c r="H115" s="532"/>
      <c r="I115" s="285"/>
      <c r="J115" s="236"/>
      <c r="K115" s="258">
        <v>9</v>
      </c>
      <c r="L115" s="287">
        <v>54</v>
      </c>
      <c r="M115" s="288"/>
      <c r="N115" s="287">
        <v>0</v>
      </c>
      <c r="O115" s="259">
        <v>387</v>
      </c>
      <c r="P115" s="287">
        <v>35</v>
      </c>
      <c r="Q115" s="308"/>
      <c r="R115" s="287">
        <v>0</v>
      </c>
      <c r="S115" s="307"/>
      <c r="T115" s="326"/>
      <c r="U115" s="292" t="s">
        <v>404</v>
      </c>
      <c r="V115" s="534" t="s">
        <v>896</v>
      </c>
      <c r="W115" s="526"/>
      <c r="X115" s="530"/>
      <c r="Y115" s="293"/>
      <c r="Z115" s="293"/>
      <c r="AA115" s="293"/>
      <c r="AB115" s="293"/>
      <c r="AC115" s="501"/>
      <c r="AD115" s="250"/>
    </row>
    <row r="116" spans="1:30" ht="15" customHeight="1">
      <c r="A116" s="279">
        <v>12</v>
      </c>
      <c r="B116" s="362" t="s">
        <v>489</v>
      </c>
      <c r="C116" s="256" t="s">
        <v>11</v>
      </c>
      <c r="D116" s="282" t="s">
        <v>478</v>
      </c>
      <c r="E116" s="363">
        <v>36938</v>
      </c>
      <c r="F116" s="364" t="s">
        <v>394</v>
      </c>
      <c r="G116" s="284"/>
      <c r="H116" s="524"/>
      <c r="I116" s="285"/>
      <c r="J116" s="236"/>
      <c r="K116" s="258"/>
      <c r="L116" s="287">
        <v>0</v>
      </c>
      <c r="M116" s="288" t="s">
        <v>829</v>
      </c>
      <c r="N116" s="287">
        <v>64</v>
      </c>
      <c r="O116" s="259"/>
      <c r="P116" s="287">
        <v>0</v>
      </c>
      <c r="Q116" s="259">
        <v>27.24</v>
      </c>
      <c r="R116" s="287">
        <v>42</v>
      </c>
      <c r="S116" s="307"/>
      <c r="T116" s="291"/>
      <c r="U116" s="292"/>
      <c r="V116" s="526"/>
      <c r="W116" s="526"/>
      <c r="X116" s="530"/>
      <c r="Y116" s="293"/>
      <c r="Z116" s="293"/>
      <c r="AA116" s="293"/>
      <c r="AB116" s="293"/>
      <c r="AC116" s="501"/>
      <c r="AD116" s="250"/>
    </row>
    <row r="117" spans="1:30" ht="15" customHeight="1">
      <c r="A117" s="279">
        <v>13</v>
      </c>
      <c r="B117" s="362" t="s">
        <v>490</v>
      </c>
      <c r="C117" s="256" t="s">
        <v>11</v>
      </c>
      <c r="D117" s="282" t="s">
        <v>478</v>
      </c>
      <c r="E117" s="363">
        <v>36738</v>
      </c>
      <c r="F117" s="364" t="s">
        <v>395</v>
      </c>
      <c r="G117" s="284"/>
      <c r="H117" s="524"/>
      <c r="I117" s="285"/>
      <c r="J117" s="236"/>
      <c r="K117" s="258"/>
      <c r="L117" s="287">
        <v>0</v>
      </c>
      <c r="M117" s="288" t="s">
        <v>830</v>
      </c>
      <c r="N117" s="287">
        <v>70</v>
      </c>
      <c r="O117" s="259"/>
      <c r="P117" s="287">
        <v>0</v>
      </c>
      <c r="Q117" s="259">
        <v>27.22</v>
      </c>
      <c r="R117" s="287">
        <v>42</v>
      </c>
      <c r="S117" s="307"/>
      <c r="T117" s="291"/>
      <c r="U117" s="292"/>
      <c r="V117" s="526"/>
      <c r="W117" s="526"/>
      <c r="X117" s="530"/>
      <c r="Y117" s="293"/>
      <c r="Z117" s="293"/>
      <c r="AA117" s="293"/>
      <c r="AB117" s="293"/>
      <c r="AC117" s="501"/>
      <c r="AD117" s="250"/>
    </row>
    <row r="118" spans="1:30" ht="15" customHeight="1">
      <c r="A118" s="279">
        <v>14</v>
      </c>
      <c r="B118" s="239" t="s">
        <v>491</v>
      </c>
      <c r="C118" s="256" t="s">
        <v>11</v>
      </c>
      <c r="D118" s="282" t="s">
        <v>478</v>
      </c>
      <c r="E118" s="363">
        <v>36686</v>
      </c>
      <c r="F118" s="364"/>
      <c r="G118" s="284"/>
      <c r="H118" s="524"/>
      <c r="I118" s="285"/>
      <c r="J118" s="236"/>
      <c r="K118" s="258"/>
      <c r="L118" s="287">
        <v>0</v>
      </c>
      <c r="M118" s="288" t="s">
        <v>831</v>
      </c>
      <c r="N118" s="287">
        <v>60</v>
      </c>
      <c r="O118" s="259"/>
      <c r="P118" s="287">
        <v>0</v>
      </c>
      <c r="Q118" s="259">
        <v>31.59</v>
      </c>
      <c r="R118" s="287">
        <v>51</v>
      </c>
      <c r="S118" s="307"/>
      <c r="T118" s="291"/>
      <c r="U118" s="292" t="s">
        <v>404</v>
      </c>
      <c r="V118" s="526"/>
      <c r="W118" s="526"/>
      <c r="X118" s="530"/>
      <c r="Y118" s="293"/>
      <c r="Z118" s="293"/>
      <c r="AA118" s="293"/>
      <c r="AB118" s="293"/>
      <c r="AC118" s="501"/>
      <c r="AD118" s="250"/>
    </row>
    <row r="119" spans="1:30" ht="15" customHeight="1">
      <c r="A119" s="279">
        <v>15</v>
      </c>
      <c r="B119" s="362" t="s">
        <v>492</v>
      </c>
      <c r="C119" s="256" t="s">
        <v>11</v>
      </c>
      <c r="D119" s="282" t="s">
        <v>478</v>
      </c>
      <c r="E119" s="363">
        <v>36733</v>
      </c>
      <c r="F119" s="364"/>
      <c r="G119" s="284"/>
      <c r="H119" s="524"/>
      <c r="I119" s="285"/>
      <c r="J119" s="236"/>
      <c r="K119" s="258">
        <v>8.96</v>
      </c>
      <c r="L119" s="287">
        <v>54</v>
      </c>
      <c r="M119" s="288"/>
      <c r="N119" s="287">
        <v>0</v>
      </c>
      <c r="O119" s="259"/>
      <c r="P119" s="287">
        <v>0</v>
      </c>
      <c r="Q119" s="259">
        <v>40.73</v>
      </c>
      <c r="R119" s="287">
        <v>69</v>
      </c>
      <c r="S119" s="307"/>
      <c r="T119" s="291"/>
      <c r="U119" s="292" t="s">
        <v>405</v>
      </c>
      <c r="V119" s="526"/>
      <c r="W119" s="526"/>
      <c r="X119" s="530"/>
      <c r="Y119" s="293"/>
      <c r="Z119" s="293"/>
      <c r="AA119" s="293"/>
      <c r="AB119" s="293"/>
      <c r="AC119" s="501"/>
      <c r="AD119" s="250"/>
    </row>
    <row r="120" spans="1:30" ht="15" customHeight="1">
      <c r="A120" s="279">
        <v>16</v>
      </c>
      <c r="B120" s="362" t="s">
        <v>493</v>
      </c>
      <c r="C120" s="256" t="s">
        <v>11</v>
      </c>
      <c r="D120" s="282" t="s">
        <v>478</v>
      </c>
      <c r="E120" s="363">
        <v>36966</v>
      </c>
      <c r="F120" s="364"/>
      <c r="G120" s="284"/>
      <c r="H120" s="524"/>
      <c r="I120" s="285"/>
      <c r="J120" s="236"/>
      <c r="K120" s="258">
        <v>9.18</v>
      </c>
      <c r="L120" s="287">
        <v>50</v>
      </c>
      <c r="M120" s="288"/>
      <c r="N120" s="287">
        <v>0</v>
      </c>
      <c r="O120" s="259"/>
      <c r="P120" s="287">
        <v>0</v>
      </c>
      <c r="Q120" s="259">
        <v>30.71</v>
      </c>
      <c r="R120" s="287">
        <v>49</v>
      </c>
      <c r="S120" s="307"/>
      <c r="T120" s="291"/>
      <c r="U120" s="292" t="s">
        <v>405</v>
      </c>
      <c r="V120" s="526"/>
      <c r="W120" s="526"/>
      <c r="X120" s="530"/>
      <c r="Y120" s="293"/>
      <c r="Z120" s="293"/>
      <c r="AA120" s="293"/>
      <c r="AB120" s="293"/>
      <c r="AC120" s="501"/>
      <c r="AD120" s="250"/>
    </row>
    <row r="121" spans="1:30" ht="15" customHeight="1">
      <c r="A121" s="279">
        <v>17</v>
      </c>
      <c r="B121" s="362" t="s">
        <v>494</v>
      </c>
      <c r="C121" s="256" t="s">
        <v>11</v>
      </c>
      <c r="D121" s="282" t="s">
        <v>478</v>
      </c>
      <c r="E121" s="363">
        <v>36681</v>
      </c>
      <c r="F121" s="364" t="s">
        <v>396</v>
      </c>
      <c r="G121" s="284"/>
      <c r="H121" s="524"/>
      <c r="I121" s="285"/>
      <c r="J121" s="236"/>
      <c r="K121" s="258"/>
      <c r="L121" s="287">
        <v>0</v>
      </c>
      <c r="M121" s="288" t="s">
        <v>832</v>
      </c>
      <c r="N121" s="287">
        <v>62</v>
      </c>
      <c r="O121" s="259">
        <v>359</v>
      </c>
      <c r="P121" s="287">
        <v>28</v>
      </c>
      <c r="Q121" s="259"/>
      <c r="R121" s="287">
        <v>0</v>
      </c>
      <c r="S121" s="307"/>
      <c r="T121" s="291"/>
      <c r="U121" s="292" t="s">
        <v>404</v>
      </c>
      <c r="V121" s="526"/>
      <c r="W121" s="526"/>
      <c r="X121" s="530"/>
      <c r="Y121" s="293"/>
      <c r="Z121" s="293"/>
      <c r="AA121" s="293"/>
      <c r="AB121" s="293"/>
      <c r="AC121" s="501"/>
      <c r="AD121" s="250"/>
    </row>
    <row r="122" spans="1:30" ht="15" customHeight="1">
      <c r="A122" s="279">
        <v>18</v>
      </c>
      <c r="B122" s="362" t="s">
        <v>495</v>
      </c>
      <c r="C122" s="256" t="s">
        <v>11</v>
      </c>
      <c r="D122" s="282" t="s">
        <v>478</v>
      </c>
      <c r="E122" s="363">
        <v>36545</v>
      </c>
      <c r="F122" s="364" t="s">
        <v>397</v>
      </c>
      <c r="G122" s="284"/>
      <c r="H122" s="524"/>
      <c r="I122" s="285"/>
      <c r="J122" s="236"/>
      <c r="K122" s="258">
        <v>8.52</v>
      </c>
      <c r="L122" s="287">
        <v>64</v>
      </c>
      <c r="M122" s="288"/>
      <c r="N122" s="287">
        <v>0</v>
      </c>
      <c r="O122" s="259">
        <v>380</v>
      </c>
      <c r="P122" s="287">
        <v>33</v>
      </c>
      <c r="Q122" s="259"/>
      <c r="R122" s="287">
        <v>0</v>
      </c>
      <c r="S122" s="307"/>
      <c r="T122" s="291"/>
      <c r="U122" s="292" t="s">
        <v>405</v>
      </c>
      <c r="V122" s="526"/>
      <c r="W122" s="526"/>
      <c r="X122" s="530"/>
      <c r="Y122" s="293"/>
      <c r="Z122" s="293"/>
      <c r="AA122" s="293"/>
      <c r="AB122" s="293"/>
      <c r="AC122" s="501"/>
      <c r="AD122" s="250"/>
    </row>
    <row r="123" spans="1:30" ht="15" customHeight="1">
      <c r="A123" s="279">
        <v>19</v>
      </c>
      <c r="B123" s="362" t="s">
        <v>496</v>
      </c>
      <c r="C123" s="256" t="s">
        <v>11</v>
      </c>
      <c r="D123" s="282" t="s">
        <v>478</v>
      </c>
      <c r="E123" s="363">
        <v>36873</v>
      </c>
      <c r="F123" s="364"/>
      <c r="G123" s="284"/>
      <c r="H123" s="524"/>
      <c r="I123" s="285"/>
      <c r="J123" s="236"/>
      <c r="K123" s="258"/>
      <c r="L123" s="287">
        <v>0</v>
      </c>
      <c r="M123" s="288" t="s">
        <v>833</v>
      </c>
      <c r="N123" s="287">
        <v>59</v>
      </c>
      <c r="O123" s="259">
        <v>413</v>
      </c>
      <c r="P123" s="287">
        <v>42</v>
      </c>
      <c r="Q123" s="259"/>
      <c r="R123" s="287">
        <v>0</v>
      </c>
      <c r="S123" s="307"/>
      <c r="T123" s="291"/>
      <c r="U123" s="292"/>
      <c r="V123" s="526"/>
      <c r="W123" s="526"/>
      <c r="X123" s="530"/>
      <c r="Y123" s="293"/>
      <c r="Z123" s="293"/>
      <c r="AA123" s="293"/>
      <c r="AB123" s="293"/>
      <c r="AC123" s="501"/>
      <c r="AD123" s="250"/>
    </row>
    <row r="124" spans="1:30" ht="15" customHeight="1">
      <c r="A124" s="279">
        <v>20</v>
      </c>
      <c r="B124" s="362" t="s">
        <v>497</v>
      </c>
      <c r="C124" s="256" t="s">
        <v>11</v>
      </c>
      <c r="D124" s="282" t="s">
        <v>478</v>
      </c>
      <c r="E124" s="363">
        <v>36641</v>
      </c>
      <c r="F124" s="364"/>
      <c r="G124" s="284"/>
      <c r="H124" s="533"/>
      <c r="I124" s="285"/>
      <c r="J124" s="236"/>
      <c r="K124" s="258">
        <v>8.76</v>
      </c>
      <c r="L124" s="287">
        <v>58</v>
      </c>
      <c r="M124" s="288"/>
      <c r="N124" s="287">
        <v>0</v>
      </c>
      <c r="O124" s="259">
        <v>422</v>
      </c>
      <c r="P124" s="287">
        <v>45</v>
      </c>
      <c r="Q124" s="259"/>
      <c r="R124" s="287">
        <v>0</v>
      </c>
      <c r="S124" s="307"/>
      <c r="T124" s="291"/>
      <c r="U124" s="292"/>
      <c r="V124" s="526"/>
      <c r="W124" s="526"/>
      <c r="X124" s="530"/>
      <c r="Y124" s="293"/>
      <c r="Z124" s="293"/>
      <c r="AA124" s="293"/>
      <c r="AB124" s="293"/>
      <c r="AC124" s="501"/>
      <c r="AD124" s="250"/>
    </row>
    <row r="125" spans="1:30" ht="15" customHeight="1" thickBot="1">
      <c r="A125" s="327" t="s">
        <v>18</v>
      </c>
      <c r="B125" s="328"/>
      <c r="C125" s="353"/>
      <c r="D125" s="328"/>
      <c r="E125" s="354"/>
      <c r="F125" s="355"/>
      <c r="G125" s="332"/>
      <c r="H125" s="333">
        <v>1</v>
      </c>
      <c r="I125" s="334"/>
      <c r="J125" s="237"/>
      <c r="K125" s="335"/>
      <c r="L125" s="305">
        <f>SUM(L115:L124)-SMALL(L115:L124,1)-SMALL(L115:L124,2)-SMALL(L115:L124,3)-SMALL(L115:L124,4)-SMALL(L115:L124,5)-SMALL(L115:L124,6)</f>
        <v>230</v>
      </c>
      <c r="M125" s="306"/>
      <c r="N125" s="305">
        <f>SUM(N115:N124)-SMALL(N115:N124,1)-SMALL(N115:N124,2)-SMALL(N115:N124,3)-SMALL(N115:N124,4)-SMALL(N115:N124,5)-SMALL(N115:N124,6)</f>
        <v>256</v>
      </c>
      <c r="O125" s="307"/>
      <c r="P125" s="305">
        <f>SUM(P115:P124)-SMALL(P115:P124,1)-SMALL(P115:P124,2)-SMALL(P115:P124,3)-SMALL(P115:P124,4)-SMALL(P115:P124,5)-SMALL(P115:P124,6)</f>
        <v>155</v>
      </c>
      <c r="Q125" s="308"/>
      <c r="R125" s="305">
        <f>SUM(R115:R124)-SMALL(R115:R124,1)-SMALL(R115:R124,2)-SMALL(R115:R124,3)-SMALL(R115:R124,4)-SMALL(R115:R124,5)-SMALL(R115:R124,6)</f>
        <v>211</v>
      </c>
      <c r="S125" s="309">
        <f>SUM(L125+N125+P125+R125)</f>
        <v>852</v>
      </c>
      <c r="T125" s="336">
        <v>2</v>
      </c>
      <c r="U125" s="337"/>
      <c r="V125" s="528"/>
      <c r="W125" s="528"/>
      <c r="X125" s="531"/>
      <c r="Y125" s="338"/>
      <c r="Z125" s="338"/>
      <c r="AA125" s="338"/>
      <c r="AB125" s="338"/>
      <c r="AC125" s="502"/>
      <c r="AD125" s="250"/>
    </row>
    <row r="126" spans="1:31" ht="15" customHeight="1" thickTop="1">
      <c r="A126" s="261">
        <v>1</v>
      </c>
      <c r="B126" s="357" t="s">
        <v>498</v>
      </c>
      <c r="C126" s="358" t="s">
        <v>10</v>
      </c>
      <c r="D126" s="264" t="s">
        <v>508</v>
      </c>
      <c r="E126" s="369">
        <v>36548</v>
      </c>
      <c r="F126" s="360" t="s">
        <v>384</v>
      </c>
      <c r="G126" s="266"/>
      <c r="H126" s="523"/>
      <c r="I126" s="267"/>
      <c r="J126" s="232"/>
      <c r="K126" s="268"/>
      <c r="L126" s="269">
        <v>0</v>
      </c>
      <c r="M126" s="270" t="s">
        <v>806</v>
      </c>
      <c r="N126" s="269">
        <v>66</v>
      </c>
      <c r="O126" s="271"/>
      <c r="P126" s="269">
        <v>0</v>
      </c>
      <c r="Q126" s="272">
        <v>42.13</v>
      </c>
      <c r="R126" s="273">
        <v>51</v>
      </c>
      <c r="S126" s="274"/>
      <c r="T126" s="275"/>
      <c r="U126" s="276" t="s">
        <v>403</v>
      </c>
      <c r="V126" s="525" t="s">
        <v>898</v>
      </c>
      <c r="W126" s="525" t="s">
        <v>900</v>
      </c>
      <c r="X126" s="529" t="s">
        <v>914</v>
      </c>
      <c r="Y126" s="277"/>
      <c r="Z126" s="278"/>
      <c r="AA126" s="278"/>
      <c r="AB126" s="277"/>
      <c r="AC126" s="500"/>
      <c r="AD126" s="250"/>
      <c r="AE126" s="250">
        <v>5</v>
      </c>
    </row>
    <row r="127" spans="1:30" ht="15" customHeight="1">
      <c r="A127" s="279">
        <v>2</v>
      </c>
      <c r="B127" s="362" t="s">
        <v>499</v>
      </c>
      <c r="C127" s="256" t="s">
        <v>10</v>
      </c>
      <c r="D127" s="282" t="s">
        <v>508</v>
      </c>
      <c r="E127" s="370">
        <v>36898</v>
      </c>
      <c r="F127" s="364"/>
      <c r="G127" s="284"/>
      <c r="H127" s="524"/>
      <c r="I127" s="285"/>
      <c r="J127" s="233"/>
      <c r="K127" s="286">
        <v>8.3</v>
      </c>
      <c r="L127" s="287">
        <v>61</v>
      </c>
      <c r="M127" s="288"/>
      <c r="N127" s="287">
        <v>0</v>
      </c>
      <c r="O127" s="257"/>
      <c r="P127" s="287">
        <v>0</v>
      </c>
      <c r="Q127" s="258">
        <v>48.14</v>
      </c>
      <c r="R127" s="289">
        <v>61</v>
      </c>
      <c r="S127" s="290"/>
      <c r="T127" s="291"/>
      <c r="U127" s="292" t="s">
        <v>404</v>
      </c>
      <c r="V127" s="526"/>
      <c r="W127" s="526"/>
      <c r="X127" s="530"/>
      <c r="Y127" s="293"/>
      <c r="Z127" s="293"/>
      <c r="AA127" s="293"/>
      <c r="AB127" s="293"/>
      <c r="AC127" s="501"/>
      <c r="AD127" s="250"/>
    </row>
    <row r="128" spans="1:30" ht="15" customHeight="1">
      <c r="A128" s="279">
        <v>3</v>
      </c>
      <c r="B128" s="362" t="s">
        <v>500</v>
      </c>
      <c r="C128" s="256" t="s">
        <v>10</v>
      </c>
      <c r="D128" s="282" t="s">
        <v>508</v>
      </c>
      <c r="E128" s="370">
        <v>36986</v>
      </c>
      <c r="F128" s="364" t="s">
        <v>385</v>
      </c>
      <c r="G128" s="284"/>
      <c r="H128" s="524"/>
      <c r="I128" s="285"/>
      <c r="J128" s="233"/>
      <c r="K128" s="286">
        <v>8.4</v>
      </c>
      <c r="L128" s="287">
        <v>58</v>
      </c>
      <c r="M128" s="288"/>
      <c r="N128" s="287">
        <v>0</v>
      </c>
      <c r="O128" s="257"/>
      <c r="P128" s="287">
        <v>0</v>
      </c>
      <c r="Q128" s="258">
        <v>50.74</v>
      </c>
      <c r="R128" s="289">
        <v>63</v>
      </c>
      <c r="S128" s="290"/>
      <c r="T128" s="291"/>
      <c r="U128" s="292" t="s">
        <v>403</v>
      </c>
      <c r="V128" s="526"/>
      <c r="W128" s="526"/>
      <c r="X128" s="530"/>
      <c r="Y128" s="293"/>
      <c r="Z128" s="293"/>
      <c r="AA128" s="293"/>
      <c r="AB128" s="293"/>
      <c r="AC128" s="501"/>
      <c r="AD128" s="250"/>
    </row>
    <row r="129" spans="1:29" s="250" customFormat="1" ht="15" customHeight="1">
      <c r="A129" s="279">
        <v>4</v>
      </c>
      <c r="B129" s="362" t="s">
        <v>501</v>
      </c>
      <c r="C129" s="256" t="s">
        <v>10</v>
      </c>
      <c r="D129" s="282" t="s">
        <v>508</v>
      </c>
      <c r="E129" s="370">
        <v>37083</v>
      </c>
      <c r="F129" s="364" t="s">
        <v>386</v>
      </c>
      <c r="G129" s="284"/>
      <c r="H129" s="524"/>
      <c r="I129" s="285"/>
      <c r="J129" s="233"/>
      <c r="K129" s="286">
        <v>8.9</v>
      </c>
      <c r="L129" s="287">
        <v>47</v>
      </c>
      <c r="M129" s="288"/>
      <c r="N129" s="287">
        <v>0</v>
      </c>
      <c r="O129" s="257">
        <v>393</v>
      </c>
      <c r="P129" s="287">
        <v>41</v>
      </c>
      <c r="Q129" s="258"/>
      <c r="R129" s="289">
        <v>0</v>
      </c>
      <c r="S129" s="290"/>
      <c r="T129" s="291"/>
      <c r="U129" s="292"/>
      <c r="V129" s="526"/>
      <c r="W129" s="526"/>
      <c r="X129" s="530"/>
      <c r="Y129" s="293"/>
      <c r="Z129" s="293"/>
      <c r="AA129" s="293"/>
      <c r="AB129" s="293"/>
      <c r="AC129" s="501"/>
    </row>
    <row r="130" spans="1:29" s="250" customFormat="1" ht="15" customHeight="1">
      <c r="A130" s="279">
        <v>5</v>
      </c>
      <c r="B130" s="362" t="s">
        <v>502</v>
      </c>
      <c r="C130" s="256" t="s">
        <v>10</v>
      </c>
      <c r="D130" s="282" t="s">
        <v>508</v>
      </c>
      <c r="E130" s="370">
        <v>36878</v>
      </c>
      <c r="F130" s="364" t="s">
        <v>387</v>
      </c>
      <c r="G130" s="284"/>
      <c r="H130" s="524"/>
      <c r="I130" s="285"/>
      <c r="J130" s="233"/>
      <c r="K130" s="286"/>
      <c r="L130" s="287">
        <v>0</v>
      </c>
      <c r="M130" s="288" t="s">
        <v>807</v>
      </c>
      <c r="N130" s="287">
        <v>41</v>
      </c>
      <c r="O130" s="257">
        <v>403</v>
      </c>
      <c r="P130" s="287">
        <v>44</v>
      </c>
      <c r="Q130" s="258"/>
      <c r="R130" s="289">
        <v>0</v>
      </c>
      <c r="S130" s="290"/>
      <c r="T130" s="291"/>
      <c r="U130" s="292"/>
      <c r="V130" s="526"/>
      <c r="W130" s="526"/>
      <c r="X130" s="530"/>
      <c r="Y130" s="293"/>
      <c r="Z130" s="293"/>
      <c r="AA130" s="293"/>
      <c r="AB130" s="293"/>
      <c r="AC130" s="501"/>
    </row>
    <row r="131" spans="1:29" s="250" customFormat="1" ht="15" customHeight="1">
      <c r="A131" s="279">
        <v>6</v>
      </c>
      <c r="B131" s="362" t="s">
        <v>503</v>
      </c>
      <c r="C131" s="256" t="s">
        <v>10</v>
      </c>
      <c r="D131" s="282" t="s">
        <v>508</v>
      </c>
      <c r="E131" s="370">
        <v>36787</v>
      </c>
      <c r="F131" s="364" t="s">
        <v>388</v>
      </c>
      <c r="G131" s="284"/>
      <c r="H131" s="524"/>
      <c r="I131" s="285"/>
      <c r="J131" s="233"/>
      <c r="K131" s="286"/>
      <c r="L131" s="287">
        <v>0</v>
      </c>
      <c r="M131" s="288" t="s">
        <v>808</v>
      </c>
      <c r="N131" s="287">
        <v>73</v>
      </c>
      <c r="O131" s="257">
        <v>394</v>
      </c>
      <c r="P131" s="287">
        <v>42</v>
      </c>
      <c r="Q131" s="258"/>
      <c r="R131" s="289">
        <v>0</v>
      </c>
      <c r="S131" s="290"/>
      <c r="T131" s="291"/>
      <c r="U131" s="292"/>
      <c r="V131" s="526"/>
      <c r="W131" s="526"/>
      <c r="X131" s="530"/>
      <c r="Y131" s="293"/>
      <c r="Z131" s="293"/>
      <c r="AA131" s="293"/>
      <c r="AB131" s="293"/>
      <c r="AC131" s="501"/>
    </row>
    <row r="132" spans="1:29" s="250" customFormat="1" ht="15" customHeight="1">
      <c r="A132" s="279">
        <v>7</v>
      </c>
      <c r="B132" s="362" t="s">
        <v>504</v>
      </c>
      <c r="C132" s="256" t="s">
        <v>10</v>
      </c>
      <c r="D132" s="282" t="s">
        <v>508</v>
      </c>
      <c r="E132" s="370">
        <v>36598</v>
      </c>
      <c r="F132" s="364" t="s">
        <v>389</v>
      </c>
      <c r="G132" s="284"/>
      <c r="H132" s="524"/>
      <c r="I132" s="285"/>
      <c r="J132" s="233"/>
      <c r="K132" s="286">
        <v>8.76</v>
      </c>
      <c r="L132" s="287">
        <v>49</v>
      </c>
      <c r="M132" s="288"/>
      <c r="N132" s="287">
        <v>0</v>
      </c>
      <c r="O132" s="257"/>
      <c r="P132" s="287">
        <v>0</v>
      </c>
      <c r="Q132" s="258">
        <v>46.09</v>
      </c>
      <c r="R132" s="289">
        <v>56</v>
      </c>
      <c r="S132" s="290"/>
      <c r="T132" s="291"/>
      <c r="U132" s="292" t="s">
        <v>403</v>
      </c>
      <c r="V132" s="526"/>
      <c r="W132" s="526"/>
      <c r="X132" s="530"/>
      <c r="Y132" s="293"/>
      <c r="Z132" s="293"/>
      <c r="AA132" s="293"/>
      <c r="AB132" s="293"/>
      <c r="AC132" s="501"/>
    </row>
    <row r="133" spans="1:29" s="250" customFormat="1" ht="15" customHeight="1">
      <c r="A133" s="279">
        <v>8</v>
      </c>
      <c r="B133" s="362" t="s">
        <v>505</v>
      </c>
      <c r="C133" s="256" t="s">
        <v>10</v>
      </c>
      <c r="D133" s="282" t="s">
        <v>508</v>
      </c>
      <c r="E133" s="370">
        <v>36673</v>
      </c>
      <c r="F133" s="364" t="s">
        <v>390</v>
      </c>
      <c r="G133" s="284"/>
      <c r="H133" s="524"/>
      <c r="I133" s="285"/>
      <c r="J133" s="233"/>
      <c r="K133" s="286"/>
      <c r="L133" s="287">
        <v>0</v>
      </c>
      <c r="M133" s="288" t="s">
        <v>809</v>
      </c>
      <c r="N133" s="287">
        <v>80</v>
      </c>
      <c r="O133" s="257">
        <v>481</v>
      </c>
      <c r="P133" s="287">
        <v>63</v>
      </c>
      <c r="Q133" s="258"/>
      <c r="R133" s="289">
        <v>0</v>
      </c>
      <c r="S133" s="290"/>
      <c r="T133" s="291"/>
      <c r="U133" s="292" t="s">
        <v>404</v>
      </c>
      <c r="V133" s="526"/>
      <c r="W133" s="526"/>
      <c r="X133" s="530"/>
      <c r="Y133" s="293"/>
      <c r="Z133" s="293"/>
      <c r="AA133" s="293"/>
      <c r="AB133" s="293"/>
      <c r="AC133" s="501"/>
    </row>
    <row r="134" spans="1:29" s="250" customFormat="1" ht="15" customHeight="1">
      <c r="A134" s="279">
        <v>9</v>
      </c>
      <c r="B134" s="362" t="s">
        <v>506</v>
      </c>
      <c r="C134" s="256" t="s">
        <v>10</v>
      </c>
      <c r="D134" s="282" t="s">
        <v>508</v>
      </c>
      <c r="E134" s="370">
        <v>36626</v>
      </c>
      <c r="F134" s="364" t="s">
        <v>391</v>
      </c>
      <c r="G134" s="284"/>
      <c r="H134" s="524"/>
      <c r="I134" s="285"/>
      <c r="J134" s="233"/>
      <c r="K134" s="286">
        <v>8.5</v>
      </c>
      <c r="L134" s="287">
        <v>55</v>
      </c>
      <c r="M134" s="288"/>
      <c r="N134" s="287">
        <v>0</v>
      </c>
      <c r="O134" s="257"/>
      <c r="P134" s="287">
        <v>0</v>
      </c>
      <c r="Q134" s="258">
        <v>30.93</v>
      </c>
      <c r="R134" s="289">
        <v>35</v>
      </c>
      <c r="S134" s="290"/>
      <c r="T134" s="291"/>
      <c r="U134" s="292"/>
      <c r="V134" s="526"/>
      <c r="W134" s="526"/>
      <c r="X134" s="530"/>
      <c r="Y134" s="293"/>
      <c r="Z134" s="293"/>
      <c r="AA134" s="293"/>
      <c r="AB134" s="293"/>
      <c r="AC134" s="501"/>
    </row>
    <row r="135" spans="1:29" s="250" customFormat="1" ht="15" customHeight="1">
      <c r="A135" s="279">
        <v>10</v>
      </c>
      <c r="B135" s="362" t="s">
        <v>507</v>
      </c>
      <c r="C135" s="256" t="s">
        <v>10</v>
      </c>
      <c r="D135" s="282" t="s">
        <v>508</v>
      </c>
      <c r="E135" s="370">
        <v>36629</v>
      </c>
      <c r="F135" s="364" t="s">
        <v>392</v>
      </c>
      <c r="G135" s="284"/>
      <c r="H135" s="524"/>
      <c r="I135" s="285"/>
      <c r="J135" s="233"/>
      <c r="K135" s="286"/>
      <c r="L135" s="287">
        <v>0</v>
      </c>
      <c r="M135" s="288" t="s">
        <v>810</v>
      </c>
      <c r="N135" s="287">
        <v>75</v>
      </c>
      <c r="O135" s="257">
        <v>471</v>
      </c>
      <c r="P135" s="287">
        <v>61</v>
      </c>
      <c r="Q135" s="258"/>
      <c r="R135" s="289">
        <v>0</v>
      </c>
      <c r="S135" s="295"/>
      <c r="T135" s="291"/>
      <c r="U135" s="292" t="s">
        <v>403</v>
      </c>
      <c r="V135" s="526"/>
      <c r="W135" s="526"/>
      <c r="X135" s="530"/>
      <c r="Y135" s="293"/>
      <c r="Z135" s="293"/>
      <c r="AA135" s="293"/>
      <c r="AB135" s="293"/>
      <c r="AC135" s="501"/>
    </row>
    <row r="136" spans="1:29" s="250" customFormat="1" ht="15" customHeight="1">
      <c r="A136" s="296" t="s">
        <v>17</v>
      </c>
      <c r="B136" s="297"/>
      <c r="C136" s="348"/>
      <c r="D136" s="297"/>
      <c r="E136" s="349"/>
      <c r="F136" s="366"/>
      <c r="G136" s="301"/>
      <c r="H136" s="302">
        <v>4</v>
      </c>
      <c r="I136" s="303"/>
      <c r="J136" s="234"/>
      <c r="K136" s="304"/>
      <c r="L136" s="305">
        <f>SUM(L126:L135)-SMALL(L126:L135,1)-SMALL(L126:L135,2)-SMALL(L126:L135,3)-SMALL(L126:L135,4)-SMALL(L126:L135,5)-SMALL(L126:L135,6)</f>
        <v>223</v>
      </c>
      <c r="M136" s="306"/>
      <c r="N136" s="305">
        <f>SUM(N126:N135)-SMALL(N126:N135,1)-SMALL(N126:N135,2)-SMALL(N126:N135,3)-SMALL(N126:N135,4)-SMALL(N126:N135,5)-SMALL(N126:N135,6)</f>
        <v>294</v>
      </c>
      <c r="O136" s="307"/>
      <c r="P136" s="305">
        <f>SUM(P126:P135)-SMALL(P126:P135,1)-SMALL(P126:P135,2)-SMALL(P126:P135,3)-SMALL(P126:P135,4)-SMALL(P126:P135,5)-SMALL(P126:P135,6)</f>
        <v>210</v>
      </c>
      <c r="Q136" s="308"/>
      <c r="R136" s="305">
        <f>SUM(R126:R135)-SMALL(R126:R135,1)-SMALL(R126:R135,2)-SMALL(R126:R135,3)-SMALL(R126:R135,4)-SMALL(R126:R135,5)-SMALL(R126:R135,6)</f>
        <v>231</v>
      </c>
      <c r="S136" s="309">
        <f>SUM(L136+N136+P136+R136)</f>
        <v>958</v>
      </c>
      <c r="T136" s="235">
        <v>5</v>
      </c>
      <c r="U136" s="292"/>
      <c r="V136" s="527"/>
      <c r="W136" s="526"/>
      <c r="X136" s="530"/>
      <c r="Y136" s="293"/>
      <c r="Z136" s="293"/>
      <c r="AA136" s="293"/>
      <c r="AB136" s="293"/>
      <c r="AC136" s="501"/>
    </row>
    <row r="137" spans="1:29" s="250" customFormat="1" ht="15" customHeight="1">
      <c r="A137" s="310"/>
      <c r="B137" s="311"/>
      <c r="C137" s="312"/>
      <c r="D137" s="311"/>
      <c r="E137" s="313"/>
      <c r="F137" s="314"/>
      <c r="G137" s="314"/>
      <c r="H137" s="315"/>
      <c r="I137" s="316">
        <f>SUM(H136+H148)</f>
        <v>10</v>
      </c>
      <c r="J137" s="235">
        <v>5</v>
      </c>
      <c r="K137" s="317"/>
      <c r="L137" s="318">
        <v>0</v>
      </c>
      <c r="M137" s="319"/>
      <c r="N137" s="318">
        <v>0</v>
      </c>
      <c r="O137" s="320"/>
      <c r="P137" s="318">
        <v>0</v>
      </c>
      <c r="Q137" s="321"/>
      <c r="R137" s="318">
        <v>0</v>
      </c>
      <c r="S137" s="318"/>
      <c r="T137" s="318"/>
      <c r="U137" s="318"/>
      <c r="V137" s="245"/>
      <c r="W137" s="526"/>
      <c r="X137" s="530"/>
      <c r="Y137" s="324">
        <v>5</v>
      </c>
      <c r="Z137" s="235">
        <f>SUM(T136+T148+Y137)</f>
        <v>15</v>
      </c>
      <c r="AA137" s="324">
        <v>5</v>
      </c>
      <c r="AB137" s="235">
        <f>J137+AA137</f>
        <v>10</v>
      </c>
      <c r="AC137" s="444">
        <v>4</v>
      </c>
    </row>
    <row r="138" spans="1:29" s="250" customFormat="1" ht="15" customHeight="1">
      <c r="A138" s="279">
        <v>11</v>
      </c>
      <c r="B138" s="362" t="s">
        <v>509</v>
      </c>
      <c r="C138" s="256" t="s">
        <v>11</v>
      </c>
      <c r="D138" s="282" t="s">
        <v>508</v>
      </c>
      <c r="E138" s="370">
        <v>36681</v>
      </c>
      <c r="F138" s="364" t="s">
        <v>393</v>
      </c>
      <c r="G138" s="284"/>
      <c r="H138" s="532"/>
      <c r="I138" s="285"/>
      <c r="J138" s="236"/>
      <c r="K138" s="258">
        <v>8.98</v>
      </c>
      <c r="L138" s="287">
        <v>54</v>
      </c>
      <c r="M138" s="288"/>
      <c r="N138" s="287">
        <v>0</v>
      </c>
      <c r="O138" s="259"/>
      <c r="P138" s="287">
        <v>0</v>
      </c>
      <c r="Q138" s="308">
        <v>37.72</v>
      </c>
      <c r="R138" s="287">
        <v>63</v>
      </c>
      <c r="S138" s="325"/>
      <c r="T138" s="326"/>
      <c r="U138" s="292" t="s">
        <v>404</v>
      </c>
      <c r="V138" s="534" t="s">
        <v>899</v>
      </c>
      <c r="W138" s="526"/>
      <c r="X138" s="530"/>
      <c r="Y138" s="293"/>
      <c r="Z138" s="293"/>
      <c r="AA138" s="293"/>
      <c r="AB138" s="293"/>
      <c r="AC138" s="501"/>
    </row>
    <row r="139" spans="1:29" s="250" customFormat="1" ht="15" customHeight="1">
      <c r="A139" s="279">
        <v>12</v>
      </c>
      <c r="B139" s="362" t="s">
        <v>510</v>
      </c>
      <c r="C139" s="256" t="s">
        <v>11</v>
      </c>
      <c r="D139" s="282" t="s">
        <v>508</v>
      </c>
      <c r="E139" s="370">
        <v>36930</v>
      </c>
      <c r="F139" s="364" t="s">
        <v>394</v>
      </c>
      <c r="G139" s="284"/>
      <c r="H139" s="524"/>
      <c r="I139" s="285"/>
      <c r="J139" s="236"/>
      <c r="K139" s="258"/>
      <c r="L139" s="287">
        <v>0</v>
      </c>
      <c r="M139" s="288" t="s">
        <v>811</v>
      </c>
      <c r="N139" s="287">
        <v>52</v>
      </c>
      <c r="O139" s="259">
        <v>337</v>
      </c>
      <c r="P139" s="287">
        <v>22</v>
      </c>
      <c r="Q139" s="259"/>
      <c r="R139" s="287">
        <v>0</v>
      </c>
      <c r="S139" s="290"/>
      <c r="T139" s="291"/>
      <c r="U139" s="292" t="s">
        <v>405</v>
      </c>
      <c r="V139" s="526"/>
      <c r="W139" s="526"/>
      <c r="X139" s="530"/>
      <c r="Y139" s="293"/>
      <c r="Z139" s="293"/>
      <c r="AA139" s="293"/>
      <c r="AB139" s="293"/>
      <c r="AC139" s="501"/>
    </row>
    <row r="140" spans="1:29" s="250" customFormat="1" ht="15" customHeight="1">
      <c r="A140" s="279">
        <v>13</v>
      </c>
      <c r="B140" s="362" t="s">
        <v>625</v>
      </c>
      <c r="C140" s="256" t="s">
        <v>11</v>
      </c>
      <c r="D140" s="282" t="s">
        <v>508</v>
      </c>
      <c r="E140" s="370">
        <v>36786</v>
      </c>
      <c r="F140" s="364" t="s">
        <v>395</v>
      </c>
      <c r="G140" s="284"/>
      <c r="H140" s="524"/>
      <c r="I140" s="285"/>
      <c r="J140" s="236"/>
      <c r="K140" s="258"/>
      <c r="L140" s="287">
        <v>0</v>
      </c>
      <c r="M140" s="288" t="s">
        <v>812</v>
      </c>
      <c r="N140" s="287">
        <v>51</v>
      </c>
      <c r="O140" s="259"/>
      <c r="P140" s="287">
        <v>0</v>
      </c>
      <c r="Q140" s="259">
        <v>25.85</v>
      </c>
      <c r="R140" s="287">
        <v>39</v>
      </c>
      <c r="S140" s="290"/>
      <c r="T140" s="291"/>
      <c r="U140" s="292"/>
      <c r="V140" s="526"/>
      <c r="W140" s="526"/>
      <c r="X140" s="530"/>
      <c r="Y140" s="293"/>
      <c r="Z140" s="293"/>
      <c r="AA140" s="293"/>
      <c r="AB140" s="293"/>
      <c r="AC140" s="501"/>
    </row>
    <row r="141" spans="1:29" s="250" customFormat="1" ht="15" customHeight="1">
      <c r="A141" s="279">
        <v>14</v>
      </c>
      <c r="B141" s="362" t="s">
        <v>512</v>
      </c>
      <c r="C141" s="256" t="s">
        <v>11</v>
      </c>
      <c r="D141" s="282" t="s">
        <v>508</v>
      </c>
      <c r="E141" s="370">
        <v>36917</v>
      </c>
      <c r="F141" s="364"/>
      <c r="G141" s="284"/>
      <c r="H141" s="524"/>
      <c r="I141" s="285"/>
      <c r="J141" s="236"/>
      <c r="K141" s="258">
        <v>10.07</v>
      </c>
      <c r="L141" s="287">
        <v>33</v>
      </c>
      <c r="M141" s="288"/>
      <c r="N141" s="287">
        <v>0</v>
      </c>
      <c r="O141" s="259"/>
      <c r="P141" s="287">
        <v>0</v>
      </c>
      <c r="Q141" s="259">
        <v>25.75</v>
      </c>
      <c r="R141" s="287">
        <v>39</v>
      </c>
      <c r="S141" s="290"/>
      <c r="T141" s="291"/>
      <c r="U141" s="292"/>
      <c r="V141" s="526"/>
      <c r="W141" s="526"/>
      <c r="X141" s="530"/>
      <c r="Y141" s="293"/>
      <c r="Z141" s="293"/>
      <c r="AA141" s="293"/>
      <c r="AB141" s="293"/>
      <c r="AC141" s="501"/>
    </row>
    <row r="142" spans="1:29" s="250" customFormat="1" ht="15" customHeight="1">
      <c r="A142" s="279">
        <v>15</v>
      </c>
      <c r="B142" s="362" t="s">
        <v>511</v>
      </c>
      <c r="C142" s="256" t="s">
        <v>11</v>
      </c>
      <c r="D142" s="282" t="s">
        <v>508</v>
      </c>
      <c r="E142" s="370">
        <v>36831</v>
      </c>
      <c r="F142" s="364"/>
      <c r="G142" s="284"/>
      <c r="H142" s="524"/>
      <c r="I142" s="285"/>
      <c r="J142" s="236"/>
      <c r="K142" s="258"/>
      <c r="L142" s="287">
        <v>0</v>
      </c>
      <c r="M142" s="288" t="s">
        <v>813</v>
      </c>
      <c r="N142" s="287">
        <v>43</v>
      </c>
      <c r="O142" s="259">
        <v>398</v>
      </c>
      <c r="P142" s="287">
        <v>38</v>
      </c>
      <c r="Q142" s="259"/>
      <c r="R142" s="287">
        <v>0</v>
      </c>
      <c r="S142" s="290"/>
      <c r="T142" s="291"/>
      <c r="U142" s="292" t="s">
        <v>405</v>
      </c>
      <c r="V142" s="526"/>
      <c r="W142" s="526"/>
      <c r="X142" s="530"/>
      <c r="Y142" s="293"/>
      <c r="Z142" s="293"/>
      <c r="AA142" s="293"/>
      <c r="AB142" s="293"/>
      <c r="AC142" s="501"/>
    </row>
    <row r="143" spans="1:29" s="250" customFormat="1" ht="15" customHeight="1">
      <c r="A143" s="279">
        <v>16</v>
      </c>
      <c r="B143" s="362" t="s">
        <v>513</v>
      </c>
      <c r="C143" s="256" t="s">
        <v>11</v>
      </c>
      <c r="D143" s="282" t="s">
        <v>508</v>
      </c>
      <c r="E143" s="370">
        <v>37062</v>
      </c>
      <c r="F143" s="364"/>
      <c r="G143" s="284"/>
      <c r="H143" s="524"/>
      <c r="I143" s="285"/>
      <c r="J143" s="236"/>
      <c r="K143" s="258"/>
      <c r="L143" s="287">
        <v>0</v>
      </c>
      <c r="M143" s="288" t="s">
        <v>814</v>
      </c>
      <c r="N143" s="287">
        <v>46</v>
      </c>
      <c r="O143" s="259"/>
      <c r="P143" s="287">
        <v>0</v>
      </c>
      <c r="Q143" s="259">
        <v>19.14</v>
      </c>
      <c r="R143" s="287">
        <v>26</v>
      </c>
      <c r="S143" s="290"/>
      <c r="T143" s="291"/>
      <c r="U143" s="292" t="s">
        <v>405</v>
      </c>
      <c r="V143" s="526"/>
      <c r="W143" s="526"/>
      <c r="X143" s="530"/>
      <c r="Y143" s="293"/>
      <c r="Z143" s="293"/>
      <c r="AA143" s="293"/>
      <c r="AB143" s="293"/>
      <c r="AC143" s="501"/>
    </row>
    <row r="144" spans="1:29" s="250" customFormat="1" ht="15" customHeight="1">
      <c r="A144" s="279">
        <v>17</v>
      </c>
      <c r="B144" s="362" t="s">
        <v>795</v>
      </c>
      <c r="C144" s="256" t="s">
        <v>11</v>
      </c>
      <c r="D144" s="282" t="s">
        <v>508</v>
      </c>
      <c r="E144" s="370">
        <v>36532</v>
      </c>
      <c r="F144" s="364" t="s">
        <v>396</v>
      </c>
      <c r="G144" s="284"/>
      <c r="H144" s="524"/>
      <c r="I144" s="285"/>
      <c r="J144" s="236"/>
      <c r="K144" s="258">
        <v>9.73</v>
      </c>
      <c r="L144" s="287">
        <v>38</v>
      </c>
      <c r="M144" s="288"/>
      <c r="N144" s="287">
        <v>0</v>
      </c>
      <c r="O144" s="259"/>
      <c r="P144" s="287">
        <v>0</v>
      </c>
      <c r="Q144" s="259"/>
      <c r="R144" s="287">
        <v>0</v>
      </c>
      <c r="S144" s="290"/>
      <c r="T144" s="291"/>
      <c r="U144" s="292"/>
      <c r="V144" s="526"/>
      <c r="W144" s="526"/>
      <c r="X144" s="530"/>
      <c r="Y144" s="293"/>
      <c r="Z144" s="293"/>
      <c r="AA144" s="293"/>
      <c r="AB144" s="293"/>
      <c r="AC144" s="501"/>
    </row>
    <row r="145" spans="1:30" ht="15" customHeight="1">
      <c r="A145" s="279">
        <v>18</v>
      </c>
      <c r="B145" s="362" t="s">
        <v>514</v>
      </c>
      <c r="C145" s="256" t="s">
        <v>11</v>
      </c>
      <c r="D145" s="282" t="s">
        <v>508</v>
      </c>
      <c r="E145" s="370">
        <v>36951</v>
      </c>
      <c r="F145" s="364" t="s">
        <v>397</v>
      </c>
      <c r="G145" s="284"/>
      <c r="H145" s="524"/>
      <c r="I145" s="285"/>
      <c r="J145" s="236"/>
      <c r="K145" s="258">
        <v>9.48</v>
      </c>
      <c r="L145" s="287">
        <v>44</v>
      </c>
      <c r="M145" s="288"/>
      <c r="N145" s="287">
        <v>0</v>
      </c>
      <c r="O145" s="259">
        <v>352</v>
      </c>
      <c r="P145" s="287">
        <v>26</v>
      </c>
      <c r="Q145" s="259"/>
      <c r="R145" s="287">
        <v>0</v>
      </c>
      <c r="S145" s="290"/>
      <c r="T145" s="291"/>
      <c r="U145" s="292" t="s">
        <v>404</v>
      </c>
      <c r="V145" s="526"/>
      <c r="W145" s="526"/>
      <c r="X145" s="530"/>
      <c r="Y145" s="293"/>
      <c r="Z145" s="293"/>
      <c r="AA145" s="293"/>
      <c r="AB145" s="293"/>
      <c r="AC145" s="501"/>
      <c r="AD145" s="250"/>
    </row>
    <row r="146" spans="1:30" ht="15" customHeight="1">
      <c r="A146" s="279">
        <v>19</v>
      </c>
      <c r="B146" s="362" t="s">
        <v>515</v>
      </c>
      <c r="C146" s="256" t="s">
        <v>11</v>
      </c>
      <c r="D146" s="282" t="s">
        <v>508</v>
      </c>
      <c r="E146" s="370">
        <v>36794</v>
      </c>
      <c r="F146" s="364"/>
      <c r="G146" s="284"/>
      <c r="H146" s="524"/>
      <c r="I146" s="285"/>
      <c r="J146" s="236"/>
      <c r="K146" s="258">
        <v>10.23</v>
      </c>
      <c r="L146" s="287">
        <v>30</v>
      </c>
      <c r="M146" s="288"/>
      <c r="N146" s="287">
        <v>0</v>
      </c>
      <c r="O146" s="259">
        <v>349</v>
      </c>
      <c r="P146" s="287">
        <v>25</v>
      </c>
      <c r="Q146" s="259"/>
      <c r="R146" s="287">
        <v>0</v>
      </c>
      <c r="S146" s="290"/>
      <c r="T146" s="291"/>
      <c r="U146" s="292"/>
      <c r="V146" s="526"/>
      <c r="W146" s="526"/>
      <c r="X146" s="530"/>
      <c r="Y146" s="293"/>
      <c r="Z146" s="293"/>
      <c r="AA146" s="293"/>
      <c r="AB146" s="293"/>
      <c r="AC146" s="501"/>
      <c r="AD146" s="250"/>
    </row>
    <row r="147" spans="1:30" ht="15" customHeight="1">
      <c r="A147" s="279">
        <v>20</v>
      </c>
      <c r="B147" s="362" t="s">
        <v>516</v>
      </c>
      <c r="C147" s="256" t="s">
        <v>11</v>
      </c>
      <c r="D147" s="282" t="s">
        <v>508</v>
      </c>
      <c r="E147" s="370">
        <v>36538</v>
      </c>
      <c r="F147" s="364"/>
      <c r="G147" s="284"/>
      <c r="H147" s="533"/>
      <c r="I147" s="285"/>
      <c r="J147" s="236"/>
      <c r="K147" s="258"/>
      <c r="L147" s="287">
        <v>0</v>
      </c>
      <c r="M147" s="288" t="s">
        <v>815</v>
      </c>
      <c r="N147" s="287">
        <v>28</v>
      </c>
      <c r="O147" s="259"/>
      <c r="P147" s="287">
        <v>0</v>
      </c>
      <c r="Q147" s="259">
        <v>30.35</v>
      </c>
      <c r="R147" s="287">
        <v>48</v>
      </c>
      <c r="S147" s="295"/>
      <c r="T147" s="291"/>
      <c r="U147" s="292" t="s">
        <v>405</v>
      </c>
      <c r="V147" s="526"/>
      <c r="W147" s="526"/>
      <c r="X147" s="530"/>
      <c r="Y147" s="293"/>
      <c r="Z147" s="293"/>
      <c r="AA147" s="293"/>
      <c r="AB147" s="293"/>
      <c r="AC147" s="501"/>
      <c r="AD147" s="250"/>
    </row>
    <row r="148" spans="1:30" ht="15" customHeight="1" thickBot="1">
      <c r="A148" s="327" t="s">
        <v>18</v>
      </c>
      <c r="B148" s="328"/>
      <c r="C148" s="353"/>
      <c r="D148" s="328"/>
      <c r="E148" s="354"/>
      <c r="F148" s="355"/>
      <c r="G148" s="332"/>
      <c r="H148" s="333">
        <v>6</v>
      </c>
      <c r="I148" s="334"/>
      <c r="J148" s="237"/>
      <c r="K148" s="335"/>
      <c r="L148" s="305">
        <f>SUM(L138:L147)-SMALL(L138:L147,1)-SMALL(L138:L147,2)-SMALL(L138:L147,3)-SMALL(L138:L147,4)-SMALL(L138:L147,5)-SMALL(L138:L147,6)</f>
        <v>169</v>
      </c>
      <c r="M148" s="306"/>
      <c r="N148" s="305">
        <f>SUM(N138:N147)-SMALL(N138:N147,1)-SMALL(N138:N147,2)-SMALL(N138:N147,3)-SMALL(N138:N147,4)-SMALL(N138:N147,5)-SMALL(N138:N147,6)</f>
        <v>192</v>
      </c>
      <c r="O148" s="307"/>
      <c r="P148" s="305">
        <f>SUM(P138:P147)-SMALL(P138:P147,1)-SMALL(P138:P147,2)-SMALL(P138:P147,3)-SMALL(P138:P147,4)-SMALL(P138:P147,5)-SMALL(P138:P147,6)</f>
        <v>111</v>
      </c>
      <c r="Q148" s="308"/>
      <c r="R148" s="305">
        <f>SUM(R138:R147)-SMALL(R138:R147,1)-SMALL(R138:R147,2)-SMALL(R138:R147,3)-SMALL(R138:R147,4)-SMALL(R138:R147,5)-SMALL(R138:R147,6)</f>
        <v>189</v>
      </c>
      <c r="S148" s="309">
        <f>SUM(L148+N148+P148+R148)</f>
        <v>661</v>
      </c>
      <c r="T148" s="336">
        <v>5</v>
      </c>
      <c r="U148" s="337"/>
      <c r="V148" s="528"/>
      <c r="W148" s="528"/>
      <c r="X148" s="531"/>
      <c r="Y148" s="338"/>
      <c r="Z148" s="338"/>
      <c r="AA148" s="338"/>
      <c r="AB148" s="338"/>
      <c r="AC148" s="502"/>
      <c r="AD148" s="250"/>
    </row>
    <row r="149" spans="1:30" ht="15" customHeight="1" hidden="1" thickTop="1">
      <c r="A149" s="381">
        <v>301</v>
      </c>
      <c r="B149" s="238" t="s">
        <v>55</v>
      </c>
      <c r="C149" s="358" t="s">
        <v>10</v>
      </c>
      <c r="D149" s="264" t="s">
        <v>534</v>
      </c>
      <c r="E149" s="382"/>
      <c r="F149" s="360" t="s">
        <v>384</v>
      </c>
      <c r="G149" s="266"/>
      <c r="H149" s="523"/>
      <c r="I149" s="267"/>
      <c r="J149" s="232"/>
      <c r="K149" s="268"/>
      <c r="L149" s="269">
        <v>0</v>
      </c>
      <c r="M149" s="270"/>
      <c r="N149" s="269">
        <v>0</v>
      </c>
      <c r="O149" s="271"/>
      <c r="P149" s="269">
        <v>0</v>
      </c>
      <c r="Q149" s="272"/>
      <c r="R149" s="273">
        <v>0</v>
      </c>
      <c r="S149" s="274"/>
      <c r="T149" s="275"/>
      <c r="U149" s="276"/>
      <c r="V149" s="525"/>
      <c r="W149" s="525"/>
      <c r="X149" s="529"/>
      <c r="Y149" s="277"/>
      <c r="Z149" s="278"/>
      <c r="AA149" s="278"/>
      <c r="AB149" s="277"/>
      <c r="AC149" s="500"/>
      <c r="AD149" s="250"/>
    </row>
    <row r="150" spans="1:30" ht="15" customHeight="1" hidden="1">
      <c r="A150" s="383">
        <v>302</v>
      </c>
      <c r="B150" s="239" t="s">
        <v>626</v>
      </c>
      <c r="C150" s="256" t="s">
        <v>10</v>
      </c>
      <c r="D150" s="282" t="s">
        <v>534</v>
      </c>
      <c r="E150" s="384"/>
      <c r="F150" s="364"/>
      <c r="G150" s="284"/>
      <c r="H150" s="524"/>
      <c r="I150" s="285"/>
      <c r="J150" s="233"/>
      <c r="K150" s="286"/>
      <c r="L150" s="287">
        <v>0</v>
      </c>
      <c r="M150" s="288"/>
      <c r="N150" s="287">
        <v>0</v>
      </c>
      <c r="O150" s="257"/>
      <c r="P150" s="287">
        <v>0</v>
      </c>
      <c r="Q150" s="258"/>
      <c r="R150" s="289">
        <v>0</v>
      </c>
      <c r="S150" s="290"/>
      <c r="T150" s="291"/>
      <c r="U150" s="292"/>
      <c r="V150" s="526"/>
      <c r="W150" s="526"/>
      <c r="X150" s="530"/>
      <c r="Y150" s="293"/>
      <c r="Z150" s="293"/>
      <c r="AA150" s="293"/>
      <c r="AB150" s="293"/>
      <c r="AC150" s="501"/>
      <c r="AD150" s="250"/>
    </row>
    <row r="151" spans="1:30" ht="15" customHeight="1" hidden="1">
      <c r="A151" s="383">
        <v>303</v>
      </c>
      <c r="B151" s="239" t="s">
        <v>627</v>
      </c>
      <c r="C151" s="256" t="s">
        <v>10</v>
      </c>
      <c r="D151" s="282" t="s">
        <v>534</v>
      </c>
      <c r="E151" s="384">
        <v>36648</v>
      </c>
      <c r="F151" s="364" t="s">
        <v>385</v>
      </c>
      <c r="G151" s="284"/>
      <c r="H151" s="524"/>
      <c r="I151" s="285"/>
      <c r="J151" s="233"/>
      <c r="K151" s="286"/>
      <c r="L151" s="287">
        <v>0</v>
      </c>
      <c r="M151" s="288"/>
      <c r="N151" s="287">
        <v>0</v>
      </c>
      <c r="O151" s="257"/>
      <c r="P151" s="287">
        <v>0</v>
      </c>
      <c r="Q151" s="258"/>
      <c r="R151" s="289">
        <v>0</v>
      </c>
      <c r="S151" s="290"/>
      <c r="T151" s="291"/>
      <c r="U151" s="292"/>
      <c r="V151" s="526"/>
      <c r="W151" s="526"/>
      <c r="X151" s="530"/>
      <c r="Y151" s="293"/>
      <c r="Z151" s="293"/>
      <c r="AA151" s="293"/>
      <c r="AB151" s="293"/>
      <c r="AC151" s="501"/>
      <c r="AD151" s="250"/>
    </row>
    <row r="152" spans="1:30" ht="15" customHeight="1" hidden="1">
      <c r="A152" s="383">
        <v>304</v>
      </c>
      <c r="B152" s="239" t="s">
        <v>628</v>
      </c>
      <c r="C152" s="256" t="s">
        <v>10</v>
      </c>
      <c r="D152" s="282" t="s">
        <v>534</v>
      </c>
      <c r="E152" s="384"/>
      <c r="F152" s="364" t="s">
        <v>386</v>
      </c>
      <c r="G152" s="284"/>
      <c r="H152" s="524"/>
      <c r="I152" s="285"/>
      <c r="J152" s="233"/>
      <c r="K152" s="286"/>
      <c r="L152" s="287">
        <v>0</v>
      </c>
      <c r="M152" s="288"/>
      <c r="N152" s="287">
        <v>0</v>
      </c>
      <c r="O152" s="257"/>
      <c r="P152" s="287">
        <v>0</v>
      </c>
      <c r="Q152" s="258"/>
      <c r="R152" s="289">
        <v>0</v>
      </c>
      <c r="S152" s="290"/>
      <c r="T152" s="291"/>
      <c r="U152" s="292"/>
      <c r="V152" s="526"/>
      <c r="W152" s="526"/>
      <c r="X152" s="530"/>
      <c r="Y152" s="293"/>
      <c r="Z152" s="293"/>
      <c r="AA152" s="293"/>
      <c r="AB152" s="293"/>
      <c r="AC152" s="501"/>
      <c r="AD152" s="250"/>
    </row>
    <row r="153" spans="1:30" ht="15" customHeight="1" hidden="1">
      <c r="A153" s="383">
        <v>305</v>
      </c>
      <c r="B153" s="239" t="s">
        <v>367</v>
      </c>
      <c r="C153" s="256" t="s">
        <v>10</v>
      </c>
      <c r="D153" s="282" t="s">
        <v>534</v>
      </c>
      <c r="E153" s="384"/>
      <c r="F153" s="364" t="s">
        <v>387</v>
      </c>
      <c r="G153" s="284"/>
      <c r="H153" s="524"/>
      <c r="I153" s="285"/>
      <c r="J153" s="233"/>
      <c r="K153" s="286"/>
      <c r="L153" s="287">
        <v>0</v>
      </c>
      <c r="M153" s="288"/>
      <c r="N153" s="287">
        <v>0</v>
      </c>
      <c r="O153" s="257"/>
      <c r="P153" s="287">
        <v>0</v>
      </c>
      <c r="Q153" s="258"/>
      <c r="R153" s="289">
        <v>0</v>
      </c>
      <c r="S153" s="290"/>
      <c r="T153" s="291"/>
      <c r="U153" s="292"/>
      <c r="V153" s="526"/>
      <c r="W153" s="526"/>
      <c r="X153" s="530"/>
      <c r="Y153" s="293"/>
      <c r="Z153" s="293"/>
      <c r="AA153" s="293"/>
      <c r="AB153" s="293"/>
      <c r="AC153" s="501"/>
      <c r="AD153" s="250"/>
    </row>
    <row r="154" spans="1:30" ht="15" customHeight="1" hidden="1">
      <c r="A154" s="383">
        <v>309</v>
      </c>
      <c r="B154" s="239" t="s">
        <v>629</v>
      </c>
      <c r="C154" s="256" t="s">
        <v>10</v>
      </c>
      <c r="D154" s="282" t="s">
        <v>534</v>
      </c>
      <c r="E154" s="384"/>
      <c r="F154" s="364" t="s">
        <v>388</v>
      </c>
      <c r="G154" s="284"/>
      <c r="H154" s="524"/>
      <c r="I154" s="285"/>
      <c r="J154" s="233"/>
      <c r="K154" s="286"/>
      <c r="L154" s="287">
        <v>0</v>
      </c>
      <c r="M154" s="288"/>
      <c r="N154" s="287">
        <v>0</v>
      </c>
      <c r="O154" s="257"/>
      <c r="P154" s="287">
        <v>0</v>
      </c>
      <c r="Q154" s="258"/>
      <c r="R154" s="289">
        <v>0</v>
      </c>
      <c r="S154" s="290"/>
      <c r="T154" s="291"/>
      <c r="U154" s="292"/>
      <c r="V154" s="526"/>
      <c r="W154" s="526"/>
      <c r="X154" s="530"/>
      <c r="Y154" s="293"/>
      <c r="Z154" s="293"/>
      <c r="AA154" s="293"/>
      <c r="AB154" s="293"/>
      <c r="AC154" s="501"/>
      <c r="AD154" s="250"/>
    </row>
    <row r="155" spans="1:30" ht="15" customHeight="1" hidden="1">
      <c r="A155" s="383">
        <v>306</v>
      </c>
      <c r="B155" s="239" t="s">
        <v>630</v>
      </c>
      <c r="C155" s="256" t="s">
        <v>10</v>
      </c>
      <c r="D155" s="282" t="s">
        <v>534</v>
      </c>
      <c r="E155" s="384"/>
      <c r="F155" s="364" t="s">
        <v>389</v>
      </c>
      <c r="G155" s="284"/>
      <c r="H155" s="524"/>
      <c r="I155" s="285"/>
      <c r="J155" s="233"/>
      <c r="K155" s="286"/>
      <c r="L155" s="287">
        <v>0</v>
      </c>
      <c r="M155" s="288"/>
      <c r="N155" s="287">
        <v>0</v>
      </c>
      <c r="O155" s="257"/>
      <c r="P155" s="287">
        <v>0</v>
      </c>
      <c r="Q155" s="258"/>
      <c r="R155" s="289">
        <v>0</v>
      </c>
      <c r="S155" s="290"/>
      <c r="T155" s="291"/>
      <c r="U155" s="292"/>
      <c r="V155" s="526"/>
      <c r="W155" s="526"/>
      <c r="X155" s="530"/>
      <c r="Y155" s="293"/>
      <c r="Z155" s="293"/>
      <c r="AA155" s="293"/>
      <c r="AB155" s="293"/>
      <c r="AC155" s="501"/>
      <c r="AD155" s="250"/>
    </row>
    <row r="156" spans="1:30" ht="15" customHeight="1" hidden="1">
      <c r="A156" s="383">
        <v>307</v>
      </c>
      <c r="B156" s="239" t="s">
        <v>631</v>
      </c>
      <c r="C156" s="256" t="s">
        <v>10</v>
      </c>
      <c r="D156" s="282" t="s">
        <v>534</v>
      </c>
      <c r="E156" s="384">
        <v>37045</v>
      </c>
      <c r="F156" s="364" t="s">
        <v>390</v>
      </c>
      <c r="G156" s="284"/>
      <c r="H156" s="524"/>
      <c r="I156" s="285"/>
      <c r="J156" s="233"/>
      <c r="K156" s="286"/>
      <c r="L156" s="287">
        <v>0</v>
      </c>
      <c r="M156" s="288"/>
      <c r="N156" s="287">
        <v>0</v>
      </c>
      <c r="O156" s="257"/>
      <c r="P156" s="287">
        <v>0</v>
      </c>
      <c r="Q156" s="258"/>
      <c r="R156" s="289">
        <v>0</v>
      </c>
      <c r="S156" s="290"/>
      <c r="T156" s="291"/>
      <c r="U156" s="292"/>
      <c r="V156" s="526"/>
      <c r="W156" s="526"/>
      <c r="X156" s="530"/>
      <c r="Y156" s="293"/>
      <c r="Z156" s="293"/>
      <c r="AA156" s="293"/>
      <c r="AB156" s="293"/>
      <c r="AC156" s="501"/>
      <c r="AD156" s="250"/>
    </row>
    <row r="157" spans="1:30" ht="15" customHeight="1" hidden="1">
      <c r="A157" s="383">
        <v>308</v>
      </c>
      <c r="B157" s="239" t="s">
        <v>46</v>
      </c>
      <c r="C157" s="256" t="s">
        <v>10</v>
      </c>
      <c r="D157" s="282" t="s">
        <v>534</v>
      </c>
      <c r="E157" s="384"/>
      <c r="F157" s="364" t="s">
        <v>391</v>
      </c>
      <c r="G157" s="284"/>
      <c r="H157" s="524"/>
      <c r="I157" s="285"/>
      <c r="J157" s="233"/>
      <c r="K157" s="286"/>
      <c r="L157" s="287">
        <v>0</v>
      </c>
      <c r="M157" s="288"/>
      <c r="N157" s="287">
        <v>0</v>
      </c>
      <c r="O157" s="257"/>
      <c r="P157" s="287">
        <v>0</v>
      </c>
      <c r="Q157" s="258"/>
      <c r="R157" s="289">
        <v>0</v>
      </c>
      <c r="S157" s="290"/>
      <c r="T157" s="291"/>
      <c r="U157" s="292"/>
      <c r="V157" s="526"/>
      <c r="W157" s="526"/>
      <c r="X157" s="530"/>
      <c r="Y157" s="293"/>
      <c r="Z157" s="293"/>
      <c r="AA157" s="293"/>
      <c r="AB157" s="293"/>
      <c r="AC157" s="501"/>
      <c r="AD157" s="250"/>
    </row>
    <row r="158" spans="1:30" ht="15" customHeight="1" hidden="1">
      <c r="A158" s="383">
        <v>310</v>
      </c>
      <c r="B158" s="385" t="s">
        <v>535</v>
      </c>
      <c r="C158" s="256" t="s">
        <v>10</v>
      </c>
      <c r="D158" s="282" t="s">
        <v>534</v>
      </c>
      <c r="E158" s="384"/>
      <c r="F158" s="364" t="s">
        <v>392</v>
      </c>
      <c r="G158" s="284"/>
      <c r="H158" s="524"/>
      <c r="I158" s="285"/>
      <c r="J158" s="233"/>
      <c r="K158" s="286"/>
      <c r="L158" s="287">
        <v>0</v>
      </c>
      <c r="M158" s="288"/>
      <c r="N158" s="287">
        <v>0</v>
      </c>
      <c r="O158" s="257"/>
      <c r="P158" s="287">
        <v>0</v>
      </c>
      <c r="Q158" s="258"/>
      <c r="R158" s="289">
        <v>0</v>
      </c>
      <c r="S158" s="295"/>
      <c r="T158" s="291"/>
      <c r="U158" s="292"/>
      <c r="V158" s="526"/>
      <c r="W158" s="526"/>
      <c r="X158" s="530"/>
      <c r="Y158" s="293"/>
      <c r="Z158" s="293"/>
      <c r="AA158" s="293"/>
      <c r="AB158" s="293"/>
      <c r="AC158" s="501"/>
      <c r="AD158" s="250"/>
    </row>
    <row r="159" spans="1:30" ht="15" customHeight="1" hidden="1">
      <c r="A159" s="365" t="s">
        <v>17</v>
      </c>
      <c r="B159" s="297"/>
      <c r="C159" s="348"/>
      <c r="D159" s="297"/>
      <c r="E159" s="349"/>
      <c r="F159" s="366"/>
      <c r="G159" s="301"/>
      <c r="H159" s="302">
        <v>9</v>
      </c>
      <c r="I159" s="303"/>
      <c r="J159" s="234"/>
      <c r="K159" s="304"/>
      <c r="L159" s="305">
        <v>0</v>
      </c>
      <c r="M159" s="306"/>
      <c r="N159" s="305">
        <v>0</v>
      </c>
      <c r="O159" s="307"/>
      <c r="P159" s="305">
        <v>0</v>
      </c>
      <c r="Q159" s="308"/>
      <c r="R159" s="305">
        <v>0</v>
      </c>
      <c r="S159" s="305"/>
      <c r="T159" s="235"/>
      <c r="U159" s="292"/>
      <c r="V159" s="527"/>
      <c r="W159" s="526"/>
      <c r="X159" s="530"/>
      <c r="Y159" s="293"/>
      <c r="Z159" s="293"/>
      <c r="AA159" s="293"/>
      <c r="AB159" s="293"/>
      <c r="AC159" s="501"/>
      <c r="AD159" s="250"/>
    </row>
    <row r="160" spans="1:30" ht="15" customHeight="1" hidden="1">
      <c r="A160" s="310"/>
      <c r="B160" s="311"/>
      <c r="C160" s="312"/>
      <c r="D160" s="311"/>
      <c r="E160" s="313"/>
      <c r="F160" s="314"/>
      <c r="G160" s="314"/>
      <c r="H160" s="315"/>
      <c r="I160" s="316">
        <f>SUM(H159+H171)</f>
        <v>16</v>
      </c>
      <c r="J160" s="235">
        <v>7</v>
      </c>
      <c r="K160" s="317"/>
      <c r="L160" s="318">
        <v>0</v>
      </c>
      <c r="M160" s="319"/>
      <c r="N160" s="318">
        <v>0</v>
      </c>
      <c r="O160" s="320"/>
      <c r="P160" s="318">
        <v>0</v>
      </c>
      <c r="Q160" s="321"/>
      <c r="R160" s="318">
        <v>0</v>
      </c>
      <c r="S160" s="318"/>
      <c r="T160" s="318"/>
      <c r="U160" s="318"/>
      <c r="V160" s="245"/>
      <c r="W160" s="526"/>
      <c r="X160" s="530"/>
      <c r="Y160" s="324">
        <v>11</v>
      </c>
      <c r="Z160" s="324"/>
      <c r="AA160" s="324">
        <v>8</v>
      </c>
      <c r="AB160" s="324">
        <v>13</v>
      </c>
      <c r="AC160" s="444">
        <v>8</v>
      </c>
      <c r="AD160" s="250"/>
    </row>
    <row r="161" spans="1:30" ht="15" customHeight="1" hidden="1">
      <c r="A161" s="383">
        <v>320</v>
      </c>
      <c r="B161" s="239" t="s">
        <v>633</v>
      </c>
      <c r="C161" s="256" t="s">
        <v>11</v>
      </c>
      <c r="D161" s="282" t="s">
        <v>534</v>
      </c>
      <c r="E161" s="384">
        <v>36966</v>
      </c>
      <c r="F161" s="364" t="s">
        <v>393</v>
      </c>
      <c r="G161" s="364"/>
      <c r="H161" s="532"/>
      <c r="I161" s="285"/>
      <c r="J161" s="236"/>
      <c r="K161" s="258"/>
      <c r="L161" s="287">
        <v>0</v>
      </c>
      <c r="M161" s="288"/>
      <c r="N161" s="287">
        <v>0</v>
      </c>
      <c r="O161" s="259"/>
      <c r="P161" s="287">
        <v>0</v>
      </c>
      <c r="Q161" s="308"/>
      <c r="R161" s="287">
        <v>0</v>
      </c>
      <c r="S161" s="325"/>
      <c r="T161" s="326"/>
      <c r="U161" s="292"/>
      <c r="V161" s="534"/>
      <c r="W161" s="526"/>
      <c r="X161" s="530"/>
      <c r="Y161" s="293"/>
      <c r="Z161" s="293"/>
      <c r="AA161" s="293"/>
      <c r="AB161" s="293"/>
      <c r="AC161" s="501"/>
      <c r="AD161" s="250"/>
    </row>
    <row r="162" spans="1:30" ht="15" customHeight="1" hidden="1">
      <c r="A162" s="383">
        <v>311</v>
      </c>
      <c r="B162" s="239" t="s">
        <v>369</v>
      </c>
      <c r="C162" s="256" t="s">
        <v>11</v>
      </c>
      <c r="D162" s="282" t="s">
        <v>534</v>
      </c>
      <c r="E162" s="384"/>
      <c r="F162" s="364" t="s">
        <v>394</v>
      </c>
      <c r="G162" s="364"/>
      <c r="H162" s="524"/>
      <c r="I162" s="285"/>
      <c r="J162" s="236"/>
      <c r="K162" s="258"/>
      <c r="L162" s="287">
        <v>0</v>
      </c>
      <c r="M162" s="288"/>
      <c r="N162" s="287">
        <v>0</v>
      </c>
      <c r="O162" s="259"/>
      <c r="P162" s="287">
        <v>0</v>
      </c>
      <c r="Q162" s="259"/>
      <c r="R162" s="287">
        <v>0</v>
      </c>
      <c r="S162" s="290"/>
      <c r="T162" s="291"/>
      <c r="U162" s="292"/>
      <c r="V162" s="526"/>
      <c r="W162" s="526"/>
      <c r="X162" s="530"/>
      <c r="Y162" s="293"/>
      <c r="Z162" s="293"/>
      <c r="AA162" s="293"/>
      <c r="AB162" s="293"/>
      <c r="AC162" s="501"/>
      <c r="AD162" s="250"/>
    </row>
    <row r="163" spans="1:30" ht="15" customHeight="1" hidden="1">
      <c r="A163" s="383">
        <v>312</v>
      </c>
      <c r="B163" s="239" t="s">
        <v>368</v>
      </c>
      <c r="C163" s="256" t="s">
        <v>11</v>
      </c>
      <c r="D163" s="282" t="s">
        <v>534</v>
      </c>
      <c r="E163" s="384"/>
      <c r="F163" s="364" t="s">
        <v>395</v>
      </c>
      <c r="G163" s="364"/>
      <c r="H163" s="524"/>
      <c r="I163" s="285"/>
      <c r="J163" s="236"/>
      <c r="K163" s="258"/>
      <c r="L163" s="287">
        <v>0</v>
      </c>
      <c r="M163" s="288"/>
      <c r="N163" s="287">
        <v>0</v>
      </c>
      <c r="O163" s="259"/>
      <c r="P163" s="287">
        <v>0</v>
      </c>
      <c r="Q163" s="259"/>
      <c r="R163" s="287">
        <v>0</v>
      </c>
      <c r="S163" s="290"/>
      <c r="T163" s="291"/>
      <c r="U163" s="292"/>
      <c r="V163" s="526"/>
      <c r="W163" s="526"/>
      <c r="X163" s="530"/>
      <c r="Y163" s="293"/>
      <c r="Z163" s="293"/>
      <c r="AA163" s="293"/>
      <c r="AB163" s="293"/>
      <c r="AC163" s="501"/>
      <c r="AD163" s="250"/>
    </row>
    <row r="164" spans="1:30" ht="15" customHeight="1" hidden="1">
      <c r="A164" s="383">
        <v>313</v>
      </c>
      <c r="B164" s="239" t="s">
        <v>378</v>
      </c>
      <c r="C164" s="256" t="s">
        <v>11</v>
      </c>
      <c r="D164" s="282" t="s">
        <v>534</v>
      </c>
      <c r="E164" s="384">
        <v>36707</v>
      </c>
      <c r="F164" s="364"/>
      <c r="G164" s="364"/>
      <c r="H164" s="524"/>
      <c r="I164" s="285"/>
      <c r="J164" s="236"/>
      <c r="K164" s="258"/>
      <c r="L164" s="287">
        <v>0</v>
      </c>
      <c r="M164" s="288"/>
      <c r="N164" s="287">
        <v>0</v>
      </c>
      <c r="O164" s="259"/>
      <c r="P164" s="287">
        <v>0</v>
      </c>
      <c r="Q164" s="259"/>
      <c r="R164" s="287">
        <v>0</v>
      </c>
      <c r="S164" s="290"/>
      <c r="T164" s="291"/>
      <c r="U164" s="292"/>
      <c r="V164" s="526"/>
      <c r="W164" s="526"/>
      <c r="X164" s="530"/>
      <c r="Y164" s="293"/>
      <c r="Z164" s="293"/>
      <c r="AA164" s="293"/>
      <c r="AB164" s="293"/>
      <c r="AC164" s="501"/>
      <c r="AD164" s="250"/>
    </row>
    <row r="165" spans="1:30" ht="15" customHeight="1" hidden="1">
      <c r="A165" s="383">
        <v>314</v>
      </c>
      <c r="B165" s="239" t="s">
        <v>634</v>
      </c>
      <c r="C165" s="256" t="s">
        <v>11</v>
      </c>
      <c r="D165" s="282" t="s">
        <v>534</v>
      </c>
      <c r="E165" s="384">
        <v>36791</v>
      </c>
      <c r="F165" s="364"/>
      <c r="G165" s="364"/>
      <c r="H165" s="524"/>
      <c r="I165" s="285"/>
      <c r="J165" s="236"/>
      <c r="K165" s="258"/>
      <c r="L165" s="287">
        <v>0</v>
      </c>
      <c r="M165" s="288"/>
      <c r="N165" s="287">
        <v>0</v>
      </c>
      <c r="O165" s="259"/>
      <c r="P165" s="287">
        <v>0</v>
      </c>
      <c r="Q165" s="259"/>
      <c r="R165" s="287">
        <v>0</v>
      </c>
      <c r="S165" s="290"/>
      <c r="T165" s="291"/>
      <c r="U165" s="292"/>
      <c r="V165" s="526"/>
      <c r="W165" s="526"/>
      <c r="X165" s="530"/>
      <c r="Y165" s="293"/>
      <c r="Z165" s="293"/>
      <c r="AA165" s="293"/>
      <c r="AB165" s="293"/>
      <c r="AC165" s="501"/>
      <c r="AD165" s="250"/>
    </row>
    <row r="166" spans="1:30" ht="15" customHeight="1" hidden="1">
      <c r="A166" s="383">
        <v>315</v>
      </c>
      <c r="B166" s="239" t="s">
        <v>632</v>
      </c>
      <c r="C166" s="256" t="s">
        <v>11</v>
      </c>
      <c r="D166" s="282" t="s">
        <v>534</v>
      </c>
      <c r="E166" s="384">
        <v>36581</v>
      </c>
      <c r="F166" s="364"/>
      <c r="G166" s="364"/>
      <c r="H166" s="524"/>
      <c r="I166" s="285"/>
      <c r="J166" s="236"/>
      <c r="K166" s="258"/>
      <c r="L166" s="287">
        <v>0</v>
      </c>
      <c r="M166" s="288"/>
      <c r="N166" s="287">
        <v>0</v>
      </c>
      <c r="O166" s="259"/>
      <c r="P166" s="287">
        <v>0</v>
      </c>
      <c r="Q166" s="259"/>
      <c r="R166" s="287">
        <v>0</v>
      </c>
      <c r="S166" s="290"/>
      <c r="T166" s="291"/>
      <c r="U166" s="292"/>
      <c r="V166" s="526"/>
      <c r="W166" s="526"/>
      <c r="X166" s="530"/>
      <c r="Y166" s="293"/>
      <c r="Z166" s="293"/>
      <c r="AA166" s="293"/>
      <c r="AB166" s="293"/>
      <c r="AC166" s="501"/>
      <c r="AD166" s="250"/>
    </row>
    <row r="167" spans="1:30" ht="15" customHeight="1" hidden="1">
      <c r="A167" s="383">
        <v>316</v>
      </c>
      <c r="B167" s="239" t="s">
        <v>379</v>
      </c>
      <c r="C167" s="256" t="s">
        <v>11</v>
      </c>
      <c r="D167" s="282" t="s">
        <v>534</v>
      </c>
      <c r="E167" s="384">
        <v>36817</v>
      </c>
      <c r="F167" s="364" t="s">
        <v>396</v>
      </c>
      <c r="G167" s="364"/>
      <c r="H167" s="524"/>
      <c r="I167" s="285"/>
      <c r="J167" s="236"/>
      <c r="K167" s="258"/>
      <c r="L167" s="287">
        <v>0</v>
      </c>
      <c r="M167" s="288"/>
      <c r="N167" s="287">
        <v>0</v>
      </c>
      <c r="O167" s="259"/>
      <c r="P167" s="287">
        <v>0</v>
      </c>
      <c r="Q167" s="259"/>
      <c r="R167" s="287">
        <v>0</v>
      </c>
      <c r="S167" s="290"/>
      <c r="T167" s="291"/>
      <c r="U167" s="292"/>
      <c r="V167" s="526"/>
      <c r="W167" s="526"/>
      <c r="X167" s="530"/>
      <c r="Y167" s="293"/>
      <c r="Z167" s="293"/>
      <c r="AA167" s="293"/>
      <c r="AB167" s="293"/>
      <c r="AC167" s="501"/>
      <c r="AD167" s="250"/>
    </row>
    <row r="168" spans="1:30" ht="15" customHeight="1" hidden="1">
      <c r="A168" s="383">
        <v>317</v>
      </c>
      <c r="B168" s="239" t="s">
        <v>636</v>
      </c>
      <c r="C168" s="256" t="s">
        <v>11</v>
      </c>
      <c r="D168" s="282" t="s">
        <v>534</v>
      </c>
      <c r="E168" s="384">
        <v>36937</v>
      </c>
      <c r="F168" s="364" t="s">
        <v>397</v>
      </c>
      <c r="G168" s="364"/>
      <c r="H168" s="524"/>
      <c r="I168" s="285"/>
      <c r="J168" s="236"/>
      <c r="K168" s="258"/>
      <c r="L168" s="287">
        <v>0</v>
      </c>
      <c r="M168" s="288"/>
      <c r="N168" s="287">
        <v>0</v>
      </c>
      <c r="O168" s="259"/>
      <c r="P168" s="287">
        <v>0</v>
      </c>
      <c r="Q168" s="259"/>
      <c r="R168" s="287">
        <v>0</v>
      </c>
      <c r="S168" s="290"/>
      <c r="T168" s="291"/>
      <c r="U168" s="292"/>
      <c r="V168" s="526"/>
      <c r="W168" s="526"/>
      <c r="X168" s="530"/>
      <c r="Y168" s="293"/>
      <c r="Z168" s="293"/>
      <c r="AA168" s="293"/>
      <c r="AB168" s="293"/>
      <c r="AC168" s="501"/>
      <c r="AD168" s="250"/>
    </row>
    <row r="169" spans="1:30" ht="15" customHeight="1" hidden="1">
      <c r="A169" s="383">
        <v>318</v>
      </c>
      <c r="B169" s="239" t="s">
        <v>635</v>
      </c>
      <c r="C169" s="256" t="s">
        <v>11</v>
      </c>
      <c r="D169" s="282" t="s">
        <v>534</v>
      </c>
      <c r="E169" s="384">
        <v>36964</v>
      </c>
      <c r="F169" s="364"/>
      <c r="G169" s="364"/>
      <c r="H169" s="524"/>
      <c r="I169" s="285"/>
      <c r="J169" s="236"/>
      <c r="K169" s="258"/>
      <c r="L169" s="287">
        <v>0</v>
      </c>
      <c r="M169" s="288"/>
      <c r="N169" s="287">
        <v>0</v>
      </c>
      <c r="O169" s="259"/>
      <c r="P169" s="287">
        <v>0</v>
      </c>
      <c r="Q169" s="259"/>
      <c r="R169" s="287">
        <v>0</v>
      </c>
      <c r="S169" s="290"/>
      <c r="T169" s="291"/>
      <c r="U169" s="292"/>
      <c r="V169" s="526"/>
      <c r="W169" s="526"/>
      <c r="X169" s="530"/>
      <c r="Y169" s="293"/>
      <c r="Z169" s="293"/>
      <c r="AA169" s="293"/>
      <c r="AB169" s="293"/>
      <c r="AC169" s="501"/>
      <c r="AD169" s="250"/>
    </row>
    <row r="170" spans="1:30" ht="15" customHeight="1" hidden="1">
      <c r="A170" s="383">
        <v>319</v>
      </c>
      <c r="B170" s="385" t="s">
        <v>536</v>
      </c>
      <c r="C170" s="256" t="s">
        <v>11</v>
      </c>
      <c r="D170" s="282" t="s">
        <v>534</v>
      </c>
      <c r="E170" s="384">
        <v>37115</v>
      </c>
      <c r="F170" s="364"/>
      <c r="G170" s="364"/>
      <c r="H170" s="533"/>
      <c r="I170" s="285"/>
      <c r="J170" s="236"/>
      <c r="K170" s="258"/>
      <c r="L170" s="287">
        <v>0</v>
      </c>
      <c r="M170" s="288"/>
      <c r="N170" s="287">
        <v>0</v>
      </c>
      <c r="O170" s="259"/>
      <c r="P170" s="287">
        <v>0</v>
      </c>
      <c r="Q170" s="259"/>
      <c r="R170" s="287">
        <v>0</v>
      </c>
      <c r="S170" s="295"/>
      <c r="T170" s="291"/>
      <c r="U170" s="292"/>
      <c r="V170" s="526"/>
      <c r="W170" s="526"/>
      <c r="X170" s="530"/>
      <c r="Y170" s="293"/>
      <c r="Z170" s="293"/>
      <c r="AA170" s="293"/>
      <c r="AB170" s="293"/>
      <c r="AC170" s="501"/>
      <c r="AD170" s="250"/>
    </row>
    <row r="171" spans="1:30" ht="15" customHeight="1" hidden="1" thickBot="1">
      <c r="A171" s="386" t="s">
        <v>18</v>
      </c>
      <c r="B171" s="328"/>
      <c r="C171" s="353"/>
      <c r="D171" s="328"/>
      <c r="E171" s="354"/>
      <c r="F171" s="355"/>
      <c r="G171" s="355"/>
      <c r="H171" s="333">
        <v>7</v>
      </c>
      <c r="I171" s="334"/>
      <c r="J171" s="237"/>
      <c r="K171" s="335"/>
      <c r="L171" s="305">
        <v>0</v>
      </c>
      <c r="M171" s="306"/>
      <c r="N171" s="305">
        <v>0</v>
      </c>
      <c r="O171" s="307"/>
      <c r="P171" s="305">
        <v>0</v>
      </c>
      <c r="Q171" s="308"/>
      <c r="R171" s="305">
        <v>0</v>
      </c>
      <c r="S171" s="368"/>
      <c r="T171" s="336"/>
      <c r="U171" s="337"/>
      <c r="V171" s="528"/>
      <c r="W171" s="528"/>
      <c r="X171" s="531"/>
      <c r="Y171" s="338"/>
      <c r="Z171" s="338"/>
      <c r="AA171" s="338"/>
      <c r="AB171" s="338"/>
      <c r="AC171" s="502"/>
      <c r="AD171" s="250"/>
    </row>
    <row r="172" spans="1:31" ht="15" customHeight="1" thickTop="1">
      <c r="A172" s="261">
        <v>1</v>
      </c>
      <c r="B172" s="357" t="s">
        <v>538</v>
      </c>
      <c r="C172" s="358" t="s">
        <v>10</v>
      </c>
      <c r="D172" s="264" t="s">
        <v>537</v>
      </c>
      <c r="E172" s="387"/>
      <c r="F172" s="360" t="s">
        <v>384</v>
      </c>
      <c r="G172" s="266"/>
      <c r="H172" s="523"/>
      <c r="I172" s="267"/>
      <c r="J172" s="232"/>
      <c r="K172" s="268"/>
      <c r="L172" s="269">
        <v>0</v>
      </c>
      <c r="M172" s="270" t="s">
        <v>854</v>
      </c>
      <c r="N172" s="269">
        <v>71</v>
      </c>
      <c r="O172" s="271"/>
      <c r="P172" s="269">
        <v>0</v>
      </c>
      <c r="Q172" s="272">
        <v>42.1</v>
      </c>
      <c r="R172" s="273">
        <v>51</v>
      </c>
      <c r="S172" s="274"/>
      <c r="T172" s="275"/>
      <c r="U172" s="276"/>
      <c r="V172" s="525" t="s">
        <v>901</v>
      </c>
      <c r="W172" s="525" t="s">
        <v>903</v>
      </c>
      <c r="X172" s="529" t="s">
        <v>915</v>
      </c>
      <c r="Y172" s="277"/>
      <c r="Z172" s="278"/>
      <c r="AA172" s="278"/>
      <c r="AB172" s="277"/>
      <c r="AC172" s="500"/>
      <c r="AD172" s="250"/>
      <c r="AE172" s="250">
        <v>6</v>
      </c>
    </row>
    <row r="173" spans="1:30" ht="15" customHeight="1">
      <c r="A173" s="279">
        <v>2</v>
      </c>
      <c r="B173" s="362" t="s">
        <v>539</v>
      </c>
      <c r="C173" s="256" t="s">
        <v>10</v>
      </c>
      <c r="D173" s="282" t="s">
        <v>537</v>
      </c>
      <c r="E173" s="388"/>
      <c r="F173" s="364"/>
      <c r="G173" s="284"/>
      <c r="H173" s="524"/>
      <c r="I173" s="285"/>
      <c r="J173" s="233"/>
      <c r="K173" s="286">
        <v>8.43</v>
      </c>
      <c r="L173" s="287">
        <v>55</v>
      </c>
      <c r="M173" s="288"/>
      <c r="N173" s="287">
        <v>0</v>
      </c>
      <c r="O173" s="257"/>
      <c r="P173" s="287">
        <v>0</v>
      </c>
      <c r="Q173" s="258">
        <v>47.27</v>
      </c>
      <c r="R173" s="289">
        <v>58</v>
      </c>
      <c r="S173" s="290"/>
      <c r="T173" s="291"/>
      <c r="U173" s="292"/>
      <c r="V173" s="526"/>
      <c r="W173" s="526"/>
      <c r="X173" s="530"/>
      <c r="Y173" s="293"/>
      <c r="Z173" s="293"/>
      <c r="AA173" s="293"/>
      <c r="AB173" s="293"/>
      <c r="AC173" s="501"/>
      <c r="AD173" s="250"/>
    </row>
    <row r="174" spans="1:30" ht="15" customHeight="1">
      <c r="A174" s="279">
        <v>3</v>
      </c>
      <c r="B174" s="362" t="s">
        <v>540</v>
      </c>
      <c r="C174" s="256" t="s">
        <v>10</v>
      </c>
      <c r="D174" s="282" t="s">
        <v>537</v>
      </c>
      <c r="E174" s="388"/>
      <c r="F174" s="364" t="s">
        <v>385</v>
      </c>
      <c r="G174" s="284"/>
      <c r="H174" s="524"/>
      <c r="I174" s="285"/>
      <c r="J174" s="233"/>
      <c r="K174" s="286"/>
      <c r="L174" s="287">
        <v>0</v>
      </c>
      <c r="M174" s="288" t="s">
        <v>855</v>
      </c>
      <c r="N174" s="287">
        <v>45</v>
      </c>
      <c r="O174" s="257">
        <v>410</v>
      </c>
      <c r="P174" s="287">
        <v>46</v>
      </c>
      <c r="Q174" s="258"/>
      <c r="R174" s="289">
        <v>0</v>
      </c>
      <c r="S174" s="290"/>
      <c r="T174" s="291"/>
      <c r="U174" s="292"/>
      <c r="V174" s="526"/>
      <c r="W174" s="526"/>
      <c r="X174" s="530"/>
      <c r="Y174" s="293"/>
      <c r="Z174" s="293"/>
      <c r="AA174" s="293"/>
      <c r="AB174" s="293"/>
      <c r="AC174" s="501"/>
      <c r="AD174" s="250"/>
    </row>
    <row r="175" spans="1:30" ht="15" customHeight="1">
      <c r="A175" s="279">
        <v>4</v>
      </c>
      <c r="B175" s="362" t="s">
        <v>541</v>
      </c>
      <c r="C175" s="256" t="s">
        <v>10</v>
      </c>
      <c r="D175" s="282" t="s">
        <v>537</v>
      </c>
      <c r="E175" s="388"/>
      <c r="F175" s="364" t="s">
        <v>386</v>
      </c>
      <c r="G175" s="284"/>
      <c r="H175" s="524"/>
      <c r="I175" s="285"/>
      <c r="J175" s="233"/>
      <c r="K175" s="286">
        <v>9.22</v>
      </c>
      <c r="L175" s="287">
        <v>39</v>
      </c>
      <c r="M175" s="288"/>
      <c r="N175" s="287">
        <v>0</v>
      </c>
      <c r="O175" s="257">
        <v>410</v>
      </c>
      <c r="P175" s="287">
        <v>46</v>
      </c>
      <c r="Q175" s="258"/>
      <c r="R175" s="289">
        <v>0</v>
      </c>
      <c r="S175" s="290"/>
      <c r="T175" s="291"/>
      <c r="U175" s="292"/>
      <c r="V175" s="526"/>
      <c r="W175" s="526"/>
      <c r="X175" s="530"/>
      <c r="Y175" s="293"/>
      <c r="Z175" s="293"/>
      <c r="AA175" s="293"/>
      <c r="AB175" s="293"/>
      <c r="AC175" s="501"/>
      <c r="AD175" s="250"/>
    </row>
    <row r="176" spans="1:30" ht="15" customHeight="1">
      <c r="A176" s="279">
        <v>5</v>
      </c>
      <c r="B176" s="362" t="s">
        <v>793</v>
      </c>
      <c r="C176" s="256" t="s">
        <v>10</v>
      </c>
      <c r="D176" s="282" t="s">
        <v>537</v>
      </c>
      <c r="E176" s="388"/>
      <c r="F176" s="364" t="s">
        <v>387</v>
      </c>
      <c r="G176" s="284"/>
      <c r="H176" s="524"/>
      <c r="I176" s="285"/>
      <c r="J176" s="233"/>
      <c r="K176" s="286">
        <v>9.79</v>
      </c>
      <c r="L176" s="287">
        <v>30</v>
      </c>
      <c r="M176" s="288"/>
      <c r="N176" s="287">
        <v>0</v>
      </c>
      <c r="O176" s="257"/>
      <c r="P176" s="287">
        <v>0</v>
      </c>
      <c r="Q176" s="258">
        <v>36.91</v>
      </c>
      <c r="R176" s="289">
        <v>43</v>
      </c>
      <c r="S176" s="290"/>
      <c r="T176" s="291"/>
      <c r="U176" s="292"/>
      <c r="V176" s="526"/>
      <c r="W176" s="526"/>
      <c r="X176" s="530"/>
      <c r="Y176" s="293"/>
      <c r="Z176" s="293"/>
      <c r="AA176" s="293"/>
      <c r="AB176" s="293"/>
      <c r="AC176" s="501"/>
      <c r="AD176" s="250"/>
    </row>
    <row r="177" spans="1:30" ht="15" customHeight="1">
      <c r="A177" s="279">
        <v>6</v>
      </c>
      <c r="B177" s="362" t="s">
        <v>542</v>
      </c>
      <c r="C177" s="256" t="s">
        <v>10</v>
      </c>
      <c r="D177" s="282" t="s">
        <v>537</v>
      </c>
      <c r="E177" s="388"/>
      <c r="F177" s="364" t="s">
        <v>388</v>
      </c>
      <c r="G177" s="284"/>
      <c r="H177" s="524"/>
      <c r="I177" s="285"/>
      <c r="J177" s="233"/>
      <c r="K177" s="286">
        <v>7.73</v>
      </c>
      <c r="L177" s="287">
        <v>78</v>
      </c>
      <c r="M177" s="288"/>
      <c r="N177" s="287">
        <v>0</v>
      </c>
      <c r="O177" s="257">
        <v>440</v>
      </c>
      <c r="P177" s="287">
        <v>53</v>
      </c>
      <c r="Q177" s="258"/>
      <c r="R177" s="289">
        <v>0</v>
      </c>
      <c r="S177" s="290"/>
      <c r="T177" s="291"/>
      <c r="U177" s="292"/>
      <c r="V177" s="526"/>
      <c r="W177" s="526"/>
      <c r="X177" s="530"/>
      <c r="Y177" s="293"/>
      <c r="Z177" s="293"/>
      <c r="AA177" s="293"/>
      <c r="AB177" s="293"/>
      <c r="AC177" s="501"/>
      <c r="AD177" s="250"/>
    </row>
    <row r="178" spans="1:30" ht="15" customHeight="1">
      <c r="A178" s="279">
        <v>7</v>
      </c>
      <c r="B178" s="362" t="s">
        <v>543</v>
      </c>
      <c r="C178" s="256" t="s">
        <v>10</v>
      </c>
      <c r="D178" s="282" t="s">
        <v>537</v>
      </c>
      <c r="E178" s="388"/>
      <c r="F178" s="364" t="s">
        <v>389</v>
      </c>
      <c r="G178" s="284"/>
      <c r="H178" s="524"/>
      <c r="I178" s="285"/>
      <c r="J178" s="233"/>
      <c r="K178" s="286"/>
      <c r="L178" s="287">
        <v>0</v>
      </c>
      <c r="M178" s="288" t="s">
        <v>856</v>
      </c>
      <c r="N178" s="287">
        <v>49</v>
      </c>
      <c r="O178" s="257"/>
      <c r="P178" s="287">
        <v>0</v>
      </c>
      <c r="Q178" s="258">
        <v>42.12</v>
      </c>
      <c r="R178" s="289">
        <v>51</v>
      </c>
      <c r="S178" s="290"/>
      <c r="T178" s="291"/>
      <c r="U178" s="292"/>
      <c r="V178" s="526"/>
      <c r="W178" s="526"/>
      <c r="X178" s="530"/>
      <c r="Y178" s="293"/>
      <c r="Z178" s="293"/>
      <c r="AA178" s="293"/>
      <c r="AB178" s="293"/>
      <c r="AC178" s="501"/>
      <c r="AD178" s="250"/>
    </row>
    <row r="179" spans="1:30" ht="15" customHeight="1">
      <c r="A179" s="279">
        <v>8</v>
      </c>
      <c r="B179" s="362" t="s">
        <v>544</v>
      </c>
      <c r="C179" s="256" t="s">
        <v>10</v>
      </c>
      <c r="D179" s="282" t="s">
        <v>537</v>
      </c>
      <c r="E179" s="388"/>
      <c r="F179" s="364" t="s">
        <v>390</v>
      </c>
      <c r="G179" s="284"/>
      <c r="H179" s="524"/>
      <c r="I179" s="285"/>
      <c r="J179" s="233"/>
      <c r="K179" s="286"/>
      <c r="L179" s="287">
        <v>0</v>
      </c>
      <c r="M179" s="288" t="s">
        <v>857</v>
      </c>
      <c r="N179" s="287">
        <v>52</v>
      </c>
      <c r="O179" s="257"/>
      <c r="P179" s="287">
        <v>0</v>
      </c>
      <c r="Q179" s="258">
        <v>44.59</v>
      </c>
      <c r="R179" s="289">
        <v>54</v>
      </c>
      <c r="S179" s="290"/>
      <c r="T179" s="291"/>
      <c r="U179" s="292"/>
      <c r="V179" s="526"/>
      <c r="W179" s="526"/>
      <c r="X179" s="530"/>
      <c r="Y179" s="293"/>
      <c r="Z179" s="293"/>
      <c r="AA179" s="293"/>
      <c r="AB179" s="293"/>
      <c r="AC179" s="501"/>
      <c r="AD179" s="250"/>
    </row>
    <row r="180" spans="1:30" ht="15" customHeight="1">
      <c r="A180" s="279">
        <v>9</v>
      </c>
      <c r="B180" s="362" t="s">
        <v>545</v>
      </c>
      <c r="C180" s="256" t="s">
        <v>10</v>
      </c>
      <c r="D180" s="282" t="s">
        <v>537</v>
      </c>
      <c r="E180" s="388"/>
      <c r="F180" s="364" t="s">
        <v>391</v>
      </c>
      <c r="G180" s="284"/>
      <c r="H180" s="524"/>
      <c r="I180" s="285"/>
      <c r="J180" s="233"/>
      <c r="K180" s="286"/>
      <c r="L180" s="287">
        <v>0</v>
      </c>
      <c r="M180" s="288" t="s">
        <v>858</v>
      </c>
      <c r="N180" s="287">
        <v>46</v>
      </c>
      <c r="O180" s="257">
        <v>408</v>
      </c>
      <c r="P180" s="287">
        <v>45</v>
      </c>
      <c r="Q180" s="258"/>
      <c r="R180" s="289">
        <v>0</v>
      </c>
      <c r="S180" s="290"/>
      <c r="T180" s="291"/>
      <c r="U180" s="292"/>
      <c r="V180" s="526"/>
      <c r="W180" s="526"/>
      <c r="X180" s="530"/>
      <c r="Y180" s="293"/>
      <c r="Z180" s="293"/>
      <c r="AA180" s="293"/>
      <c r="AB180" s="293"/>
      <c r="AC180" s="501"/>
      <c r="AD180" s="250"/>
    </row>
    <row r="181" spans="1:30" ht="15" customHeight="1">
      <c r="A181" s="279">
        <v>10</v>
      </c>
      <c r="B181" s="362" t="s">
        <v>546</v>
      </c>
      <c r="C181" s="256" t="s">
        <v>10</v>
      </c>
      <c r="D181" s="282" t="s">
        <v>537</v>
      </c>
      <c r="E181" s="388"/>
      <c r="F181" s="364" t="s">
        <v>392</v>
      </c>
      <c r="G181" s="284"/>
      <c r="H181" s="524"/>
      <c r="I181" s="285"/>
      <c r="J181" s="233"/>
      <c r="K181" s="286">
        <v>9.46</v>
      </c>
      <c r="L181" s="287">
        <v>35</v>
      </c>
      <c r="M181" s="288"/>
      <c r="N181" s="287">
        <v>0</v>
      </c>
      <c r="O181" s="257">
        <v>396</v>
      </c>
      <c r="P181" s="287">
        <v>42</v>
      </c>
      <c r="Q181" s="258"/>
      <c r="R181" s="289">
        <v>0</v>
      </c>
      <c r="S181" s="295"/>
      <c r="T181" s="291"/>
      <c r="U181" s="292"/>
      <c r="V181" s="526"/>
      <c r="W181" s="526"/>
      <c r="X181" s="530"/>
      <c r="Y181" s="293"/>
      <c r="Z181" s="293"/>
      <c r="AA181" s="293"/>
      <c r="AB181" s="293"/>
      <c r="AC181" s="501"/>
      <c r="AD181" s="250"/>
    </row>
    <row r="182" spans="1:30" ht="15" customHeight="1">
      <c r="A182" s="296" t="s">
        <v>17</v>
      </c>
      <c r="B182" s="297"/>
      <c r="C182" s="348"/>
      <c r="D182" s="297"/>
      <c r="E182" s="349"/>
      <c r="F182" s="366"/>
      <c r="G182" s="301"/>
      <c r="H182" s="302">
        <v>11</v>
      </c>
      <c r="I182" s="303"/>
      <c r="J182" s="234"/>
      <c r="K182" s="304"/>
      <c r="L182" s="305">
        <f>SUM(L172:L181)-SMALL(L172:L181,1)-SMALL(L172:L181,2)-SMALL(L172:L181,3)-SMALL(L172:L181,4)-SMALL(L172:L181,5)-SMALL(L172:L181,6)</f>
        <v>207</v>
      </c>
      <c r="M182" s="306"/>
      <c r="N182" s="305">
        <f>SUM(N172:N181)-SMALL(N172:N181,1)-SMALL(N172:N181,2)-SMALL(N172:N181,3)-SMALL(N172:N181,4)-SMALL(N172:N181,5)-SMALL(N172:N181,6)</f>
        <v>218</v>
      </c>
      <c r="O182" s="307"/>
      <c r="P182" s="305">
        <f>SUM(P172:P181)-SMALL(P172:P181,1)-SMALL(P172:P181,2)-SMALL(P172:P181,3)-SMALL(P172:P181,4)-SMALL(P172:P181,5)-SMALL(P172:P181,6)</f>
        <v>190</v>
      </c>
      <c r="Q182" s="308"/>
      <c r="R182" s="305">
        <f>SUM(R172:R181)-SMALL(R172:R181,1)-SMALL(R172:R181,2)-SMALL(R172:R181,3)-SMALL(R172:R181,4)-SMALL(R172:R181,5)-SMALL(R172:R181,6)</f>
        <v>214</v>
      </c>
      <c r="S182" s="309">
        <f>SUM(L182+N182+P182+R182)</f>
        <v>829</v>
      </c>
      <c r="T182" s="235">
        <v>9</v>
      </c>
      <c r="U182" s="292"/>
      <c r="V182" s="527"/>
      <c r="W182" s="526"/>
      <c r="X182" s="530"/>
      <c r="Y182" s="293"/>
      <c r="Z182" s="293"/>
      <c r="AA182" s="293"/>
      <c r="AB182" s="293"/>
      <c r="AC182" s="501"/>
      <c r="AD182" s="250"/>
    </row>
    <row r="183" spans="1:30" ht="15" customHeight="1">
      <c r="A183" s="310"/>
      <c r="B183" s="311"/>
      <c r="C183" s="312"/>
      <c r="D183" s="311"/>
      <c r="E183" s="313"/>
      <c r="F183" s="314"/>
      <c r="G183" s="314"/>
      <c r="H183" s="315"/>
      <c r="I183" s="316">
        <f>SUM(H182+H194)</f>
        <v>22</v>
      </c>
      <c r="J183" s="235">
        <v>10</v>
      </c>
      <c r="K183" s="317"/>
      <c r="L183" s="318">
        <v>0</v>
      </c>
      <c r="M183" s="319"/>
      <c r="N183" s="318">
        <v>0</v>
      </c>
      <c r="O183" s="320"/>
      <c r="P183" s="318">
        <v>0</v>
      </c>
      <c r="Q183" s="321"/>
      <c r="R183" s="318">
        <v>0</v>
      </c>
      <c r="S183" s="318"/>
      <c r="T183" s="318"/>
      <c r="U183" s="318"/>
      <c r="V183" s="245"/>
      <c r="W183" s="526"/>
      <c r="X183" s="530"/>
      <c r="Y183" s="324">
        <v>7</v>
      </c>
      <c r="Z183" s="235">
        <f>SUM(T182+T194+Y183)</f>
        <v>23</v>
      </c>
      <c r="AA183" s="324">
        <v>8</v>
      </c>
      <c r="AB183" s="235">
        <f>J183+AA183</f>
        <v>18</v>
      </c>
      <c r="AC183" s="444">
        <v>9</v>
      </c>
      <c r="AD183" s="250"/>
    </row>
    <row r="184" spans="1:30" ht="15" customHeight="1">
      <c r="A184" s="361">
        <v>11</v>
      </c>
      <c r="B184" s="362" t="s">
        <v>547</v>
      </c>
      <c r="C184" s="256" t="s">
        <v>11</v>
      </c>
      <c r="D184" s="282" t="s">
        <v>537</v>
      </c>
      <c r="E184" s="388"/>
      <c r="F184" s="364" t="s">
        <v>393</v>
      </c>
      <c r="G184" s="284"/>
      <c r="H184" s="532"/>
      <c r="I184" s="285"/>
      <c r="J184" s="236"/>
      <c r="K184" s="258"/>
      <c r="L184" s="287">
        <v>0</v>
      </c>
      <c r="M184" s="288" t="s">
        <v>859</v>
      </c>
      <c r="N184" s="287">
        <v>36</v>
      </c>
      <c r="O184" s="259"/>
      <c r="P184" s="287">
        <v>0</v>
      </c>
      <c r="Q184" s="308">
        <v>28.97</v>
      </c>
      <c r="R184" s="287">
        <v>45</v>
      </c>
      <c r="S184" s="325"/>
      <c r="T184" s="326"/>
      <c r="U184" s="292"/>
      <c r="V184" s="534" t="s">
        <v>902</v>
      </c>
      <c r="W184" s="526"/>
      <c r="X184" s="530"/>
      <c r="Y184" s="293"/>
      <c r="Z184" s="293"/>
      <c r="AA184" s="293"/>
      <c r="AB184" s="293"/>
      <c r="AC184" s="501"/>
      <c r="AD184" s="250"/>
    </row>
    <row r="185" spans="1:30" ht="15" customHeight="1">
      <c r="A185" s="361">
        <v>12</v>
      </c>
      <c r="B185" s="362" t="s">
        <v>548</v>
      </c>
      <c r="C185" s="256" t="s">
        <v>11</v>
      </c>
      <c r="D185" s="282" t="s">
        <v>537</v>
      </c>
      <c r="E185" s="388"/>
      <c r="F185" s="364" t="s">
        <v>394</v>
      </c>
      <c r="G185" s="284"/>
      <c r="H185" s="524"/>
      <c r="I185" s="285"/>
      <c r="J185" s="236"/>
      <c r="K185" s="258"/>
      <c r="L185" s="287">
        <v>0</v>
      </c>
      <c r="M185" s="288" t="s">
        <v>860</v>
      </c>
      <c r="N185" s="287">
        <v>47</v>
      </c>
      <c r="O185" s="259"/>
      <c r="P185" s="287">
        <v>0</v>
      </c>
      <c r="Q185" s="259">
        <v>31.18</v>
      </c>
      <c r="R185" s="287">
        <v>50</v>
      </c>
      <c r="S185" s="290"/>
      <c r="T185" s="291"/>
      <c r="U185" s="292"/>
      <c r="V185" s="526"/>
      <c r="W185" s="526"/>
      <c r="X185" s="530"/>
      <c r="Y185" s="293"/>
      <c r="Z185" s="293"/>
      <c r="AA185" s="293"/>
      <c r="AB185" s="293"/>
      <c r="AC185" s="501"/>
      <c r="AD185" s="250"/>
    </row>
    <row r="186" spans="1:30" ht="15" customHeight="1">
      <c r="A186" s="361">
        <v>13</v>
      </c>
      <c r="B186" s="362" t="s">
        <v>549</v>
      </c>
      <c r="C186" s="256" t="s">
        <v>11</v>
      </c>
      <c r="D186" s="282" t="s">
        <v>537</v>
      </c>
      <c r="E186" s="388"/>
      <c r="F186" s="364" t="s">
        <v>395</v>
      </c>
      <c r="G186" s="284"/>
      <c r="H186" s="524"/>
      <c r="I186" s="285"/>
      <c r="J186" s="236"/>
      <c r="K186" s="258">
        <v>10.77</v>
      </c>
      <c r="L186" s="287">
        <v>23</v>
      </c>
      <c r="M186" s="288"/>
      <c r="N186" s="287">
        <v>0</v>
      </c>
      <c r="O186" s="259"/>
      <c r="P186" s="287">
        <v>0</v>
      </c>
      <c r="Q186" s="259">
        <v>28.65</v>
      </c>
      <c r="R186" s="287">
        <v>45</v>
      </c>
      <c r="S186" s="290"/>
      <c r="T186" s="291"/>
      <c r="U186" s="292"/>
      <c r="V186" s="526"/>
      <c r="W186" s="526"/>
      <c r="X186" s="530"/>
      <c r="Y186" s="293"/>
      <c r="Z186" s="293"/>
      <c r="AA186" s="293"/>
      <c r="AB186" s="293"/>
      <c r="AC186" s="501"/>
      <c r="AD186" s="250"/>
    </row>
    <row r="187" spans="1:30" ht="15" customHeight="1">
      <c r="A187" s="361">
        <v>14</v>
      </c>
      <c r="B187" s="362" t="s">
        <v>550</v>
      </c>
      <c r="C187" s="256" t="s">
        <v>11</v>
      </c>
      <c r="D187" s="282" t="s">
        <v>537</v>
      </c>
      <c r="E187" s="388"/>
      <c r="F187" s="364"/>
      <c r="G187" s="284"/>
      <c r="H187" s="524"/>
      <c r="I187" s="285"/>
      <c r="J187" s="236"/>
      <c r="K187" s="258">
        <v>9.73</v>
      </c>
      <c r="L187" s="287">
        <v>38</v>
      </c>
      <c r="M187" s="288"/>
      <c r="N187" s="287">
        <v>0</v>
      </c>
      <c r="O187" s="259">
        <v>343</v>
      </c>
      <c r="P187" s="287">
        <v>23</v>
      </c>
      <c r="Q187" s="259"/>
      <c r="R187" s="287">
        <v>0</v>
      </c>
      <c r="S187" s="290"/>
      <c r="T187" s="291"/>
      <c r="U187" s="292"/>
      <c r="V187" s="526"/>
      <c r="W187" s="526"/>
      <c r="X187" s="530"/>
      <c r="Y187" s="293"/>
      <c r="Z187" s="293"/>
      <c r="AA187" s="293"/>
      <c r="AB187" s="293"/>
      <c r="AC187" s="501"/>
      <c r="AD187" s="250"/>
    </row>
    <row r="188" spans="1:30" ht="15" customHeight="1">
      <c r="A188" s="361">
        <v>20</v>
      </c>
      <c r="B188" s="362" t="s">
        <v>794</v>
      </c>
      <c r="C188" s="256" t="s">
        <v>11</v>
      </c>
      <c r="D188" s="282" t="s">
        <v>537</v>
      </c>
      <c r="E188" s="388"/>
      <c r="F188" s="364"/>
      <c r="G188" s="284"/>
      <c r="H188" s="524"/>
      <c r="I188" s="285"/>
      <c r="J188" s="236"/>
      <c r="K188" s="258">
        <v>10.73</v>
      </c>
      <c r="L188" s="287">
        <v>23</v>
      </c>
      <c r="M188" s="288"/>
      <c r="N188" s="287">
        <v>0</v>
      </c>
      <c r="O188" s="259"/>
      <c r="P188" s="287">
        <v>0</v>
      </c>
      <c r="Q188" s="259">
        <v>23.68</v>
      </c>
      <c r="R188" s="287">
        <v>35</v>
      </c>
      <c r="S188" s="290"/>
      <c r="T188" s="291"/>
      <c r="U188" s="292"/>
      <c r="V188" s="526"/>
      <c r="W188" s="526"/>
      <c r="X188" s="530"/>
      <c r="Y188" s="293"/>
      <c r="Z188" s="293"/>
      <c r="AA188" s="293"/>
      <c r="AB188" s="293"/>
      <c r="AC188" s="501"/>
      <c r="AD188" s="250"/>
    </row>
    <row r="189" spans="1:30" ht="15" customHeight="1">
      <c r="A189" s="361">
        <v>16</v>
      </c>
      <c r="B189" s="362" t="s">
        <v>551</v>
      </c>
      <c r="C189" s="256" t="s">
        <v>11</v>
      </c>
      <c r="D189" s="282" t="s">
        <v>537</v>
      </c>
      <c r="E189" s="388"/>
      <c r="F189" s="364"/>
      <c r="G189" s="284"/>
      <c r="H189" s="524"/>
      <c r="I189" s="285"/>
      <c r="J189" s="236"/>
      <c r="K189" s="258"/>
      <c r="L189" s="287">
        <v>0</v>
      </c>
      <c r="M189" s="288" t="s">
        <v>861</v>
      </c>
      <c r="N189" s="287">
        <v>52</v>
      </c>
      <c r="O189" s="259">
        <v>375</v>
      </c>
      <c r="P189" s="287">
        <v>32</v>
      </c>
      <c r="Q189" s="259"/>
      <c r="R189" s="287">
        <v>0</v>
      </c>
      <c r="S189" s="290"/>
      <c r="T189" s="291"/>
      <c r="U189" s="292"/>
      <c r="V189" s="526"/>
      <c r="W189" s="526"/>
      <c r="X189" s="530"/>
      <c r="Y189" s="293"/>
      <c r="Z189" s="293"/>
      <c r="AA189" s="293"/>
      <c r="AB189" s="293"/>
      <c r="AC189" s="501"/>
      <c r="AD189" s="250"/>
    </row>
    <row r="190" spans="1:30" ht="15" customHeight="1">
      <c r="A190" s="361">
        <v>16</v>
      </c>
      <c r="B190" s="362" t="s">
        <v>552</v>
      </c>
      <c r="C190" s="256" t="s">
        <v>11</v>
      </c>
      <c r="D190" s="282" t="s">
        <v>537</v>
      </c>
      <c r="E190" s="388"/>
      <c r="F190" s="364" t="s">
        <v>396</v>
      </c>
      <c r="G190" s="284"/>
      <c r="H190" s="524"/>
      <c r="I190" s="285"/>
      <c r="J190" s="236"/>
      <c r="K190" s="258">
        <v>9.61</v>
      </c>
      <c r="L190" s="287">
        <v>40</v>
      </c>
      <c r="M190" s="288"/>
      <c r="N190" s="287">
        <v>0</v>
      </c>
      <c r="O190" s="259">
        <v>357</v>
      </c>
      <c r="P190" s="287">
        <v>27</v>
      </c>
      <c r="Q190" s="259"/>
      <c r="R190" s="287">
        <v>0</v>
      </c>
      <c r="S190" s="290"/>
      <c r="T190" s="291"/>
      <c r="U190" s="292"/>
      <c r="V190" s="526"/>
      <c r="W190" s="526"/>
      <c r="X190" s="530"/>
      <c r="Y190" s="293"/>
      <c r="Z190" s="293"/>
      <c r="AA190" s="293"/>
      <c r="AB190" s="293"/>
      <c r="AC190" s="501"/>
      <c r="AD190" s="250"/>
    </row>
    <row r="191" spans="1:30" ht="15" customHeight="1">
      <c r="A191" s="361">
        <v>18</v>
      </c>
      <c r="B191" s="362" t="s">
        <v>553</v>
      </c>
      <c r="C191" s="256" t="s">
        <v>11</v>
      </c>
      <c r="D191" s="282" t="s">
        <v>537</v>
      </c>
      <c r="E191" s="388"/>
      <c r="F191" s="364" t="s">
        <v>397</v>
      </c>
      <c r="G191" s="284"/>
      <c r="H191" s="524"/>
      <c r="I191" s="285"/>
      <c r="J191" s="236"/>
      <c r="K191" s="258"/>
      <c r="L191" s="287">
        <v>0</v>
      </c>
      <c r="M191" s="288" t="s">
        <v>862</v>
      </c>
      <c r="N191" s="287">
        <v>48</v>
      </c>
      <c r="O191" s="259">
        <v>383</v>
      </c>
      <c r="P191" s="287">
        <v>34</v>
      </c>
      <c r="Q191" s="259"/>
      <c r="R191" s="287">
        <v>0</v>
      </c>
      <c r="S191" s="290"/>
      <c r="T191" s="291"/>
      <c r="U191" s="292"/>
      <c r="V191" s="526"/>
      <c r="W191" s="526"/>
      <c r="X191" s="530"/>
      <c r="Y191" s="293"/>
      <c r="Z191" s="293"/>
      <c r="AA191" s="293"/>
      <c r="AB191" s="293"/>
      <c r="AC191" s="501"/>
      <c r="AD191" s="250"/>
    </row>
    <row r="192" spans="1:30" ht="15" customHeight="1">
      <c r="A192" s="361">
        <v>18</v>
      </c>
      <c r="B192" s="362" t="s">
        <v>554</v>
      </c>
      <c r="C192" s="256" t="s">
        <v>11</v>
      </c>
      <c r="D192" s="282" t="s">
        <v>537</v>
      </c>
      <c r="E192" s="388"/>
      <c r="F192" s="364"/>
      <c r="G192" s="284"/>
      <c r="H192" s="524"/>
      <c r="I192" s="285"/>
      <c r="J192" s="236"/>
      <c r="K192" s="258">
        <v>9.51</v>
      </c>
      <c r="L192" s="287">
        <v>42</v>
      </c>
      <c r="M192" s="288"/>
      <c r="N192" s="287">
        <v>0</v>
      </c>
      <c r="O192" s="259">
        <v>336</v>
      </c>
      <c r="P192" s="287">
        <v>22</v>
      </c>
      <c r="Q192" s="259"/>
      <c r="R192" s="287">
        <v>0</v>
      </c>
      <c r="S192" s="290"/>
      <c r="T192" s="291"/>
      <c r="U192" s="292"/>
      <c r="V192" s="526"/>
      <c r="W192" s="526"/>
      <c r="X192" s="530"/>
      <c r="Y192" s="293"/>
      <c r="Z192" s="293"/>
      <c r="AA192" s="293"/>
      <c r="AB192" s="293"/>
      <c r="AC192" s="501"/>
      <c r="AD192" s="250"/>
    </row>
    <row r="193" spans="1:30" ht="15" customHeight="1">
      <c r="A193" s="361">
        <v>20</v>
      </c>
      <c r="B193" s="362" t="s">
        <v>555</v>
      </c>
      <c r="C193" s="256" t="s">
        <v>11</v>
      </c>
      <c r="D193" s="282" t="s">
        <v>537</v>
      </c>
      <c r="E193" s="388"/>
      <c r="F193" s="364"/>
      <c r="G193" s="284"/>
      <c r="H193" s="533"/>
      <c r="I193" s="285"/>
      <c r="J193" s="236"/>
      <c r="K193" s="258"/>
      <c r="L193" s="287">
        <v>0</v>
      </c>
      <c r="M193" s="288" t="s">
        <v>863</v>
      </c>
      <c r="N193" s="287">
        <v>36</v>
      </c>
      <c r="O193" s="259"/>
      <c r="P193" s="287">
        <v>0</v>
      </c>
      <c r="Q193" s="259">
        <v>30.35</v>
      </c>
      <c r="R193" s="287">
        <v>48</v>
      </c>
      <c r="S193" s="295"/>
      <c r="T193" s="291"/>
      <c r="U193" s="292"/>
      <c r="V193" s="526"/>
      <c r="W193" s="526"/>
      <c r="X193" s="530"/>
      <c r="Y193" s="293"/>
      <c r="Z193" s="293"/>
      <c r="AA193" s="293"/>
      <c r="AB193" s="293"/>
      <c r="AC193" s="501"/>
      <c r="AD193" s="250"/>
    </row>
    <row r="194" spans="1:30" ht="15" customHeight="1" thickBot="1">
      <c r="A194" s="386" t="s">
        <v>18</v>
      </c>
      <c r="B194" s="328"/>
      <c r="C194" s="353"/>
      <c r="D194" s="328"/>
      <c r="E194" s="354"/>
      <c r="F194" s="355"/>
      <c r="G194" s="332"/>
      <c r="H194" s="333">
        <v>11</v>
      </c>
      <c r="I194" s="334"/>
      <c r="J194" s="237"/>
      <c r="K194" s="335"/>
      <c r="L194" s="305">
        <f>SUM(L184:L193)-SMALL(L184:L193,1)-SMALL(L184:L193,2)-SMALL(L184:L193,3)-SMALL(L184:L193,4)-SMALL(L184:L193,5)-SMALL(L184:L193,6)</f>
        <v>143</v>
      </c>
      <c r="M194" s="306"/>
      <c r="N194" s="305">
        <f>SUM(N184:N193)-SMALL(N184:N193,1)-SMALL(N184:N193,2)-SMALL(N184:N193,3)-SMALL(N184:N193,4)-SMALL(N184:N193,5)-SMALL(N184:N193,6)</f>
        <v>183</v>
      </c>
      <c r="O194" s="307"/>
      <c r="P194" s="305">
        <f>SUM(P184:P193)-SMALL(P184:P193,1)-SMALL(P184:P193,2)-SMALL(P184:P193,3)-SMALL(P184:P193,4)-SMALL(P184:P193,5)-SMALL(P184:P193,6)</f>
        <v>116</v>
      </c>
      <c r="Q194" s="308"/>
      <c r="R194" s="305">
        <f>SUM(R184:R193)-SMALL(R184:R193,1)-SMALL(R184:R193,2)-SMALL(R184:R193,3)-SMALL(R184:R193,4)-SMALL(R184:R193,5)-SMALL(R184:R193,6)</f>
        <v>188</v>
      </c>
      <c r="S194" s="309">
        <f>SUM(L194+N194+P194+R194)</f>
        <v>630</v>
      </c>
      <c r="T194" s="336">
        <v>7</v>
      </c>
      <c r="U194" s="337"/>
      <c r="V194" s="528"/>
      <c r="W194" s="528"/>
      <c r="X194" s="531"/>
      <c r="Y194" s="338"/>
      <c r="Z194" s="338"/>
      <c r="AA194" s="338"/>
      <c r="AB194" s="338"/>
      <c r="AC194" s="502"/>
      <c r="AD194" s="250"/>
    </row>
    <row r="195" spans="1:31" ht="15" customHeight="1" thickTop="1">
      <c r="A195" s="356">
        <v>1</v>
      </c>
      <c r="B195" s="238" t="s">
        <v>638</v>
      </c>
      <c r="C195" s="358" t="s">
        <v>10</v>
      </c>
      <c r="D195" s="264" t="s">
        <v>557</v>
      </c>
      <c r="E195" s="369">
        <v>36824</v>
      </c>
      <c r="F195" s="360" t="s">
        <v>384</v>
      </c>
      <c r="G195" s="266"/>
      <c r="H195" s="523"/>
      <c r="I195" s="267"/>
      <c r="J195" s="232"/>
      <c r="K195" s="268">
        <v>8.13</v>
      </c>
      <c r="L195" s="269">
        <v>64</v>
      </c>
      <c r="M195" s="270"/>
      <c r="N195" s="269">
        <v>0</v>
      </c>
      <c r="O195" s="271"/>
      <c r="P195" s="269">
        <v>0</v>
      </c>
      <c r="Q195" s="272">
        <v>48.6</v>
      </c>
      <c r="R195" s="273">
        <v>61</v>
      </c>
      <c r="S195" s="274"/>
      <c r="T195" s="275"/>
      <c r="U195" s="276"/>
      <c r="V195" s="525" t="s">
        <v>904</v>
      </c>
      <c r="W195" s="525" t="s">
        <v>918</v>
      </c>
      <c r="X195" s="529" t="s">
        <v>919</v>
      </c>
      <c r="Y195" s="277"/>
      <c r="Z195" s="278"/>
      <c r="AA195" s="278"/>
      <c r="AB195" s="277"/>
      <c r="AC195" s="500"/>
      <c r="AD195" s="250"/>
      <c r="AE195" s="250">
        <v>7</v>
      </c>
    </row>
    <row r="196" spans="1:30" ht="15" customHeight="1">
      <c r="A196" s="361">
        <v>2</v>
      </c>
      <c r="B196" s="239" t="s">
        <v>559</v>
      </c>
      <c r="C196" s="256" t="s">
        <v>10</v>
      </c>
      <c r="D196" s="282" t="s">
        <v>557</v>
      </c>
      <c r="E196" s="370">
        <v>36545</v>
      </c>
      <c r="F196" s="364"/>
      <c r="G196" s="284"/>
      <c r="H196" s="524"/>
      <c r="I196" s="285"/>
      <c r="J196" s="233"/>
      <c r="K196" s="286">
        <v>8.02</v>
      </c>
      <c r="L196" s="287">
        <v>67</v>
      </c>
      <c r="M196" s="288"/>
      <c r="N196" s="287">
        <v>0</v>
      </c>
      <c r="O196" s="257"/>
      <c r="P196" s="287">
        <v>0</v>
      </c>
      <c r="Q196" s="258">
        <v>59.75</v>
      </c>
      <c r="R196" s="289">
        <v>76</v>
      </c>
      <c r="S196" s="290"/>
      <c r="T196" s="291"/>
      <c r="U196" s="292"/>
      <c r="V196" s="526"/>
      <c r="W196" s="526"/>
      <c r="X196" s="530"/>
      <c r="Y196" s="293"/>
      <c r="Z196" s="293"/>
      <c r="AA196" s="293"/>
      <c r="AB196" s="293"/>
      <c r="AC196" s="501"/>
      <c r="AD196" s="250"/>
    </row>
    <row r="197" spans="1:30" ht="15" customHeight="1">
      <c r="A197" s="361">
        <v>3</v>
      </c>
      <c r="B197" s="239" t="s">
        <v>560</v>
      </c>
      <c r="C197" s="256" t="s">
        <v>10</v>
      </c>
      <c r="D197" s="282" t="s">
        <v>557</v>
      </c>
      <c r="E197" s="370">
        <v>36537</v>
      </c>
      <c r="F197" s="364" t="s">
        <v>385</v>
      </c>
      <c r="G197" s="284"/>
      <c r="H197" s="524"/>
      <c r="I197" s="285"/>
      <c r="J197" s="233"/>
      <c r="K197" s="286"/>
      <c r="L197" s="287">
        <v>0</v>
      </c>
      <c r="M197" s="288" t="s">
        <v>864</v>
      </c>
      <c r="N197" s="287">
        <v>61</v>
      </c>
      <c r="O197" s="257"/>
      <c r="P197" s="287">
        <v>0</v>
      </c>
      <c r="Q197" s="258">
        <v>61.71</v>
      </c>
      <c r="R197" s="289">
        <v>79</v>
      </c>
      <c r="S197" s="290"/>
      <c r="T197" s="291"/>
      <c r="U197" s="292"/>
      <c r="V197" s="526"/>
      <c r="W197" s="526"/>
      <c r="X197" s="530"/>
      <c r="Y197" s="293"/>
      <c r="Z197" s="293"/>
      <c r="AA197" s="293"/>
      <c r="AB197" s="293"/>
      <c r="AC197" s="501"/>
      <c r="AD197" s="250"/>
    </row>
    <row r="198" spans="1:30" ht="15" customHeight="1">
      <c r="A198" s="361">
        <v>4</v>
      </c>
      <c r="B198" s="239" t="s">
        <v>561</v>
      </c>
      <c r="C198" s="256" t="s">
        <v>10</v>
      </c>
      <c r="D198" s="282" t="s">
        <v>557</v>
      </c>
      <c r="E198" s="370">
        <v>36882</v>
      </c>
      <c r="F198" s="364" t="s">
        <v>386</v>
      </c>
      <c r="G198" s="284"/>
      <c r="H198" s="524"/>
      <c r="I198" s="285"/>
      <c r="J198" s="233"/>
      <c r="K198" s="286">
        <v>8.23</v>
      </c>
      <c r="L198" s="287">
        <v>61</v>
      </c>
      <c r="M198" s="288"/>
      <c r="N198" s="287">
        <v>0</v>
      </c>
      <c r="O198" s="257">
        <v>524</v>
      </c>
      <c r="P198" s="287">
        <v>75</v>
      </c>
      <c r="Q198" s="258"/>
      <c r="R198" s="289">
        <v>0</v>
      </c>
      <c r="S198" s="290"/>
      <c r="T198" s="291"/>
      <c r="U198" s="292"/>
      <c r="V198" s="526"/>
      <c r="W198" s="526"/>
      <c r="X198" s="530"/>
      <c r="Y198" s="293"/>
      <c r="Z198" s="293"/>
      <c r="AA198" s="293"/>
      <c r="AB198" s="293"/>
      <c r="AC198" s="501"/>
      <c r="AD198" s="250"/>
    </row>
    <row r="199" spans="1:30" ht="15" customHeight="1">
      <c r="A199" s="361">
        <v>5</v>
      </c>
      <c r="B199" s="239" t="s">
        <v>562</v>
      </c>
      <c r="C199" s="256" t="s">
        <v>10</v>
      </c>
      <c r="D199" s="282" t="s">
        <v>557</v>
      </c>
      <c r="E199" s="370">
        <v>37064</v>
      </c>
      <c r="F199" s="364" t="s">
        <v>387</v>
      </c>
      <c r="G199" s="284"/>
      <c r="H199" s="524"/>
      <c r="I199" s="285"/>
      <c r="J199" s="233"/>
      <c r="K199" s="286"/>
      <c r="L199" s="287">
        <v>0</v>
      </c>
      <c r="M199" s="288" t="s">
        <v>865</v>
      </c>
      <c r="N199" s="287">
        <v>74</v>
      </c>
      <c r="O199" s="257">
        <v>485</v>
      </c>
      <c r="P199" s="287">
        <v>64</v>
      </c>
      <c r="Q199" s="258"/>
      <c r="R199" s="289">
        <v>0</v>
      </c>
      <c r="S199" s="290"/>
      <c r="T199" s="291"/>
      <c r="U199" s="292"/>
      <c r="V199" s="526"/>
      <c r="W199" s="526"/>
      <c r="X199" s="530"/>
      <c r="Y199" s="293"/>
      <c r="Z199" s="293"/>
      <c r="AA199" s="293"/>
      <c r="AB199" s="293"/>
      <c r="AC199" s="501"/>
      <c r="AD199" s="250"/>
    </row>
    <row r="200" spans="1:30" ht="15" customHeight="1">
      <c r="A200" s="361">
        <v>6</v>
      </c>
      <c r="B200" s="239" t="s">
        <v>558</v>
      </c>
      <c r="C200" s="256" t="s">
        <v>10</v>
      </c>
      <c r="D200" s="282" t="s">
        <v>557</v>
      </c>
      <c r="E200" s="370">
        <v>37008</v>
      </c>
      <c r="F200" s="364" t="s">
        <v>388</v>
      </c>
      <c r="G200" s="284"/>
      <c r="H200" s="524"/>
      <c r="I200" s="285"/>
      <c r="J200" s="233"/>
      <c r="K200" s="286">
        <v>8.34</v>
      </c>
      <c r="L200" s="287">
        <v>58</v>
      </c>
      <c r="M200" s="288"/>
      <c r="N200" s="287">
        <v>0</v>
      </c>
      <c r="O200" s="257">
        <v>427</v>
      </c>
      <c r="P200" s="287">
        <v>50</v>
      </c>
      <c r="Q200" s="258"/>
      <c r="R200" s="289">
        <v>0</v>
      </c>
      <c r="S200" s="290"/>
      <c r="T200" s="291"/>
      <c r="U200" s="292"/>
      <c r="V200" s="526"/>
      <c r="W200" s="526"/>
      <c r="X200" s="530"/>
      <c r="Y200" s="293"/>
      <c r="Z200" s="293"/>
      <c r="AA200" s="293"/>
      <c r="AB200" s="293"/>
      <c r="AC200" s="501"/>
      <c r="AD200" s="250"/>
    </row>
    <row r="201" spans="1:30" ht="15" customHeight="1">
      <c r="A201" s="361">
        <v>7</v>
      </c>
      <c r="B201" s="239" t="s">
        <v>563</v>
      </c>
      <c r="C201" s="256" t="s">
        <v>10</v>
      </c>
      <c r="D201" s="282" t="s">
        <v>557</v>
      </c>
      <c r="E201" s="370">
        <v>36940</v>
      </c>
      <c r="F201" s="364" t="s">
        <v>389</v>
      </c>
      <c r="G201" s="284"/>
      <c r="H201" s="524"/>
      <c r="I201" s="285"/>
      <c r="J201" s="233"/>
      <c r="K201" s="286">
        <v>7.91</v>
      </c>
      <c r="L201" s="287">
        <v>70</v>
      </c>
      <c r="M201" s="288"/>
      <c r="N201" s="287">
        <v>0</v>
      </c>
      <c r="O201" s="257"/>
      <c r="P201" s="287">
        <v>0</v>
      </c>
      <c r="Q201" s="258">
        <v>53.93</v>
      </c>
      <c r="R201" s="289">
        <v>68</v>
      </c>
      <c r="S201" s="290"/>
      <c r="T201" s="291"/>
      <c r="U201" s="292"/>
      <c r="V201" s="526"/>
      <c r="W201" s="526"/>
      <c r="X201" s="530"/>
      <c r="Y201" s="293"/>
      <c r="Z201" s="293"/>
      <c r="AA201" s="293"/>
      <c r="AB201" s="293"/>
      <c r="AC201" s="501"/>
      <c r="AD201" s="250"/>
    </row>
    <row r="202" spans="1:30" ht="15" customHeight="1">
      <c r="A202" s="361">
        <v>8</v>
      </c>
      <c r="B202" s="239" t="s">
        <v>564</v>
      </c>
      <c r="C202" s="256" t="s">
        <v>10</v>
      </c>
      <c r="D202" s="282" t="s">
        <v>557</v>
      </c>
      <c r="E202" s="370">
        <v>36913</v>
      </c>
      <c r="F202" s="364" t="s">
        <v>390</v>
      </c>
      <c r="G202" s="284"/>
      <c r="H202" s="524"/>
      <c r="I202" s="285"/>
      <c r="J202" s="233"/>
      <c r="K202" s="286"/>
      <c r="L202" s="287">
        <v>0</v>
      </c>
      <c r="M202" s="288" t="s">
        <v>866</v>
      </c>
      <c r="N202" s="287">
        <v>65</v>
      </c>
      <c r="O202" s="257"/>
      <c r="P202" s="287">
        <v>0</v>
      </c>
      <c r="Q202" s="258">
        <v>51.19</v>
      </c>
      <c r="R202" s="289">
        <v>64</v>
      </c>
      <c r="S202" s="290"/>
      <c r="T202" s="291"/>
      <c r="U202" s="292"/>
      <c r="V202" s="526"/>
      <c r="W202" s="526"/>
      <c r="X202" s="530"/>
      <c r="Y202" s="293"/>
      <c r="Z202" s="293"/>
      <c r="AA202" s="293"/>
      <c r="AB202" s="293"/>
      <c r="AC202" s="501"/>
      <c r="AD202" s="250"/>
    </row>
    <row r="203" spans="1:30" ht="15" customHeight="1">
      <c r="A203" s="361">
        <v>9</v>
      </c>
      <c r="B203" s="239" t="s">
        <v>565</v>
      </c>
      <c r="C203" s="256" t="s">
        <v>10</v>
      </c>
      <c r="D203" s="282" t="s">
        <v>557</v>
      </c>
      <c r="E203" s="370">
        <v>36857</v>
      </c>
      <c r="F203" s="364" t="s">
        <v>391</v>
      </c>
      <c r="G203" s="284"/>
      <c r="H203" s="524"/>
      <c r="I203" s="285"/>
      <c r="J203" s="233"/>
      <c r="K203" s="286"/>
      <c r="L203" s="287">
        <v>0</v>
      </c>
      <c r="M203" s="288" t="s">
        <v>867</v>
      </c>
      <c r="N203" s="287">
        <v>57</v>
      </c>
      <c r="O203" s="257">
        <v>433</v>
      </c>
      <c r="P203" s="287">
        <v>51</v>
      </c>
      <c r="Q203" s="258"/>
      <c r="R203" s="289">
        <v>0</v>
      </c>
      <c r="S203" s="290"/>
      <c r="T203" s="291"/>
      <c r="U203" s="292"/>
      <c r="V203" s="526"/>
      <c r="W203" s="526"/>
      <c r="X203" s="530"/>
      <c r="Y203" s="293"/>
      <c r="Z203" s="293"/>
      <c r="AA203" s="293"/>
      <c r="AB203" s="293"/>
      <c r="AC203" s="501"/>
      <c r="AD203" s="250"/>
    </row>
    <row r="204" spans="1:30" ht="15" customHeight="1">
      <c r="A204" s="361">
        <v>10</v>
      </c>
      <c r="B204" s="239" t="s">
        <v>566</v>
      </c>
      <c r="C204" s="256" t="s">
        <v>10</v>
      </c>
      <c r="D204" s="282" t="s">
        <v>557</v>
      </c>
      <c r="E204" s="370">
        <v>36862</v>
      </c>
      <c r="F204" s="364" t="s">
        <v>392</v>
      </c>
      <c r="G204" s="284"/>
      <c r="H204" s="524"/>
      <c r="I204" s="285"/>
      <c r="J204" s="233"/>
      <c r="K204" s="286"/>
      <c r="L204" s="287">
        <v>0</v>
      </c>
      <c r="M204" s="288" t="s">
        <v>868</v>
      </c>
      <c r="N204" s="287">
        <v>50</v>
      </c>
      <c r="O204" s="257">
        <v>450</v>
      </c>
      <c r="P204" s="287">
        <v>56</v>
      </c>
      <c r="Q204" s="258"/>
      <c r="R204" s="289">
        <v>0</v>
      </c>
      <c r="S204" s="295"/>
      <c r="T204" s="291"/>
      <c r="U204" s="292"/>
      <c r="V204" s="526"/>
      <c r="W204" s="526"/>
      <c r="X204" s="530"/>
      <c r="Y204" s="293"/>
      <c r="Z204" s="293"/>
      <c r="AA204" s="293"/>
      <c r="AB204" s="293"/>
      <c r="AC204" s="501"/>
      <c r="AD204" s="250"/>
    </row>
    <row r="205" spans="1:30" ht="15" customHeight="1">
      <c r="A205" s="365" t="s">
        <v>17</v>
      </c>
      <c r="B205" s="297"/>
      <c r="C205" s="348"/>
      <c r="D205" s="297"/>
      <c r="E205" s="349"/>
      <c r="F205" s="366"/>
      <c r="G205" s="301"/>
      <c r="H205" s="302">
        <v>3</v>
      </c>
      <c r="I205" s="303"/>
      <c r="J205" s="234"/>
      <c r="K205" s="304"/>
      <c r="L205" s="305">
        <f>SUM(L195:L204)-SMALL(L195:L204,1)-SMALL(L195:L204,2)-SMALL(L195:L204,3)-SMALL(L195:L204,4)-SMALL(L195:L204,5)-SMALL(L195:L204,6)</f>
        <v>262</v>
      </c>
      <c r="M205" s="306"/>
      <c r="N205" s="305">
        <f>SUM(N195:N204)-SMALL(N195:N204,1)-SMALL(N195:N204,2)-SMALL(N195:N204,3)-SMALL(N195:N204,4)-SMALL(N195:N204,5)-SMALL(N195:N204,6)</f>
        <v>257</v>
      </c>
      <c r="O205" s="307"/>
      <c r="P205" s="305">
        <f>SUM(P195:P204)-SMALL(P195:P204,1)-SMALL(P195:P204,2)-SMALL(P195:P204,3)-SMALL(P195:P204,4)-SMALL(P195:P204,5)-SMALL(P195:P204,6)</f>
        <v>246</v>
      </c>
      <c r="Q205" s="308"/>
      <c r="R205" s="305">
        <f>SUM(R195:R204)-SMALL(R195:R204,1)-SMALL(R195:R204,2)-SMALL(R195:R204,3)-SMALL(R195:R204,4)-SMALL(R195:R204,5)-SMALL(R195:R204,6)</f>
        <v>287</v>
      </c>
      <c r="S205" s="309">
        <f>SUM(L205+N205+P205+R205)</f>
        <v>1052</v>
      </c>
      <c r="T205" s="235">
        <v>3</v>
      </c>
      <c r="U205" s="292"/>
      <c r="V205" s="527"/>
      <c r="W205" s="526"/>
      <c r="X205" s="530"/>
      <c r="Y205" s="293"/>
      <c r="Z205" s="293"/>
      <c r="AA205" s="293"/>
      <c r="AB205" s="293"/>
      <c r="AC205" s="501"/>
      <c r="AD205" s="250"/>
    </row>
    <row r="206" spans="1:30" ht="15" customHeight="1">
      <c r="A206" s="310"/>
      <c r="B206" s="311"/>
      <c r="C206" s="312"/>
      <c r="D206" s="311"/>
      <c r="E206" s="313"/>
      <c r="F206" s="314"/>
      <c r="G206" s="314"/>
      <c r="H206" s="315"/>
      <c r="I206" s="316">
        <f>SUM(H205+H217)</f>
        <v>5</v>
      </c>
      <c r="J206" s="235">
        <v>2</v>
      </c>
      <c r="K206" s="317"/>
      <c r="L206" s="318">
        <v>0</v>
      </c>
      <c r="M206" s="319"/>
      <c r="N206" s="318">
        <v>0</v>
      </c>
      <c r="O206" s="320"/>
      <c r="P206" s="318">
        <v>0</v>
      </c>
      <c r="Q206" s="321"/>
      <c r="R206" s="318">
        <v>0</v>
      </c>
      <c r="S206" s="318"/>
      <c r="T206" s="318"/>
      <c r="U206" s="318"/>
      <c r="V206" s="245"/>
      <c r="W206" s="526"/>
      <c r="X206" s="530"/>
      <c r="Y206" s="324">
        <v>8</v>
      </c>
      <c r="Z206" s="235">
        <f>SUM(T205+T217+Y206)</f>
        <v>14</v>
      </c>
      <c r="AA206" s="324">
        <v>4</v>
      </c>
      <c r="AB206" s="235">
        <f>J206+AA206</f>
        <v>6</v>
      </c>
      <c r="AC206" s="444">
        <v>3</v>
      </c>
      <c r="AD206" s="250"/>
    </row>
    <row r="207" spans="1:30" ht="15" customHeight="1">
      <c r="A207" s="279">
        <v>11</v>
      </c>
      <c r="B207" s="239" t="s">
        <v>567</v>
      </c>
      <c r="C207" s="256" t="s">
        <v>11</v>
      </c>
      <c r="D207" s="282" t="s">
        <v>557</v>
      </c>
      <c r="E207" s="370">
        <v>36691</v>
      </c>
      <c r="F207" s="346" t="s">
        <v>393</v>
      </c>
      <c r="G207" s="284"/>
      <c r="H207" s="532"/>
      <c r="I207" s="285"/>
      <c r="J207" s="236"/>
      <c r="K207" s="258">
        <v>8.5</v>
      </c>
      <c r="L207" s="287">
        <v>67</v>
      </c>
      <c r="M207" s="288"/>
      <c r="N207" s="287">
        <v>0</v>
      </c>
      <c r="O207" s="259">
        <v>443</v>
      </c>
      <c r="P207" s="287">
        <v>51</v>
      </c>
      <c r="Q207" s="308"/>
      <c r="R207" s="287">
        <v>0</v>
      </c>
      <c r="S207" s="325"/>
      <c r="T207" s="326"/>
      <c r="U207" s="292"/>
      <c r="V207" s="534" t="s">
        <v>905</v>
      </c>
      <c r="W207" s="526"/>
      <c r="X207" s="530"/>
      <c r="Y207" s="293"/>
      <c r="Z207" s="293"/>
      <c r="AA207" s="293"/>
      <c r="AB207" s="293"/>
      <c r="AC207" s="501"/>
      <c r="AD207" s="250"/>
    </row>
    <row r="208" spans="1:30" ht="15" customHeight="1">
      <c r="A208" s="279">
        <v>12</v>
      </c>
      <c r="B208" s="239" t="s">
        <v>568</v>
      </c>
      <c r="C208" s="256" t="s">
        <v>11</v>
      </c>
      <c r="D208" s="282" t="s">
        <v>557</v>
      </c>
      <c r="E208" s="370">
        <v>36827</v>
      </c>
      <c r="F208" s="346" t="s">
        <v>394</v>
      </c>
      <c r="G208" s="284"/>
      <c r="H208" s="524"/>
      <c r="I208" s="285"/>
      <c r="J208" s="236"/>
      <c r="K208" s="258">
        <v>9.06</v>
      </c>
      <c r="L208" s="287">
        <v>52</v>
      </c>
      <c r="M208" s="288"/>
      <c r="N208" s="287">
        <v>0</v>
      </c>
      <c r="O208" s="259"/>
      <c r="P208" s="287">
        <v>0</v>
      </c>
      <c r="Q208" s="259">
        <v>22.7</v>
      </c>
      <c r="R208" s="287">
        <v>33</v>
      </c>
      <c r="S208" s="290"/>
      <c r="T208" s="291"/>
      <c r="U208" s="292"/>
      <c r="V208" s="526"/>
      <c r="W208" s="526"/>
      <c r="X208" s="530"/>
      <c r="Y208" s="293"/>
      <c r="Z208" s="293"/>
      <c r="AA208" s="293"/>
      <c r="AB208" s="293"/>
      <c r="AC208" s="501"/>
      <c r="AD208" s="250"/>
    </row>
    <row r="209" spans="1:30" ht="15" customHeight="1">
      <c r="A209" s="279">
        <v>13</v>
      </c>
      <c r="B209" s="239" t="s">
        <v>569</v>
      </c>
      <c r="C209" s="256" t="s">
        <v>11</v>
      </c>
      <c r="D209" s="282" t="s">
        <v>557</v>
      </c>
      <c r="E209" s="370">
        <v>36766</v>
      </c>
      <c r="F209" s="346" t="s">
        <v>395</v>
      </c>
      <c r="G209" s="284"/>
      <c r="H209" s="524"/>
      <c r="I209" s="285"/>
      <c r="J209" s="236"/>
      <c r="K209" s="258">
        <v>9.1</v>
      </c>
      <c r="L209" s="287">
        <v>52</v>
      </c>
      <c r="M209" s="288"/>
      <c r="N209" s="287">
        <v>0</v>
      </c>
      <c r="O209" s="259">
        <v>356</v>
      </c>
      <c r="P209" s="287">
        <v>27</v>
      </c>
      <c r="Q209" s="259"/>
      <c r="R209" s="287">
        <v>0</v>
      </c>
      <c r="S209" s="290"/>
      <c r="T209" s="291"/>
      <c r="U209" s="292"/>
      <c r="V209" s="526"/>
      <c r="W209" s="526"/>
      <c r="X209" s="530"/>
      <c r="Y209" s="293"/>
      <c r="Z209" s="293"/>
      <c r="AA209" s="293"/>
      <c r="AB209" s="293"/>
      <c r="AC209" s="501"/>
      <c r="AD209" s="250"/>
    </row>
    <row r="210" spans="1:30" ht="15" customHeight="1">
      <c r="A210" s="279">
        <v>14</v>
      </c>
      <c r="B210" s="239" t="s">
        <v>570</v>
      </c>
      <c r="C210" s="256" t="s">
        <v>11</v>
      </c>
      <c r="D210" s="282" t="s">
        <v>557</v>
      </c>
      <c r="E210" s="370">
        <v>36637</v>
      </c>
      <c r="F210" s="346"/>
      <c r="G210" s="284"/>
      <c r="H210" s="524"/>
      <c r="I210" s="285"/>
      <c r="J210" s="236"/>
      <c r="K210" s="258">
        <v>8.82</v>
      </c>
      <c r="L210" s="287">
        <v>56</v>
      </c>
      <c r="M210" s="288"/>
      <c r="N210" s="287">
        <v>0</v>
      </c>
      <c r="O210" s="259"/>
      <c r="P210" s="287">
        <v>0</v>
      </c>
      <c r="Q210" s="259">
        <v>26.09</v>
      </c>
      <c r="R210" s="287">
        <v>40</v>
      </c>
      <c r="S210" s="290"/>
      <c r="T210" s="291"/>
      <c r="U210" s="292"/>
      <c r="V210" s="526"/>
      <c r="W210" s="526"/>
      <c r="X210" s="530"/>
      <c r="Y210" s="293"/>
      <c r="Z210" s="293"/>
      <c r="AA210" s="293"/>
      <c r="AB210" s="293"/>
      <c r="AC210" s="501"/>
      <c r="AD210" s="250"/>
    </row>
    <row r="211" spans="1:30" ht="15" customHeight="1">
      <c r="A211" s="279">
        <v>15</v>
      </c>
      <c r="B211" s="239" t="s">
        <v>571</v>
      </c>
      <c r="C211" s="256" t="s">
        <v>11</v>
      </c>
      <c r="D211" s="282" t="s">
        <v>557</v>
      </c>
      <c r="E211" s="370">
        <v>36724</v>
      </c>
      <c r="F211" s="346"/>
      <c r="G211" s="284"/>
      <c r="H211" s="524"/>
      <c r="I211" s="285"/>
      <c r="J211" s="236"/>
      <c r="K211" s="258"/>
      <c r="L211" s="287">
        <v>0</v>
      </c>
      <c r="M211" s="288" t="s">
        <v>869</v>
      </c>
      <c r="N211" s="287">
        <v>50</v>
      </c>
      <c r="O211" s="259">
        <v>375</v>
      </c>
      <c r="P211" s="287">
        <v>32</v>
      </c>
      <c r="Q211" s="259"/>
      <c r="R211" s="287">
        <v>0</v>
      </c>
      <c r="S211" s="290"/>
      <c r="T211" s="291"/>
      <c r="U211" s="292"/>
      <c r="V211" s="526"/>
      <c r="W211" s="526"/>
      <c r="X211" s="530"/>
      <c r="Y211" s="293"/>
      <c r="Z211" s="293"/>
      <c r="AA211" s="293"/>
      <c r="AB211" s="293"/>
      <c r="AC211" s="501"/>
      <c r="AD211" s="250"/>
    </row>
    <row r="212" spans="1:30" ht="15" customHeight="1">
      <c r="A212" s="279">
        <v>16</v>
      </c>
      <c r="B212" s="239" t="s">
        <v>576</v>
      </c>
      <c r="C212" s="256" t="s">
        <v>11</v>
      </c>
      <c r="D212" s="282" t="s">
        <v>557</v>
      </c>
      <c r="E212" s="370">
        <v>37152</v>
      </c>
      <c r="F212" s="346"/>
      <c r="G212" s="284"/>
      <c r="H212" s="524"/>
      <c r="I212" s="285"/>
      <c r="J212" s="236"/>
      <c r="K212" s="258"/>
      <c r="L212" s="287">
        <v>0</v>
      </c>
      <c r="M212" s="288" t="s">
        <v>870</v>
      </c>
      <c r="N212" s="287">
        <v>58</v>
      </c>
      <c r="O212" s="259">
        <v>409</v>
      </c>
      <c r="P212" s="287">
        <v>41</v>
      </c>
      <c r="Q212" s="259"/>
      <c r="R212" s="287">
        <v>0</v>
      </c>
      <c r="S212" s="290"/>
      <c r="T212" s="291"/>
      <c r="U212" s="292"/>
      <c r="V212" s="526"/>
      <c r="W212" s="526"/>
      <c r="X212" s="530"/>
      <c r="Y212" s="293"/>
      <c r="Z212" s="293"/>
      <c r="AA212" s="293"/>
      <c r="AB212" s="293"/>
      <c r="AC212" s="501"/>
      <c r="AD212" s="250"/>
    </row>
    <row r="213" spans="1:30" ht="15" customHeight="1">
      <c r="A213" s="279">
        <v>17</v>
      </c>
      <c r="B213" s="239" t="s">
        <v>572</v>
      </c>
      <c r="C213" s="256" t="s">
        <v>11</v>
      </c>
      <c r="D213" s="282" t="s">
        <v>557</v>
      </c>
      <c r="E213" s="370">
        <v>36972</v>
      </c>
      <c r="F213" s="346" t="s">
        <v>396</v>
      </c>
      <c r="G213" s="284"/>
      <c r="H213" s="524"/>
      <c r="I213" s="285"/>
      <c r="J213" s="236"/>
      <c r="K213" s="258">
        <v>9.87</v>
      </c>
      <c r="L213" s="287">
        <v>36</v>
      </c>
      <c r="M213" s="288"/>
      <c r="N213" s="287">
        <v>0</v>
      </c>
      <c r="O213" s="259"/>
      <c r="P213" s="287">
        <v>0</v>
      </c>
      <c r="Q213" s="259">
        <v>29.53</v>
      </c>
      <c r="R213" s="287">
        <v>47</v>
      </c>
      <c r="S213" s="290"/>
      <c r="T213" s="291"/>
      <c r="U213" s="292"/>
      <c r="V213" s="526"/>
      <c r="W213" s="526"/>
      <c r="X213" s="530"/>
      <c r="Y213" s="293"/>
      <c r="Z213" s="293"/>
      <c r="AA213" s="293"/>
      <c r="AB213" s="293"/>
      <c r="AC213" s="501"/>
      <c r="AD213" s="250"/>
    </row>
    <row r="214" spans="1:30" ht="15" customHeight="1">
      <c r="A214" s="279">
        <v>18</v>
      </c>
      <c r="B214" s="239" t="s">
        <v>573</v>
      </c>
      <c r="C214" s="256" t="s">
        <v>11</v>
      </c>
      <c r="D214" s="282" t="s">
        <v>557</v>
      </c>
      <c r="E214" s="370">
        <v>36972</v>
      </c>
      <c r="F214" s="346" t="s">
        <v>397</v>
      </c>
      <c r="G214" s="284"/>
      <c r="H214" s="524"/>
      <c r="I214" s="285"/>
      <c r="J214" s="236"/>
      <c r="K214" s="258"/>
      <c r="L214" s="287">
        <v>0</v>
      </c>
      <c r="M214" s="288" t="s">
        <v>871</v>
      </c>
      <c r="N214" s="287">
        <v>44</v>
      </c>
      <c r="O214" s="259"/>
      <c r="P214" s="287">
        <v>0</v>
      </c>
      <c r="Q214" s="259">
        <v>24</v>
      </c>
      <c r="R214" s="287">
        <v>36</v>
      </c>
      <c r="S214" s="290"/>
      <c r="T214" s="291"/>
      <c r="U214" s="292"/>
      <c r="V214" s="526"/>
      <c r="W214" s="526"/>
      <c r="X214" s="530"/>
      <c r="Y214" s="293"/>
      <c r="Z214" s="293"/>
      <c r="AA214" s="293"/>
      <c r="AB214" s="293"/>
      <c r="AC214" s="501"/>
      <c r="AD214" s="250"/>
    </row>
    <row r="215" spans="1:30" ht="15" customHeight="1">
      <c r="A215" s="279">
        <v>19</v>
      </c>
      <c r="B215" s="239" t="s">
        <v>574</v>
      </c>
      <c r="C215" s="256" t="s">
        <v>11</v>
      </c>
      <c r="D215" s="282" t="s">
        <v>557</v>
      </c>
      <c r="E215" s="370">
        <v>37238</v>
      </c>
      <c r="F215" s="346"/>
      <c r="G215" s="284"/>
      <c r="H215" s="524"/>
      <c r="I215" s="285"/>
      <c r="J215" s="236"/>
      <c r="K215" s="258"/>
      <c r="L215" s="287">
        <v>0</v>
      </c>
      <c r="M215" s="288" t="s">
        <v>872</v>
      </c>
      <c r="N215" s="287">
        <v>38</v>
      </c>
      <c r="O215" s="259"/>
      <c r="P215" s="287">
        <v>0</v>
      </c>
      <c r="Q215" s="259">
        <v>24.6</v>
      </c>
      <c r="R215" s="287">
        <v>37</v>
      </c>
      <c r="S215" s="290"/>
      <c r="T215" s="291"/>
      <c r="U215" s="292"/>
      <c r="V215" s="526"/>
      <c r="W215" s="526"/>
      <c r="X215" s="530"/>
      <c r="Y215" s="293"/>
      <c r="Z215" s="293"/>
      <c r="AA215" s="293"/>
      <c r="AB215" s="293"/>
      <c r="AC215" s="501"/>
      <c r="AD215" s="250"/>
    </row>
    <row r="216" spans="1:30" ht="15" customHeight="1">
      <c r="A216" s="279">
        <v>21</v>
      </c>
      <c r="B216" s="239" t="s">
        <v>575</v>
      </c>
      <c r="C216" s="256" t="s">
        <v>11</v>
      </c>
      <c r="D216" s="282" t="s">
        <v>557</v>
      </c>
      <c r="E216" s="370">
        <v>37087</v>
      </c>
      <c r="F216" s="346"/>
      <c r="G216" s="284"/>
      <c r="H216" s="533"/>
      <c r="I216" s="285"/>
      <c r="J216" s="236"/>
      <c r="K216" s="258"/>
      <c r="L216" s="287">
        <v>0</v>
      </c>
      <c r="M216" s="288" t="s">
        <v>873</v>
      </c>
      <c r="N216" s="287">
        <v>64</v>
      </c>
      <c r="O216" s="259">
        <v>443</v>
      </c>
      <c r="P216" s="287">
        <v>51</v>
      </c>
      <c r="Q216" s="259"/>
      <c r="R216" s="287">
        <v>0</v>
      </c>
      <c r="S216" s="295"/>
      <c r="T216" s="291"/>
      <c r="U216" s="292"/>
      <c r="V216" s="526"/>
      <c r="W216" s="526"/>
      <c r="X216" s="530"/>
      <c r="Y216" s="293"/>
      <c r="Z216" s="293"/>
      <c r="AA216" s="293"/>
      <c r="AB216" s="293"/>
      <c r="AC216" s="501"/>
      <c r="AD216" s="250"/>
    </row>
    <row r="217" spans="1:30" ht="15" customHeight="1" thickBot="1">
      <c r="A217" s="327" t="s">
        <v>18</v>
      </c>
      <c r="B217" s="328"/>
      <c r="C217" s="353"/>
      <c r="D217" s="328"/>
      <c r="E217" s="354"/>
      <c r="F217" s="332"/>
      <c r="G217" s="332"/>
      <c r="H217" s="333">
        <v>2</v>
      </c>
      <c r="I217" s="334"/>
      <c r="J217" s="237"/>
      <c r="K217" s="335"/>
      <c r="L217" s="305">
        <f>SUM(L207:L216)-SMALL(L207:L216,1)-SMALL(L207:L216,2)-SMALL(L207:L216,3)-SMALL(L207:L216,4)-SMALL(L207:L216,5)-SMALL(L207:L216,6)</f>
        <v>227</v>
      </c>
      <c r="M217" s="306"/>
      <c r="N217" s="305">
        <f>SUM(N207:N216)-SMALL(N207:N216,1)-SMALL(N207:N216,2)-SMALL(N207:N216,3)-SMALL(N207:N216,4)-SMALL(N207:N216,5)-SMALL(N207:N216,6)</f>
        <v>216</v>
      </c>
      <c r="O217" s="307"/>
      <c r="P217" s="305">
        <f>SUM(P207:P216)-SMALL(P207:P216,1)-SMALL(P207:P216,2)-SMALL(P207:P216,3)-SMALL(P207:P216,4)-SMALL(P207:P216,5)-SMALL(P207:P216,6)</f>
        <v>175</v>
      </c>
      <c r="Q217" s="308"/>
      <c r="R217" s="305">
        <f>SUM(R207:R216)-SMALL(R207:R216,1)-SMALL(R207:R216,2)-SMALL(R207:R216,3)-SMALL(R207:R216,4)-SMALL(R207:R216,5)-SMALL(R207:R216,6)</f>
        <v>160</v>
      </c>
      <c r="S217" s="309">
        <f>SUM(L217+N217+P217+R217)</f>
        <v>778</v>
      </c>
      <c r="T217" s="336">
        <v>3</v>
      </c>
      <c r="U217" s="337"/>
      <c r="V217" s="528"/>
      <c r="W217" s="528"/>
      <c r="X217" s="531"/>
      <c r="Y217" s="338"/>
      <c r="Z217" s="338"/>
      <c r="AA217" s="338"/>
      <c r="AB217" s="338"/>
      <c r="AC217" s="502"/>
      <c r="AD217" s="250"/>
    </row>
    <row r="218" spans="1:31" ht="15" customHeight="1" thickTop="1">
      <c r="A218" s="261">
        <v>1</v>
      </c>
      <c r="B218" s="357" t="s">
        <v>578</v>
      </c>
      <c r="C218" s="358" t="s">
        <v>10</v>
      </c>
      <c r="D218" s="264" t="s">
        <v>577</v>
      </c>
      <c r="E218" s="369">
        <v>37026</v>
      </c>
      <c r="F218" s="342" t="s">
        <v>384</v>
      </c>
      <c r="G218" s="266"/>
      <c r="H218" s="523"/>
      <c r="I218" s="267"/>
      <c r="J218" s="232"/>
      <c r="K218" s="268">
        <v>7.66</v>
      </c>
      <c r="L218" s="269">
        <v>82</v>
      </c>
      <c r="M218" s="270"/>
      <c r="N218" s="269">
        <v>0</v>
      </c>
      <c r="O218" s="271">
        <v>535</v>
      </c>
      <c r="P218" s="269">
        <v>78</v>
      </c>
      <c r="Q218" s="272"/>
      <c r="R218" s="273">
        <v>0</v>
      </c>
      <c r="S218" s="274"/>
      <c r="T218" s="275"/>
      <c r="U218" s="276"/>
      <c r="V218" s="525" t="s">
        <v>906</v>
      </c>
      <c r="W218" s="525" t="s">
        <v>908</v>
      </c>
      <c r="X218" s="529" t="s">
        <v>916</v>
      </c>
      <c r="Y218" s="277"/>
      <c r="Z218" s="278"/>
      <c r="AA218" s="278"/>
      <c r="AB218" s="277"/>
      <c r="AC218" s="500"/>
      <c r="AD218" s="250"/>
      <c r="AE218" s="250">
        <v>8</v>
      </c>
    </row>
    <row r="219" spans="1:30" ht="15" customHeight="1">
      <c r="A219" s="279">
        <v>2</v>
      </c>
      <c r="B219" s="362" t="s">
        <v>579</v>
      </c>
      <c r="C219" s="256" t="s">
        <v>10</v>
      </c>
      <c r="D219" s="282" t="s">
        <v>577</v>
      </c>
      <c r="E219" s="370">
        <v>37222</v>
      </c>
      <c r="F219" s="346"/>
      <c r="G219" s="284"/>
      <c r="H219" s="524"/>
      <c r="I219" s="285"/>
      <c r="J219" s="233"/>
      <c r="K219" s="286">
        <v>9.14</v>
      </c>
      <c r="L219" s="287">
        <v>41</v>
      </c>
      <c r="M219" s="288"/>
      <c r="N219" s="287">
        <v>0</v>
      </c>
      <c r="O219" s="257"/>
      <c r="P219" s="287">
        <v>0</v>
      </c>
      <c r="Q219" s="258">
        <v>46.74</v>
      </c>
      <c r="R219" s="289">
        <v>57</v>
      </c>
      <c r="S219" s="290"/>
      <c r="T219" s="291"/>
      <c r="U219" s="292"/>
      <c r="V219" s="526"/>
      <c r="W219" s="526"/>
      <c r="X219" s="530"/>
      <c r="Y219" s="293"/>
      <c r="Z219" s="293"/>
      <c r="AA219" s="293"/>
      <c r="AB219" s="293"/>
      <c r="AC219" s="501"/>
      <c r="AD219" s="250"/>
    </row>
    <row r="220" spans="1:30" ht="15" customHeight="1">
      <c r="A220" s="279">
        <v>3</v>
      </c>
      <c r="B220" s="362" t="s">
        <v>580</v>
      </c>
      <c r="C220" s="256" t="s">
        <v>10</v>
      </c>
      <c r="D220" s="282" t="s">
        <v>577</v>
      </c>
      <c r="E220" s="370">
        <v>37030</v>
      </c>
      <c r="F220" s="346" t="s">
        <v>385</v>
      </c>
      <c r="G220" s="284"/>
      <c r="H220" s="524"/>
      <c r="I220" s="285"/>
      <c r="J220" s="233"/>
      <c r="K220" s="286">
        <v>8.23</v>
      </c>
      <c r="L220" s="287">
        <v>61</v>
      </c>
      <c r="M220" s="288"/>
      <c r="N220" s="287">
        <v>0</v>
      </c>
      <c r="O220" s="257">
        <v>477</v>
      </c>
      <c r="P220" s="287">
        <v>63</v>
      </c>
      <c r="Q220" s="258"/>
      <c r="R220" s="289">
        <v>0</v>
      </c>
      <c r="S220" s="290"/>
      <c r="T220" s="291"/>
      <c r="U220" s="292"/>
      <c r="V220" s="526"/>
      <c r="W220" s="526"/>
      <c r="X220" s="530"/>
      <c r="Y220" s="293"/>
      <c r="Z220" s="293"/>
      <c r="AA220" s="293"/>
      <c r="AB220" s="293"/>
      <c r="AC220" s="501"/>
      <c r="AD220" s="250"/>
    </row>
    <row r="221" spans="1:30" ht="15" customHeight="1">
      <c r="A221" s="279">
        <v>4</v>
      </c>
      <c r="B221" s="362" t="s">
        <v>581</v>
      </c>
      <c r="C221" s="256" t="s">
        <v>10</v>
      </c>
      <c r="D221" s="282" t="s">
        <v>577</v>
      </c>
      <c r="E221" s="370">
        <v>36774</v>
      </c>
      <c r="F221" s="346" t="s">
        <v>386</v>
      </c>
      <c r="G221" s="284"/>
      <c r="H221" s="524"/>
      <c r="I221" s="285"/>
      <c r="J221" s="233"/>
      <c r="K221" s="286"/>
      <c r="L221" s="287">
        <v>0</v>
      </c>
      <c r="M221" s="288" t="s">
        <v>796</v>
      </c>
      <c r="N221" s="287">
        <v>79</v>
      </c>
      <c r="O221" s="257">
        <v>420</v>
      </c>
      <c r="P221" s="287">
        <v>48</v>
      </c>
      <c r="Q221" s="258">
        <v>64.87</v>
      </c>
      <c r="R221" s="289">
        <v>83</v>
      </c>
      <c r="S221" s="290"/>
      <c r="T221" s="291"/>
      <c r="U221" s="292"/>
      <c r="V221" s="526"/>
      <c r="W221" s="526"/>
      <c r="X221" s="530"/>
      <c r="Y221" s="293"/>
      <c r="Z221" s="293"/>
      <c r="AA221" s="293"/>
      <c r="AB221" s="293"/>
      <c r="AC221" s="501"/>
      <c r="AD221" s="250"/>
    </row>
    <row r="222" spans="1:30" ht="15" customHeight="1">
      <c r="A222" s="279">
        <v>5</v>
      </c>
      <c r="B222" s="362" t="s">
        <v>582</v>
      </c>
      <c r="C222" s="256" t="s">
        <v>10</v>
      </c>
      <c r="D222" s="282" t="s">
        <v>577</v>
      </c>
      <c r="E222" s="370">
        <v>36851</v>
      </c>
      <c r="F222" s="346" t="s">
        <v>387</v>
      </c>
      <c r="G222" s="284"/>
      <c r="H222" s="524"/>
      <c r="I222" s="285"/>
      <c r="J222" s="233"/>
      <c r="K222" s="286"/>
      <c r="L222" s="287">
        <v>0</v>
      </c>
      <c r="M222" s="288" t="s">
        <v>797</v>
      </c>
      <c r="N222" s="287">
        <v>74</v>
      </c>
      <c r="O222" s="257"/>
      <c r="P222" s="287">
        <v>0</v>
      </c>
      <c r="Q222" s="258"/>
      <c r="R222" s="289">
        <v>0</v>
      </c>
      <c r="S222" s="290"/>
      <c r="T222" s="291"/>
      <c r="U222" s="292"/>
      <c r="V222" s="526"/>
      <c r="W222" s="526"/>
      <c r="X222" s="530"/>
      <c r="Y222" s="293"/>
      <c r="Z222" s="293"/>
      <c r="AA222" s="293"/>
      <c r="AB222" s="293"/>
      <c r="AC222" s="501"/>
      <c r="AD222" s="250"/>
    </row>
    <row r="223" spans="1:30" ht="15" customHeight="1">
      <c r="A223" s="279">
        <v>6</v>
      </c>
      <c r="B223" s="362" t="s">
        <v>583</v>
      </c>
      <c r="C223" s="256" t="s">
        <v>10</v>
      </c>
      <c r="D223" s="282" t="s">
        <v>577</v>
      </c>
      <c r="E223" s="370">
        <v>36757</v>
      </c>
      <c r="F223" s="346" t="s">
        <v>388</v>
      </c>
      <c r="G223" s="284"/>
      <c r="H223" s="524"/>
      <c r="I223" s="285"/>
      <c r="J223" s="233"/>
      <c r="K223" s="286">
        <v>8.86</v>
      </c>
      <c r="L223" s="287">
        <v>47</v>
      </c>
      <c r="M223" s="288"/>
      <c r="N223" s="287">
        <v>0</v>
      </c>
      <c r="O223" s="257"/>
      <c r="P223" s="287">
        <v>0</v>
      </c>
      <c r="Q223" s="258">
        <v>40.37</v>
      </c>
      <c r="R223" s="289">
        <v>48</v>
      </c>
      <c r="S223" s="290"/>
      <c r="T223" s="291"/>
      <c r="U223" s="292"/>
      <c r="V223" s="526"/>
      <c r="W223" s="526"/>
      <c r="X223" s="530"/>
      <c r="Y223" s="293"/>
      <c r="Z223" s="293"/>
      <c r="AA223" s="293"/>
      <c r="AB223" s="293"/>
      <c r="AC223" s="501"/>
      <c r="AD223" s="250"/>
    </row>
    <row r="224" spans="1:30" ht="15" customHeight="1">
      <c r="A224" s="279">
        <v>7</v>
      </c>
      <c r="B224" s="362" t="s">
        <v>584</v>
      </c>
      <c r="C224" s="256" t="s">
        <v>10</v>
      </c>
      <c r="D224" s="282" t="s">
        <v>577</v>
      </c>
      <c r="E224" s="370">
        <v>36530</v>
      </c>
      <c r="F224" s="346" t="s">
        <v>389</v>
      </c>
      <c r="G224" s="284"/>
      <c r="H224" s="524"/>
      <c r="I224" s="285"/>
      <c r="J224" s="233"/>
      <c r="K224" s="286">
        <v>8.7</v>
      </c>
      <c r="L224" s="287">
        <v>51</v>
      </c>
      <c r="M224" s="288"/>
      <c r="N224" s="287">
        <v>0</v>
      </c>
      <c r="O224" s="257"/>
      <c r="P224" s="287">
        <v>0</v>
      </c>
      <c r="Q224" s="258">
        <v>13.56</v>
      </c>
      <c r="R224" s="289">
        <v>10</v>
      </c>
      <c r="S224" s="290"/>
      <c r="T224" s="291"/>
      <c r="U224" s="292"/>
      <c r="V224" s="526"/>
      <c r="W224" s="526"/>
      <c r="X224" s="530"/>
      <c r="Y224" s="293"/>
      <c r="Z224" s="293"/>
      <c r="AA224" s="293"/>
      <c r="AB224" s="293"/>
      <c r="AC224" s="501"/>
      <c r="AD224" s="250"/>
    </row>
    <row r="225" spans="1:30" ht="15" customHeight="1">
      <c r="A225" s="279">
        <v>8</v>
      </c>
      <c r="B225" s="362" t="s">
        <v>585</v>
      </c>
      <c r="C225" s="256" t="s">
        <v>10</v>
      </c>
      <c r="D225" s="282" t="s">
        <v>577</v>
      </c>
      <c r="E225" s="370">
        <v>36956</v>
      </c>
      <c r="F225" s="346" t="s">
        <v>390</v>
      </c>
      <c r="G225" s="284"/>
      <c r="H225" s="524"/>
      <c r="I225" s="285"/>
      <c r="J225" s="233"/>
      <c r="K225" s="286"/>
      <c r="L225" s="287">
        <v>0</v>
      </c>
      <c r="M225" s="288" t="s">
        <v>798</v>
      </c>
      <c r="N225" s="287">
        <v>62</v>
      </c>
      <c r="O225" s="257"/>
      <c r="P225" s="287">
        <v>0</v>
      </c>
      <c r="Q225" s="258">
        <v>44.97</v>
      </c>
      <c r="R225" s="289">
        <v>55</v>
      </c>
      <c r="S225" s="290"/>
      <c r="T225" s="291"/>
      <c r="U225" s="292"/>
      <c r="V225" s="526"/>
      <c r="W225" s="526"/>
      <c r="X225" s="530"/>
      <c r="Y225" s="293"/>
      <c r="Z225" s="293"/>
      <c r="AA225" s="293"/>
      <c r="AB225" s="293"/>
      <c r="AC225" s="501"/>
      <c r="AD225" s="250"/>
    </row>
    <row r="226" spans="1:30" ht="15" customHeight="1">
      <c r="A226" s="279">
        <v>9</v>
      </c>
      <c r="B226" s="362" t="s">
        <v>586</v>
      </c>
      <c r="C226" s="256" t="s">
        <v>10</v>
      </c>
      <c r="D226" s="282" t="s">
        <v>577</v>
      </c>
      <c r="E226" s="370">
        <v>36972</v>
      </c>
      <c r="F226" s="346" t="s">
        <v>391</v>
      </c>
      <c r="G226" s="284"/>
      <c r="H226" s="524"/>
      <c r="I226" s="285"/>
      <c r="J226" s="233"/>
      <c r="K226" s="286"/>
      <c r="L226" s="287">
        <v>0</v>
      </c>
      <c r="M226" s="288" t="s">
        <v>799</v>
      </c>
      <c r="N226" s="287">
        <v>67</v>
      </c>
      <c r="O226" s="257">
        <v>360</v>
      </c>
      <c r="P226" s="287">
        <v>32</v>
      </c>
      <c r="Q226" s="258"/>
      <c r="R226" s="289">
        <v>0</v>
      </c>
      <c r="S226" s="290"/>
      <c r="T226" s="291"/>
      <c r="U226" s="292"/>
      <c r="V226" s="526"/>
      <c r="W226" s="526"/>
      <c r="X226" s="530"/>
      <c r="Y226" s="293"/>
      <c r="Z226" s="293"/>
      <c r="AA226" s="293"/>
      <c r="AB226" s="293"/>
      <c r="AC226" s="501"/>
      <c r="AD226" s="250"/>
    </row>
    <row r="227" spans="1:30" ht="15" customHeight="1">
      <c r="A227" s="279">
        <v>10</v>
      </c>
      <c r="B227" s="362" t="s">
        <v>587</v>
      </c>
      <c r="C227" s="256" t="s">
        <v>10</v>
      </c>
      <c r="D227" s="282" t="s">
        <v>577</v>
      </c>
      <c r="E227" s="370">
        <v>37224</v>
      </c>
      <c r="F227" s="346" t="s">
        <v>392</v>
      </c>
      <c r="G227" s="284"/>
      <c r="H227" s="524"/>
      <c r="I227" s="285"/>
      <c r="J227" s="233"/>
      <c r="K227" s="286"/>
      <c r="L227" s="287">
        <v>0</v>
      </c>
      <c r="M227" s="288" t="s">
        <v>800</v>
      </c>
      <c r="N227" s="287">
        <v>67</v>
      </c>
      <c r="O227" s="257">
        <v>395</v>
      </c>
      <c r="P227" s="287">
        <v>42</v>
      </c>
      <c r="Q227" s="258"/>
      <c r="R227" s="289">
        <v>0</v>
      </c>
      <c r="S227" s="295"/>
      <c r="T227" s="291"/>
      <c r="U227" s="292"/>
      <c r="V227" s="526"/>
      <c r="W227" s="526"/>
      <c r="X227" s="530"/>
      <c r="Y227" s="293"/>
      <c r="Z227" s="293"/>
      <c r="AA227" s="293"/>
      <c r="AB227" s="293"/>
      <c r="AC227" s="501"/>
      <c r="AD227" s="250"/>
    </row>
    <row r="228" spans="1:30" ht="15" customHeight="1">
      <c r="A228" s="296" t="s">
        <v>17</v>
      </c>
      <c r="B228" s="297"/>
      <c r="C228" s="348"/>
      <c r="D228" s="297"/>
      <c r="E228" s="349"/>
      <c r="F228" s="301"/>
      <c r="G228" s="301"/>
      <c r="H228" s="302">
        <v>8</v>
      </c>
      <c r="I228" s="303"/>
      <c r="J228" s="234"/>
      <c r="K228" s="304"/>
      <c r="L228" s="305">
        <f>SUM(L218:L227)-SMALL(L218:L227,1)-SMALL(L218:L227,2)-SMALL(L218:L227,3)-SMALL(L218:L227,4)-SMALL(L218:L227,5)-SMALL(L218:L227,6)</f>
        <v>241</v>
      </c>
      <c r="M228" s="306"/>
      <c r="N228" s="305">
        <f>SUM(N218:N227)-SMALL(N218:N227,1)-SMALL(N218:N227,2)-SMALL(N218:N227,3)-SMALL(N218:N227,4)-SMALL(N218:N227,5)-SMALL(N218:N227,6)</f>
        <v>287</v>
      </c>
      <c r="O228" s="307"/>
      <c r="P228" s="305">
        <f>SUM(P218:P227)-SMALL(P218:P227,1)-SMALL(P218:P227,2)-SMALL(P218:P227,3)-SMALL(P218:P227,4)-SMALL(P218:P227,5)-SMALL(P218:P227,6)</f>
        <v>231</v>
      </c>
      <c r="Q228" s="308"/>
      <c r="R228" s="305">
        <f>SUM(R218:R227)-SMALL(R218:R227,1)-SMALL(R218:R227,2)-SMALL(R218:R227,3)-SMALL(R218:R227,4)-SMALL(R218:R227,5)-SMALL(R218:R227,6)</f>
        <v>243</v>
      </c>
      <c r="S228" s="309">
        <f>SUM(L228+N228+P228+R228)</f>
        <v>1002</v>
      </c>
      <c r="T228" s="235">
        <v>4</v>
      </c>
      <c r="U228" s="292"/>
      <c r="V228" s="527"/>
      <c r="W228" s="526"/>
      <c r="X228" s="530"/>
      <c r="Y228" s="293"/>
      <c r="Z228" s="293"/>
      <c r="AA228" s="293"/>
      <c r="AB228" s="293"/>
      <c r="AC228" s="501"/>
      <c r="AD228" s="250"/>
    </row>
    <row r="229" spans="1:30" ht="15" customHeight="1">
      <c r="A229" s="310"/>
      <c r="B229" s="311"/>
      <c r="C229" s="312"/>
      <c r="D229" s="311"/>
      <c r="E229" s="313"/>
      <c r="F229" s="314"/>
      <c r="G229" s="314"/>
      <c r="H229" s="315"/>
      <c r="I229" s="316">
        <f>SUM(H228+H240)</f>
        <v>15</v>
      </c>
      <c r="J229" s="235">
        <v>8</v>
      </c>
      <c r="K229" s="317"/>
      <c r="L229" s="318">
        <v>0</v>
      </c>
      <c r="M229" s="319"/>
      <c r="N229" s="318">
        <v>0</v>
      </c>
      <c r="O229" s="320"/>
      <c r="P229" s="318">
        <v>0</v>
      </c>
      <c r="Q229" s="321"/>
      <c r="R229" s="318">
        <v>0</v>
      </c>
      <c r="S229" s="318"/>
      <c r="T229" s="318"/>
      <c r="U229" s="318"/>
      <c r="V229" s="245"/>
      <c r="W229" s="526"/>
      <c r="X229" s="530"/>
      <c r="Y229" s="324">
        <v>3</v>
      </c>
      <c r="Z229" s="235">
        <f>SUM(T228+T240+Y229)</f>
        <v>11</v>
      </c>
      <c r="AA229" s="324">
        <v>3</v>
      </c>
      <c r="AB229" s="235">
        <f>J229+AA229</f>
        <v>11</v>
      </c>
      <c r="AC229" s="444">
        <v>6</v>
      </c>
      <c r="AD229" s="250"/>
    </row>
    <row r="230" spans="1:30" ht="15" customHeight="1">
      <c r="A230" s="279">
        <v>11</v>
      </c>
      <c r="B230" s="362" t="s">
        <v>588</v>
      </c>
      <c r="C230" s="256" t="s">
        <v>11</v>
      </c>
      <c r="D230" s="282" t="s">
        <v>577</v>
      </c>
      <c r="E230" s="370">
        <v>36541</v>
      </c>
      <c r="F230" s="364" t="s">
        <v>393</v>
      </c>
      <c r="G230" s="364"/>
      <c r="H230" s="532"/>
      <c r="I230" s="285"/>
      <c r="J230" s="236"/>
      <c r="K230" s="258"/>
      <c r="L230" s="287">
        <v>0</v>
      </c>
      <c r="M230" s="288" t="s">
        <v>801</v>
      </c>
      <c r="N230" s="287">
        <v>60</v>
      </c>
      <c r="O230" s="259"/>
      <c r="P230" s="287">
        <v>0</v>
      </c>
      <c r="Q230" s="308">
        <v>43.75</v>
      </c>
      <c r="R230" s="287">
        <v>75</v>
      </c>
      <c r="S230" s="325"/>
      <c r="T230" s="326"/>
      <c r="U230" s="292"/>
      <c r="V230" s="534" t="s">
        <v>907</v>
      </c>
      <c r="W230" s="526"/>
      <c r="X230" s="530"/>
      <c r="Y230" s="293"/>
      <c r="Z230" s="293"/>
      <c r="AA230" s="293"/>
      <c r="AB230" s="293"/>
      <c r="AC230" s="501"/>
      <c r="AD230" s="250"/>
    </row>
    <row r="231" spans="1:30" ht="15" customHeight="1">
      <c r="A231" s="279">
        <v>12</v>
      </c>
      <c r="B231" s="362" t="s">
        <v>589</v>
      </c>
      <c r="C231" s="256" t="s">
        <v>11</v>
      </c>
      <c r="D231" s="282" t="s">
        <v>577</v>
      </c>
      <c r="E231" s="370">
        <v>36604</v>
      </c>
      <c r="F231" s="364" t="s">
        <v>394</v>
      </c>
      <c r="G231" s="364"/>
      <c r="H231" s="524"/>
      <c r="I231" s="285"/>
      <c r="J231" s="236"/>
      <c r="K231" s="258">
        <v>10.21</v>
      </c>
      <c r="L231" s="287">
        <v>30</v>
      </c>
      <c r="M231" s="288"/>
      <c r="N231" s="287">
        <v>0</v>
      </c>
      <c r="O231" s="259">
        <v>385</v>
      </c>
      <c r="P231" s="287">
        <v>35</v>
      </c>
      <c r="Q231" s="259">
        <v>40.79</v>
      </c>
      <c r="R231" s="287">
        <v>69</v>
      </c>
      <c r="S231" s="290"/>
      <c r="T231" s="291"/>
      <c r="U231" s="292"/>
      <c r="V231" s="526"/>
      <c r="W231" s="526"/>
      <c r="X231" s="530"/>
      <c r="Y231" s="293"/>
      <c r="Z231" s="293"/>
      <c r="AA231" s="293"/>
      <c r="AB231" s="293"/>
      <c r="AC231" s="501"/>
      <c r="AD231" s="250"/>
    </row>
    <row r="232" spans="1:30" ht="15" customHeight="1">
      <c r="A232" s="279">
        <v>13</v>
      </c>
      <c r="B232" s="362" t="s">
        <v>590</v>
      </c>
      <c r="C232" s="256" t="s">
        <v>11</v>
      </c>
      <c r="D232" s="282" t="s">
        <v>577</v>
      </c>
      <c r="E232" s="370">
        <v>36727</v>
      </c>
      <c r="F232" s="364" t="s">
        <v>395</v>
      </c>
      <c r="G232" s="364"/>
      <c r="H232" s="524"/>
      <c r="I232" s="285"/>
      <c r="J232" s="236"/>
      <c r="K232" s="258"/>
      <c r="L232" s="287">
        <v>0</v>
      </c>
      <c r="M232" s="288" t="s">
        <v>802</v>
      </c>
      <c r="N232" s="287">
        <v>49</v>
      </c>
      <c r="O232" s="259"/>
      <c r="P232" s="287">
        <v>0</v>
      </c>
      <c r="Q232" s="259"/>
      <c r="R232" s="287">
        <v>0</v>
      </c>
      <c r="S232" s="290"/>
      <c r="T232" s="291"/>
      <c r="U232" s="292"/>
      <c r="V232" s="526"/>
      <c r="W232" s="526"/>
      <c r="X232" s="530"/>
      <c r="Y232" s="293"/>
      <c r="Z232" s="293"/>
      <c r="AA232" s="293"/>
      <c r="AB232" s="293"/>
      <c r="AC232" s="501"/>
      <c r="AD232" s="250"/>
    </row>
    <row r="233" spans="1:30" ht="15" customHeight="1">
      <c r="A233" s="279">
        <v>14</v>
      </c>
      <c r="B233" s="362" t="s">
        <v>591</v>
      </c>
      <c r="C233" s="256" t="s">
        <v>11</v>
      </c>
      <c r="D233" s="282" t="s">
        <v>577</v>
      </c>
      <c r="E233" s="370">
        <v>36652</v>
      </c>
      <c r="F233" s="364"/>
      <c r="G233" s="364"/>
      <c r="H233" s="524"/>
      <c r="I233" s="285"/>
      <c r="J233" s="236"/>
      <c r="K233" s="258"/>
      <c r="L233" s="287">
        <v>0</v>
      </c>
      <c r="M233" s="288" t="s">
        <v>803</v>
      </c>
      <c r="N233" s="287">
        <v>46</v>
      </c>
      <c r="O233" s="259">
        <v>367</v>
      </c>
      <c r="P233" s="287">
        <v>30</v>
      </c>
      <c r="Q233" s="259"/>
      <c r="R233" s="287">
        <v>0</v>
      </c>
      <c r="S233" s="290"/>
      <c r="T233" s="291"/>
      <c r="U233" s="292"/>
      <c r="V233" s="526"/>
      <c r="W233" s="526"/>
      <c r="X233" s="530"/>
      <c r="Y233" s="293"/>
      <c r="Z233" s="293"/>
      <c r="AA233" s="293"/>
      <c r="AB233" s="293"/>
      <c r="AC233" s="501"/>
      <c r="AD233" s="250"/>
    </row>
    <row r="234" spans="1:30" ht="15" customHeight="1">
      <c r="A234" s="279">
        <v>15</v>
      </c>
      <c r="B234" s="362" t="s">
        <v>592</v>
      </c>
      <c r="C234" s="256" t="s">
        <v>11</v>
      </c>
      <c r="D234" s="282" t="s">
        <v>577</v>
      </c>
      <c r="E234" s="370">
        <v>36652</v>
      </c>
      <c r="F234" s="364"/>
      <c r="G234" s="364"/>
      <c r="H234" s="524"/>
      <c r="I234" s="285"/>
      <c r="J234" s="236"/>
      <c r="K234" s="258">
        <v>10.03</v>
      </c>
      <c r="L234" s="287">
        <v>33</v>
      </c>
      <c r="M234" s="288"/>
      <c r="N234" s="287">
        <v>0</v>
      </c>
      <c r="O234" s="259">
        <v>403</v>
      </c>
      <c r="P234" s="287">
        <v>40</v>
      </c>
      <c r="Q234" s="259"/>
      <c r="R234" s="287">
        <v>0</v>
      </c>
      <c r="S234" s="290"/>
      <c r="T234" s="291"/>
      <c r="U234" s="292"/>
      <c r="V234" s="526"/>
      <c r="W234" s="526"/>
      <c r="X234" s="530"/>
      <c r="Y234" s="293"/>
      <c r="Z234" s="293"/>
      <c r="AA234" s="293"/>
      <c r="AB234" s="293"/>
      <c r="AC234" s="501"/>
      <c r="AD234" s="250"/>
    </row>
    <row r="235" spans="1:30" ht="15" customHeight="1">
      <c r="A235" s="279">
        <v>16</v>
      </c>
      <c r="B235" s="362" t="s">
        <v>593</v>
      </c>
      <c r="C235" s="256" t="s">
        <v>11</v>
      </c>
      <c r="D235" s="282" t="s">
        <v>577</v>
      </c>
      <c r="E235" s="370">
        <v>37190</v>
      </c>
      <c r="F235" s="364"/>
      <c r="G235" s="364"/>
      <c r="H235" s="524"/>
      <c r="I235" s="285"/>
      <c r="J235" s="236"/>
      <c r="K235" s="258"/>
      <c r="L235" s="287">
        <v>0</v>
      </c>
      <c r="M235" s="288" t="s">
        <v>804</v>
      </c>
      <c r="N235" s="287">
        <v>43</v>
      </c>
      <c r="O235" s="259"/>
      <c r="P235" s="287">
        <v>0</v>
      </c>
      <c r="Q235" s="259">
        <v>33.57</v>
      </c>
      <c r="R235" s="287">
        <v>55</v>
      </c>
      <c r="S235" s="290"/>
      <c r="T235" s="291"/>
      <c r="U235" s="292"/>
      <c r="V235" s="526"/>
      <c r="W235" s="526"/>
      <c r="X235" s="530"/>
      <c r="Y235" s="293"/>
      <c r="Z235" s="293"/>
      <c r="AA235" s="293"/>
      <c r="AB235" s="293"/>
      <c r="AC235" s="501"/>
      <c r="AD235" s="250"/>
    </row>
    <row r="236" spans="1:30" ht="15" customHeight="1">
      <c r="A236" s="279">
        <v>17</v>
      </c>
      <c r="B236" s="362" t="s">
        <v>594</v>
      </c>
      <c r="C236" s="256" t="s">
        <v>11</v>
      </c>
      <c r="D236" s="282" t="s">
        <v>577</v>
      </c>
      <c r="E236" s="370">
        <v>37126</v>
      </c>
      <c r="F236" s="364" t="s">
        <v>396</v>
      </c>
      <c r="G236" s="364"/>
      <c r="H236" s="524"/>
      <c r="I236" s="285"/>
      <c r="J236" s="236"/>
      <c r="K236" s="258">
        <v>9.25</v>
      </c>
      <c r="L236" s="287">
        <v>48</v>
      </c>
      <c r="M236" s="288"/>
      <c r="N236" s="287">
        <v>0</v>
      </c>
      <c r="O236" s="259">
        <v>399</v>
      </c>
      <c r="P236" s="287">
        <v>38</v>
      </c>
      <c r="Q236" s="259"/>
      <c r="R236" s="287">
        <v>0</v>
      </c>
      <c r="S236" s="290"/>
      <c r="T236" s="291"/>
      <c r="U236" s="292"/>
      <c r="V236" s="526"/>
      <c r="W236" s="526"/>
      <c r="X236" s="530"/>
      <c r="Y236" s="293"/>
      <c r="Z236" s="293"/>
      <c r="AA236" s="293"/>
      <c r="AB236" s="293"/>
      <c r="AC236" s="501"/>
      <c r="AD236" s="250"/>
    </row>
    <row r="237" spans="1:30" ht="15" customHeight="1">
      <c r="A237" s="279">
        <v>18</v>
      </c>
      <c r="B237" s="362" t="s">
        <v>595</v>
      </c>
      <c r="C237" s="256" t="s">
        <v>11</v>
      </c>
      <c r="D237" s="282" t="s">
        <v>577</v>
      </c>
      <c r="E237" s="370">
        <v>37007</v>
      </c>
      <c r="F237" s="364" t="s">
        <v>397</v>
      </c>
      <c r="G237" s="364"/>
      <c r="H237" s="524"/>
      <c r="I237" s="285"/>
      <c r="J237" s="236"/>
      <c r="K237" s="258">
        <v>10.05</v>
      </c>
      <c r="L237" s="287">
        <v>33</v>
      </c>
      <c r="M237" s="288"/>
      <c r="N237" s="287">
        <v>0</v>
      </c>
      <c r="O237" s="259"/>
      <c r="P237" s="287">
        <v>0</v>
      </c>
      <c r="Q237" s="259">
        <v>27.42</v>
      </c>
      <c r="R237" s="287">
        <v>42</v>
      </c>
      <c r="S237" s="290"/>
      <c r="T237" s="291"/>
      <c r="U237" s="292"/>
      <c r="V237" s="526"/>
      <c r="W237" s="526"/>
      <c r="X237" s="530"/>
      <c r="Y237" s="293"/>
      <c r="Z237" s="293"/>
      <c r="AA237" s="293"/>
      <c r="AB237" s="293"/>
      <c r="AC237" s="501"/>
      <c r="AD237" s="250"/>
    </row>
    <row r="238" spans="1:30" ht="15" customHeight="1">
      <c r="A238" s="279">
        <v>19</v>
      </c>
      <c r="B238" s="362" t="s">
        <v>596</v>
      </c>
      <c r="C238" s="256" t="s">
        <v>11</v>
      </c>
      <c r="D238" s="282" t="s">
        <v>577</v>
      </c>
      <c r="E238" s="370">
        <v>37070</v>
      </c>
      <c r="F238" s="364"/>
      <c r="G238" s="364"/>
      <c r="H238" s="524"/>
      <c r="I238" s="285"/>
      <c r="J238" s="236"/>
      <c r="K238" s="258"/>
      <c r="L238" s="287">
        <v>0</v>
      </c>
      <c r="M238" s="288" t="s">
        <v>805</v>
      </c>
      <c r="N238" s="287">
        <v>43</v>
      </c>
      <c r="O238" s="259"/>
      <c r="P238" s="287">
        <v>0</v>
      </c>
      <c r="Q238" s="259">
        <v>33.51</v>
      </c>
      <c r="R238" s="287">
        <v>55</v>
      </c>
      <c r="S238" s="290"/>
      <c r="T238" s="291"/>
      <c r="U238" s="292"/>
      <c r="V238" s="526"/>
      <c r="W238" s="526"/>
      <c r="X238" s="530"/>
      <c r="Y238" s="293"/>
      <c r="Z238" s="293"/>
      <c r="AA238" s="293"/>
      <c r="AB238" s="293"/>
      <c r="AC238" s="501"/>
      <c r="AD238" s="250"/>
    </row>
    <row r="239" spans="1:30" ht="15" customHeight="1">
      <c r="A239" s="279">
        <v>20</v>
      </c>
      <c r="B239" s="362" t="s">
        <v>597</v>
      </c>
      <c r="C239" s="256" t="s">
        <v>11</v>
      </c>
      <c r="D239" s="282" t="s">
        <v>577</v>
      </c>
      <c r="E239" s="370">
        <v>37139</v>
      </c>
      <c r="F239" s="364"/>
      <c r="G239" s="364"/>
      <c r="H239" s="533"/>
      <c r="I239" s="285"/>
      <c r="J239" s="236"/>
      <c r="K239" s="258">
        <v>9.5</v>
      </c>
      <c r="L239" s="287">
        <v>44</v>
      </c>
      <c r="M239" s="288"/>
      <c r="N239" s="287">
        <v>0</v>
      </c>
      <c r="O239" s="259"/>
      <c r="P239" s="287">
        <v>0</v>
      </c>
      <c r="Q239" s="259"/>
      <c r="R239" s="287">
        <v>0</v>
      </c>
      <c r="S239" s="295"/>
      <c r="T239" s="291"/>
      <c r="U239" s="292"/>
      <c r="V239" s="526"/>
      <c r="W239" s="526"/>
      <c r="X239" s="530"/>
      <c r="Y239" s="293"/>
      <c r="Z239" s="293"/>
      <c r="AA239" s="293"/>
      <c r="AB239" s="293"/>
      <c r="AC239" s="501"/>
      <c r="AD239" s="250"/>
    </row>
    <row r="240" spans="1:30" ht="15" customHeight="1" thickBot="1">
      <c r="A240" s="327" t="s">
        <v>18</v>
      </c>
      <c r="B240" s="328"/>
      <c r="C240" s="353"/>
      <c r="D240" s="328"/>
      <c r="E240" s="354"/>
      <c r="F240" s="355"/>
      <c r="G240" s="355"/>
      <c r="H240" s="333">
        <v>7</v>
      </c>
      <c r="I240" s="334"/>
      <c r="J240" s="237"/>
      <c r="K240" s="335"/>
      <c r="L240" s="305">
        <f>SUM(L230:L239)-SMALL(L230:L239,1)-SMALL(L230:L239,2)-SMALL(L230:L239,3)-SMALL(L230:L239,4)-SMALL(L230:L239,5)-SMALL(L230:L239,6)</f>
        <v>158</v>
      </c>
      <c r="M240" s="306"/>
      <c r="N240" s="305">
        <f>SUM(N230:N239)-SMALL(N230:N239,1)-SMALL(N230:N239,2)-SMALL(N230:N239,3)-SMALL(N230:N239,4)-SMALL(N230:N239,5)-SMALL(N230:N239,6)</f>
        <v>198</v>
      </c>
      <c r="O240" s="307"/>
      <c r="P240" s="305">
        <f>SUM(P230:P239)-SMALL(P230:P239,1)-SMALL(P230:P239,2)-SMALL(P230:P239,3)-SMALL(P230:P239,4)-SMALL(P230:P239,5)-SMALL(P230:P239,6)</f>
        <v>143</v>
      </c>
      <c r="Q240" s="308"/>
      <c r="R240" s="305">
        <f>SUM(R230:R239)-SMALL(R230:R239,1)-SMALL(R230:R239,2)-SMALL(R230:R239,3)-SMALL(R230:R239,4)-SMALL(R230:R239,5)-SMALL(R230:R239,6)</f>
        <v>254</v>
      </c>
      <c r="S240" s="309">
        <f>SUM(L240+N240+P240+R240)</f>
        <v>753</v>
      </c>
      <c r="T240" s="336">
        <v>4</v>
      </c>
      <c r="U240" s="337"/>
      <c r="V240" s="528"/>
      <c r="W240" s="528"/>
      <c r="X240" s="531"/>
      <c r="Y240" s="338"/>
      <c r="Z240" s="338"/>
      <c r="AA240" s="338"/>
      <c r="AB240" s="338"/>
      <c r="AC240" s="502"/>
      <c r="AD240" s="250"/>
    </row>
    <row r="241" spans="1:31" ht="15" customHeight="1" thickTop="1">
      <c r="A241" s="261">
        <v>1</v>
      </c>
      <c r="B241" s="389" t="s">
        <v>600</v>
      </c>
      <c r="C241" s="390" t="s">
        <v>10</v>
      </c>
      <c r="D241" s="391" t="s">
        <v>22</v>
      </c>
      <c r="E241" s="392">
        <v>37122</v>
      </c>
      <c r="F241" s="360" t="s">
        <v>384</v>
      </c>
      <c r="G241" s="360"/>
      <c r="H241" s="523"/>
      <c r="I241" s="267"/>
      <c r="J241" s="232"/>
      <c r="K241" s="268"/>
      <c r="L241" s="269">
        <v>0</v>
      </c>
      <c r="M241" s="270" t="s">
        <v>874</v>
      </c>
      <c r="N241" s="269">
        <v>81</v>
      </c>
      <c r="O241" s="271"/>
      <c r="P241" s="269">
        <v>0</v>
      </c>
      <c r="Q241" s="272">
        <v>58.42</v>
      </c>
      <c r="R241" s="273">
        <v>74</v>
      </c>
      <c r="S241" s="274"/>
      <c r="T241" s="275"/>
      <c r="U241" s="276"/>
      <c r="V241" s="525" t="s">
        <v>909</v>
      </c>
      <c r="W241" s="525" t="s">
        <v>911</v>
      </c>
      <c r="X241" s="529" t="s">
        <v>917</v>
      </c>
      <c r="Y241" s="277"/>
      <c r="Z241" s="278"/>
      <c r="AA241" s="278"/>
      <c r="AB241" s="277"/>
      <c r="AC241" s="500"/>
      <c r="AD241" s="250"/>
      <c r="AE241" s="250">
        <v>9</v>
      </c>
    </row>
    <row r="242" spans="1:30" ht="15" customHeight="1">
      <c r="A242" s="279">
        <v>2</v>
      </c>
      <c r="B242" s="393" t="s">
        <v>601</v>
      </c>
      <c r="C242" s="256" t="s">
        <v>10</v>
      </c>
      <c r="D242" s="282" t="s">
        <v>22</v>
      </c>
      <c r="E242" s="370">
        <v>36996</v>
      </c>
      <c r="F242" s="394"/>
      <c r="G242" s="364"/>
      <c r="H242" s="524"/>
      <c r="I242" s="285"/>
      <c r="J242" s="233"/>
      <c r="K242" s="286">
        <v>8.6</v>
      </c>
      <c r="L242" s="287">
        <v>53</v>
      </c>
      <c r="M242" s="288"/>
      <c r="N242" s="287">
        <v>0</v>
      </c>
      <c r="O242" s="257">
        <v>478</v>
      </c>
      <c r="P242" s="287">
        <v>63</v>
      </c>
      <c r="Q242" s="258">
        <v>52.47</v>
      </c>
      <c r="R242" s="289">
        <v>65</v>
      </c>
      <c r="S242" s="290"/>
      <c r="T242" s="291"/>
      <c r="U242" s="292"/>
      <c r="V242" s="526"/>
      <c r="W242" s="526"/>
      <c r="X242" s="530"/>
      <c r="Y242" s="293"/>
      <c r="Z242" s="293"/>
      <c r="AA242" s="293"/>
      <c r="AB242" s="293"/>
      <c r="AC242" s="501"/>
      <c r="AD242" s="250"/>
    </row>
    <row r="243" spans="1:30" ht="15" customHeight="1">
      <c r="A243" s="279">
        <v>3</v>
      </c>
      <c r="B243" s="393" t="s">
        <v>602</v>
      </c>
      <c r="C243" s="256" t="s">
        <v>10</v>
      </c>
      <c r="D243" s="282" t="s">
        <v>22</v>
      </c>
      <c r="E243" s="370">
        <v>36756</v>
      </c>
      <c r="F243" s="394" t="s">
        <v>385</v>
      </c>
      <c r="G243" s="364"/>
      <c r="H243" s="524"/>
      <c r="I243" s="285"/>
      <c r="J243" s="233"/>
      <c r="K243" s="286"/>
      <c r="L243" s="287">
        <v>0</v>
      </c>
      <c r="M243" s="288" t="s">
        <v>875</v>
      </c>
      <c r="N243" s="287">
        <v>78</v>
      </c>
      <c r="O243" s="257">
        <v>520</v>
      </c>
      <c r="P243" s="287">
        <v>73</v>
      </c>
      <c r="Q243" s="258"/>
      <c r="R243" s="289">
        <v>0</v>
      </c>
      <c r="S243" s="290"/>
      <c r="T243" s="291"/>
      <c r="U243" s="292"/>
      <c r="V243" s="526"/>
      <c r="W243" s="526"/>
      <c r="X243" s="530"/>
      <c r="Y243" s="293"/>
      <c r="Z243" s="293"/>
      <c r="AA243" s="293"/>
      <c r="AB243" s="293"/>
      <c r="AC243" s="501"/>
      <c r="AD243" s="250"/>
    </row>
    <row r="244" spans="1:30" ht="15" customHeight="1">
      <c r="A244" s="279">
        <v>4</v>
      </c>
      <c r="B244" s="393" t="s">
        <v>603</v>
      </c>
      <c r="C244" s="256" t="s">
        <v>10</v>
      </c>
      <c r="D244" s="282" t="s">
        <v>22</v>
      </c>
      <c r="E244" s="370">
        <v>37043</v>
      </c>
      <c r="F244" s="394" t="s">
        <v>386</v>
      </c>
      <c r="G244" s="364"/>
      <c r="H244" s="524"/>
      <c r="I244" s="285"/>
      <c r="J244" s="233"/>
      <c r="K244" s="286"/>
      <c r="L244" s="287">
        <v>0</v>
      </c>
      <c r="M244" s="288" t="s">
        <v>876</v>
      </c>
      <c r="N244" s="287">
        <v>54</v>
      </c>
      <c r="O244" s="257"/>
      <c r="P244" s="287">
        <v>0</v>
      </c>
      <c r="Q244" s="258">
        <v>55.25</v>
      </c>
      <c r="R244" s="289">
        <v>69</v>
      </c>
      <c r="S244" s="290"/>
      <c r="T244" s="291"/>
      <c r="U244" s="292"/>
      <c r="V244" s="526"/>
      <c r="W244" s="526"/>
      <c r="X244" s="530"/>
      <c r="Y244" s="293"/>
      <c r="Z244" s="293"/>
      <c r="AA244" s="293"/>
      <c r="AB244" s="293"/>
      <c r="AC244" s="501"/>
      <c r="AD244" s="250"/>
    </row>
    <row r="245" spans="1:30" ht="15" customHeight="1">
      <c r="A245" s="279">
        <v>5</v>
      </c>
      <c r="B245" s="393" t="s">
        <v>604</v>
      </c>
      <c r="C245" s="256" t="s">
        <v>10</v>
      </c>
      <c r="D245" s="282" t="s">
        <v>22</v>
      </c>
      <c r="E245" s="370">
        <v>37206</v>
      </c>
      <c r="F245" s="394" t="s">
        <v>387</v>
      </c>
      <c r="G245" s="364"/>
      <c r="H245" s="524"/>
      <c r="I245" s="285"/>
      <c r="J245" s="233"/>
      <c r="K245" s="286">
        <v>9.02</v>
      </c>
      <c r="L245" s="287">
        <v>43</v>
      </c>
      <c r="M245" s="288"/>
      <c r="N245" s="287">
        <v>0</v>
      </c>
      <c r="O245" s="257"/>
      <c r="P245" s="287">
        <v>0</v>
      </c>
      <c r="Q245" s="258"/>
      <c r="R245" s="289">
        <v>0</v>
      </c>
      <c r="S245" s="290"/>
      <c r="T245" s="291"/>
      <c r="U245" s="292"/>
      <c r="V245" s="526"/>
      <c r="W245" s="526"/>
      <c r="X245" s="530"/>
      <c r="Y245" s="293"/>
      <c r="Z245" s="293"/>
      <c r="AA245" s="293"/>
      <c r="AB245" s="293"/>
      <c r="AC245" s="501"/>
      <c r="AD245" s="250"/>
    </row>
    <row r="246" spans="1:30" ht="15" customHeight="1">
      <c r="A246" s="279">
        <v>6</v>
      </c>
      <c r="B246" s="393" t="s">
        <v>605</v>
      </c>
      <c r="C246" s="256" t="s">
        <v>10</v>
      </c>
      <c r="D246" s="282" t="s">
        <v>22</v>
      </c>
      <c r="E246" s="370">
        <v>37082</v>
      </c>
      <c r="F246" s="394" t="s">
        <v>388</v>
      </c>
      <c r="G246" s="364"/>
      <c r="H246" s="524"/>
      <c r="I246" s="285"/>
      <c r="J246" s="233"/>
      <c r="K246" s="286">
        <v>7.9</v>
      </c>
      <c r="L246" s="287">
        <v>74</v>
      </c>
      <c r="M246" s="288"/>
      <c r="N246" s="287">
        <v>0</v>
      </c>
      <c r="O246" s="257">
        <v>516</v>
      </c>
      <c r="P246" s="287">
        <v>72</v>
      </c>
      <c r="Q246" s="258"/>
      <c r="R246" s="289">
        <v>0</v>
      </c>
      <c r="S246" s="290"/>
      <c r="T246" s="291"/>
      <c r="U246" s="292"/>
      <c r="V246" s="526"/>
      <c r="W246" s="526"/>
      <c r="X246" s="530"/>
      <c r="Y246" s="293"/>
      <c r="Z246" s="293"/>
      <c r="AA246" s="293"/>
      <c r="AB246" s="293"/>
      <c r="AC246" s="501"/>
      <c r="AD246" s="250"/>
    </row>
    <row r="247" spans="1:30" ht="15" customHeight="1">
      <c r="A247" s="279">
        <v>7</v>
      </c>
      <c r="B247" s="393" t="s">
        <v>606</v>
      </c>
      <c r="C247" s="256" t="s">
        <v>10</v>
      </c>
      <c r="D247" s="282" t="s">
        <v>22</v>
      </c>
      <c r="E247" s="370">
        <v>36813</v>
      </c>
      <c r="F247" s="394" t="s">
        <v>389</v>
      </c>
      <c r="G247" s="364"/>
      <c r="H247" s="524"/>
      <c r="I247" s="285"/>
      <c r="J247" s="233"/>
      <c r="K247" s="286"/>
      <c r="L247" s="287">
        <v>0</v>
      </c>
      <c r="M247" s="288" t="s">
        <v>877</v>
      </c>
      <c r="N247" s="287">
        <v>71</v>
      </c>
      <c r="O247" s="257">
        <v>495</v>
      </c>
      <c r="P247" s="287">
        <v>67</v>
      </c>
      <c r="Q247" s="258"/>
      <c r="R247" s="289">
        <v>0</v>
      </c>
      <c r="S247" s="290"/>
      <c r="T247" s="291"/>
      <c r="U247" s="292"/>
      <c r="V247" s="526"/>
      <c r="W247" s="526"/>
      <c r="X247" s="530"/>
      <c r="Y247" s="293"/>
      <c r="Z247" s="293"/>
      <c r="AA247" s="293"/>
      <c r="AB247" s="293"/>
      <c r="AC247" s="501"/>
      <c r="AD247" s="250"/>
    </row>
    <row r="248" spans="1:30" ht="15" customHeight="1">
      <c r="A248" s="279">
        <v>8</v>
      </c>
      <c r="B248" s="393" t="s">
        <v>607</v>
      </c>
      <c r="C248" s="256" t="s">
        <v>10</v>
      </c>
      <c r="D248" s="282" t="s">
        <v>22</v>
      </c>
      <c r="E248" s="370">
        <v>36917</v>
      </c>
      <c r="F248" s="394" t="s">
        <v>390</v>
      </c>
      <c r="G248" s="364"/>
      <c r="H248" s="524"/>
      <c r="I248" s="285"/>
      <c r="J248" s="233"/>
      <c r="K248" s="286">
        <v>8.32</v>
      </c>
      <c r="L248" s="287">
        <v>58</v>
      </c>
      <c r="M248" s="288"/>
      <c r="N248" s="287">
        <v>0</v>
      </c>
      <c r="O248" s="257"/>
      <c r="P248" s="287">
        <v>0</v>
      </c>
      <c r="Q248" s="258">
        <v>54.2</v>
      </c>
      <c r="R248" s="289">
        <v>68</v>
      </c>
      <c r="S248" s="290"/>
      <c r="T248" s="291"/>
      <c r="U248" s="292"/>
      <c r="V248" s="526"/>
      <c r="W248" s="526"/>
      <c r="X248" s="530"/>
      <c r="Y248" s="293"/>
      <c r="Z248" s="293"/>
      <c r="AA248" s="293"/>
      <c r="AB248" s="293"/>
      <c r="AC248" s="501"/>
      <c r="AD248" s="250"/>
    </row>
    <row r="249" spans="1:30" ht="15" customHeight="1">
      <c r="A249" s="279">
        <v>9</v>
      </c>
      <c r="B249" s="393" t="s">
        <v>608</v>
      </c>
      <c r="C249" s="256" t="s">
        <v>10</v>
      </c>
      <c r="D249" s="282" t="s">
        <v>22</v>
      </c>
      <c r="E249" s="370">
        <v>37090</v>
      </c>
      <c r="F249" s="394" t="s">
        <v>391</v>
      </c>
      <c r="G249" s="364"/>
      <c r="H249" s="524"/>
      <c r="I249" s="285"/>
      <c r="J249" s="233"/>
      <c r="K249" s="286">
        <v>7.9</v>
      </c>
      <c r="L249" s="287">
        <v>74</v>
      </c>
      <c r="M249" s="288"/>
      <c r="N249" s="287">
        <v>0</v>
      </c>
      <c r="O249" s="257">
        <v>510</v>
      </c>
      <c r="P249" s="287">
        <v>71</v>
      </c>
      <c r="Q249" s="258"/>
      <c r="R249" s="289">
        <v>0</v>
      </c>
      <c r="S249" s="290"/>
      <c r="T249" s="291"/>
      <c r="U249" s="292"/>
      <c r="V249" s="526"/>
      <c r="W249" s="526"/>
      <c r="X249" s="530"/>
      <c r="Y249" s="293"/>
      <c r="Z249" s="293"/>
      <c r="AA249" s="293"/>
      <c r="AB249" s="293"/>
      <c r="AC249" s="501"/>
      <c r="AD249" s="250"/>
    </row>
    <row r="250" spans="1:30" ht="15" customHeight="1">
      <c r="A250" s="279">
        <v>10</v>
      </c>
      <c r="B250" s="393" t="s">
        <v>424</v>
      </c>
      <c r="C250" s="256" t="s">
        <v>10</v>
      </c>
      <c r="D250" s="282" t="s">
        <v>22</v>
      </c>
      <c r="E250" s="395">
        <v>36808</v>
      </c>
      <c r="F250" s="394" t="s">
        <v>392</v>
      </c>
      <c r="G250" s="364"/>
      <c r="H250" s="524"/>
      <c r="I250" s="285"/>
      <c r="J250" s="233"/>
      <c r="K250" s="286"/>
      <c r="L250" s="287">
        <v>0</v>
      </c>
      <c r="M250" s="288" t="s">
        <v>878</v>
      </c>
      <c r="N250" s="287">
        <v>59</v>
      </c>
      <c r="O250" s="257"/>
      <c r="P250" s="287">
        <v>0</v>
      </c>
      <c r="Q250" s="258">
        <v>57.31</v>
      </c>
      <c r="R250" s="289">
        <v>72</v>
      </c>
      <c r="S250" s="295"/>
      <c r="T250" s="291"/>
      <c r="U250" s="292"/>
      <c r="V250" s="526"/>
      <c r="W250" s="526"/>
      <c r="X250" s="530"/>
      <c r="Y250" s="293"/>
      <c r="Z250" s="293"/>
      <c r="AA250" s="293"/>
      <c r="AB250" s="293"/>
      <c r="AC250" s="501"/>
      <c r="AD250" s="250"/>
    </row>
    <row r="251" spans="1:30" ht="15" customHeight="1">
      <c r="A251" s="296" t="s">
        <v>17</v>
      </c>
      <c r="B251" s="297"/>
      <c r="C251" s="348"/>
      <c r="D251" s="297"/>
      <c r="E251" s="349"/>
      <c r="F251" s="366"/>
      <c r="G251" s="301"/>
      <c r="H251" s="302">
        <v>2</v>
      </c>
      <c r="I251" s="303"/>
      <c r="J251" s="234"/>
      <c r="K251" s="304"/>
      <c r="L251" s="305">
        <f>SUM(L241:L250)-SMALL(L241:L250,1)-SMALL(L241:L250,2)-SMALL(L241:L250,3)-SMALL(L241:L250,4)-SMALL(L241:L250,5)-SMALL(L241:L250,6)</f>
        <v>259</v>
      </c>
      <c r="M251" s="306"/>
      <c r="N251" s="305">
        <f>SUM(N241:N250)-SMALL(N241:N250,1)-SMALL(N241:N250,2)-SMALL(N241:N250,3)-SMALL(N241:N250,4)-SMALL(N241:N250,5)-SMALL(N241:N250,6)</f>
        <v>289</v>
      </c>
      <c r="O251" s="307"/>
      <c r="P251" s="305">
        <f>SUM(P241:P250)-SMALL(P241:P250,1)-SMALL(P241:P250,2)-SMALL(P241:P250,3)-SMALL(P241:P250,4)-SMALL(P241:P250,5)-SMALL(P241:P250,6)</f>
        <v>283</v>
      </c>
      <c r="Q251" s="308"/>
      <c r="R251" s="305">
        <f>SUM(R241:R250)-SMALL(R241:R250,1)-SMALL(R241:R250,2)-SMALL(R241:R250,3)-SMALL(R241:R250,4)-SMALL(R241:R250,5)-SMALL(R241:R250,6)</f>
        <v>283</v>
      </c>
      <c r="S251" s="309">
        <f>SUM(L251+N251+P251+R251)</f>
        <v>1114</v>
      </c>
      <c r="T251" s="235">
        <v>1</v>
      </c>
      <c r="U251" s="292"/>
      <c r="V251" s="527"/>
      <c r="W251" s="526"/>
      <c r="X251" s="530"/>
      <c r="Y251" s="293"/>
      <c r="Z251" s="293"/>
      <c r="AA251" s="293"/>
      <c r="AB251" s="293"/>
      <c r="AC251" s="501"/>
      <c r="AD251" s="250"/>
    </row>
    <row r="252" spans="1:30" ht="15" customHeight="1">
      <c r="A252" s="310"/>
      <c r="B252" s="311"/>
      <c r="C252" s="312"/>
      <c r="D252" s="311"/>
      <c r="E252" s="313"/>
      <c r="F252" s="314"/>
      <c r="G252" s="314"/>
      <c r="H252" s="315"/>
      <c r="I252" s="316">
        <f>SUM(H251+H263)</f>
        <v>6</v>
      </c>
      <c r="J252" s="235">
        <v>3</v>
      </c>
      <c r="K252" s="317"/>
      <c r="L252" s="318">
        <v>0</v>
      </c>
      <c r="M252" s="319"/>
      <c r="N252" s="318">
        <v>0</v>
      </c>
      <c r="O252" s="320"/>
      <c r="P252" s="318">
        <v>0</v>
      </c>
      <c r="Q252" s="321"/>
      <c r="R252" s="318">
        <v>0</v>
      </c>
      <c r="S252" s="318"/>
      <c r="T252" s="318"/>
      <c r="U252" s="318"/>
      <c r="V252" s="245"/>
      <c r="W252" s="526"/>
      <c r="X252" s="530"/>
      <c r="Y252" s="324">
        <v>2</v>
      </c>
      <c r="Z252" s="235">
        <f>SUM(T251+T263+Y252)</f>
        <v>4</v>
      </c>
      <c r="AA252" s="324">
        <v>1</v>
      </c>
      <c r="AB252" s="235">
        <f>J252+AA252</f>
        <v>4</v>
      </c>
      <c r="AC252" s="444">
        <v>2</v>
      </c>
      <c r="AD252" s="250"/>
    </row>
    <row r="253" spans="1:30" ht="15" customHeight="1">
      <c r="A253" s="279">
        <v>11</v>
      </c>
      <c r="B253" s="393" t="s">
        <v>609</v>
      </c>
      <c r="C253" s="344" t="s">
        <v>11</v>
      </c>
      <c r="D253" s="282" t="s">
        <v>22</v>
      </c>
      <c r="E253" s="370">
        <v>36928</v>
      </c>
      <c r="F253" s="346" t="s">
        <v>393</v>
      </c>
      <c r="G253" s="284"/>
      <c r="H253" s="532"/>
      <c r="I253" s="285"/>
      <c r="J253" s="236"/>
      <c r="K253" s="258"/>
      <c r="L253" s="287">
        <v>0</v>
      </c>
      <c r="M253" s="288" t="s">
        <v>879</v>
      </c>
      <c r="N253" s="287">
        <v>54</v>
      </c>
      <c r="O253" s="259">
        <v>384</v>
      </c>
      <c r="P253" s="287">
        <v>34</v>
      </c>
      <c r="Q253" s="308"/>
      <c r="R253" s="287">
        <v>0</v>
      </c>
      <c r="S253" s="325"/>
      <c r="T253" s="326"/>
      <c r="U253" s="292"/>
      <c r="V253" s="534" t="s">
        <v>910</v>
      </c>
      <c r="W253" s="526"/>
      <c r="X253" s="530"/>
      <c r="Y253" s="293"/>
      <c r="Z253" s="293"/>
      <c r="AA253" s="293"/>
      <c r="AB253" s="293"/>
      <c r="AC253" s="501"/>
      <c r="AD253" s="250"/>
    </row>
    <row r="254" spans="1:30" ht="15" customHeight="1">
      <c r="A254" s="279">
        <v>12</v>
      </c>
      <c r="B254" s="393" t="s">
        <v>610</v>
      </c>
      <c r="C254" s="344" t="s">
        <v>11</v>
      </c>
      <c r="D254" s="282" t="s">
        <v>22</v>
      </c>
      <c r="E254" s="370">
        <v>36966</v>
      </c>
      <c r="F254" s="346" t="s">
        <v>394</v>
      </c>
      <c r="G254" s="284"/>
      <c r="H254" s="524"/>
      <c r="I254" s="285"/>
      <c r="J254" s="236"/>
      <c r="K254" s="258"/>
      <c r="L254" s="287">
        <v>0</v>
      </c>
      <c r="M254" s="288" t="s">
        <v>880</v>
      </c>
      <c r="N254" s="287">
        <v>53</v>
      </c>
      <c r="O254" s="259"/>
      <c r="P254" s="287">
        <v>0</v>
      </c>
      <c r="Q254" s="258">
        <v>26.88</v>
      </c>
      <c r="R254" s="287">
        <v>41</v>
      </c>
      <c r="S254" s="290"/>
      <c r="T254" s="291"/>
      <c r="U254" s="292"/>
      <c r="V254" s="526"/>
      <c r="W254" s="526"/>
      <c r="X254" s="530"/>
      <c r="Y254" s="293"/>
      <c r="Z254" s="293"/>
      <c r="AA254" s="293"/>
      <c r="AB254" s="293"/>
      <c r="AC254" s="501"/>
      <c r="AD254" s="250"/>
    </row>
    <row r="255" spans="1:30" ht="15" customHeight="1">
      <c r="A255" s="279">
        <v>13</v>
      </c>
      <c r="B255" s="393" t="s">
        <v>611</v>
      </c>
      <c r="C255" s="344" t="s">
        <v>11</v>
      </c>
      <c r="D255" s="282" t="s">
        <v>22</v>
      </c>
      <c r="E255" s="370">
        <v>37199</v>
      </c>
      <c r="F255" s="346" t="s">
        <v>395</v>
      </c>
      <c r="G255" s="284"/>
      <c r="H255" s="524"/>
      <c r="I255" s="285"/>
      <c r="J255" s="236"/>
      <c r="K255" s="258">
        <v>9.13</v>
      </c>
      <c r="L255" s="287">
        <v>50</v>
      </c>
      <c r="M255" s="288"/>
      <c r="N255" s="287">
        <v>0</v>
      </c>
      <c r="O255" s="259">
        <v>418</v>
      </c>
      <c r="P255" s="287">
        <v>44</v>
      </c>
      <c r="Q255" s="258"/>
      <c r="R255" s="287">
        <v>0</v>
      </c>
      <c r="S255" s="290"/>
      <c r="T255" s="291"/>
      <c r="U255" s="292"/>
      <c r="V255" s="526"/>
      <c r="W255" s="526"/>
      <c r="X255" s="530"/>
      <c r="Y255" s="293"/>
      <c r="Z255" s="293"/>
      <c r="AA255" s="293"/>
      <c r="AB255" s="293"/>
      <c r="AC255" s="501"/>
      <c r="AD255" s="250"/>
    </row>
    <row r="256" spans="1:30" ht="15" customHeight="1">
      <c r="A256" s="279">
        <v>14</v>
      </c>
      <c r="B256" s="393" t="s">
        <v>612</v>
      </c>
      <c r="C256" s="344" t="s">
        <v>11</v>
      </c>
      <c r="D256" s="282" t="s">
        <v>22</v>
      </c>
      <c r="E256" s="370">
        <v>37152</v>
      </c>
      <c r="F256" s="346"/>
      <c r="G256" s="284"/>
      <c r="H256" s="524"/>
      <c r="I256" s="285"/>
      <c r="J256" s="236"/>
      <c r="K256" s="258">
        <v>8.5</v>
      </c>
      <c r="L256" s="287">
        <v>67</v>
      </c>
      <c r="M256" s="288"/>
      <c r="N256" s="287">
        <v>0</v>
      </c>
      <c r="O256" s="259">
        <v>430</v>
      </c>
      <c r="P256" s="287">
        <v>47</v>
      </c>
      <c r="Q256" s="258"/>
      <c r="R256" s="287">
        <v>0</v>
      </c>
      <c r="S256" s="290"/>
      <c r="T256" s="291"/>
      <c r="U256" s="292"/>
      <c r="V256" s="526"/>
      <c r="W256" s="526"/>
      <c r="X256" s="530"/>
      <c r="Y256" s="293"/>
      <c r="Z256" s="293"/>
      <c r="AA256" s="293"/>
      <c r="AB256" s="293"/>
      <c r="AC256" s="501"/>
      <c r="AD256" s="250"/>
    </row>
    <row r="257" spans="1:30" ht="15" customHeight="1">
      <c r="A257" s="279">
        <v>15</v>
      </c>
      <c r="B257" s="393" t="s">
        <v>613</v>
      </c>
      <c r="C257" s="344" t="s">
        <v>11</v>
      </c>
      <c r="D257" s="282" t="s">
        <v>22</v>
      </c>
      <c r="E257" s="370">
        <v>36721</v>
      </c>
      <c r="F257" s="346"/>
      <c r="G257" s="284"/>
      <c r="H257" s="524"/>
      <c r="I257" s="285"/>
      <c r="J257" s="236"/>
      <c r="K257" s="258">
        <v>8.84</v>
      </c>
      <c r="L257" s="287">
        <v>56</v>
      </c>
      <c r="M257" s="288"/>
      <c r="N257" s="287">
        <v>0</v>
      </c>
      <c r="O257" s="259"/>
      <c r="P257" s="287">
        <v>0</v>
      </c>
      <c r="Q257" s="258">
        <v>42.68</v>
      </c>
      <c r="R257" s="287">
        <v>73</v>
      </c>
      <c r="S257" s="290"/>
      <c r="T257" s="291"/>
      <c r="U257" s="292"/>
      <c r="V257" s="526"/>
      <c r="W257" s="526"/>
      <c r="X257" s="530"/>
      <c r="Y257" s="293"/>
      <c r="Z257" s="293"/>
      <c r="AA257" s="293"/>
      <c r="AB257" s="293"/>
      <c r="AC257" s="501"/>
      <c r="AD257" s="250"/>
    </row>
    <row r="258" spans="1:30" ht="15" customHeight="1">
      <c r="A258" s="279">
        <v>16</v>
      </c>
      <c r="B258" s="393" t="s">
        <v>614</v>
      </c>
      <c r="C258" s="344" t="s">
        <v>11</v>
      </c>
      <c r="D258" s="282" t="s">
        <v>22</v>
      </c>
      <c r="E258" s="370">
        <v>37147</v>
      </c>
      <c r="F258" s="346"/>
      <c r="G258" s="284"/>
      <c r="H258" s="524"/>
      <c r="I258" s="285"/>
      <c r="J258" s="236"/>
      <c r="K258" s="258">
        <v>9.6</v>
      </c>
      <c r="L258" s="287">
        <v>42</v>
      </c>
      <c r="M258" s="288"/>
      <c r="N258" s="287">
        <v>0</v>
      </c>
      <c r="O258" s="259"/>
      <c r="P258" s="287">
        <v>0</v>
      </c>
      <c r="Q258" s="258">
        <v>34</v>
      </c>
      <c r="R258" s="287">
        <v>56</v>
      </c>
      <c r="S258" s="290"/>
      <c r="T258" s="291"/>
      <c r="U258" s="292"/>
      <c r="V258" s="526"/>
      <c r="W258" s="526"/>
      <c r="X258" s="530"/>
      <c r="Y258" s="293"/>
      <c r="Z258" s="293"/>
      <c r="AA258" s="293"/>
      <c r="AB258" s="293"/>
      <c r="AC258" s="501"/>
      <c r="AD258" s="250"/>
    </row>
    <row r="259" spans="1:30" ht="15" customHeight="1">
      <c r="A259" s="279">
        <v>17</v>
      </c>
      <c r="B259" s="393" t="s">
        <v>615</v>
      </c>
      <c r="C259" s="344" t="s">
        <v>11</v>
      </c>
      <c r="D259" s="282" t="s">
        <v>22</v>
      </c>
      <c r="E259" s="370">
        <v>36638</v>
      </c>
      <c r="F259" s="346" t="s">
        <v>396</v>
      </c>
      <c r="G259" s="284"/>
      <c r="H259" s="524"/>
      <c r="I259" s="285"/>
      <c r="J259" s="236"/>
      <c r="K259" s="258">
        <v>9.9</v>
      </c>
      <c r="L259" s="287">
        <v>36</v>
      </c>
      <c r="M259" s="288"/>
      <c r="N259" s="287">
        <v>0</v>
      </c>
      <c r="O259" s="259"/>
      <c r="P259" s="287">
        <v>0</v>
      </c>
      <c r="Q259" s="258">
        <v>30.8</v>
      </c>
      <c r="R259" s="287">
        <v>49</v>
      </c>
      <c r="S259" s="290"/>
      <c r="T259" s="291"/>
      <c r="U259" s="292"/>
      <c r="V259" s="526"/>
      <c r="W259" s="526"/>
      <c r="X259" s="530"/>
      <c r="Y259" s="293"/>
      <c r="Z259" s="293"/>
      <c r="AA259" s="293"/>
      <c r="AB259" s="293"/>
      <c r="AC259" s="501"/>
      <c r="AD259" s="250"/>
    </row>
    <row r="260" spans="1:30" ht="15" customHeight="1">
      <c r="A260" s="279">
        <v>18</v>
      </c>
      <c r="B260" s="393" t="s">
        <v>616</v>
      </c>
      <c r="C260" s="344" t="s">
        <v>11</v>
      </c>
      <c r="D260" s="282" t="s">
        <v>22</v>
      </c>
      <c r="E260" s="370">
        <v>36662</v>
      </c>
      <c r="F260" s="346" t="s">
        <v>397</v>
      </c>
      <c r="G260" s="284"/>
      <c r="H260" s="524"/>
      <c r="I260" s="285"/>
      <c r="J260" s="236"/>
      <c r="K260" s="258"/>
      <c r="L260" s="287">
        <v>0</v>
      </c>
      <c r="M260" s="288" t="s">
        <v>881</v>
      </c>
      <c r="N260" s="287">
        <v>63</v>
      </c>
      <c r="O260" s="259">
        <v>450</v>
      </c>
      <c r="P260" s="287">
        <v>53</v>
      </c>
      <c r="Q260" s="258"/>
      <c r="R260" s="287">
        <v>0</v>
      </c>
      <c r="S260" s="290"/>
      <c r="T260" s="291"/>
      <c r="U260" s="292"/>
      <c r="V260" s="526"/>
      <c r="W260" s="526"/>
      <c r="X260" s="530"/>
      <c r="Y260" s="293"/>
      <c r="Z260" s="293"/>
      <c r="AA260" s="293"/>
      <c r="AB260" s="293"/>
      <c r="AC260" s="501"/>
      <c r="AD260" s="250"/>
    </row>
    <row r="261" spans="1:30" ht="15" customHeight="1">
      <c r="A261" s="279">
        <v>19</v>
      </c>
      <c r="B261" s="393" t="s">
        <v>617</v>
      </c>
      <c r="C261" s="344" t="s">
        <v>11</v>
      </c>
      <c r="D261" s="282" t="s">
        <v>22</v>
      </c>
      <c r="E261" s="370">
        <v>37092</v>
      </c>
      <c r="F261" s="346"/>
      <c r="G261" s="284"/>
      <c r="H261" s="524"/>
      <c r="I261" s="285"/>
      <c r="J261" s="236"/>
      <c r="K261" s="258"/>
      <c r="L261" s="287">
        <v>0</v>
      </c>
      <c r="M261" s="288" t="s">
        <v>882</v>
      </c>
      <c r="N261" s="287">
        <v>66</v>
      </c>
      <c r="O261" s="259"/>
      <c r="P261" s="287">
        <v>0</v>
      </c>
      <c r="Q261" s="258">
        <v>33.19</v>
      </c>
      <c r="R261" s="287">
        <v>54</v>
      </c>
      <c r="S261" s="290"/>
      <c r="T261" s="291"/>
      <c r="U261" s="292"/>
      <c r="V261" s="526"/>
      <c r="W261" s="526"/>
      <c r="X261" s="530"/>
      <c r="Y261" s="293"/>
      <c r="Z261" s="293"/>
      <c r="AA261" s="293"/>
      <c r="AB261" s="293"/>
      <c r="AC261" s="501"/>
      <c r="AD261" s="250"/>
    </row>
    <row r="262" spans="1:30" ht="15" customHeight="1">
      <c r="A262" s="279">
        <v>20</v>
      </c>
      <c r="B262" s="393" t="s">
        <v>618</v>
      </c>
      <c r="C262" s="344" t="s">
        <v>11</v>
      </c>
      <c r="D262" s="282" t="s">
        <v>22</v>
      </c>
      <c r="E262" s="370">
        <v>37186</v>
      </c>
      <c r="F262" s="346"/>
      <c r="G262" s="284"/>
      <c r="H262" s="533"/>
      <c r="I262" s="285"/>
      <c r="J262" s="236"/>
      <c r="K262" s="258"/>
      <c r="L262" s="287">
        <v>0</v>
      </c>
      <c r="M262" s="288" t="s">
        <v>883</v>
      </c>
      <c r="N262" s="287">
        <v>63</v>
      </c>
      <c r="O262" s="259">
        <v>420</v>
      </c>
      <c r="P262" s="287">
        <v>44</v>
      </c>
      <c r="Q262" s="258"/>
      <c r="R262" s="287">
        <v>0</v>
      </c>
      <c r="S262" s="295"/>
      <c r="T262" s="291"/>
      <c r="U262" s="292"/>
      <c r="V262" s="526"/>
      <c r="W262" s="526"/>
      <c r="X262" s="530"/>
      <c r="Y262" s="293"/>
      <c r="Z262" s="293"/>
      <c r="AA262" s="293"/>
      <c r="AB262" s="293"/>
      <c r="AC262" s="501"/>
      <c r="AD262" s="250"/>
    </row>
    <row r="263" spans="1:30" ht="15" customHeight="1" thickBot="1">
      <c r="A263" s="327" t="s">
        <v>18</v>
      </c>
      <c r="B263" s="328"/>
      <c r="C263" s="353"/>
      <c r="D263" s="328"/>
      <c r="E263" s="354"/>
      <c r="F263" s="332"/>
      <c r="G263" s="332"/>
      <c r="H263" s="333">
        <v>4</v>
      </c>
      <c r="I263" s="334"/>
      <c r="J263" s="237"/>
      <c r="K263" s="335"/>
      <c r="L263" s="305">
        <f>SUM(L253:L262)-SMALL(L253:L262,1)-SMALL(L253:L262,2)-SMALL(L253:L262,3)-SMALL(L253:L262,4)-SMALL(L253:L262,5)-SMALL(L253:L262,6)</f>
        <v>215</v>
      </c>
      <c r="M263" s="306"/>
      <c r="N263" s="305">
        <f>SUM(N253:N262)-SMALL(N253:N262,1)-SMALL(N253:N262,2)-SMALL(N253:N262,3)-SMALL(N253:N262,4)-SMALL(N253:N262,5)-SMALL(N253:N262,6)</f>
        <v>246</v>
      </c>
      <c r="O263" s="307"/>
      <c r="P263" s="305">
        <f>SUM(P253:P262)-SMALL(P253:P262,1)-SMALL(P253:P262,2)-SMALL(P253:P262,3)-SMALL(P253:P262,4)-SMALL(P253:P262,5)-SMALL(P253:P262,6)</f>
        <v>188</v>
      </c>
      <c r="Q263" s="308"/>
      <c r="R263" s="305">
        <f>SUM(R253:R262)-SMALL(R253:R262,1)-SMALL(R253:R262,2)-SMALL(R253:R262,3)-SMALL(R253:R262,4)-SMALL(R253:R262,5)-SMALL(R253:R262,6)</f>
        <v>232</v>
      </c>
      <c r="S263" s="309">
        <f>SUM(L263+N263+P263+R263)</f>
        <v>881</v>
      </c>
      <c r="T263" s="336">
        <v>1</v>
      </c>
      <c r="U263" s="337"/>
      <c r="V263" s="528"/>
      <c r="W263" s="528"/>
      <c r="X263" s="531"/>
      <c r="Y263" s="338"/>
      <c r="Z263" s="338"/>
      <c r="AA263" s="338"/>
      <c r="AB263" s="338"/>
      <c r="AC263" s="502"/>
      <c r="AD263" s="250"/>
    </row>
    <row r="264" spans="1:30" ht="15" customHeight="1" thickTop="1">
      <c r="A264" s="311"/>
      <c r="B264" s="311"/>
      <c r="C264" s="312"/>
      <c r="D264" s="311"/>
      <c r="E264" s="396"/>
      <c r="F264" s="314"/>
      <c r="G264" s="314"/>
      <c r="H264" s="314"/>
      <c r="I264" s="314"/>
      <c r="J264" s="240"/>
      <c r="K264" s="397"/>
      <c r="L264" s="318"/>
      <c r="M264" s="398"/>
      <c r="N264" s="318"/>
      <c r="O264" s="320"/>
      <c r="P264" s="318"/>
      <c r="Q264" s="321"/>
      <c r="R264" s="318"/>
      <c r="S264" s="318"/>
      <c r="T264" s="318"/>
      <c r="U264" s="318"/>
      <c r="V264" s="318"/>
      <c r="W264" s="399"/>
      <c r="X264" s="399"/>
      <c r="Y264" s="399"/>
      <c r="Z264" s="399"/>
      <c r="AA264" s="399"/>
      <c r="AB264" s="399"/>
      <c r="AC264" s="503"/>
      <c r="AD264" s="250"/>
    </row>
    <row r="265" spans="1:30" ht="15" customHeight="1">
      <c r="A265" s="311"/>
      <c r="B265" s="400" t="s">
        <v>434</v>
      </c>
      <c r="C265" s="312"/>
      <c r="D265" s="311"/>
      <c r="E265" s="401"/>
      <c r="F265" s="402"/>
      <c r="G265" s="402"/>
      <c r="H265" s="402"/>
      <c r="I265" s="402"/>
      <c r="J265" s="241"/>
      <c r="K265" s="403"/>
      <c r="L265" s="322"/>
      <c r="M265" s="404"/>
      <c r="N265" s="322"/>
      <c r="O265" s="318"/>
      <c r="P265" s="322"/>
      <c r="Q265" s="405"/>
      <c r="R265" s="322"/>
      <c r="S265" s="322"/>
      <c r="T265" s="522" t="s">
        <v>432</v>
      </c>
      <c r="U265" s="522"/>
      <c r="V265" s="522"/>
      <c r="W265" s="522"/>
      <c r="X265" s="522"/>
      <c r="Y265" s="522"/>
      <c r="Z265" s="522"/>
      <c r="AA265" s="522"/>
      <c r="AB265" s="522"/>
      <c r="AC265" s="522"/>
      <c r="AD265" s="250"/>
    </row>
    <row r="266" spans="1:30" ht="15" customHeight="1">
      <c r="A266" s="311"/>
      <c r="B266" s="400" t="s">
        <v>435</v>
      </c>
      <c r="C266" s="312"/>
      <c r="D266" s="311"/>
      <c r="E266" s="401"/>
      <c r="F266" s="402"/>
      <c r="G266" s="402"/>
      <c r="H266" s="402"/>
      <c r="I266" s="402"/>
      <c r="J266" s="241"/>
      <c r="K266" s="403"/>
      <c r="L266" s="322"/>
      <c r="M266" s="404"/>
      <c r="N266" s="322"/>
      <c r="O266" s="318"/>
      <c r="P266" s="322"/>
      <c r="Q266" s="405"/>
      <c r="R266" s="322"/>
      <c r="S266" s="322"/>
      <c r="T266" s="522" t="s">
        <v>433</v>
      </c>
      <c r="U266" s="522"/>
      <c r="V266" s="522"/>
      <c r="W266" s="522"/>
      <c r="X266" s="522"/>
      <c r="Y266" s="522"/>
      <c r="Z266" s="522"/>
      <c r="AA266" s="522"/>
      <c r="AB266" s="522"/>
      <c r="AC266" s="522"/>
      <c r="AD266" s="250"/>
    </row>
    <row r="267" spans="1:30" ht="12" customHeight="1">
      <c r="A267" s="311"/>
      <c r="B267" s="311"/>
      <c r="C267" s="312"/>
      <c r="D267" s="311"/>
      <c r="E267" s="396"/>
      <c r="F267" s="314"/>
      <c r="G267" s="314"/>
      <c r="H267" s="314"/>
      <c r="I267" s="314"/>
      <c r="J267" s="240"/>
      <c r="K267" s="397"/>
      <c r="L267" s="318"/>
      <c r="M267" s="398"/>
      <c r="N267" s="318"/>
      <c r="O267" s="320"/>
      <c r="P267" s="318"/>
      <c r="Q267" s="321"/>
      <c r="R267" s="318"/>
      <c r="S267" s="318"/>
      <c r="T267" s="318"/>
      <c r="U267" s="318"/>
      <c r="V267" s="318"/>
      <c r="W267" s="399"/>
      <c r="X267" s="399"/>
      <c r="Y267" s="399"/>
      <c r="Z267" s="399"/>
      <c r="AA267" s="399"/>
      <c r="AB267" s="399"/>
      <c r="AC267" s="503"/>
      <c r="AD267" s="250"/>
    </row>
    <row r="268" spans="1:30" ht="17.25" customHeight="1">
      <c r="A268" s="311"/>
      <c r="B268" s="311"/>
      <c r="C268" s="312"/>
      <c r="D268" s="311"/>
      <c r="E268" s="396"/>
      <c r="F268" s="314"/>
      <c r="G268" s="314"/>
      <c r="H268" s="314"/>
      <c r="I268" s="314"/>
      <c r="J268" s="240"/>
      <c r="K268" s="397"/>
      <c r="L268" s="318"/>
      <c r="M268" s="398"/>
      <c r="N268" s="318"/>
      <c r="O268" s="320"/>
      <c r="P268" s="318"/>
      <c r="Q268" s="321"/>
      <c r="R268" s="318"/>
      <c r="S268" s="318"/>
      <c r="T268" s="318"/>
      <c r="U268" s="318"/>
      <c r="V268" s="318"/>
      <c r="W268" s="399"/>
      <c r="X268" s="399"/>
      <c r="Y268" s="399"/>
      <c r="Z268" s="399"/>
      <c r="AA268" s="399"/>
      <c r="AB268" s="399"/>
      <c r="AC268" s="503"/>
      <c r="AD268" s="250"/>
    </row>
    <row r="269" spans="1:30" ht="17.25" customHeight="1">
      <c r="A269" s="311"/>
      <c r="B269" s="311"/>
      <c r="C269" s="312"/>
      <c r="D269" s="311"/>
      <c r="E269" s="396"/>
      <c r="F269" s="314"/>
      <c r="G269" s="314"/>
      <c r="H269" s="314"/>
      <c r="I269" s="314"/>
      <c r="J269" s="240"/>
      <c r="K269" s="397"/>
      <c r="L269" s="318"/>
      <c r="M269" s="398"/>
      <c r="N269" s="318"/>
      <c r="O269" s="320"/>
      <c r="P269" s="318"/>
      <c r="Q269" s="321"/>
      <c r="R269" s="318"/>
      <c r="S269" s="318"/>
      <c r="T269" s="318"/>
      <c r="U269" s="318"/>
      <c r="V269" s="318"/>
      <c r="W269" s="399"/>
      <c r="X269" s="399"/>
      <c r="Y269" s="399"/>
      <c r="Z269" s="399"/>
      <c r="AA269" s="399"/>
      <c r="AB269" s="399"/>
      <c r="AC269" s="503"/>
      <c r="AD269" s="250"/>
    </row>
    <row r="270" spans="1:30" ht="17.25" customHeight="1">
      <c r="A270" s="311"/>
      <c r="B270" s="311"/>
      <c r="C270" s="312"/>
      <c r="D270" s="311"/>
      <c r="E270" s="396"/>
      <c r="F270" s="314"/>
      <c r="G270" s="314"/>
      <c r="H270" s="314"/>
      <c r="I270" s="314"/>
      <c r="J270" s="240"/>
      <c r="K270" s="397"/>
      <c r="L270" s="318"/>
      <c r="M270" s="398"/>
      <c r="N270" s="318"/>
      <c r="O270" s="320"/>
      <c r="P270" s="318"/>
      <c r="Q270" s="321"/>
      <c r="R270" s="318"/>
      <c r="S270" s="318"/>
      <c r="T270" s="318"/>
      <c r="U270" s="318"/>
      <c r="V270" s="318"/>
      <c r="W270" s="399"/>
      <c r="X270" s="399"/>
      <c r="Y270" s="399"/>
      <c r="Z270" s="399"/>
      <c r="AA270" s="399"/>
      <c r="AB270" s="399"/>
      <c r="AC270" s="503"/>
      <c r="AD270" s="250"/>
    </row>
    <row r="271" spans="1:30" ht="17.25" customHeight="1">
      <c r="A271" s="311"/>
      <c r="B271" s="311"/>
      <c r="C271" s="312"/>
      <c r="D271" s="311"/>
      <c r="E271" s="396"/>
      <c r="F271" s="314"/>
      <c r="G271" s="314"/>
      <c r="H271" s="314"/>
      <c r="I271" s="314"/>
      <c r="J271" s="240"/>
      <c r="K271" s="397"/>
      <c r="L271" s="318"/>
      <c r="M271" s="398"/>
      <c r="N271" s="318"/>
      <c r="O271" s="320"/>
      <c r="P271" s="318"/>
      <c r="Q271" s="321"/>
      <c r="R271" s="318"/>
      <c r="S271" s="318"/>
      <c r="T271" s="318"/>
      <c r="U271" s="318"/>
      <c r="V271" s="318"/>
      <c r="W271" s="399"/>
      <c r="X271" s="399"/>
      <c r="Y271" s="399"/>
      <c r="Z271" s="399"/>
      <c r="AA271" s="399"/>
      <c r="AB271" s="399"/>
      <c r="AC271" s="503"/>
      <c r="AD271" s="250"/>
    </row>
    <row r="364" ht="20.25">
      <c r="Y364" s="412">
        <v>100000</v>
      </c>
    </row>
    <row r="570" ht="20.25">
      <c r="Y570" s="412">
        <v>100000</v>
      </c>
    </row>
    <row r="822" ht="20.25">
      <c r="Y822" s="412">
        <v>100000</v>
      </c>
    </row>
    <row r="1120" ht="20.25">
      <c r="Y1120" s="412">
        <v>100000</v>
      </c>
    </row>
    <row r="1464" ht="20.25">
      <c r="Y1464" s="412">
        <v>100000</v>
      </c>
    </row>
    <row r="1854" ht="20.25">
      <c r="Y1854" s="412">
        <v>100000</v>
      </c>
    </row>
    <row r="2290" ht="20.25">
      <c r="Y2290" s="412">
        <v>100000</v>
      </c>
    </row>
  </sheetData>
  <sheetProtection/>
  <mergeCells count="101">
    <mergeCell ref="X11:X33"/>
    <mergeCell ref="T9:T10"/>
    <mergeCell ref="L9:L10"/>
    <mergeCell ref="M9:M10"/>
    <mergeCell ref="O9:O10"/>
    <mergeCell ref="P9:P10"/>
    <mergeCell ref="Q9:Q10"/>
    <mergeCell ref="R9:R10"/>
    <mergeCell ref="I8:I10"/>
    <mergeCell ref="AC8:AC10"/>
    <mergeCell ref="J8:J10"/>
    <mergeCell ref="K8:AA8"/>
    <mergeCell ref="AB8:AB10"/>
    <mergeCell ref="U9:Y9"/>
    <mergeCell ref="Z9:Z10"/>
    <mergeCell ref="AA9:AA10"/>
    <mergeCell ref="K9:K10"/>
    <mergeCell ref="S9:S10"/>
    <mergeCell ref="C8:C10"/>
    <mergeCell ref="D8:D10"/>
    <mergeCell ref="E8:E10"/>
    <mergeCell ref="F8:F10"/>
    <mergeCell ref="G8:G10"/>
    <mergeCell ref="H8:H10"/>
    <mergeCell ref="H34:H43"/>
    <mergeCell ref="V34:V44"/>
    <mergeCell ref="W34:W56"/>
    <mergeCell ref="X34:X56"/>
    <mergeCell ref="H46:H55"/>
    <mergeCell ref="V46:V56"/>
    <mergeCell ref="A5:AC5"/>
    <mergeCell ref="A3:AC3"/>
    <mergeCell ref="A6:AC6"/>
    <mergeCell ref="A7:AC7"/>
    <mergeCell ref="A8:A10"/>
    <mergeCell ref="W11:W33"/>
    <mergeCell ref="V11:V21"/>
    <mergeCell ref="V23:V33"/>
    <mergeCell ref="N9:N10"/>
    <mergeCell ref="B8:B10"/>
    <mergeCell ref="A1:AC1"/>
    <mergeCell ref="A2:AC2"/>
    <mergeCell ref="A4:AC4"/>
    <mergeCell ref="H23:H32"/>
    <mergeCell ref="H11:H20"/>
    <mergeCell ref="X80:X102"/>
    <mergeCell ref="W80:W102"/>
    <mergeCell ref="V92:V102"/>
    <mergeCell ref="H92:H101"/>
    <mergeCell ref="V80:V90"/>
    <mergeCell ref="H80:H89"/>
    <mergeCell ref="X57:X79"/>
    <mergeCell ref="W57:W79"/>
    <mergeCell ref="V69:V79"/>
    <mergeCell ref="H69:H78"/>
    <mergeCell ref="V57:V67"/>
    <mergeCell ref="H57:H66"/>
    <mergeCell ref="H103:H112"/>
    <mergeCell ref="V103:V113"/>
    <mergeCell ref="W103:W125"/>
    <mergeCell ref="X103:X125"/>
    <mergeCell ref="H115:H124"/>
    <mergeCell ref="V115:V125"/>
    <mergeCell ref="H126:H135"/>
    <mergeCell ref="V126:V136"/>
    <mergeCell ref="W126:W148"/>
    <mergeCell ref="X126:X148"/>
    <mergeCell ref="H138:H147"/>
    <mergeCell ref="V138:V148"/>
    <mergeCell ref="H149:H158"/>
    <mergeCell ref="V149:V159"/>
    <mergeCell ref="W149:W171"/>
    <mergeCell ref="X149:X171"/>
    <mergeCell ref="H161:H170"/>
    <mergeCell ref="V161:V171"/>
    <mergeCell ref="H172:H181"/>
    <mergeCell ref="V172:V182"/>
    <mergeCell ref="W172:W194"/>
    <mergeCell ref="X172:X194"/>
    <mergeCell ref="H184:H193"/>
    <mergeCell ref="V184:V194"/>
    <mergeCell ref="H195:H204"/>
    <mergeCell ref="V195:V205"/>
    <mergeCell ref="W195:W217"/>
    <mergeCell ref="X195:X217"/>
    <mergeCell ref="H207:H216"/>
    <mergeCell ref="V207:V217"/>
    <mergeCell ref="H218:H227"/>
    <mergeCell ref="V218:V228"/>
    <mergeCell ref="W218:W240"/>
    <mergeCell ref="X218:X240"/>
    <mergeCell ref="H230:H239"/>
    <mergeCell ref="V230:V240"/>
    <mergeCell ref="T265:AC265"/>
    <mergeCell ref="T266:AC266"/>
    <mergeCell ref="H241:H250"/>
    <mergeCell ref="V241:V251"/>
    <mergeCell ref="W241:W263"/>
    <mergeCell ref="X241:X263"/>
    <mergeCell ref="H253:H262"/>
    <mergeCell ref="V253:V263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60" r:id="rId1"/>
  <colBreaks count="1" manualBreakCount="1">
    <brk id="30" max="2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8"/>
  <dimension ref="A1:F194"/>
  <sheetViews>
    <sheetView view="pageBreakPreview" zoomScale="80" zoomScaleSheetLayoutView="80" zoomScalePageLayoutView="0" workbookViewId="0" topLeftCell="A164">
      <selection activeCell="A100" sqref="A100:IV104"/>
    </sheetView>
  </sheetViews>
  <sheetFormatPr defaultColWidth="9.140625" defaultRowHeight="13.5" customHeight="1"/>
  <cols>
    <col min="1" max="1" width="3.57421875" style="0" customWidth="1"/>
    <col min="2" max="2" width="20.00390625" style="0" customWidth="1"/>
    <col min="3" max="3" width="13.421875" style="0" customWidth="1"/>
    <col min="4" max="4" width="38.140625" style="0" customWidth="1"/>
    <col min="5" max="5" width="10.8515625" style="0" customWidth="1"/>
  </cols>
  <sheetData>
    <row r="1" spans="1:6" ht="13.5" customHeight="1">
      <c r="A1" s="570" t="s">
        <v>661</v>
      </c>
      <c r="B1" s="570"/>
      <c r="C1" s="570"/>
      <c r="D1" s="570"/>
      <c r="E1" s="570"/>
      <c r="F1" s="439"/>
    </row>
    <row r="2" spans="1:6" ht="13.5" customHeight="1">
      <c r="A2" s="570" t="s">
        <v>662</v>
      </c>
      <c r="B2" s="570"/>
      <c r="C2" s="570"/>
      <c r="D2" s="570"/>
      <c r="E2" s="570"/>
      <c r="F2" s="439"/>
    </row>
    <row r="3" spans="1:6" ht="13.5" customHeight="1">
      <c r="A3" s="570" t="s">
        <v>640</v>
      </c>
      <c r="B3" s="570"/>
      <c r="C3" s="570"/>
      <c r="D3" s="570"/>
      <c r="E3" s="570"/>
      <c r="F3" s="439"/>
    </row>
    <row r="4" spans="1:6" ht="13.5" customHeight="1">
      <c r="A4" s="570" t="s">
        <v>641</v>
      </c>
      <c r="B4" s="570"/>
      <c r="C4" s="570"/>
      <c r="D4" s="570"/>
      <c r="E4" s="570"/>
      <c r="F4" s="439"/>
    </row>
    <row r="5" spans="1:6" ht="13.5" customHeight="1">
      <c r="A5" s="570" t="s">
        <v>642</v>
      </c>
      <c r="B5" s="570"/>
      <c r="C5" s="570"/>
      <c r="D5" s="570"/>
      <c r="E5" s="570"/>
      <c r="F5" s="439"/>
    </row>
    <row r="6" spans="1:6" ht="13.5" customHeight="1">
      <c r="A6" s="570" t="s">
        <v>663</v>
      </c>
      <c r="B6" s="570"/>
      <c r="C6" s="570"/>
      <c r="D6" s="570"/>
      <c r="E6" s="570"/>
      <c r="F6" s="439"/>
    </row>
    <row r="7" spans="1:6" ht="13.5" customHeight="1">
      <c r="A7" s="570" t="s">
        <v>375</v>
      </c>
      <c r="B7" s="570"/>
      <c r="C7" s="570"/>
      <c r="D7" s="570"/>
      <c r="E7" s="570"/>
      <c r="F7" s="439"/>
    </row>
    <row r="8" spans="1:6" ht="13.5" customHeight="1">
      <c r="A8" s="571" t="s">
        <v>664</v>
      </c>
      <c r="B8" s="571"/>
      <c r="C8" s="571"/>
      <c r="D8" s="571"/>
      <c r="E8" s="571"/>
      <c r="F8" s="440"/>
    </row>
    <row r="9" spans="1:6" ht="15" customHeight="1">
      <c r="A9" s="143">
        <v>1</v>
      </c>
      <c r="B9" s="131" t="s">
        <v>490</v>
      </c>
      <c r="C9" s="133">
        <v>36738</v>
      </c>
      <c r="D9" s="129" t="s">
        <v>647</v>
      </c>
      <c r="E9" s="128">
        <v>29.66</v>
      </c>
      <c r="F9" s="130"/>
    </row>
    <row r="10" spans="1:6" ht="15" customHeight="1">
      <c r="A10" s="131">
        <v>2</v>
      </c>
      <c r="B10" s="131" t="s">
        <v>489</v>
      </c>
      <c r="C10" s="133">
        <v>36938</v>
      </c>
      <c r="D10" s="129" t="s">
        <v>647</v>
      </c>
      <c r="E10" s="128">
        <v>35.19</v>
      </c>
      <c r="F10" s="127"/>
    </row>
    <row r="11" spans="1:6" ht="15" customHeight="1">
      <c r="A11" s="143">
        <v>3</v>
      </c>
      <c r="B11" s="131" t="s">
        <v>493</v>
      </c>
      <c r="C11" s="133">
        <v>36966</v>
      </c>
      <c r="D11" s="129" t="s">
        <v>647</v>
      </c>
      <c r="E11" s="128">
        <v>37.28</v>
      </c>
      <c r="F11" s="127"/>
    </row>
    <row r="12" spans="1:6" ht="15" customHeight="1">
      <c r="A12" s="131">
        <v>4</v>
      </c>
      <c r="B12" s="131" t="s">
        <v>491</v>
      </c>
      <c r="C12" s="133">
        <v>36686</v>
      </c>
      <c r="D12" s="129" t="s">
        <v>647</v>
      </c>
      <c r="E12" s="128">
        <v>37.34</v>
      </c>
      <c r="F12" s="134"/>
    </row>
    <row r="13" spans="1:6" ht="15" customHeight="1">
      <c r="A13" s="143">
        <v>5</v>
      </c>
      <c r="B13" s="131" t="s">
        <v>492</v>
      </c>
      <c r="C13" s="133">
        <v>36733</v>
      </c>
      <c r="D13" s="129" t="s">
        <v>647</v>
      </c>
      <c r="E13" s="128">
        <v>41.44</v>
      </c>
      <c r="F13" s="127"/>
    </row>
    <row r="14" spans="1:6" ht="15" customHeight="1">
      <c r="A14" s="131">
        <v>6</v>
      </c>
      <c r="B14" s="131" t="s">
        <v>494</v>
      </c>
      <c r="C14" s="133">
        <v>36681</v>
      </c>
      <c r="D14" s="129" t="s">
        <v>647</v>
      </c>
      <c r="E14" s="128">
        <v>43.78</v>
      </c>
      <c r="F14" s="127"/>
    </row>
    <row r="15" spans="1:6" ht="15" customHeight="1">
      <c r="A15" s="143">
        <v>7</v>
      </c>
      <c r="B15" s="132" t="s">
        <v>634</v>
      </c>
      <c r="C15" s="133"/>
      <c r="D15" s="129" t="s">
        <v>652</v>
      </c>
      <c r="E15" s="128">
        <v>44.34</v>
      </c>
      <c r="F15" s="127"/>
    </row>
    <row r="16" spans="1:6" ht="15" customHeight="1">
      <c r="A16" s="131">
        <v>8</v>
      </c>
      <c r="B16" s="131" t="s">
        <v>665</v>
      </c>
      <c r="C16" s="133">
        <v>36545</v>
      </c>
      <c r="D16" s="129" t="s">
        <v>647</v>
      </c>
      <c r="E16" s="128">
        <v>46.32</v>
      </c>
      <c r="F16" s="127"/>
    </row>
    <row r="17" spans="1:6" ht="15" customHeight="1">
      <c r="A17" s="143">
        <v>9</v>
      </c>
      <c r="B17" s="131" t="s">
        <v>496</v>
      </c>
      <c r="C17" s="133">
        <v>36873</v>
      </c>
      <c r="D17" s="129" t="s">
        <v>647</v>
      </c>
      <c r="E17" s="128">
        <v>47.63</v>
      </c>
      <c r="F17" s="127"/>
    </row>
    <row r="18" spans="1:6" ht="15" customHeight="1">
      <c r="A18" s="131">
        <v>10</v>
      </c>
      <c r="B18" s="137" t="s">
        <v>666</v>
      </c>
      <c r="C18" s="138"/>
      <c r="D18" s="129" t="s">
        <v>652</v>
      </c>
      <c r="E18" s="128">
        <v>48.28</v>
      </c>
      <c r="F18" s="127"/>
    </row>
    <row r="19" spans="1:6" ht="15" customHeight="1">
      <c r="A19" s="143">
        <v>11</v>
      </c>
      <c r="B19" s="131" t="s">
        <v>667</v>
      </c>
      <c r="C19" s="133">
        <v>36742</v>
      </c>
      <c r="D19" s="129" t="s">
        <v>647</v>
      </c>
      <c r="E19" s="128">
        <v>49.35</v>
      </c>
      <c r="F19" s="127"/>
    </row>
    <row r="20" spans="1:6" ht="15" customHeight="1">
      <c r="A20" s="131">
        <v>12</v>
      </c>
      <c r="B20" s="139" t="s">
        <v>668</v>
      </c>
      <c r="C20" s="138">
        <v>36928</v>
      </c>
      <c r="D20" s="129" t="s">
        <v>5</v>
      </c>
      <c r="E20" s="128">
        <v>51.19</v>
      </c>
      <c r="F20" s="134"/>
    </row>
    <row r="21" spans="1:6" ht="15" customHeight="1">
      <c r="A21" s="143">
        <v>13</v>
      </c>
      <c r="B21" s="132" t="s">
        <v>669</v>
      </c>
      <c r="C21" s="133">
        <v>36827</v>
      </c>
      <c r="D21" s="129" t="s">
        <v>648</v>
      </c>
      <c r="E21" s="128">
        <v>52.41</v>
      </c>
      <c r="F21" s="134"/>
    </row>
    <row r="22" spans="1:6" ht="15" customHeight="1">
      <c r="A22" s="131">
        <v>14</v>
      </c>
      <c r="B22" s="135" t="s">
        <v>670</v>
      </c>
      <c r="C22" s="136">
        <v>36637</v>
      </c>
      <c r="D22" s="129" t="s">
        <v>648</v>
      </c>
      <c r="E22" s="134">
        <v>53.25</v>
      </c>
      <c r="F22" s="134"/>
    </row>
    <row r="23" spans="1:6" ht="15" customHeight="1">
      <c r="A23" s="143">
        <v>15</v>
      </c>
      <c r="B23" s="132" t="s">
        <v>671</v>
      </c>
      <c r="C23" s="133">
        <v>36681</v>
      </c>
      <c r="D23" s="129" t="s">
        <v>651</v>
      </c>
      <c r="E23" s="128">
        <v>53.48</v>
      </c>
      <c r="F23" s="134"/>
    </row>
    <row r="24" spans="1:6" ht="15" customHeight="1">
      <c r="A24" s="131">
        <v>16</v>
      </c>
      <c r="B24" s="137" t="s">
        <v>617</v>
      </c>
      <c r="C24" s="138">
        <v>37092</v>
      </c>
      <c r="D24" s="129" t="s">
        <v>5</v>
      </c>
      <c r="E24" s="128">
        <v>54.98</v>
      </c>
      <c r="F24" s="134"/>
    </row>
    <row r="25" spans="1:6" ht="15" customHeight="1">
      <c r="A25" s="143">
        <v>17</v>
      </c>
      <c r="B25" s="131" t="s">
        <v>420</v>
      </c>
      <c r="C25" s="133"/>
      <c r="D25" s="129" t="s">
        <v>649</v>
      </c>
      <c r="E25" s="128">
        <v>58.59</v>
      </c>
      <c r="F25" s="134"/>
    </row>
    <row r="26" spans="1:6" ht="15" customHeight="1">
      <c r="A26" s="131">
        <v>18</v>
      </c>
      <c r="B26" s="135" t="s">
        <v>416</v>
      </c>
      <c r="C26" s="136"/>
      <c r="D26" s="129" t="s">
        <v>649</v>
      </c>
      <c r="E26" s="128">
        <v>59.06</v>
      </c>
      <c r="F26" s="134"/>
    </row>
    <row r="27" spans="1:6" ht="15" customHeight="1">
      <c r="A27" s="143">
        <v>19</v>
      </c>
      <c r="B27" s="131" t="s">
        <v>672</v>
      </c>
      <c r="C27" s="133">
        <v>36641</v>
      </c>
      <c r="D27" s="129" t="s">
        <v>647</v>
      </c>
      <c r="E27" s="128">
        <v>59.22</v>
      </c>
      <c r="F27" s="134"/>
    </row>
    <row r="28" spans="1:6" ht="15" customHeight="1">
      <c r="A28" s="131">
        <v>20</v>
      </c>
      <c r="B28" s="131" t="s">
        <v>673</v>
      </c>
      <c r="C28" s="133">
        <v>37087</v>
      </c>
      <c r="D28" s="129" t="s">
        <v>648</v>
      </c>
      <c r="E28" s="128">
        <v>59.69</v>
      </c>
      <c r="F28" s="134"/>
    </row>
    <row r="29" spans="1:6" ht="15" customHeight="1">
      <c r="A29" s="143">
        <v>21</v>
      </c>
      <c r="B29" s="139" t="s">
        <v>612</v>
      </c>
      <c r="C29" s="136">
        <v>37152</v>
      </c>
      <c r="D29" s="129" t="s">
        <v>5</v>
      </c>
      <c r="E29" s="128" t="s">
        <v>674</v>
      </c>
      <c r="F29" s="134"/>
    </row>
    <row r="30" spans="1:6" ht="15" customHeight="1">
      <c r="A30" s="131">
        <v>22</v>
      </c>
      <c r="B30" s="132" t="s">
        <v>417</v>
      </c>
      <c r="C30" s="133"/>
      <c r="D30" s="129" t="s">
        <v>649</v>
      </c>
      <c r="E30" s="128" t="s">
        <v>675</v>
      </c>
      <c r="F30" s="134"/>
    </row>
    <row r="31" spans="1:6" ht="15" customHeight="1">
      <c r="A31" s="143">
        <v>23</v>
      </c>
      <c r="B31" s="139" t="s">
        <v>471</v>
      </c>
      <c r="C31" s="136"/>
      <c r="D31" s="129" t="s">
        <v>654</v>
      </c>
      <c r="E31" s="128" t="s">
        <v>676</v>
      </c>
      <c r="F31" s="134"/>
    </row>
    <row r="32" spans="1:6" ht="15" customHeight="1">
      <c r="A32" s="131">
        <v>24</v>
      </c>
      <c r="B32" s="139" t="s">
        <v>373</v>
      </c>
      <c r="C32" s="136"/>
      <c r="D32" s="129" t="s">
        <v>649</v>
      </c>
      <c r="E32" s="128" t="s">
        <v>677</v>
      </c>
      <c r="F32" s="134"/>
    </row>
    <row r="33" spans="1:6" ht="15" customHeight="1">
      <c r="A33" s="143">
        <v>25</v>
      </c>
      <c r="B33" s="139" t="s">
        <v>615</v>
      </c>
      <c r="C33" s="136">
        <v>36638</v>
      </c>
      <c r="D33" s="129" t="s">
        <v>5</v>
      </c>
      <c r="E33" s="128" t="s">
        <v>678</v>
      </c>
      <c r="F33" s="134"/>
    </row>
    <row r="34" spans="1:6" ht="15" customHeight="1">
      <c r="A34" s="131">
        <v>26</v>
      </c>
      <c r="B34" s="139" t="s">
        <v>374</v>
      </c>
      <c r="C34" s="138"/>
      <c r="D34" s="129" t="s">
        <v>649</v>
      </c>
      <c r="E34" s="128" t="s">
        <v>679</v>
      </c>
      <c r="F34" s="134"/>
    </row>
    <row r="35" spans="1:6" ht="15" customHeight="1">
      <c r="A35" s="143">
        <v>27</v>
      </c>
      <c r="B35" s="137" t="s">
        <v>618</v>
      </c>
      <c r="C35" s="138">
        <v>37186</v>
      </c>
      <c r="D35" s="129" t="s">
        <v>5</v>
      </c>
      <c r="E35" s="128" t="s">
        <v>680</v>
      </c>
      <c r="F35" s="134"/>
    </row>
    <row r="36" spans="1:6" ht="15" customHeight="1">
      <c r="A36" s="131">
        <v>28</v>
      </c>
      <c r="B36" s="131" t="s">
        <v>681</v>
      </c>
      <c r="C36" s="133">
        <v>36972</v>
      </c>
      <c r="D36" s="129" t="s">
        <v>648</v>
      </c>
      <c r="E36" s="128" t="s">
        <v>682</v>
      </c>
      <c r="F36" s="134"/>
    </row>
    <row r="37" spans="1:6" ht="15" customHeight="1">
      <c r="A37" s="143">
        <v>29</v>
      </c>
      <c r="B37" s="131" t="s">
        <v>683</v>
      </c>
      <c r="C37" s="133">
        <v>37152</v>
      </c>
      <c r="D37" s="129" t="s">
        <v>648</v>
      </c>
      <c r="E37" s="128" t="s">
        <v>684</v>
      </c>
      <c r="F37" s="134"/>
    </row>
    <row r="38" spans="1:6" ht="15" customHeight="1">
      <c r="A38" s="131">
        <v>30</v>
      </c>
      <c r="B38" s="140" t="s">
        <v>414</v>
      </c>
      <c r="C38" s="133"/>
      <c r="D38" s="129" t="s">
        <v>649</v>
      </c>
      <c r="E38" s="128" t="s">
        <v>685</v>
      </c>
      <c r="F38" s="134"/>
    </row>
    <row r="39" spans="1:6" ht="15" customHeight="1">
      <c r="A39" s="143">
        <v>31</v>
      </c>
      <c r="B39" s="131" t="s">
        <v>611</v>
      </c>
      <c r="C39" s="133">
        <v>37199</v>
      </c>
      <c r="D39" s="129" t="s">
        <v>5</v>
      </c>
      <c r="E39" s="128" t="s">
        <v>686</v>
      </c>
      <c r="F39" s="134"/>
    </row>
    <row r="40" spans="1:6" ht="15" customHeight="1">
      <c r="A40" s="131">
        <v>32</v>
      </c>
      <c r="B40" s="139" t="s">
        <v>527</v>
      </c>
      <c r="C40" s="136">
        <v>37002</v>
      </c>
      <c r="D40" s="129" t="s">
        <v>650</v>
      </c>
      <c r="E40" s="128" t="s">
        <v>687</v>
      </c>
      <c r="F40" s="134"/>
    </row>
    <row r="41" spans="1:6" ht="15" customHeight="1">
      <c r="A41" s="143">
        <v>33</v>
      </c>
      <c r="B41" s="132" t="s">
        <v>688</v>
      </c>
      <c r="C41" s="133">
        <v>36538</v>
      </c>
      <c r="D41" s="129" t="s">
        <v>651</v>
      </c>
      <c r="E41" s="128" t="s">
        <v>689</v>
      </c>
      <c r="F41" s="134"/>
    </row>
    <row r="42" spans="1:6" ht="15" customHeight="1">
      <c r="A42" s="131">
        <v>34</v>
      </c>
      <c r="B42" s="137" t="s">
        <v>690</v>
      </c>
      <c r="C42" s="138">
        <v>37155</v>
      </c>
      <c r="D42" s="129" t="s">
        <v>650</v>
      </c>
      <c r="E42" s="128" t="s">
        <v>691</v>
      </c>
      <c r="F42" s="134"/>
    </row>
    <row r="43" spans="1:6" ht="15" customHeight="1">
      <c r="A43" s="143">
        <v>35</v>
      </c>
      <c r="B43" s="132" t="s">
        <v>692</v>
      </c>
      <c r="C43" s="133">
        <v>36766</v>
      </c>
      <c r="D43" s="129" t="s">
        <v>648</v>
      </c>
      <c r="E43" s="128" t="s">
        <v>693</v>
      </c>
      <c r="F43" s="134"/>
    </row>
    <row r="44" spans="1:6" ht="15" customHeight="1">
      <c r="A44" s="131">
        <v>36</v>
      </c>
      <c r="B44" s="132" t="s">
        <v>694</v>
      </c>
      <c r="C44" s="133">
        <v>37238</v>
      </c>
      <c r="D44" s="129" t="s">
        <v>648</v>
      </c>
      <c r="E44" s="128" t="s">
        <v>695</v>
      </c>
      <c r="F44" s="134"/>
    </row>
    <row r="45" spans="1:6" ht="15" customHeight="1">
      <c r="A45" s="143">
        <v>37</v>
      </c>
      <c r="B45" s="132" t="s">
        <v>24</v>
      </c>
      <c r="C45" s="133">
        <v>36771</v>
      </c>
      <c r="D45" s="129" t="s">
        <v>650</v>
      </c>
      <c r="E45" s="128" t="s">
        <v>696</v>
      </c>
      <c r="F45" s="134"/>
    </row>
    <row r="46" spans="1:6" ht="15" customHeight="1">
      <c r="A46" s="131">
        <v>38</v>
      </c>
      <c r="B46" s="132" t="s">
        <v>697</v>
      </c>
      <c r="C46" s="133">
        <v>36794</v>
      </c>
      <c r="D46" s="129" t="s">
        <v>651</v>
      </c>
      <c r="E46" s="128" t="s">
        <v>698</v>
      </c>
      <c r="F46" s="134"/>
    </row>
    <row r="47" spans="1:6" ht="15" customHeight="1">
      <c r="A47" s="143">
        <v>39</v>
      </c>
      <c r="B47" s="132" t="s">
        <v>415</v>
      </c>
      <c r="C47" s="133"/>
      <c r="D47" s="129" t="s">
        <v>649</v>
      </c>
      <c r="E47" s="128" t="s">
        <v>699</v>
      </c>
      <c r="F47" s="134"/>
    </row>
    <row r="48" spans="1:6" ht="15" customHeight="1">
      <c r="A48" s="131">
        <v>40</v>
      </c>
      <c r="B48" s="137" t="s">
        <v>620</v>
      </c>
      <c r="C48" s="138">
        <v>37166</v>
      </c>
      <c r="D48" s="129" t="s">
        <v>650</v>
      </c>
      <c r="E48" s="128" t="s">
        <v>700</v>
      </c>
      <c r="F48" s="134"/>
    </row>
    <row r="49" spans="1:6" ht="15" customHeight="1">
      <c r="A49" s="143">
        <v>41</v>
      </c>
      <c r="B49" s="132" t="s">
        <v>701</v>
      </c>
      <c r="C49" s="133">
        <v>36917</v>
      </c>
      <c r="D49" s="129" t="s">
        <v>651</v>
      </c>
      <c r="E49" s="128" t="s">
        <v>702</v>
      </c>
      <c r="F49" s="134"/>
    </row>
    <row r="50" spans="1:6" ht="15" customHeight="1">
      <c r="A50" s="131">
        <v>42</v>
      </c>
      <c r="B50" s="137" t="s">
        <v>370</v>
      </c>
      <c r="C50" s="138">
        <v>36629</v>
      </c>
      <c r="D50" s="129" t="s">
        <v>650</v>
      </c>
      <c r="E50" s="128" t="s">
        <v>703</v>
      </c>
      <c r="F50" s="134"/>
    </row>
    <row r="51" spans="1:6" ht="15" customHeight="1">
      <c r="A51" s="143">
        <v>43</v>
      </c>
      <c r="B51" s="135" t="s">
        <v>613</v>
      </c>
      <c r="C51" s="136">
        <v>36721</v>
      </c>
      <c r="D51" s="129" t="s">
        <v>5</v>
      </c>
      <c r="E51" s="128" t="s">
        <v>704</v>
      </c>
      <c r="F51" s="134"/>
    </row>
    <row r="52" spans="1:6" ht="15" customHeight="1">
      <c r="A52" s="131">
        <v>44</v>
      </c>
      <c r="B52" s="135" t="s">
        <v>705</v>
      </c>
      <c r="C52" s="136">
        <v>36762</v>
      </c>
      <c r="D52" s="129" t="s">
        <v>650</v>
      </c>
      <c r="E52" s="128" t="s">
        <v>706</v>
      </c>
      <c r="F52" s="134"/>
    </row>
    <row r="53" spans="1:6" ht="15" customHeight="1">
      <c r="A53" s="143">
        <v>45</v>
      </c>
      <c r="B53" s="132" t="s">
        <v>707</v>
      </c>
      <c r="C53" s="133">
        <v>36691</v>
      </c>
      <c r="D53" s="129" t="s">
        <v>648</v>
      </c>
      <c r="E53" s="128" t="s">
        <v>708</v>
      </c>
      <c r="F53" s="134"/>
    </row>
    <row r="54" spans="1:6" ht="15" customHeight="1">
      <c r="A54" s="131">
        <v>46</v>
      </c>
      <c r="B54" s="139" t="s">
        <v>419</v>
      </c>
      <c r="C54" s="136"/>
      <c r="D54" s="129" t="s">
        <v>649</v>
      </c>
      <c r="E54" s="128" t="s">
        <v>709</v>
      </c>
      <c r="F54" s="134"/>
    </row>
    <row r="55" spans="1:6" ht="15" customHeight="1">
      <c r="A55" s="143">
        <v>47</v>
      </c>
      <c r="B55" s="132" t="s">
        <v>710</v>
      </c>
      <c r="C55" s="133">
        <v>36724</v>
      </c>
      <c r="D55" s="129" t="s">
        <v>648</v>
      </c>
      <c r="E55" s="128" t="s">
        <v>711</v>
      </c>
      <c r="F55" s="134"/>
    </row>
    <row r="56" spans="1:6" ht="15" customHeight="1">
      <c r="A56" s="131">
        <v>48</v>
      </c>
      <c r="B56" s="132" t="s">
        <v>712</v>
      </c>
      <c r="C56" s="133">
        <v>37070</v>
      </c>
      <c r="D56" s="129" t="s">
        <v>653</v>
      </c>
      <c r="E56" s="128" t="s">
        <v>713</v>
      </c>
      <c r="F56" s="134"/>
    </row>
    <row r="57" spans="1:6" ht="15" customHeight="1">
      <c r="A57" s="143">
        <v>49</v>
      </c>
      <c r="B57" s="139" t="s">
        <v>418</v>
      </c>
      <c r="C57" s="138"/>
      <c r="D57" s="129" t="s">
        <v>649</v>
      </c>
      <c r="E57" s="128" t="s">
        <v>714</v>
      </c>
      <c r="F57" s="134"/>
    </row>
    <row r="58" spans="1:6" ht="15" customHeight="1">
      <c r="A58" s="131">
        <v>50</v>
      </c>
      <c r="B58" s="137" t="s">
        <v>531</v>
      </c>
      <c r="C58" s="138">
        <v>36661</v>
      </c>
      <c r="D58" s="129" t="s">
        <v>650</v>
      </c>
      <c r="E58" s="128" t="s">
        <v>715</v>
      </c>
      <c r="F58" s="134"/>
    </row>
    <row r="59" spans="1:6" ht="15" customHeight="1">
      <c r="A59" s="143">
        <v>51</v>
      </c>
      <c r="B59" s="132" t="s">
        <v>716</v>
      </c>
      <c r="C59" s="133">
        <v>37139</v>
      </c>
      <c r="D59" s="129" t="s">
        <v>653</v>
      </c>
      <c r="E59" s="128" t="s">
        <v>717</v>
      </c>
      <c r="F59" s="134"/>
    </row>
    <row r="60" spans="1:6" ht="15" customHeight="1">
      <c r="A60" s="131">
        <v>52</v>
      </c>
      <c r="B60" s="132" t="s">
        <v>590</v>
      </c>
      <c r="C60" s="133">
        <v>36727</v>
      </c>
      <c r="D60" s="129" t="s">
        <v>653</v>
      </c>
      <c r="E60" s="128" t="s">
        <v>718</v>
      </c>
      <c r="F60" s="134"/>
    </row>
    <row r="61" spans="1:6" ht="15" customHeight="1">
      <c r="A61" s="143">
        <v>53</v>
      </c>
      <c r="B61" s="131" t="s">
        <v>25</v>
      </c>
      <c r="C61" s="133">
        <v>37062</v>
      </c>
      <c r="D61" s="129" t="s">
        <v>651</v>
      </c>
      <c r="E61" s="128" t="s">
        <v>719</v>
      </c>
      <c r="F61" s="134"/>
    </row>
    <row r="62" spans="1:6" ht="15" customHeight="1">
      <c r="A62" s="131">
        <v>54</v>
      </c>
      <c r="B62" s="132" t="s">
        <v>514</v>
      </c>
      <c r="C62" s="133">
        <v>36951</v>
      </c>
      <c r="D62" s="129" t="s">
        <v>651</v>
      </c>
      <c r="E62" s="128" t="s">
        <v>720</v>
      </c>
      <c r="F62" s="134"/>
    </row>
    <row r="63" spans="1:6" ht="15" customHeight="1">
      <c r="A63" s="143">
        <v>55</v>
      </c>
      <c r="B63" s="132" t="s">
        <v>614</v>
      </c>
      <c r="C63" s="133">
        <v>37147</v>
      </c>
      <c r="D63" s="129" t="s">
        <v>5</v>
      </c>
      <c r="E63" s="128" t="s">
        <v>721</v>
      </c>
      <c r="F63" s="134"/>
    </row>
    <row r="64" spans="1:6" ht="15" customHeight="1">
      <c r="A64" s="131">
        <v>56</v>
      </c>
      <c r="B64" s="135" t="s">
        <v>616</v>
      </c>
      <c r="C64" s="136">
        <v>36662</v>
      </c>
      <c r="D64" s="129" t="s">
        <v>5</v>
      </c>
      <c r="E64" s="128" t="s">
        <v>722</v>
      </c>
      <c r="F64" s="134"/>
    </row>
    <row r="65" spans="1:6" ht="15" customHeight="1">
      <c r="A65" s="143">
        <v>57</v>
      </c>
      <c r="B65" s="135" t="s">
        <v>723</v>
      </c>
      <c r="C65" s="136">
        <v>36831</v>
      </c>
      <c r="D65" s="129" t="s">
        <v>651</v>
      </c>
      <c r="E65" s="128" t="s">
        <v>724</v>
      </c>
      <c r="F65" s="134"/>
    </row>
    <row r="66" spans="1:6" ht="15" customHeight="1">
      <c r="A66" s="131">
        <v>58</v>
      </c>
      <c r="B66" s="132" t="s">
        <v>725</v>
      </c>
      <c r="C66" s="133">
        <v>37190</v>
      </c>
      <c r="D66" s="129" t="s">
        <v>653</v>
      </c>
      <c r="E66" s="128" t="s">
        <v>726</v>
      </c>
      <c r="F66" s="134"/>
    </row>
    <row r="67" spans="1:6" ht="15" customHeight="1">
      <c r="A67" s="143">
        <v>59</v>
      </c>
      <c r="B67" s="132" t="s">
        <v>625</v>
      </c>
      <c r="C67" s="133">
        <v>36786</v>
      </c>
      <c r="D67" s="129" t="s">
        <v>651</v>
      </c>
      <c r="E67" s="128" t="s">
        <v>727</v>
      </c>
      <c r="F67" s="134"/>
    </row>
    <row r="68" spans="1:6" ht="15" customHeight="1">
      <c r="A68" s="131">
        <v>60</v>
      </c>
      <c r="B68" s="137" t="s">
        <v>376</v>
      </c>
      <c r="C68" s="138">
        <v>36601</v>
      </c>
      <c r="D68" s="129" t="s">
        <v>650</v>
      </c>
      <c r="E68" s="128" t="s">
        <v>728</v>
      </c>
      <c r="F68" s="134"/>
    </row>
    <row r="69" spans="1:6" ht="15" customHeight="1">
      <c r="A69" s="143">
        <v>61</v>
      </c>
      <c r="B69" s="135" t="s">
        <v>379</v>
      </c>
      <c r="C69" s="136"/>
      <c r="D69" s="129" t="s">
        <v>652</v>
      </c>
      <c r="E69" s="128" t="s">
        <v>729</v>
      </c>
      <c r="F69" s="134"/>
    </row>
    <row r="70" spans="1:6" ht="15" customHeight="1">
      <c r="A70" s="131">
        <v>62</v>
      </c>
      <c r="B70" s="132" t="s">
        <v>610</v>
      </c>
      <c r="C70" s="133">
        <v>36966</v>
      </c>
      <c r="D70" s="129" t="s">
        <v>5</v>
      </c>
      <c r="E70" s="128" t="s">
        <v>730</v>
      </c>
      <c r="F70" s="134"/>
    </row>
    <row r="71" spans="1:6" ht="15" customHeight="1">
      <c r="A71" s="143">
        <v>63</v>
      </c>
      <c r="B71" s="132" t="s">
        <v>731</v>
      </c>
      <c r="C71" s="133">
        <v>37126</v>
      </c>
      <c r="D71" s="129" t="s">
        <v>653</v>
      </c>
      <c r="E71" s="128" t="s">
        <v>732</v>
      </c>
      <c r="F71" s="134"/>
    </row>
    <row r="72" spans="1:6" ht="15" customHeight="1">
      <c r="A72" s="131">
        <v>64</v>
      </c>
      <c r="B72" s="132" t="s">
        <v>592</v>
      </c>
      <c r="C72" s="133">
        <v>36652</v>
      </c>
      <c r="D72" s="129" t="s">
        <v>653</v>
      </c>
      <c r="E72" s="128" t="s">
        <v>733</v>
      </c>
      <c r="F72" s="134"/>
    </row>
    <row r="73" spans="1:6" ht="15" customHeight="1">
      <c r="A73" s="143">
        <v>65</v>
      </c>
      <c r="B73" s="137" t="s">
        <v>734</v>
      </c>
      <c r="C73" s="138">
        <v>36532</v>
      </c>
      <c r="D73" s="129" t="s">
        <v>651</v>
      </c>
      <c r="E73" s="128" t="s">
        <v>735</v>
      </c>
      <c r="F73" s="134"/>
    </row>
    <row r="74" spans="1:6" ht="15" customHeight="1">
      <c r="A74" s="131">
        <v>66</v>
      </c>
      <c r="B74" s="132" t="s">
        <v>510</v>
      </c>
      <c r="C74" s="133">
        <v>36930</v>
      </c>
      <c r="D74" s="129" t="s">
        <v>651</v>
      </c>
      <c r="E74" s="128" t="s">
        <v>736</v>
      </c>
      <c r="F74" s="134"/>
    </row>
    <row r="75" spans="1:6" ht="15" customHeight="1">
      <c r="A75" s="143">
        <v>67</v>
      </c>
      <c r="B75" s="139" t="s">
        <v>472</v>
      </c>
      <c r="C75" s="138"/>
      <c r="D75" s="129" t="s">
        <v>654</v>
      </c>
      <c r="E75" s="128" t="s">
        <v>737</v>
      </c>
      <c r="F75" s="134"/>
    </row>
    <row r="76" spans="1:6" ht="15" customHeight="1">
      <c r="A76" s="131">
        <v>68</v>
      </c>
      <c r="B76" s="142" t="s">
        <v>589</v>
      </c>
      <c r="C76" s="136">
        <v>36604</v>
      </c>
      <c r="D76" s="129" t="s">
        <v>653</v>
      </c>
      <c r="E76" s="128" t="s">
        <v>738</v>
      </c>
      <c r="F76" s="134"/>
    </row>
    <row r="77" spans="1:6" ht="15" customHeight="1">
      <c r="A77" s="143">
        <v>69</v>
      </c>
      <c r="B77" s="132" t="s">
        <v>26</v>
      </c>
      <c r="C77" s="133">
        <v>37007</v>
      </c>
      <c r="D77" s="129" t="s">
        <v>653</v>
      </c>
      <c r="E77" s="128" t="s">
        <v>395</v>
      </c>
      <c r="F77" s="134"/>
    </row>
    <row r="78" spans="1:6" ht="15" customHeight="1">
      <c r="A78" s="143">
        <v>69</v>
      </c>
      <c r="B78" s="137" t="s">
        <v>533</v>
      </c>
      <c r="C78" s="138">
        <v>36853</v>
      </c>
      <c r="D78" s="129" t="s">
        <v>650</v>
      </c>
      <c r="E78" s="128" t="s">
        <v>739</v>
      </c>
      <c r="F78" s="134"/>
    </row>
    <row r="79" spans="1:6" ht="15" customHeight="1">
      <c r="A79" s="143">
        <v>69</v>
      </c>
      <c r="B79" s="132" t="s">
        <v>591</v>
      </c>
      <c r="C79" s="133">
        <v>36652</v>
      </c>
      <c r="D79" s="129" t="s">
        <v>653</v>
      </c>
      <c r="E79" s="128" t="s">
        <v>739</v>
      </c>
      <c r="F79" s="134"/>
    </row>
    <row r="80" spans="1:6" ht="15" customHeight="1">
      <c r="A80" s="143">
        <v>69</v>
      </c>
      <c r="B80" s="131" t="s">
        <v>740</v>
      </c>
      <c r="C80" s="133">
        <v>36972</v>
      </c>
      <c r="D80" s="129" t="s">
        <v>648</v>
      </c>
      <c r="E80" s="128" t="s">
        <v>739</v>
      </c>
      <c r="F80" s="134"/>
    </row>
    <row r="81" spans="1:6" ht="15" customHeight="1">
      <c r="A81" s="143">
        <v>69</v>
      </c>
      <c r="B81" s="132" t="s">
        <v>368</v>
      </c>
      <c r="C81" s="133"/>
      <c r="D81" s="129" t="s">
        <v>652</v>
      </c>
      <c r="E81" s="128" t="s">
        <v>739</v>
      </c>
      <c r="F81" s="134"/>
    </row>
    <row r="82" spans="1:6" ht="15" customHeight="1">
      <c r="A82" s="143">
        <v>69</v>
      </c>
      <c r="B82" s="135" t="s">
        <v>378</v>
      </c>
      <c r="C82" s="136"/>
      <c r="D82" s="129" t="s">
        <v>652</v>
      </c>
      <c r="E82" s="128" t="s">
        <v>739</v>
      </c>
      <c r="F82" s="134"/>
    </row>
    <row r="83" spans="1:6" ht="15" customHeight="1">
      <c r="A83" s="143">
        <v>69</v>
      </c>
      <c r="B83" s="132" t="s">
        <v>741</v>
      </c>
      <c r="C83" s="133"/>
      <c r="D83" s="129" t="s">
        <v>652</v>
      </c>
      <c r="E83" s="128" t="s">
        <v>739</v>
      </c>
      <c r="F83" s="134"/>
    </row>
    <row r="84" spans="1:6" ht="15" customHeight="1">
      <c r="A84" s="143">
        <v>69</v>
      </c>
      <c r="B84" s="131" t="s">
        <v>12</v>
      </c>
      <c r="C84" s="133"/>
      <c r="D84" s="129" t="s">
        <v>652</v>
      </c>
      <c r="E84" s="128" t="s">
        <v>739</v>
      </c>
      <c r="F84" s="134"/>
    </row>
    <row r="85" spans="1:6" ht="15" customHeight="1">
      <c r="A85" s="143">
        <v>69</v>
      </c>
      <c r="B85" s="132" t="s">
        <v>635</v>
      </c>
      <c r="C85" s="133"/>
      <c r="D85" s="129" t="s">
        <v>652</v>
      </c>
      <c r="E85" s="128" t="s">
        <v>739</v>
      </c>
      <c r="F85" s="134"/>
    </row>
    <row r="86" spans="1:6" ht="15" customHeight="1">
      <c r="A86" s="143">
        <v>69</v>
      </c>
      <c r="B86" s="139" t="s">
        <v>23</v>
      </c>
      <c r="C86" s="138"/>
      <c r="D86" s="129" t="s">
        <v>654</v>
      </c>
      <c r="E86" s="128" t="s">
        <v>739</v>
      </c>
      <c r="F86" s="134"/>
    </row>
    <row r="87" spans="1:6" ht="15" customHeight="1">
      <c r="A87" s="143">
        <v>69</v>
      </c>
      <c r="B87" s="139" t="s">
        <v>473</v>
      </c>
      <c r="C87" s="136"/>
      <c r="D87" s="129" t="s">
        <v>654</v>
      </c>
      <c r="E87" s="128" t="s">
        <v>739</v>
      </c>
      <c r="F87" s="134"/>
    </row>
    <row r="88" spans="1:6" ht="15" customHeight="1">
      <c r="A88" s="143">
        <v>69</v>
      </c>
      <c r="B88" s="132" t="s">
        <v>372</v>
      </c>
      <c r="C88" s="133"/>
      <c r="D88" s="129" t="s">
        <v>654</v>
      </c>
      <c r="E88" s="128" t="s">
        <v>739</v>
      </c>
      <c r="F88" s="134"/>
    </row>
    <row r="89" spans="1:6" ht="15" customHeight="1">
      <c r="A89" s="143">
        <v>69</v>
      </c>
      <c r="B89" s="132" t="s">
        <v>377</v>
      </c>
      <c r="C89" s="133"/>
      <c r="D89" s="129" t="s">
        <v>654</v>
      </c>
      <c r="E89" s="128" t="s">
        <v>739</v>
      </c>
      <c r="F89" s="134"/>
    </row>
    <row r="90" spans="1:6" ht="15" customHeight="1">
      <c r="A90" s="143">
        <v>69</v>
      </c>
      <c r="B90" s="137" t="s">
        <v>474</v>
      </c>
      <c r="C90" s="138"/>
      <c r="D90" s="129" t="s">
        <v>654</v>
      </c>
      <c r="E90" s="128" t="s">
        <v>739</v>
      </c>
      <c r="F90" s="134"/>
    </row>
    <row r="91" spans="1:6" ht="15" customHeight="1">
      <c r="A91" s="143">
        <v>69</v>
      </c>
      <c r="B91" s="139" t="s">
        <v>475</v>
      </c>
      <c r="C91" s="136"/>
      <c r="D91" s="129" t="s">
        <v>654</v>
      </c>
      <c r="E91" s="128" t="s">
        <v>739</v>
      </c>
      <c r="F91" s="134"/>
    </row>
    <row r="92" spans="1:6" ht="15" customHeight="1">
      <c r="A92" s="143">
        <v>69</v>
      </c>
      <c r="B92" s="135" t="s">
        <v>476</v>
      </c>
      <c r="C92" s="136"/>
      <c r="D92" s="129" t="s">
        <v>654</v>
      </c>
      <c r="E92" s="128" t="s">
        <v>739</v>
      </c>
      <c r="F92" s="134"/>
    </row>
    <row r="93" spans="1:6" ht="15" customHeight="1">
      <c r="A93" s="143">
        <v>69</v>
      </c>
      <c r="B93" s="135" t="s">
        <v>477</v>
      </c>
      <c r="C93" s="136"/>
      <c r="D93" s="129" t="s">
        <v>654</v>
      </c>
      <c r="E93" s="128" t="s">
        <v>739</v>
      </c>
      <c r="F93" s="134"/>
    </row>
    <row r="94" spans="1:6" ht="15" customHeight="1">
      <c r="A94" s="143" t="s">
        <v>742</v>
      </c>
      <c r="B94" s="131" t="s">
        <v>743</v>
      </c>
      <c r="C94" s="133">
        <v>36655</v>
      </c>
      <c r="D94" s="129" t="s">
        <v>650</v>
      </c>
      <c r="E94" s="128" t="s">
        <v>744</v>
      </c>
      <c r="F94" s="134"/>
    </row>
    <row r="95" spans="1:6" ht="15" customHeight="1">
      <c r="A95" s="143" t="s">
        <v>742</v>
      </c>
      <c r="B95" s="139" t="s">
        <v>413</v>
      </c>
      <c r="C95" s="138"/>
      <c r="D95" s="129" t="s">
        <v>649</v>
      </c>
      <c r="E95" s="128" t="s">
        <v>745</v>
      </c>
      <c r="F95" s="134"/>
    </row>
    <row r="96" spans="1:6" ht="15" customHeight="1">
      <c r="A96" s="131"/>
      <c r="B96" s="131"/>
      <c r="C96" s="133"/>
      <c r="D96" s="129"/>
      <c r="E96" s="128"/>
      <c r="F96" s="134"/>
    </row>
    <row r="97" spans="2:6" s="127" customFormat="1" ht="15" customHeight="1">
      <c r="B97" s="131" t="s">
        <v>657</v>
      </c>
      <c r="D97" s="414" t="s">
        <v>658</v>
      </c>
      <c r="F97" s="134"/>
    </row>
    <row r="98" spans="2:6" s="127" customFormat="1" ht="15" customHeight="1">
      <c r="B98" s="131" t="s">
        <v>659</v>
      </c>
      <c r="D98" s="414" t="s">
        <v>660</v>
      </c>
      <c r="F98" s="134"/>
    </row>
    <row r="99" spans="2:6" s="127" customFormat="1" ht="13.5" customHeight="1">
      <c r="B99" s="131"/>
      <c r="D99" s="414"/>
      <c r="F99" s="134"/>
    </row>
    <row r="100" spans="1:6" s="127" customFormat="1" ht="15" customHeight="1">
      <c r="A100" s="570" t="s">
        <v>661</v>
      </c>
      <c r="B100" s="570"/>
      <c r="C100" s="570"/>
      <c r="D100" s="570"/>
      <c r="E100" s="570"/>
      <c r="F100" s="134"/>
    </row>
    <row r="101" spans="1:6" s="127" customFormat="1" ht="15" customHeight="1">
      <c r="A101" s="570" t="s">
        <v>662</v>
      </c>
      <c r="B101" s="570"/>
      <c r="C101" s="570"/>
      <c r="D101" s="570"/>
      <c r="E101" s="570"/>
      <c r="F101" s="134"/>
    </row>
    <row r="102" spans="1:6" s="127" customFormat="1" ht="15" customHeight="1">
      <c r="A102" s="570" t="s">
        <v>640</v>
      </c>
      <c r="B102" s="570"/>
      <c r="C102" s="570"/>
      <c r="D102" s="570"/>
      <c r="E102" s="570"/>
      <c r="F102" s="134"/>
    </row>
    <row r="103" spans="1:6" s="127" customFormat="1" ht="15" customHeight="1">
      <c r="A103" s="570" t="s">
        <v>641</v>
      </c>
      <c r="B103" s="570"/>
      <c r="C103" s="570"/>
      <c r="D103" s="570"/>
      <c r="E103" s="570"/>
      <c r="F103" s="134"/>
    </row>
    <row r="104" spans="1:6" s="127" customFormat="1" ht="15" customHeight="1">
      <c r="A104" s="570" t="s">
        <v>642</v>
      </c>
      <c r="B104" s="570"/>
      <c r="C104" s="570"/>
      <c r="D104" s="570"/>
      <c r="E104" s="570"/>
      <c r="F104" s="134"/>
    </row>
    <row r="105" spans="1:6" s="127" customFormat="1" ht="15" customHeight="1">
      <c r="A105" s="570" t="s">
        <v>663</v>
      </c>
      <c r="B105" s="570"/>
      <c r="C105" s="570"/>
      <c r="D105" s="570"/>
      <c r="E105" s="570"/>
      <c r="F105" s="134"/>
    </row>
    <row r="106" spans="1:6" s="127" customFormat="1" ht="15" customHeight="1">
      <c r="A106" s="570" t="s">
        <v>375</v>
      </c>
      <c r="B106" s="570"/>
      <c r="C106" s="570"/>
      <c r="D106" s="570"/>
      <c r="E106" s="570"/>
      <c r="F106" s="134"/>
    </row>
    <row r="107" spans="1:6" ht="15" customHeight="1">
      <c r="A107" s="571" t="s">
        <v>746</v>
      </c>
      <c r="B107" s="571"/>
      <c r="C107" s="571"/>
      <c r="D107" s="571"/>
      <c r="E107" s="571"/>
      <c r="F107" s="440"/>
    </row>
    <row r="108" spans="1:6" ht="15" customHeight="1">
      <c r="A108" s="131">
        <v>1</v>
      </c>
      <c r="B108" s="131" t="s">
        <v>747</v>
      </c>
      <c r="C108" s="133">
        <v>36721</v>
      </c>
      <c r="D108" s="129" t="s">
        <v>647</v>
      </c>
      <c r="E108" s="128">
        <v>27.44</v>
      </c>
      <c r="F108" s="127"/>
    </row>
    <row r="109" spans="1:6" ht="15" customHeight="1">
      <c r="A109" s="131">
        <v>2</v>
      </c>
      <c r="B109" s="131" t="s">
        <v>481</v>
      </c>
      <c r="C109" s="133">
        <v>36653</v>
      </c>
      <c r="D109" s="129" t="s">
        <v>647</v>
      </c>
      <c r="E109" s="128">
        <v>28.41</v>
      </c>
      <c r="F109" s="127"/>
    </row>
    <row r="110" spans="1:6" ht="15" customHeight="1">
      <c r="A110" s="131">
        <v>3</v>
      </c>
      <c r="B110" s="131" t="s">
        <v>748</v>
      </c>
      <c r="C110" s="133">
        <v>36551</v>
      </c>
      <c r="D110" s="129" t="s">
        <v>647</v>
      </c>
      <c r="E110" s="128">
        <v>29.34</v>
      </c>
      <c r="F110" s="127"/>
    </row>
    <row r="111" spans="1:6" ht="15" customHeight="1">
      <c r="A111" s="131">
        <v>4</v>
      </c>
      <c r="B111" s="131" t="s">
        <v>480</v>
      </c>
      <c r="C111" s="133">
        <v>36802</v>
      </c>
      <c r="D111" s="129" t="s">
        <v>647</v>
      </c>
      <c r="E111" s="128">
        <v>29.67</v>
      </c>
      <c r="F111" s="127"/>
    </row>
    <row r="112" spans="1:6" ht="15" customHeight="1">
      <c r="A112" s="131">
        <v>5</v>
      </c>
      <c r="B112" s="131" t="s">
        <v>483</v>
      </c>
      <c r="C112" s="133">
        <v>36643</v>
      </c>
      <c r="D112" s="129" t="s">
        <v>647</v>
      </c>
      <c r="E112" s="128">
        <v>30.6</v>
      </c>
      <c r="F112" s="127"/>
    </row>
    <row r="113" spans="1:6" ht="15" customHeight="1">
      <c r="A113" s="131">
        <v>6</v>
      </c>
      <c r="B113" s="131" t="s">
        <v>486</v>
      </c>
      <c r="C113" s="133">
        <v>36574</v>
      </c>
      <c r="D113" s="129" t="s">
        <v>647</v>
      </c>
      <c r="E113" s="128">
        <v>33.02</v>
      </c>
      <c r="F113" s="127"/>
    </row>
    <row r="114" spans="1:6" ht="15" customHeight="1">
      <c r="A114" s="131">
        <v>7</v>
      </c>
      <c r="B114" s="131" t="s">
        <v>484</v>
      </c>
      <c r="C114" s="133">
        <v>36543</v>
      </c>
      <c r="D114" s="129" t="s">
        <v>647</v>
      </c>
      <c r="E114" s="128">
        <v>33.61</v>
      </c>
      <c r="F114" s="127"/>
    </row>
    <row r="115" spans="1:6" ht="15" customHeight="1">
      <c r="A115" s="131">
        <v>8</v>
      </c>
      <c r="B115" s="137" t="s">
        <v>749</v>
      </c>
      <c r="C115" s="138">
        <v>36940</v>
      </c>
      <c r="D115" s="129" t="s">
        <v>648</v>
      </c>
      <c r="E115" s="128">
        <v>37.01</v>
      </c>
      <c r="F115" s="127"/>
    </row>
    <row r="116" spans="1:6" ht="15" customHeight="1">
      <c r="A116" s="131">
        <v>9</v>
      </c>
      <c r="B116" s="135" t="s">
        <v>503</v>
      </c>
      <c r="C116" s="136">
        <v>36787</v>
      </c>
      <c r="D116" s="129" t="s">
        <v>651</v>
      </c>
      <c r="E116" s="128">
        <v>37.07</v>
      </c>
      <c r="F116" s="127"/>
    </row>
    <row r="117" spans="1:6" ht="15" customHeight="1">
      <c r="A117" s="131">
        <v>10</v>
      </c>
      <c r="B117" s="139" t="s">
        <v>600</v>
      </c>
      <c r="C117" s="138">
        <v>37122</v>
      </c>
      <c r="D117" s="129" t="s">
        <v>5</v>
      </c>
      <c r="E117" s="128">
        <v>37.76</v>
      </c>
      <c r="F117" s="134"/>
    </row>
    <row r="118" spans="1:6" ht="15" customHeight="1">
      <c r="A118" s="131">
        <v>11</v>
      </c>
      <c r="B118" s="132" t="s">
        <v>602</v>
      </c>
      <c r="C118" s="133">
        <v>36756</v>
      </c>
      <c r="D118" s="129" t="s">
        <v>5</v>
      </c>
      <c r="E118" s="128">
        <v>38.16</v>
      </c>
      <c r="F118" s="127"/>
    </row>
    <row r="119" spans="1:5" ht="15" customHeight="1">
      <c r="A119" s="131">
        <v>12</v>
      </c>
      <c r="B119" s="131" t="s">
        <v>604</v>
      </c>
      <c r="C119" s="133">
        <v>37206</v>
      </c>
      <c r="D119" s="129" t="s">
        <v>5</v>
      </c>
      <c r="E119" s="128">
        <v>38.23</v>
      </c>
    </row>
    <row r="120" spans="1:5" ht="15" customHeight="1">
      <c r="A120" s="131">
        <v>13</v>
      </c>
      <c r="B120" s="139" t="s">
        <v>605</v>
      </c>
      <c r="C120" s="138">
        <v>37082</v>
      </c>
      <c r="D120" s="129" t="s">
        <v>5</v>
      </c>
      <c r="E120" s="128">
        <v>39.21</v>
      </c>
    </row>
    <row r="121" spans="1:5" ht="15" customHeight="1">
      <c r="A121" s="131">
        <v>14</v>
      </c>
      <c r="B121" s="139" t="s">
        <v>750</v>
      </c>
      <c r="C121" s="136">
        <v>36996</v>
      </c>
      <c r="D121" s="129" t="s">
        <v>5</v>
      </c>
      <c r="E121" s="128">
        <v>39.89</v>
      </c>
    </row>
    <row r="122" spans="1:5" ht="15" customHeight="1">
      <c r="A122" s="131">
        <v>15</v>
      </c>
      <c r="B122" s="132" t="s">
        <v>429</v>
      </c>
      <c r="C122" s="133"/>
      <c r="D122" s="129" t="s">
        <v>649</v>
      </c>
      <c r="E122" s="128">
        <v>40.19</v>
      </c>
    </row>
    <row r="123" spans="1:5" ht="15" customHeight="1">
      <c r="A123" s="131">
        <v>16</v>
      </c>
      <c r="B123" s="131" t="s">
        <v>751</v>
      </c>
      <c r="C123" s="133">
        <v>36956</v>
      </c>
      <c r="D123" s="129" t="s">
        <v>653</v>
      </c>
      <c r="E123" s="128">
        <v>40.19</v>
      </c>
    </row>
    <row r="124" spans="1:5" ht="15" customHeight="1">
      <c r="A124" s="131">
        <v>17</v>
      </c>
      <c r="B124" s="137" t="s">
        <v>504</v>
      </c>
      <c r="C124" s="138">
        <v>36598</v>
      </c>
      <c r="D124" s="129" t="s">
        <v>651</v>
      </c>
      <c r="E124" s="128">
        <v>40.25</v>
      </c>
    </row>
    <row r="125" spans="1:5" ht="15" customHeight="1">
      <c r="A125" s="131">
        <v>18</v>
      </c>
      <c r="B125" s="132" t="s">
        <v>608</v>
      </c>
      <c r="C125" s="133">
        <v>37090</v>
      </c>
      <c r="D125" s="129" t="s">
        <v>5</v>
      </c>
      <c r="E125" s="128">
        <v>40.37</v>
      </c>
    </row>
    <row r="126" spans="1:5" ht="15" customHeight="1">
      <c r="A126" s="131">
        <v>19</v>
      </c>
      <c r="B126" s="139" t="s">
        <v>522</v>
      </c>
      <c r="C126" s="138">
        <v>36687</v>
      </c>
      <c r="D126" s="129" t="s">
        <v>650</v>
      </c>
      <c r="E126" s="128">
        <v>40.51</v>
      </c>
    </row>
    <row r="127" spans="1:5" ht="15" customHeight="1">
      <c r="A127" s="131">
        <v>20</v>
      </c>
      <c r="B127" s="131" t="s">
        <v>752</v>
      </c>
      <c r="C127" s="133">
        <v>36662</v>
      </c>
      <c r="D127" s="129" t="s">
        <v>647</v>
      </c>
      <c r="E127" s="128">
        <v>40.55</v>
      </c>
    </row>
    <row r="128" spans="1:5" ht="15" customHeight="1">
      <c r="A128" s="131">
        <v>21</v>
      </c>
      <c r="B128" s="132" t="s">
        <v>607</v>
      </c>
      <c r="C128" s="141">
        <v>36917</v>
      </c>
      <c r="D128" s="129" t="s">
        <v>5</v>
      </c>
      <c r="E128" s="128">
        <v>40.58</v>
      </c>
    </row>
    <row r="129" spans="1:5" ht="15" customHeight="1">
      <c r="A129" s="131">
        <v>22</v>
      </c>
      <c r="B129" s="139" t="s">
        <v>753</v>
      </c>
      <c r="C129" s="136">
        <v>36857</v>
      </c>
      <c r="D129" s="129" t="s">
        <v>648</v>
      </c>
      <c r="E129" s="128">
        <v>40.92</v>
      </c>
    </row>
    <row r="130" spans="1:5" ht="15" customHeight="1">
      <c r="A130" s="131">
        <v>23</v>
      </c>
      <c r="B130" s="139" t="s">
        <v>426</v>
      </c>
      <c r="C130" s="136"/>
      <c r="D130" s="129" t="s">
        <v>649</v>
      </c>
      <c r="E130" s="128">
        <v>40.94</v>
      </c>
    </row>
    <row r="131" spans="1:5" ht="15" customHeight="1">
      <c r="A131" s="131">
        <v>24</v>
      </c>
      <c r="B131" s="137" t="s">
        <v>558</v>
      </c>
      <c r="C131" s="138">
        <v>37008</v>
      </c>
      <c r="D131" s="129" t="s">
        <v>648</v>
      </c>
      <c r="E131" s="128">
        <v>41.09</v>
      </c>
    </row>
    <row r="132" spans="1:5" ht="15" customHeight="1">
      <c r="A132" s="131">
        <v>25</v>
      </c>
      <c r="B132" s="131" t="s">
        <v>467</v>
      </c>
      <c r="C132" s="128"/>
      <c r="D132" s="129" t="s">
        <v>654</v>
      </c>
      <c r="E132" s="128">
        <v>41.18</v>
      </c>
    </row>
    <row r="133" spans="1:5" ht="15" customHeight="1">
      <c r="A133" s="131">
        <v>26</v>
      </c>
      <c r="B133" s="132" t="s">
        <v>465</v>
      </c>
      <c r="C133" s="133"/>
      <c r="D133" s="129" t="s">
        <v>654</v>
      </c>
      <c r="E133" s="128">
        <v>41.92</v>
      </c>
    </row>
    <row r="134" spans="1:5" ht="15" customHeight="1">
      <c r="A134" s="131">
        <v>27</v>
      </c>
      <c r="B134" s="131" t="s">
        <v>371</v>
      </c>
      <c r="C134" s="133">
        <v>36769</v>
      </c>
      <c r="D134" s="129" t="s">
        <v>647</v>
      </c>
      <c r="E134" s="128">
        <v>42.22</v>
      </c>
    </row>
    <row r="135" spans="1:6" ht="15" customHeight="1">
      <c r="A135" s="131">
        <v>28</v>
      </c>
      <c r="B135" s="131" t="s">
        <v>487</v>
      </c>
      <c r="C135" s="133">
        <v>36795</v>
      </c>
      <c r="D135" s="129" t="s">
        <v>647</v>
      </c>
      <c r="E135" s="128">
        <v>42.26</v>
      </c>
      <c r="F135" s="127"/>
    </row>
    <row r="136" spans="1:6" ht="15" customHeight="1">
      <c r="A136" s="131">
        <v>29</v>
      </c>
      <c r="B136" s="137" t="s">
        <v>498</v>
      </c>
      <c r="C136" s="138">
        <v>36548</v>
      </c>
      <c r="D136" s="129" t="s">
        <v>651</v>
      </c>
      <c r="E136" s="128">
        <v>43.01</v>
      </c>
      <c r="F136" s="127"/>
    </row>
    <row r="137" spans="1:6" ht="15" customHeight="1">
      <c r="A137" s="131">
        <v>30</v>
      </c>
      <c r="B137" s="137" t="s">
        <v>754</v>
      </c>
      <c r="C137" s="138">
        <v>36878</v>
      </c>
      <c r="D137" s="129" t="s">
        <v>651</v>
      </c>
      <c r="E137" s="128">
        <v>43.13</v>
      </c>
      <c r="F137" s="127"/>
    </row>
    <row r="138" spans="1:6" ht="15" customHeight="1">
      <c r="A138" s="131">
        <v>31</v>
      </c>
      <c r="B138" s="137" t="s">
        <v>755</v>
      </c>
      <c r="C138" s="138">
        <v>37064</v>
      </c>
      <c r="D138" s="129" t="s">
        <v>648</v>
      </c>
      <c r="E138" s="128">
        <v>43.51</v>
      </c>
      <c r="F138" s="127"/>
    </row>
    <row r="139" spans="1:6" ht="15" customHeight="1">
      <c r="A139" s="131">
        <v>32</v>
      </c>
      <c r="B139" s="132" t="s">
        <v>756</v>
      </c>
      <c r="C139" s="133">
        <v>36862</v>
      </c>
      <c r="D139" s="129" t="s">
        <v>648</v>
      </c>
      <c r="E139" s="128">
        <v>43.51</v>
      </c>
      <c r="F139" s="127"/>
    </row>
    <row r="140" spans="1:6" ht="15" customHeight="1">
      <c r="A140" s="131">
        <v>33</v>
      </c>
      <c r="B140" s="132" t="s">
        <v>463</v>
      </c>
      <c r="C140" s="141"/>
      <c r="D140" s="129" t="s">
        <v>654</v>
      </c>
      <c r="E140" s="128">
        <v>44.17</v>
      </c>
      <c r="F140" s="127"/>
    </row>
    <row r="141" spans="1:6" ht="15" customHeight="1">
      <c r="A141" s="131">
        <v>34</v>
      </c>
      <c r="B141" s="139" t="s">
        <v>424</v>
      </c>
      <c r="C141" s="138">
        <v>36808</v>
      </c>
      <c r="D141" s="129" t="s">
        <v>5</v>
      </c>
      <c r="E141" s="128">
        <v>44.23</v>
      </c>
      <c r="F141" s="127"/>
    </row>
    <row r="142" spans="1:6" ht="15" customHeight="1">
      <c r="A142" s="131">
        <v>35</v>
      </c>
      <c r="B142" s="132" t="s">
        <v>500</v>
      </c>
      <c r="C142" s="133">
        <v>36986</v>
      </c>
      <c r="D142" s="129" t="s">
        <v>651</v>
      </c>
      <c r="E142" s="128">
        <v>44.58</v>
      </c>
      <c r="F142" s="134"/>
    </row>
    <row r="143" spans="1:6" ht="15" customHeight="1">
      <c r="A143" s="131">
        <v>36</v>
      </c>
      <c r="B143" s="137" t="s">
        <v>757</v>
      </c>
      <c r="C143" s="138">
        <v>36537</v>
      </c>
      <c r="D143" s="129" t="s">
        <v>648</v>
      </c>
      <c r="E143" s="128">
        <v>44.93</v>
      </c>
      <c r="F143" s="134"/>
    </row>
    <row r="144" spans="1:6" ht="15" customHeight="1">
      <c r="A144" s="131">
        <v>37</v>
      </c>
      <c r="B144" s="139" t="s">
        <v>758</v>
      </c>
      <c r="C144" s="138">
        <v>36629</v>
      </c>
      <c r="D144" s="129" t="s">
        <v>651</v>
      </c>
      <c r="E144" s="128">
        <v>45.02</v>
      </c>
      <c r="F144" s="134"/>
    </row>
    <row r="145" spans="1:6" ht="15" customHeight="1">
      <c r="A145" s="131">
        <v>38</v>
      </c>
      <c r="B145" s="132" t="s">
        <v>462</v>
      </c>
      <c r="C145" s="141"/>
      <c r="D145" s="129" t="s">
        <v>654</v>
      </c>
      <c r="E145" s="128">
        <v>45.05</v>
      </c>
      <c r="F145" s="134"/>
    </row>
    <row r="146" spans="1:6" ht="15" customHeight="1">
      <c r="A146" s="131">
        <v>39</v>
      </c>
      <c r="B146" s="132" t="s">
        <v>759</v>
      </c>
      <c r="C146" s="133"/>
      <c r="D146" s="129" t="s">
        <v>652</v>
      </c>
      <c r="E146" s="128">
        <v>46.07</v>
      </c>
      <c r="F146" s="127"/>
    </row>
    <row r="147" spans="1:6" ht="15" customHeight="1">
      <c r="A147" s="131">
        <v>40</v>
      </c>
      <c r="B147" s="139" t="s">
        <v>760</v>
      </c>
      <c r="C147" s="136">
        <v>36766</v>
      </c>
      <c r="D147" s="129" t="s">
        <v>650</v>
      </c>
      <c r="E147" s="128">
        <v>46.08</v>
      </c>
      <c r="F147" s="127"/>
    </row>
    <row r="148" spans="1:6" ht="15" customHeight="1">
      <c r="A148" s="131">
        <v>41</v>
      </c>
      <c r="B148" s="131" t="s">
        <v>761</v>
      </c>
      <c r="C148" s="133"/>
      <c r="D148" s="129" t="s">
        <v>649</v>
      </c>
      <c r="E148" s="128">
        <v>46.37</v>
      </c>
      <c r="F148" s="127"/>
    </row>
    <row r="149" spans="1:6" ht="15" customHeight="1">
      <c r="A149" s="131">
        <v>42</v>
      </c>
      <c r="B149" s="139" t="s">
        <v>525</v>
      </c>
      <c r="C149" s="136">
        <v>36662</v>
      </c>
      <c r="D149" s="129" t="s">
        <v>650</v>
      </c>
      <c r="E149" s="128">
        <v>46.43</v>
      </c>
      <c r="F149" s="127"/>
    </row>
    <row r="150" spans="1:6" ht="15" customHeight="1">
      <c r="A150" s="131">
        <v>43</v>
      </c>
      <c r="B150" s="139" t="s">
        <v>762</v>
      </c>
      <c r="C150" s="138">
        <v>36721</v>
      </c>
      <c r="D150" s="129" t="s">
        <v>650</v>
      </c>
      <c r="E150" s="128">
        <v>47.35</v>
      </c>
      <c r="F150" s="127"/>
    </row>
    <row r="151" spans="1:5" ht="15" customHeight="1">
      <c r="A151" s="131">
        <v>44</v>
      </c>
      <c r="B151" s="132" t="s">
        <v>763</v>
      </c>
      <c r="C151" s="133">
        <v>37030</v>
      </c>
      <c r="D151" s="129" t="s">
        <v>653</v>
      </c>
      <c r="E151" s="128">
        <v>47.46</v>
      </c>
    </row>
    <row r="152" spans="1:5" ht="15" customHeight="1">
      <c r="A152" s="131">
        <v>45</v>
      </c>
      <c r="B152" s="135" t="s">
        <v>764</v>
      </c>
      <c r="C152" s="136"/>
      <c r="D152" s="129" t="s">
        <v>649</v>
      </c>
      <c r="E152" s="128">
        <v>47.91</v>
      </c>
    </row>
    <row r="153" spans="1:5" ht="15" customHeight="1">
      <c r="A153" s="131">
        <v>46</v>
      </c>
      <c r="B153" s="132" t="s">
        <v>765</v>
      </c>
      <c r="C153" s="133">
        <v>36913</v>
      </c>
      <c r="D153" s="129" t="s">
        <v>648</v>
      </c>
      <c r="E153" s="128">
        <v>47.94</v>
      </c>
    </row>
    <row r="154" spans="1:5" ht="15" customHeight="1">
      <c r="A154" s="131">
        <v>47</v>
      </c>
      <c r="B154" s="132" t="s">
        <v>603</v>
      </c>
      <c r="C154" s="133">
        <v>37043</v>
      </c>
      <c r="D154" s="129" t="s">
        <v>5</v>
      </c>
      <c r="E154" s="128">
        <v>48.4</v>
      </c>
    </row>
    <row r="155" spans="1:5" ht="15" customHeight="1">
      <c r="A155" s="131">
        <v>48</v>
      </c>
      <c r="B155" s="132" t="s">
        <v>461</v>
      </c>
      <c r="C155" s="133"/>
      <c r="D155" s="129" t="s">
        <v>654</v>
      </c>
      <c r="E155" s="128">
        <v>48.44</v>
      </c>
    </row>
    <row r="156" spans="1:5" ht="15" customHeight="1">
      <c r="A156" s="131">
        <v>49</v>
      </c>
      <c r="B156" s="131" t="s">
        <v>466</v>
      </c>
      <c r="C156" s="128"/>
      <c r="D156" s="129" t="s">
        <v>654</v>
      </c>
      <c r="E156" s="128">
        <v>48.65</v>
      </c>
    </row>
    <row r="157" spans="1:5" ht="15" customHeight="1">
      <c r="A157" s="131">
        <v>50</v>
      </c>
      <c r="B157" s="139" t="s">
        <v>606</v>
      </c>
      <c r="C157" s="138">
        <v>36813</v>
      </c>
      <c r="D157" s="129" t="s">
        <v>5</v>
      </c>
      <c r="E157" s="128">
        <v>49.13</v>
      </c>
    </row>
    <row r="158" spans="1:5" ht="15" customHeight="1">
      <c r="A158" s="131">
        <v>51</v>
      </c>
      <c r="B158" s="131" t="s">
        <v>622</v>
      </c>
      <c r="C158" s="127"/>
      <c r="D158" s="129" t="s">
        <v>654</v>
      </c>
      <c r="E158" s="128">
        <v>49.19</v>
      </c>
    </row>
    <row r="159" spans="1:5" ht="15" customHeight="1">
      <c r="A159" s="131">
        <v>52</v>
      </c>
      <c r="B159" s="132" t="s">
        <v>766</v>
      </c>
      <c r="C159" s="133"/>
      <c r="D159" s="129" t="s">
        <v>652</v>
      </c>
      <c r="E159" s="128">
        <v>49.42</v>
      </c>
    </row>
    <row r="160" spans="1:5" ht="15" customHeight="1">
      <c r="A160" s="131">
        <v>53</v>
      </c>
      <c r="B160" s="139" t="s">
        <v>427</v>
      </c>
      <c r="C160" s="138"/>
      <c r="D160" s="129" t="s">
        <v>649</v>
      </c>
      <c r="E160" s="128">
        <v>49.88</v>
      </c>
    </row>
    <row r="161" spans="1:5" ht="15" customHeight="1">
      <c r="A161" s="131">
        <v>54</v>
      </c>
      <c r="B161" s="132" t="s">
        <v>767</v>
      </c>
      <c r="C161" s="133">
        <v>36882</v>
      </c>
      <c r="D161" s="129" t="s">
        <v>648</v>
      </c>
      <c r="E161" s="128">
        <v>50.03</v>
      </c>
    </row>
    <row r="162" spans="1:5" ht="15" customHeight="1">
      <c r="A162" s="131">
        <v>55</v>
      </c>
      <c r="B162" s="132" t="s">
        <v>424</v>
      </c>
      <c r="C162" s="133"/>
      <c r="D162" s="129" t="s">
        <v>649</v>
      </c>
      <c r="E162" s="128">
        <v>51.23</v>
      </c>
    </row>
    <row r="163" spans="1:5" ht="15" customHeight="1">
      <c r="A163" s="131">
        <v>56</v>
      </c>
      <c r="B163" s="135" t="s">
        <v>505</v>
      </c>
      <c r="C163" s="136">
        <v>36673</v>
      </c>
      <c r="D163" s="129" t="s">
        <v>651</v>
      </c>
      <c r="E163" s="128">
        <v>51.48</v>
      </c>
    </row>
    <row r="164" spans="1:5" ht="15" customHeight="1">
      <c r="A164" s="131">
        <v>57</v>
      </c>
      <c r="B164" s="139" t="s">
        <v>519</v>
      </c>
      <c r="C164" s="138">
        <v>37176</v>
      </c>
      <c r="D164" s="129" t="s">
        <v>650</v>
      </c>
      <c r="E164" s="128">
        <v>51.69</v>
      </c>
    </row>
    <row r="165" spans="1:5" ht="15" customHeight="1">
      <c r="A165" s="131">
        <v>58</v>
      </c>
      <c r="B165" s="132" t="s">
        <v>45</v>
      </c>
      <c r="C165" s="133">
        <v>37083</v>
      </c>
      <c r="D165" s="129" t="s">
        <v>651</v>
      </c>
      <c r="E165" s="128">
        <v>52.32</v>
      </c>
    </row>
    <row r="166" spans="1:5" ht="15" customHeight="1">
      <c r="A166" s="131">
        <v>59</v>
      </c>
      <c r="B166" s="139" t="s">
        <v>768</v>
      </c>
      <c r="C166" s="138">
        <v>37104</v>
      </c>
      <c r="D166" s="129" t="s">
        <v>650</v>
      </c>
      <c r="E166" s="128">
        <v>52.38</v>
      </c>
    </row>
    <row r="167" spans="1:5" ht="15" customHeight="1">
      <c r="A167" s="131">
        <v>60</v>
      </c>
      <c r="B167" s="135" t="s">
        <v>431</v>
      </c>
      <c r="C167" s="136"/>
      <c r="D167" s="129" t="s">
        <v>649</v>
      </c>
      <c r="E167" s="128">
        <v>52.54</v>
      </c>
    </row>
    <row r="168" spans="1:5" ht="15" customHeight="1">
      <c r="A168" s="131">
        <v>61</v>
      </c>
      <c r="B168" s="132" t="s">
        <v>559</v>
      </c>
      <c r="C168" s="133">
        <v>36545</v>
      </c>
      <c r="D168" s="129" t="s">
        <v>648</v>
      </c>
      <c r="E168" s="128">
        <v>52.85</v>
      </c>
    </row>
    <row r="169" spans="1:5" ht="15" customHeight="1">
      <c r="A169" s="131">
        <v>62</v>
      </c>
      <c r="B169" s="139" t="s">
        <v>769</v>
      </c>
      <c r="C169" s="138">
        <v>36893</v>
      </c>
      <c r="D169" s="129" t="s">
        <v>650</v>
      </c>
      <c r="E169" s="128">
        <v>53.06</v>
      </c>
    </row>
    <row r="170" spans="1:5" ht="15" customHeight="1">
      <c r="A170" s="131">
        <v>63</v>
      </c>
      <c r="B170" s="139" t="s">
        <v>627</v>
      </c>
      <c r="C170" s="138"/>
      <c r="D170" s="129" t="s">
        <v>652</v>
      </c>
      <c r="E170" s="128">
        <v>53.15</v>
      </c>
    </row>
    <row r="171" spans="1:5" ht="15" customHeight="1">
      <c r="A171" s="131">
        <v>64</v>
      </c>
      <c r="B171" s="131" t="s">
        <v>468</v>
      </c>
      <c r="C171" s="128"/>
      <c r="D171" s="129" t="s">
        <v>654</v>
      </c>
      <c r="E171" s="128">
        <v>53.25</v>
      </c>
    </row>
    <row r="172" spans="1:5" ht="15" customHeight="1">
      <c r="A172" s="131">
        <v>65</v>
      </c>
      <c r="B172" s="135" t="s">
        <v>425</v>
      </c>
      <c r="C172" s="136"/>
      <c r="D172" s="129" t="s">
        <v>649</v>
      </c>
      <c r="E172" s="128">
        <v>53.86</v>
      </c>
    </row>
    <row r="173" spans="1:5" ht="15" customHeight="1">
      <c r="A173" s="131">
        <v>66</v>
      </c>
      <c r="B173" s="131" t="s">
        <v>469</v>
      </c>
      <c r="C173" s="128"/>
      <c r="D173" s="129" t="s">
        <v>654</v>
      </c>
      <c r="E173" s="128">
        <v>55.17</v>
      </c>
    </row>
    <row r="174" spans="1:5" ht="15" customHeight="1">
      <c r="A174" s="131">
        <v>67</v>
      </c>
      <c r="B174" s="139" t="s">
        <v>423</v>
      </c>
      <c r="C174" s="136"/>
      <c r="D174" s="129" t="s">
        <v>649</v>
      </c>
      <c r="E174" s="128">
        <v>55.36</v>
      </c>
    </row>
    <row r="175" spans="1:5" ht="15" customHeight="1">
      <c r="A175" s="131">
        <v>68</v>
      </c>
      <c r="B175" s="132" t="s">
        <v>579</v>
      </c>
      <c r="C175" s="133">
        <v>37222</v>
      </c>
      <c r="D175" s="129" t="s">
        <v>653</v>
      </c>
      <c r="E175" s="128">
        <v>55.53</v>
      </c>
    </row>
    <row r="176" spans="1:5" ht="15" customHeight="1">
      <c r="A176" s="131">
        <v>69</v>
      </c>
      <c r="B176" s="131" t="s">
        <v>586</v>
      </c>
      <c r="C176" s="133">
        <v>36972</v>
      </c>
      <c r="D176" s="129" t="s">
        <v>653</v>
      </c>
      <c r="E176" s="128">
        <v>56.78</v>
      </c>
    </row>
    <row r="177" spans="1:5" ht="15" customHeight="1">
      <c r="A177" s="131">
        <v>70</v>
      </c>
      <c r="B177" s="131" t="s">
        <v>583</v>
      </c>
      <c r="C177" s="133">
        <v>36757</v>
      </c>
      <c r="D177" s="129" t="s">
        <v>653</v>
      </c>
      <c r="E177" s="128">
        <v>57.3</v>
      </c>
    </row>
    <row r="178" spans="1:5" ht="15" customHeight="1">
      <c r="A178" s="131">
        <v>71</v>
      </c>
      <c r="B178" s="132" t="s">
        <v>464</v>
      </c>
      <c r="C178" s="133"/>
      <c r="D178" s="129" t="s">
        <v>654</v>
      </c>
      <c r="E178" s="128">
        <v>57.53</v>
      </c>
    </row>
    <row r="179" spans="1:5" ht="15" customHeight="1">
      <c r="A179" s="131">
        <v>72</v>
      </c>
      <c r="B179" s="135" t="s">
        <v>770</v>
      </c>
      <c r="C179" s="136"/>
      <c r="D179" s="129" t="s">
        <v>648</v>
      </c>
      <c r="E179" s="128">
        <v>58.18</v>
      </c>
    </row>
    <row r="180" spans="1:5" ht="15" customHeight="1">
      <c r="A180" s="131">
        <v>73</v>
      </c>
      <c r="B180" s="131" t="s">
        <v>430</v>
      </c>
      <c r="C180" s="133"/>
      <c r="D180" s="129" t="s">
        <v>649</v>
      </c>
      <c r="E180" s="128">
        <v>59.48</v>
      </c>
    </row>
    <row r="181" spans="1:5" ht="15" customHeight="1">
      <c r="A181" s="131">
        <v>74</v>
      </c>
      <c r="B181" s="139" t="s">
        <v>587</v>
      </c>
      <c r="C181" s="136">
        <v>37224</v>
      </c>
      <c r="D181" s="129" t="s">
        <v>653</v>
      </c>
      <c r="E181" s="128" t="s">
        <v>771</v>
      </c>
    </row>
    <row r="182" spans="1:5" ht="15" customHeight="1">
      <c r="A182" s="131">
        <v>75</v>
      </c>
      <c r="B182" s="132" t="s">
        <v>506</v>
      </c>
      <c r="C182" s="133">
        <v>36626</v>
      </c>
      <c r="D182" s="129" t="s">
        <v>651</v>
      </c>
      <c r="E182" s="128" t="s">
        <v>772</v>
      </c>
    </row>
    <row r="183" spans="1:6" ht="15" customHeight="1">
      <c r="A183" s="131">
        <v>76</v>
      </c>
      <c r="B183" s="132" t="s">
        <v>773</v>
      </c>
      <c r="C183" s="133">
        <v>37026</v>
      </c>
      <c r="D183" s="129" t="s">
        <v>653</v>
      </c>
      <c r="E183" s="128" t="s">
        <v>774</v>
      </c>
      <c r="F183" s="134"/>
    </row>
    <row r="184" spans="1:6" ht="15" customHeight="1">
      <c r="A184" s="131">
        <v>77</v>
      </c>
      <c r="B184" s="132" t="s">
        <v>775</v>
      </c>
      <c r="C184" s="133">
        <v>36851</v>
      </c>
      <c r="D184" s="129" t="s">
        <v>653</v>
      </c>
      <c r="E184" s="128" t="s">
        <v>776</v>
      </c>
      <c r="F184" s="134"/>
    </row>
    <row r="185" spans="1:6" ht="15" customHeight="1">
      <c r="A185" s="131">
        <v>78</v>
      </c>
      <c r="B185" s="131" t="s">
        <v>777</v>
      </c>
      <c r="C185" s="133">
        <v>36530</v>
      </c>
      <c r="D185" s="129" t="s">
        <v>653</v>
      </c>
      <c r="E185" s="128" t="s">
        <v>778</v>
      </c>
      <c r="F185" s="134"/>
    </row>
    <row r="186" spans="1:6" ht="15" customHeight="1">
      <c r="A186" s="131">
        <v>79</v>
      </c>
      <c r="B186" s="139" t="s">
        <v>779</v>
      </c>
      <c r="C186" s="136">
        <v>37248</v>
      </c>
      <c r="D186" s="129" t="s">
        <v>650</v>
      </c>
      <c r="E186" s="128" t="s">
        <v>780</v>
      </c>
      <c r="F186" s="134"/>
    </row>
    <row r="187" spans="1:6" ht="15" customHeight="1">
      <c r="A187" s="131">
        <v>80</v>
      </c>
      <c r="B187" s="139" t="s">
        <v>781</v>
      </c>
      <c r="C187" s="138"/>
      <c r="D187" s="129" t="s">
        <v>651</v>
      </c>
      <c r="E187" s="128" t="s">
        <v>739</v>
      </c>
      <c r="F187" s="134"/>
    </row>
    <row r="188" spans="1:6" ht="15" customHeight="1">
      <c r="A188" s="131">
        <v>80</v>
      </c>
      <c r="B188" s="139" t="s">
        <v>523</v>
      </c>
      <c r="C188" s="136">
        <v>36623</v>
      </c>
      <c r="D188" s="129" t="s">
        <v>650</v>
      </c>
      <c r="E188" s="128" t="s">
        <v>739</v>
      </c>
      <c r="F188" s="134"/>
    </row>
    <row r="189" spans="1:6" ht="15" customHeight="1">
      <c r="A189" s="143" t="s">
        <v>742</v>
      </c>
      <c r="B189" s="139" t="s">
        <v>628</v>
      </c>
      <c r="C189" s="136"/>
      <c r="D189" s="129" t="s">
        <v>652</v>
      </c>
      <c r="E189" s="128">
        <v>51.64</v>
      </c>
      <c r="F189" s="134"/>
    </row>
    <row r="190" spans="1:6" ht="15" customHeight="1">
      <c r="A190" s="143" t="s">
        <v>742</v>
      </c>
      <c r="B190" s="137" t="s">
        <v>782</v>
      </c>
      <c r="C190" s="138"/>
      <c r="D190" s="129" t="s">
        <v>652</v>
      </c>
      <c r="E190" s="128">
        <v>42.31</v>
      </c>
      <c r="F190" s="134"/>
    </row>
    <row r="191" spans="1:6" ht="15" customHeight="1">
      <c r="A191" s="143" t="s">
        <v>742</v>
      </c>
      <c r="B191" s="135" t="s">
        <v>630</v>
      </c>
      <c r="C191" s="136"/>
      <c r="D191" s="129" t="s">
        <v>652</v>
      </c>
      <c r="E191" s="128">
        <v>39.86</v>
      </c>
      <c r="F191" s="134"/>
    </row>
    <row r="192" spans="1:6" ht="13.5" customHeight="1">
      <c r="A192" s="131"/>
      <c r="B192" s="131"/>
      <c r="C192" s="133"/>
      <c r="D192" s="129"/>
      <c r="E192" s="128"/>
      <c r="F192" s="134"/>
    </row>
    <row r="193" spans="1:6" ht="13.5" customHeight="1">
      <c r="A193" s="127"/>
      <c r="B193" s="131" t="s">
        <v>657</v>
      </c>
      <c r="C193" s="127"/>
      <c r="D193" s="129" t="s">
        <v>658</v>
      </c>
      <c r="E193" s="127"/>
      <c r="F193" s="127"/>
    </row>
    <row r="194" spans="1:6" ht="13.5" customHeight="1">
      <c r="A194" s="127"/>
      <c r="B194" s="131" t="s">
        <v>659</v>
      </c>
      <c r="C194" s="127"/>
      <c r="D194" s="129" t="s">
        <v>660</v>
      </c>
      <c r="E194" s="127"/>
      <c r="F194" s="127"/>
    </row>
  </sheetData>
  <sheetProtection/>
  <mergeCells count="16">
    <mergeCell ref="A104:E104"/>
    <mergeCell ref="A105:E105"/>
    <mergeCell ref="A106:E106"/>
    <mergeCell ref="A4:E4"/>
    <mergeCell ref="A3:E3"/>
    <mergeCell ref="A2:E2"/>
    <mergeCell ref="A1:E1"/>
    <mergeCell ref="A107:E107"/>
    <mergeCell ref="A6:E6"/>
    <mergeCell ref="A7:E7"/>
    <mergeCell ref="A8:E8"/>
    <mergeCell ref="A100:E100"/>
    <mergeCell ref="A101:E101"/>
    <mergeCell ref="A5:E5"/>
    <mergeCell ref="A102:E102"/>
    <mergeCell ref="A103:E103"/>
  </mergeCells>
  <printOptions/>
  <pageMargins left="0.7" right="0.7" top="0.75" bottom="0.75" header="0.3" footer="0.3"/>
  <pageSetup horizontalDpi="600" verticalDpi="600" orientation="portrait" paperSize="9" scale="94" r:id="rId1"/>
  <rowBreaks count="2" manualBreakCount="2">
    <brk id="145" max="4" man="1"/>
    <brk id="195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3" zoomScaleSheetLayoutView="63" zoomScalePageLayoutView="0" workbookViewId="0" topLeftCell="A3">
      <selection activeCell="M12" sqref="M12"/>
    </sheetView>
  </sheetViews>
  <sheetFormatPr defaultColWidth="8.8515625" defaultRowHeight="15"/>
  <cols>
    <col min="1" max="1" width="3.8515625" style="3" customWidth="1"/>
    <col min="2" max="2" width="28.140625" style="9" customWidth="1"/>
    <col min="3" max="3" width="2.57421875" style="10" customWidth="1"/>
    <col min="4" max="4" width="22.140625" style="3" customWidth="1"/>
    <col min="5" max="5" width="9.28125" style="7" customWidth="1"/>
    <col min="6" max="6" width="14.140625" style="174" customWidth="1"/>
    <col min="7" max="7" width="5.00390625" style="175" customWidth="1"/>
    <col min="8" max="8" width="9.421875" style="27" hidden="1" customWidth="1"/>
    <col min="9" max="9" width="2.00390625" style="26" customWidth="1"/>
    <col min="10" max="10" width="2.57421875" style="62" customWidth="1"/>
    <col min="11" max="11" width="2.7109375" style="62" customWidth="1"/>
    <col min="12" max="16384" width="8.8515625" style="62" customWidth="1"/>
  </cols>
  <sheetData>
    <row r="1" spans="1:10" s="3" customFormat="1" ht="19.5" customHeight="1">
      <c r="A1" s="572" t="s">
        <v>2</v>
      </c>
      <c r="B1" s="572"/>
      <c r="C1" s="572"/>
      <c r="D1" s="572"/>
      <c r="E1" s="572"/>
      <c r="F1" s="572"/>
      <c r="G1" s="572"/>
      <c r="H1" s="572"/>
      <c r="I1" s="54"/>
      <c r="J1" s="54"/>
    </row>
    <row r="2" spans="1:10" s="3" customFormat="1" ht="19.5" customHeight="1">
      <c r="A2" s="572" t="s">
        <v>3</v>
      </c>
      <c r="B2" s="572"/>
      <c r="C2" s="572"/>
      <c r="D2" s="572"/>
      <c r="E2" s="572"/>
      <c r="F2" s="572"/>
      <c r="G2" s="572"/>
      <c r="H2" s="572"/>
      <c r="I2" s="54"/>
      <c r="J2" s="54"/>
    </row>
    <row r="3" spans="1:10" s="5" customFormat="1" ht="19.5" customHeight="1">
      <c r="A3" s="573" t="s">
        <v>14</v>
      </c>
      <c r="B3" s="573"/>
      <c r="C3" s="573"/>
      <c r="D3" s="573"/>
      <c r="E3" s="573"/>
      <c r="F3" s="573"/>
      <c r="G3" s="573"/>
      <c r="H3" s="573"/>
      <c r="I3" s="55"/>
      <c r="J3" s="55"/>
    </row>
    <row r="4" spans="1:10" s="5" customFormat="1" ht="19.5" customHeight="1">
      <c r="A4" s="573" t="s">
        <v>15</v>
      </c>
      <c r="B4" s="573"/>
      <c r="C4" s="573"/>
      <c r="D4" s="573"/>
      <c r="E4" s="573"/>
      <c r="F4" s="573"/>
      <c r="G4" s="573"/>
      <c r="H4" s="573"/>
      <c r="I4" s="55"/>
      <c r="J4" s="55"/>
    </row>
    <row r="5" spans="1:10" s="33" customFormat="1" ht="12" customHeight="1">
      <c r="A5" s="574" t="s">
        <v>412</v>
      </c>
      <c r="B5" s="574"/>
      <c r="C5" s="574"/>
      <c r="D5" s="574"/>
      <c r="E5" s="574"/>
      <c r="F5" s="574"/>
      <c r="G5" s="574"/>
      <c r="H5" s="574"/>
      <c r="I5" s="23"/>
      <c r="J5" s="23"/>
    </row>
    <row r="6" spans="1:9" ht="19.5" customHeight="1">
      <c r="A6" s="575" t="s">
        <v>886</v>
      </c>
      <c r="B6" s="575"/>
      <c r="C6" s="575"/>
      <c r="D6" s="575"/>
      <c r="E6" s="575"/>
      <c r="F6" s="575"/>
      <c r="G6" s="575"/>
      <c r="H6" s="575"/>
      <c r="I6" s="61"/>
    </row>
    <row r="7" spans="1:8" s="26" customFormat="1" ht="19.5" customHeight="1">
      <c r="A7" s="584"/>
      <c r="B7" s="586" t="s">
        <v>19</v>
      </c>
      <c r="C7" s="588" t="s">
        <v>401</v>
      </c>
      <c r="D7" s="586" t="s">
        <v>13</v>
      </c>
      <c r="E7" s="590" t="s">
        <v>402</v>
      </c>
      <c r="F7" s="592"/>
      <c r="G7" s="592"/>
      <c r="H7" s="576" t="s">
        <v>439</v>
      </c>
    </row>
    <row r="8" spans="1:9" s="26" customFormat="1" ht="19.5" customHeight="1">
      <c r="A8" s="585"/>
      <c r="B8" s="587"/>
      <c r="C8" s="589"/>
      <c r="D8" s="587"/>
      <c r="E8" s="591"/>
      <c r="F8" s="578" t="s">
        <v>398</v>
      </c>
      <c r="G8" s="580" t="s">
        <v>1</v>
      </c>
      <c r="H8" s="577"/>
      <c r="I8" s="60"/>
    </row>
    <row r="9" spans="1:8" s="26" customFormat="1" ht="34.5" customHeight="1" thickBot="1">
      <c r="A9" s="585"/>
      <c r="B9" s="587"/>
      <c r="C9" s="589"/>
      <c r="D9" s="587"/>
      <c r="E9" s="591"/>
      <c r="F9" s="579"/>
      <c r="G9" s="581"/>
      <c r="H9" s="577"/>
    </row>
    <row r="10" spans="1:12" ht="21" customHeight="1" thickTop="1">
      <c r="A10" s="150">
        <v>1</v>
      </c>
      <c r="B10" s="187" t="s">
        <v>616</v>
      </c>
      <c r="C10" s="230" t="s">
        <v>11</v>
      </c>
      <c r="D10" s="161" t="s">
        <v>22</v>
      </c>
      <c r="E10" s="151">
        <v>36662</v>
      </c>
      <c r="F10" s="229">
        <v>450</v>
      </c>
      <c r="G10" s="163">
        <v>53</v>
      </c>
      <c r="H10" s="152"/>
      <c r="I10" s="62"/>
      <c r="L10" s="582"/>
    </row>
    <row r="11" spans="1:12" ht="21" customHeight="1" thickBot="1">
      <c r="A11" s="148">
        <v>2</v>
      </c>
      <c r="B11" s="88" t="s">
        <v>567</v>
      </c>
      <c r="C11" s="183" t="s">
        <v>11</v>
      </c>
      <c r="D11" s="160" t="s">
        <v>557</v>
      </c>
      <c r="E11" s="87">
        <v>36691</v>
      </c>
      <c r="F11" s="169">
        <v>443</v>
      </c>
      <c r="G11" s="164">
        <v>51</v>
      </c>
      <c r="H11" s="147"/>
      <c r="I11" s="62"/>
      <c r="L11" s="583"/>
    </row>
    <row r="12" spans="1:12" ht="21" customHeight="1" thickTop="1">
      <c r="A12" s="150">
        <v>3</v>
      </c>
      <c r="B12" s="88" t="s">
        <v>575</v>
      </c>
      <c r="C12" s="183" t="s">
        <v>11</v>
      </c>
      <c r="D12" s="160" t="s">
        <v>557</v>
      </c>
      <c r="E12" s="87">
        <v>37087</v>
      </c>
      <c r="F12" s="169">
        <v>443</v>
      </c>
      <c r="G12" s="164">
        <v>51</v>
      </c>
      <c r="H12" s="147"/>
      <c r="I12" s="62"/>
      <c r="L12" s="583"/>
    </row>
    <row r="13" spans="1:12" ht="21" customHeight="1" thickBot="1">
      <c r="A13" s="148">
        <v>4</v>
      </c>
      <c r="B13" s="157" t="s">
        <v>612</v>
      </c>
      <c r="C13" s="114" t="s">
        <v>11</v>
      </c>
      <c r="D13" s="162" t="s">
        <v>22</v>
      </c>
      <c r="E13" s="124">
        <v>37152</v>
      </c>
      <c r="F13" s="169">
        <v>430</v>
      </c>
      <c r="G13" s="164">
        <v>47</v>
      </c>
      <c r="H13" s="149"/>
      <c r="I13" s="62"/>
      <c r="L13" s="583"/>
    </row>
    <row r="14" spans="1:12" ht="21" customHeight="1" thickTop="1">
      <c r="A14" s="150">
        <v>5</v>
      </c>
      <c r="B14" s="89" t="s">
        <v>497</v>
      </c>
      <c r="C14" s="183" t="s">
        <v>11</v>
      </c>
      <c r="D14" s="160" t="s">
        <v>478</v>
      </c>
      <c r="E14" s="86">
        <v>36641</v>
      </c>
      <c r="F14" s="169">
        <v>422</v>
      </c>
      <c r="G14" s="164">
        <v>45</v>
      </c>
      <c r="H14" s="147"/>
      <c r="I14" s="62"/>
      <c r="L14" s="583"/>
    </row>
    <row r="15" spans="1:12" ht="21" customHeight="1" thickBot="1">
      <c r="A15" s="148">
        <v>6</v>
      </c>
      <c r="B15" s="157" t="s">
        <v>611</v>
      </c>
      <c r="C15" s="114" t="s">
        <v>11</v>
      </c>
      <c r="D15" s="162" t="s">
        <v>22</v>
      </c>
      <c r="E15" s="124">
        <v>37199</v>
      </c>
      <c r="F15" s="169">
        <v>418</v>
      </c>
      <c r="G15" s="164">
        <v>44</v>
      </c>
      <c r="H15" s="149"/>
      <c r="I15" s="62"/>
      <c r="L15" s="583"/>
    </row>
    <row r="16" spans="1:12" ht="21" customHeight="1" thickTop="1">
      <c r="A16" s="150">
        <v>7</v>
      </c>
      <c r="B16" s="157" t="s">
        <v>618</v>
      </c>
      <c r="C16" s="114" t="s">
        <v>11</v>
      </c>
      <c r="D16" s="162" t="s">
        <v>22</v>
      </c>
      <c r="E16" s="124">
        <v>37186</v>
      </c>
      <c r="F16" s="169">
        <v>420</v>
      </c>
      <c r="G16" s="164">
        <v>44</v>
      </c>
      <c r="H16" s="149"/>
      <c r="I16" s="62"/>
      <c r="L16" s="583"/>
    </row>
    <row r="17" spans="1:12" ht="21" customHeight="1" thickBot="1">
      <c r="A17" s="148">
        <v>8</v>
      </c>
      <c r="B17" s="89" t="s">
        <v>496</v>
      </c>
      <c r="C17" s="183" t="s">
        <v>11</v>
      </c>
      <c r="D17" s="160" t="s">
        <v>478</v>
      </c>
      <c r="E17" s="86">
        <v>36873</v>
      </c>
      <c r="F17" s="169">
        <v>413</v>
      </c>
      <c r="G17" s="164">
        <v>42</v>
      </c>
      <c r="H17" s="147"/>
      <c r="I17" s="62"/>
      <c r="L17" s="583"/>
    </row>
    <row r="18" spans="1:13" ht="21" customHeight="1" thickTop="1">
      <c r="A18" s="150">
        <v>9</v>
      </c>
      <c r="B18" s="84" t="s">
        <v>372</v>
      </c>
      <c r="C18" s="183" t="s">
        <v>11</v>
      </c>
      <c r="D18" s="160" t="s">
        <v>470</v>
      </c>
      <c r="E18" s="87">
        <v>36721</v>
      </c>
      <c r="F18" s="169">
        <v>410</v>
      </c>
      <c r="G18" s="164">
        <v>41</v>
      </c>
      <c r="H18" s="147"/>
      <c r="I18" s="62"/>
      <c r="L18" s="583"/>
      <c r="M18" s="65" t="e">
        <f>SUM(#REF!)-SMALL(#REF!,1)-SMALL(#REF!,2)-SMALL(#REF!,3)-SMALL(#REF!,4)-SMALL(#REF!,5)-SMALL(#REF!,6)</f>
        <v>#REF!</v>
      </c>
    </row>
    <row r="19" spans="1:12" ht="21" customHeight="1" thickBot="1">
      <c r="A19" s="148">
        <v>10</v>
      </c>
      <c r="B19" s="88" t="s">
        <v>576</v>
      </c>
      <c r="C19" s="183" t="s">
        <v>11</v>
      </c>
      <c r="D19" s="160" t="s">
        <v>557</v>
      </c>
      <c r="E19" s="87">
        <v>37152</v>
      </c>
      <c r="F19" s="169">
        <v>409</v>
      </c>
      <c r="G19" s="164">
        <v>41</v>
      </c>
      <c r="H19" s="147"/>
      <c r="I19" s="62"/>
      <c r="L19" s="583"/>
    </row>
    <row r="20" spans="1:12" ht="21" customHeight="1" thickTop="1">
      <c r="A20" s="150">
        <v>11</v>
      </c>
      <c r="B20" s="84" t="s">
        <v>592</v>
      </c>
      <c r="C20" s="183" t="s">
        <v>11</v>
      </c>
      <c r="D20" s="160" t="s">
        <v>577</v>
      </c>
      <c r="E20" s="87">
        <v>36652</v>
      </c>
      <c r="F20" s="169">
        <v>403</v>
      </c>
      <c r="G20" s="164">
        <v>40</v>
      </c>
      <c r="H20" s="147"/>
      <c r="I20" s="62"/>
      <c r="L20" s="583"/>
    </row>
    <row r="21" spans="1:12" ht="21" customHeight="1" thickBot="1">
      <c r="A21" s="148">
        <v>12</v>
      </c>
      <c r="B21" s="73" t="s">
        <v>416</v>
      </c>
      <c r="C21" s="72" t="s">
        <v>11</v>
      </c>
      <c r="D21" s="160" t="s">
        <v>421</v>
      </c>
      <c r="E21" s="81">
        <v>37473</v>
      </c>
      <c r="F21" s="169">
        <v>401</v>
      </c>
      <c r="G21" s="164">
        <v>39</v>
      </c>
      <c r="H21" s="147"/>
      <c r="I21" s="62"/>
      <c r="L21" s="583"/>
    </row>
    <row r="22" spans="1:12" ht="21" customHeight="1" thickTop="1">
      <c r="A22" s="150">
        <v>13</v>
      </c>
      <c r="B22" s="123" t="s">
        <v>511</v>
      </c>
      <c r="C22" s="228" t="s">
        <v>11</v>
      </c>
      <c r="D22" s="162" t="s">
        <v>508</v>
      </c>
      <c r="E22" s="124">
        <v>36831</v>
      </c>
      <c r="F22" s="169">
        <v>398</v>
      </c>
      <c r="G22" s="164">
        <v>38</v>
      </c>
      <c r="H22" s="149"/>
      <c r="I22" s="62"/>
      <c r="L22" s="583"/>
    </row>
    <row r="23" spans="1:12" ht="21" customHeight="1" thickBot="1">
      <c r="A23" s="148">
        <v>14</v>
      </c>
      <c r="B23" s="84" t="s">
        <v>594</v>
      </c>
      <c r="C23" s="183" t="s">
        <v>11</v>
      </c>
      <c r="D23" s="160" t="s">
        <v>577</v>
      </c>
      <c r="E23" s="87">
        <v>37126</v>
      </c>
      <c r="F23" s="169">
        <v>399</v>
      </c>
      <c r="G23" s="164">
        <v>38</v>
      </c>
      <c r="H23" s="147"/>
      <c r="I23" s="62"/>
      <c r="L23" s="583"/>
    </row>
    <row r="24" spans="1:12" ht="21" customHeight="1" thickTop="1">
      <c r="A24" s="150">
        <v>15</v>
      </c>
      <c r="B24" s="92" t="s">
        <v>526</v>
      </c>
      <c r="C24" s="72" t="s">
        <v>11</v>
      </c>
      <c r="D24" s="160" t="s">
        <v>517</v>
      </c>
      <c r="E24" s="91">
        <v>37155</v>
      </c>
      <c r="F24" s="169">
        <v>392</v>
      </c>
      <c r="G24" s="164">
        <v>36</v>
      </c>
      <c r="H24" s="147"/>
      <c r="I24" s="62"/>
      <c r="L24" s="583"/>
    </row>
    <row r="25" spans="1:12" ht="21" customHeight="1" thickBot="1">
      <c r="A25" s="148">
        <v>16</v>
      </c>
      <c r="B25" s="73" t="s">
        <v>413</v>
      </c>
      <c r="C25" s="72" t="s">
        <v>11</v>
      </c>
      <c r="D25" s="160" t="s">
        <v>421</v>
      </c>
      <c r="E25" s="81">
        <v>36959</v>
      </c>
      <c r="F25" s="169">
        <v>387</v>
      </c>
      <c r="G25" s="164">
        <v>35</v>
      </c>
      <c r="H25" s="147"/>
      <c r="I25" s="62"/>
      <c r="L25" s="583"/>
    </row>
    <row r="26" spans="1:12" ht="21" customHeight="1" thickTop="1">
      <c r="A26" s="150">
        <v>17</v>
      </c>
      <c r="B26" s="73" t="s">
        <v>374</v>
      </c>
      <c r="C26" s="72" t="s">
        <v>11</v>
      </c>
      <c r="D26" s="160" t="s">
        <v>421</v>
      </c>
      <c r="E26" s="81">
        <v>37123</v>
      </c>
      <c r="F26" s="169">
        <v>387</v>
      </c>
      <c r="G26" s="164">
        <v>35</v>
      </c>
      <c r="H26" s="147"/>
      <c r="I26" s="62"/>
      <c r="L26" s="583"/>
    </row>
    <row r="27" spans="1:12" ht="21" customHeight="1" thickBot="1">
      <c r="A27" s="148">
        <v>18</v>
      </c>
      <c r="B27" s="89" t="s">
        <v>488</v>
      </c>
      <c r="C27" s="183" t="s">
        <v>11</v>
      </c>
      <c r="D27" s="160" t="s">
        <v>478</v>
      </c>
      <c r="E27" s="86">
        <v>36742</v>
      </c>
      <c r="F27" s="169">
        <v>387</v>
      </c>
      <c r="G27" s="164">
        <v>35</v>
      </c>
      <c r="H27" s="147"/>
      <c r="I27" s="62"/>
      <c r="L27" s="583"/>
    </row>
    <row r="28" spans="1:12" ht="21" customHeight="1" thickTop="1">
      <c r="A28" s="150">
        <v>19</v>
      </c>
      <c r="B28" s="84" t="s">
        <v>589</v>
      </c>
      <c r="C28" s="183" t="s">
        <v>11</v>
      </c>
      <c r="D28" s="160" t="s">
        <v>577</v>
      </c>
      <c r="E28" s="87">
        <v>36604</v>
      </c>
      <c r="F28" s="169">
        <v>385</v>
      </c>
      <c r="G28" s="164">
        <v>35</v>
      </c>
      <c r="H28" s="147"/>
      <c r="I28" s="62"/>
      <c r="L28" s="583"/>
    </row>
    <row r="29" spans="1:12" ht="21" customHeight="1" thickBot="1">
      <c r="A29" s="148">
        <v>20</v>
      </c>
      <c r="B29" s="73" t="s">
        <v>419</v>
      </c>
      <c r="C29" s="72" t="s">
        <v>11</v>
      </c>
      <c r="D29" s="160" t="s">
        <v>421</v>
      </c>
      <c r="E29" s="81">
        <v>37207</v>
      </c>
      <c r="F29" s="169">
        <v>381</v>
      </c>
      <c r="G29" s="164">
        <v>34</v>
      </c>
      <c r="H29" s="147"/>
      <c r="I29" s="62"/>
      <c r="L29" s="583"/>
    </row>
    <row r="30" spans="1:9" ht="21" customHeight="1" thickTop="1">
      <c r="A30" s="150">
        <v>21</v>
      </c>
      <c r="B30" s="144" t="s">
        <v>553</v>
      </c>
      <c r="C30" s="145" t="s">
        <v>11</v>
      </c>
      <c r="D30" s="159" t="s">
        <v>537</v>
      </c>
      <c r="E30" s="153"/>
      <c r="F30" s="229">
        <v>383</v>
      </c>
      <c r="G30" s="163">
        <v>34</v>
      </c>
      <c r="H30" s="146"/>
      <c r="I30" s="62"/>
    </row>
    <row r="31" spans="1:9" ht="21" customHeight="1" thickBot="1">
      <c r="A31" s="148">
        <v>22</v>
      </c>
      <c r="B31" s="157" t="s">
        <v>609</v>
      </c>
      <c r="C31" s="158" t="s">
        <v>11</v>
      </c>
      <c r="D31" s="162" t="s">
        <v>22</v>
      </c>
      <c r="E31" s="124">
        <v>36928</v>
      </c>
      <c r="F31" s="169">
        <v>384</v>
      </c>
      <c r="G31" s="164">
        <v>34</v>
      </c>
      <c r="H31" s="149"/>
      <c r="I31" s="62"/>
    </row>
    <row r="32" spans="1:9" ht="21" customHeight="1" thickTop="1">
      <c r="A32" s="150">
        <v>23</v>
      </c>
      <c r="B32" s="84" t="s">
        <v>23</v>
      </c>
      <c r="C32" s="85" t="s">
        <v>11</v>
      </c>
      <c r="D32" s="160" t="s">
        <v>470</v>
      </c>
      <c r="E32" s="87">
        <v>36566</v>
      </c>
      <c r="F32" s="169">
        <v>380</v>
      </c>
      <c r="G32" s="164">
        <v>33</v>
      </c>
      <c r="H32" s="147"/>
      <c r="I32" s="62"/>
    </row>
    <row r="33" spans="1:9" ht="21" customHeight="1" thickBot="1">
      <c r="A33" s="148">
        <v>24</v>
      </c>
      <c r="B33" s="89" t="s">
        <v>495</v>
      </c>
      <c r="C33" s="85" t="s">
        <v>11</v>
      </c>
      <c r="D33" s="160" t="s">
        <v>478</v>
      </c>
      <c r="E33" s="86">
        <v>36545</v>
      </c>
      <c r="F33" s="169">
        <v>380</v>
      </c>
      <c r="G33" s="164">
        <v>33</v>
      </c>
      <c r="H33" s="147"/>
      <c r="I33" s="62"/>
    </row>
    <row r="34" spans="1:9" ht="21" customHeight="1" thickTop="1">
      <c r="A34" s="150">
        <v>25</v>
      </c>
      <c r="B34" s="90" t="s">
        <v>532</v>
      </c>
      <c r="C34" s="83" t="s">
        <v>11</v>
      </c>
      <c r="D34" s="160" t="s">
        <v>517</v>
      </c>
      <c r="E34" s="91">
        <v>36601</v>
      </c>
      <c r="F34" s="169">
        <v>376</v>
      </c>
      <c r="G34" s="164">
        <v>32</v>
      </c>
      <c r="H34" s="147"/>
      <c r="I34" s="62"/>
    </row>
    <row r="35" spans="1:9" ht="21" customHeight="1" thickBot="1">
      <c r="A35" s="148">
        <v>26</v>
      </c>
      <c r="B35" s="84" t="s">
        <v>551</v>
      </c>
      <c r="C35" s="85" t="s">
        <v>11</v>
      </c>
      <c r="D35" s="160" t="s">
        <v>537</v>
      </c>
      <c r="E35" s="95"/>
      <c r="F35" s="169">
        <v>375</v>
      </c>
      <c r="G35" s="164">
        <v>32</v>
      </c>
      <c r="H35" s="147"/>
      <c r="I35" s="62"/>
    </row>
    <row r="36" spans="1:9" ht="21" customHeight="1" thickTop="1">
      <c r="A36" s="150">
        <v>27</v>
      </c>
      <c r="B36" s="88" t="s">
        <v>571</v>
      </c>
      <c r="C36" s="85" t="s">
        <v>11</v>
      </c>
      <c r="D36" s="160" t="s">
        <v>557</v>
      </c>
      <c r="E36" s="87">
        <v>36724</v>
      </c>
      <c r="F36" s="169">
        <v>375</v>
      </c>
      <c r="G36" s="164">
        <v>32</v>
      </c>
      <c r="H36" s="147"/>
      <c r="I36" s="62"/>
    </row>
    <row r="37" spans="1:9" ht="21" customHeight="1" thickBot="1">
      <c r="A37" s="148">
        <v>28</v>
      </c>
      <c r="B37" s="84" t="s">
        <v>591</v>
      </c>
      <c r="C37" s="85" t="s">
        <v>11</v>
      </c>
      <c r="D37" s="160" t="s">
        <v>577</v>
      </c>
      <c r="E37" s="87">
        <v>36652</v>
      </c>
      <c r="F37" s="169">
        <v>367</v>
      </c>
      <c r="G37" s="164">
        <v>30</v>
      </c>
      <c r="H37" s="147"/>
      <c r="I37" s="62"/>
    </row>
    <row r="38" spans="1:9" ht="21" customHeight="1" thickTop="1">
      <c r="A38" s="150">
        <v>29</v>
      </c>
      <c r="B38" s="84" t="s">
        <v>377</v>
      </c>
      <c r="C38" s="85" t="s">
        <v>11</v>
      </c>
      <c r="D38" s="160" t="s">
        <v>470</v>
      </c>
      <c r="E38" s="87">
        <v>37243</v>
      </c>
      <c r="F38" s="169">
        <v>362</v>
      </c>
      <c r="G38" s="164">
        <v>28</v>
      </c>
      <c r="H38" s="147"/>
      <c r="I38" s="62"/>
    </row>
    <row r="39" spans="1:9" ht="21" customHeight="1" thickBot="1">
      <c r="A39" s="148">
        <v>30</v>
      </c>
      <c r="B39" s="89" t="s">
        <v>494</v>
      </c>
      <c r="C39" s="85" t="s">
        <v>11</v>
      </c>
      <c r="D39" s="160" t="s">
        <v>478</v>
      </c>
      <c r="E39" s="86">
        <v>36681</v>
      </c>
      <c r="F39" s="169">
        <v>359</v>
      </c>
      <c r="G39" s="164">
        <v>28</v>
      </c>
      <c r="H39" s="147"/>
      <c r="I39" s="62"/>
    </row>
    <row r="40" spans="1:9" ht="21" customHeight="1" thickTop="1">
      <c r="A40" s="150">
        <v>31</v>
      </c>
      <c r="B40" s="92" t="s">
        <v>620</v>
      </c>
      <c r="C40" s="83" t="s">
        <v>11</v>
      </c>
      <c r="D40" s="160" t="s">
        <v>517</v>
      </c>
      <c r="E40" s="94">
        <v>36913</v>
      </c>
      <c r="F40" s="169">
        <v>355</v>
      </c>
      <c r="G40" s="164">
        <v>27</v>
      </c>
      <c r="H40" s="147"/>
      <c r="I40" s="62"/>
    </row>
    <row r="41" spans="1:9" ht="21" customHeight="1" thickBot="1">
      <c r="A41" s="148">
        <v>32</v>
      </c>
      <c r="B41" s="84" t="s">
        <v>552</v>
      </c>
      <c r="C41" s="85" t="s">
        <v>11</v>
      </c>
      <c r="D41" s="160" t="s">
        <v>537</v>
      </c>
      <c r="E41" s="95"/>
      <c r="F41" s="169">
        <v>357</v>
      </c>
      <c r="G41" s="164">
        <v>27</v>
      </c>
      <c r="H41" s="147"/>
      <c r="I41" s="62"/>
    </row>
    <row r="42" spans="1:9" ht="21" customHeight="1" thickTop="1">
      <c r="A42" s="150">
        <v>33</v>
      </c>
      <c r="B42" s="88" t="s">
        <v>569</v>
      </c>
      <c r="C42" s="85" t="s">
        <v>11</v>
      </c>
      <c r="D42" s="160" t="s">
        <v>557</v>
      </c>
      <c r="E42" s="87">
        <v>36766</v>
      </c>
      <c r="F42" s="169">
        <v>356</v>
      </c>
      <c r="G42" s="164">
        <v>27</v>
      </c>
      <c r="H42" s="147"/>
      <c r="I42" s="62"/>
    </row>
    <row r="43" spans="1:9" ht="21" customHeight="1" thickBot="1">
      <c r="A43" s="148">
        <v>34</v>
      </c>
      <c r="B43" s="123" t="s">
        <v>514</v>
      </c>
      <c r="C43" s="156" t="s">
        <v>11</v>
      </c>
      <c r="D43" s="162" t="s">
        <v>508</v>
      </c>
      <c r="E43" s="124">
        <v>36951</v>
      </c>
      <c r="F43" s="169">
        <v>352</v>
      </c>
      <c r="G43" s="164">
        <v>26</v>
      </c>
      <c r="H43" s="149"/>
      <c r="I43" s="62"/>
    </row>
    <row r="44" spans="1:9" ht="21" customHeight="1" thickTop="1">
      <c r="A44" s="150">
        <v>35</v>
      </c>
      <c r="B44" s="73" t="s">
        <v>373</v>
      </c>
      <c r="C44" s="83" t="s">
        <v>11</v>
      </c>
      <c r="D44" s="160" t="s">
        <v>421</v>
      </c>
      <c r="E44" s="81">
        <v>37347</v>
      </c>
      <c r="F44" s="169">
        <v>348</v>
      </c>
      <c r="G44" s="164">
        <v>25</v>
      </c>
      <c r="H44" s="147"/>
      <c r="I44" s="62"/>
    </row>
    <row r="45" spans="1:9" ht="21" customHeight="1" thickBot="1">
      <c r="A45" s="148">
        <v>36</v>
      </c>
      <c r="B45" s="123" t="s">
        <v>515</v>
      </c>
      <c r="C45" s="156" t="s">
        <v>11</v>
      </c>
      <c r="D45" s="162" t="s">
        <v>508</v>
      </c>
      <c r="E45" s="124">
        <v>36794</v>
      </c>
      <c r="F45" s="169">
        <v>349</v>
      </c>
      <c r="G45" s="164">
        <v>25</v>
      </c>
      <c r="H45" s="149"/>
      <c r="I45" s="62"/>
    </row>
    <row r="46" spans="1:9" ht="21" customHeight="1" thickTop="1">
      <c r="A46" s="150">
        <v>37</v>
      </c>
      <c r="B46" s="84" t="s">
        <v>472</v>
      </c>
      <c r="C46" s="85" t="s">
        <v>11</v>
      </c>
      <c r="D46" s="160" t="s">
        <v>470</v>
      </c>
      <c r="E46" s="87">
        <v>37133</v>
      </c>
      <c r="F46" s="169">
        <v>346</v>
      </c>
      <c r="G46" s="164">
        <v>24</v>
      </c>
      <c r="H46" s="147"/>
      <c r="I46" s="62"/>
    </row>
    <row r="47" spans="1:9" ht="21" customHeight="1" thickBot="1">
      <c r="A47" s="148">
        <v>38</v>
      </c>
      <c r="B47" s="92" t="s">
        <v>530</v>
      </c>
      <c r="C47" s="83" t="s">
        <v>11</v>
      </c>
      <c r="D47" s="160" t="s">
        <v>517</v>
      </c>
      <c r="E47" s="91">
        <v>36655</v>
      </c>
      <c r="F47" s="169">
        <v>340</v>
      </c>
      <c r="G47" s="164">
        <v>23</v>
      </c>
      <c r="H47" s="147"/>
      <c r="I47" s="62"/>
    </row>
    <row r="48" spans="1:9" ht="21" customHeight="1" thickTop="1">
      <c r="A48" s="150">
        <v>39</v>
      </c>
      <c r="B48" s="84" t="s">
        <v>550</v>
      </c>
      <c r="C48" s="85" t="s">
        <v>11</v>
      </c>
      <c r="D48" s="160" t="s">
        <v>537</v>
      </c>
      <c r="E48" s="95"/>
      <c r="F48" s="169">
        <v>343</v>
      </c>
      <c r="G48" s="164">
        <v>23</v>
      </c>
      <c r="H48" s="147"/>
      <c r="I48" s="62"/>
    </row>
    <row r="49" spans="1:9" ht="21" customHeight="1" thickBot="1">
      <c r="A49" s="148">
        <v>40</v>
      </c>
      <c r="B49" s="123" t="s">
        <v>510</v>
      </c>
      <c r="C49" s="156" t="s">
        <v>11</v>
      </c>
      <c r="D49" s="162" t="s">
        <v>508</v>
      </c>
      <c r="E49" s="124">
        <v>36930</v>
      </c>
      <c r="F49" s="169">
        <v>337</v>
      </c>
      <c r="G49" s="164">
        <v>22</v>
      </c>
      <c r="H49" s="149"/>
      <c r="I49" s="62"/>
    </row>
    <row r="50" spans="1:9" ht="21" customHeight="1" thickTop="1">
      <c r="A50" s="150">
        <v>41</v>
      </c>
      <c r="B50" s="144" t="s">
        <v>554</v>
      </c>
      <c r="C50" s="145" t="s">
        <v>11</v>
      </c>
      <c r="D50" s="159" t="s">
        <v>537</v>
      </c>
      <c r="E50" s="153"/>
      <c r="F50" s="229">
        <v>336</v>
      </c>
      <c r="G50" s="163">
        <v>22</v>
      </c>
      <c r="H50" s="146"/>
      <c r="I50" s="62"/>
    </row>
    <row r="51" spans="1:9" ht="21" customHeight="1" thickBot="1">
      <c r="A51" s="148">
        <v>42</v>
      </c>
      <c r="B51" s="84" t="s">
        <v>475</v>
      </c>
      <c r="C51" s="85" t="s">
        <v>11</v>
      </c>
      <c r="D51" s="160" t="s">
        <v>470</v>
      </c>
      <c r="E51" s="87">
        <v>36615</v>
      </c>
      <c r="F51" s="169">
        <v>328</v>
      </c>
      <c r="G51" s="164">
        <v>20</v>
      </c>
      <c r="H51" s="147"/>
      <c r="I51" s="62"/>
    </row>
    <row r="52" spans="1:9" ht="21" customHeight="1" thickTop="1">
      <c r="A52" s="150">
        <v>43</v>
      </c>
      <c r="B52" s="93" t="s">
        <v>531</v>
      </c>
      <c r="C52" s="83" t="s">
        <v>11</v>
      </c>
      <c r="D52" s="160" t="s">
        <v>517</v>
      </c>
      <c r="E52" s="91">
        <v>36661</v>
      </c>
      <c r="F52" s="169">
        <v>312</v>
      </c>
      <c r="G52" s="164">
        <v>16</v>
      </c>
      <c r="H52" s="147"/>
      <c r="I52" s="62"/>
    </row>
    <row r="53" spans="1:8" s="71" customFormat="1" ht="19.5" customHeight="1">
      <c r="A53" s="106"/>
      <c r="B53" s="106"/>
      <c r="C53" s="107"/>
      <c r="D53" s="106"/>
      <c r="E53" s="115"/>
      <c r="F53" s="166"/>
      <c r="G53" s="165"/>
      <c r="H53" s="117"/>
    </row>
    <row r="54" spans="1:8" s="71" customFormat="1" ht="19.5" customHeight="1">
      <c r="A54" s="106"/>
      <c r="B54" s="76" t="s">
        <v>434</v>
      </c>
      <c r="C54" s="107"/>
      <c r="D54" s="106"/>
      <c r="E54" s="108"/>
      <c r="F54" s="165"/>
      <c r="G54" s="168"/>
      <c r="H54" s="155"/>
    </row>
    <row r="55" spans="1:8" s="71" customFormat="1" ht="19.5" customHeight="1" thickBot="1">
      <c r="A55" s="106"/>
      <c r="B55" s="76" t="s">
        <v>435</v>
      </c>
      <c r="C55" s="107"/>
      <c r="D55" s="106"/>
      <c r="E55" s="108"/>
      <c r="F55" s="172"/>
      <c r="G55" s="168"/>
      <c r="H55" s="155"/>
    </row>
    <row r="56" spans="1:8" s="71" customFormat="1" ht="17.25" customHeight="1" thickTop="1">
      <c r="A56" s="106"/>
      <c r="B56" s="106"/>
      <c r="C56" s="107"/>
      <c r="D56" s="106"/>
      <c r="E56" s="115"/>
      <c r="F56" s="166"/>
      <c r="G56" s="165"/>
      <c r="H56" s="117"/>
    </row>
    <row r="57" spans="1:8" s="71" customFormat="1" ht="17.25" customHeight="1">
      <c r="A57" s="106"/>
      <c r="B57" s="106"/>
      <c r="C57" s="107"/>
      <c r="D57" s="106"/>
      <c r="E57" s="115"/>
      <c r="F57" s="166"/>
      <c r="G57" s="165"/>
      <c r="H57" s="117"/>
    </row>
    <row r="58" spans="1:8" s="71" customFormat="1" ht="17.25" customHeight="1">
      <c r="A58" s="106"/>
      <c r="B58" s="106"/>
      <c r="C58" s="107"/>
      <c r="D58" s="106"/>
      <c r="E58" s="115"/>
      <c r="F58" s="166"/>
      <c r="G58" s="165"/>
      <c r="H58" s="117"/>
    </row>
    <row r="59" spans="1:8" s="71" customFormat="1" ht="17.25" customHeight="1">
      <c r="A59" s="106"/>
      <c r="B59" s="106"/>
      <c r="C59" s="107"/>
      <c r="D59" s="106"/>
      <c r="E59" s="115"/>
      <c r="F59" s="166"/>
      <c r="G59" s="165"/>
      <c r="H59" s="117"/>
    </row>
    <row r="60" spans="1:8" s="71" customFormat="1" ht="17.25" customHeight="1">
      <c r="A60" s="106"/>
      <c r="B60" s="106"/>
      <c r="C60" s="107"/>
      <c r="D60" s="106"/>
      <c r="E60" s="115"/>
      <c r="F60" s="166"/>
      <c r="G60" s="165"/>
      <c r="H60" s="117"/>
    </row>
  </sheetData>
  <sheetProtection/>
  <mergeCells count="16">
    <mergeCell ref="H7:H9"/>
    <mergeCell ref="F8:F9"/>
    <mergeCell ref="G8:G9"/>
    <mergeCell ref="L10:L29"/>
    <mergeCell ref="A7:A9"/>
    <mergeCell ref="B7:B9"/>
    <mergeCell ref="C7:C9"/>
    <mergeCell ref="D7:D9"/>
    <mergeCell ref="E7:E9"/>
    <mergeCell ref="F7:G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view="pageBreakPreview" zoomScale="60" zoomScalePageLayoutView="0" workbookViewId="0" topLeftCell="A65">
      <selection activeCell="H53" sqref="H53"/>
    </sheetView>
  </sheetViews>
  <sheetFormatPr defaultColWidth="8.8515625" defaultRowHeight="15"/>
  <cols>
    <col min="1" max="1" width="3.8515625" style="3" customWidth="1"/>
    <col min="2" max="2" width="28.140625" style="189" customWidth="1"/>
    <col min="3" max="3" width="2.57421875" style="184" customWidth="1"/>
    <col min="4" max="4" width="23.8515625" style="190" customWidth="1"/>
    <col min="5" max="5" width="9.28125" style="184" customWidth="1"/>
    <col min="6" max="6" width="7.57421875" style="176" customWidth="1"/>
    <col min="7" max="7" width="5.28125" style="173" customWidth="1"/>
    <col min="8" max="8" width="9.421875" style="27" customWidth="1"/>
    <col min="9" max="9" width="2.00390625" style="26" customWidth="1"/>
    <col min="10" max="10" width="2.57421875" style="62" customWidth="1"/>
    <col min="11" max="11" width="2.7109375" style="62" customWidth="1"/>
    <col min="12" max="16384" width="8.8515625" style="62" customWidth="1"/>
  </cols>
  <sheetData>
    <row r="1" spans="1:10" s="3" customFormat="1" ht="19.5" customHeight="1">
      <c r="A1" s="572" t="s">
        <v>2</v>
      </c>
      <c r="B1" s="572"/>
      <c r="C1" s="572"/>
      <c r="D1" s="572"/>
      <c r="E1" s="572"/>
      <c r="F1" s="572"/>
      <c r="G1" s="572"/>
      <c r="H1" s="572"/>
      <c r="I1" s="54"/>
      <c r="J1" s="54"/>
    </row>
    <row r="2" spans="1:10" s="3" customFormat="1" ht="19.5" customHeight="1">
      <c r="A2" s="572" t="s">
        <v>3</v>
      </c>
      <c r="B2" s="572"/>
      <c r="C2" s="572"/>
      <c r="D2" s="572"/>
      <c r="E2" s="572"/>
      <c r="F2" s="572"/>
      <c r="G2" s="572"/>
      <c r="H2" s="572"/>
      <c r="I2" s="54"/>
      <c r="J2" s="54"/>
    </row>
    <row r="3" spans="1:10" s="5" customFormat="1" ht="19.5" customHeight="1">
      <c r="A3" s="573" t="s">
        <v>14</v>
      </c>
      <c r="B3" s="573"/>
      <c r="C3" s="573"/>
      <c r="D3" s="573"/>
      <c r="E3" s="573"/>
      <c r="F3" s="573"/>
      <c r="G3" s="573"/>
      <c r="H3" s="573"/>
      <c r="I3" s="55"/>
      <c r="J3" s="55"/>
    </row>
    <row r="4" spans="1:10" s="5" customFormat="1" ht="19.5" customHeight="1">
      <c r="A4" s="573" t="s">
        <v>15</v>
      </c>
      <c r="B4" s="573"/>
      <c r="C4" s="573"/>
      <c r="D4" s="573"/>
      <c r="E4" s="573"/>
      <c r="F4" s="573"/>
      <c r="G4" s="573"/>
      <c r="H4" s="573"/>
      <c r="I4" s="55"/>
      <c r="J4" s="55"/>
    </row>
    <row r="5" spans="1:9" ht="19.5" customHeight="1">
      <c r="A5" s="575" t="s">
        <v>885</v>
      </c>
      <c r="B5" s="575"/>
      <c r="C5" s="575"/>
      <c r="D5" s="575"/>
      <c r="E5" s="575"/>
      <c r="F5" s="575"/>
      <c r="G5" s="575"/>
      <c r="H5" s="575"/>
      <c r="I5" s="61"/>
    </row>
    <row r="6" spans="1:9" s="26" customFormat="1" ht="19.5" customHeight="1">
      <c r="A6" s="595" t="s">
        <v>4</v>
      </c>
      <c r="B6" s="596" t="s">
        <v>19</v>
      </c>
      <c r="C6" s="597" t="s">
        <v>401</v>
      </c>
      <c r="D6" s="596" t="s">
        <v>13</v>
      </c>
      <c r="E6" s="598" t="s">
        <v>402</v>
      </c>
      <c r="F6" s="593"/>
      <c r="G6" s="593"/>
      <c r="H6" s="594" t="s">
        <v>439</v>
      </c>
      <c r="I6" s="179"/>
    </row>
    <row r="7" spans="1:9" s="26" customFormat="1" ht="19.5" customHeight="1">
      <c r="A7" s="595"/>
      <c r="B7" s="596"/>
      <c r="C7" s="597"/>
      <c r="D7" s="596"/>
      <c r="E7" s="598"/>
      <c r="F7" s="599" t="s">
        <v>400</v>
      </c>
      <c r="G7" s="580" t="s">
        <v>1</v>
      </c>
      <c r="H7" s="594"/>
      <c r="I7" s="54"/>
    </row>
    <row r="8" spans="1:9" s="26" customFormat="1" ht="34.5" customHeight="1">
      <c r="A8" s="595"/>
      <c r="B8" s="596"/>
      <c r="C8" s="597"/>
      <c r="D8" s="596"/>
      <c r="E8" s="598"/>
      <c r="F8" s="599"/>
      <c r="G8" s="580"/>
      <c r="H8" s="594"/>
      <c r="I8" s="179"/>
    </row>
    <row r="9" spans="1:9" s="26" customFormat="1" ht="15.75" customHeight="1">
      <c r="A9" s="192">
        <v>1</v>
      </c>
      <c r="B9" s="204" t="s">
        <v>588</v>
      </c>
      <c r="C9" s="194" t="s">
        <v>11</v>
      </c>
      <c r="D9" s="195" t="s">
        <v>577</v>
      </c>
      <c r="E9" s="205">
        <v>36541</v>
      </c>
      <c r="F9" s="181">
        <v>43.75</v>
      </c>
      <c r="G9" s="197">
        <v>75</v>
      </c>
      <c r="H9" s="191"/>
      <c r="I9" s="179"/>
    </row>
    <row r="10" spans="1:12" ht="15.75" customHeight="1">
      <c r="A10" s="210">
        <v>2</v>
      </c>
      <c r="B10" s="211" t="s">
        <v>613</v>
      </c>
      <c r="C10" s="182" t="s">
        <v>11</v>
      </c>
      <c r="D10" s="212" t="s">
        <v>22</v>
      </c>
      <c r="E10" s="213">
        <v>36721</v>
      </c>
      <c r="F10" s="203">
        <v>42.68</v>
      </c>
      <c r="G10" s="197">
        <v>73</v>
      </c>
      <c r="H10" s="200"/>
      <c r="I10" s="178"/>
      <c r="L10" s="219"/>
    </row>
    <row r="11" spans="1:12" ht="15.75" customHeight="1">
      <c r="A11" s="192">
        <v>3</v>
      </c>
      <c r="B11" s="209" t="s">
        <v>492</v>
      </c>
      <c r="C11" s="194" t="s">
        <v>11</v>
      </c>
      <c r="D11" s="195" t="s">
        <v>478</v>
      </c>
      <c r="E11" s="205">
        <v>36733</v>
      </c>
      <c r="F11" s="202">
        <v>40.73</v>
      </c>
      <c r="G11" s="197">
        <v>69</v>
      </c>
      <c r="H11" s="200"/>
      <c r="I11" s="178"/>
      <c r="L11" s="220"/>
    </row>
    <row r="12" spans="1:12" ht="15.75" customHeight="1">
      <c r="A12" s="210">
        <v>4</v>
      </c>
      <c r="B12" s="204" t="s">
        <v>589</v>
      </c>
      <c r="C12" s="194" t="s">
        <v>11</v>
      </c>
      <c r="D12" s="195" t="s">
        <v>577</v>
      </c>
      <c r="E12" s="205">
        <v>36604</v>
      </c>
      <c r="F12" s="202">
        <v>40.79</v>
      </c>
      <c r="G12" s="197">
        <v>69</v>
      </c>
      <c r="H12" s="200"/>
      <c r="I12" s="178"/>
      <c r="L12" s="220"/>
    </row>
    <row r="13" spans="1:12" ht="15.75" customHeight="1">
      <c r="A13" s="192">
        <v>5</v>
      </c>
      <c r="B13" s="211" t="s">
        <v>509</v>
      </c>
      <c r="C13" s="182" t="s">
        <v>11</v>
      </c>
      <c r="D13" s="212" t="s">
        <v>508</v>
      </c>
      <c r="E13" s="213">
        <v>36681</v>
      </c>
      <c r="F13" s="181">
        <v>37.72</v>
      </c>
      <c r="G13" s="197">
        <v>63</v>
      </c>
      <c r="H13" s="200"/>
      <c r="I13" s="178"/>
      <c r="L13" s="220"/>
    </row>
    <row r="14" spans="1:12" ht="15.75" customHeight="1">
      <c r="A14" s="210">
        <v>6</v>
      </c>
      <c r="B14" s="193" t="s">
        <v>418</v>
      </c>
      <c r="C14" s="194" t="s">
        <v>11</v>
      </c>
      <c r="D14" s="195" t="s">
        <v>421</v>
      </c>
      <c r="E14" s="196">
        <v>37505</v>
      </c>
      <c r="F14" s="202">
        <v>36.23</v>
      </c>
      <c r="G14" s="197">
        <v>60</v>
      </c>
      <c r="H14" s="200"/>
      <c r="I14" s="178"/>
      <c r="L14" s="220"/>
    </row>
    <row r="15" spans="1:12" ht="15.75" customHeight="1">
      <c r="A15" s="192">
        <v>7</v>
      </c>
      <c r="B15" s="204" t="s">
        <v>474</v>
      </c>
      <c r="C15" s="194" t="s">
        <v>11</v>
      </c>
      <c r="D15" s="195" t="s">
        <v>470</v>
      </c>
      <c r="E15" s="205">
        <v>36943</v>
      </c>
      <c r="F15" s="202">
        <v>34.57</v>
      </c>
      <c r="G15" s="197">
        <v>57</v>
      </c>
      <c r="H15" s="200"/>
      <c r="I15" s="178"/>
      <c r="L15" s="220"/>
    </row>
    <row r="16" spans="1:12" ht="15.75" customHeight="1">
      <c r="A16" s="210">
        <v>8</v>
      </c>
      <c r="B16" s="211" t="s">
        <v>614</v>
      </c>
      <c r="C16" s="182" t="s">
        <v>11</v>
      </c>
      <c r="D16" s="212" t="s">
        <v>22</v>
      </c>
      <c r="E16" s="213">
        <v>37147</v>
      </c>
      <c r="F16" s="203">
        <v>34</v>
      </c>
      <c r="G16" s="197">
        <v>56</v>
      </c>
      <c r="H16" s="200"/>
      <c r="I16" s="178"/>
      <c r="L16" s="220"/>
    </row>
    <row r="17" spans="1:12" ht="15.75" customHeight="1">
      <c r="A17" s="192">
        <v>9</v>
      </c>
      <c r="B17" s="204" t="s">
        <v>593</v>
      </c>
      <c r="C17" s="194" t="s">
        <v>11</v>
      </c>
      <c r="D17" s="195" t="s">
        <v>577</v>
      </c>
      <c r="E17" s="205">
        <v>37190</v>
      </c>
      <c r="F17" s="202">
        <v>33.57</v>
      </c>
      <c r="G17" s="197">
        <v>55</v>
      </c>
      <c r="H17" s="200"/>
      <c r="I17" s="178"/>
      <c r="L17" s="220"/>
    </row>
    <row r="18" spans="1:13" ht="15.75" customHeight="1">
      <c r="A18" s="210">
        <v>10</v>
      </c>
      <c r="B18" s="204" t="s">
        <v>596</v>
      </c>
      <c r="C18" s="194" t="s">
        <v>11</v>
      </c>
      <c r="D18" s="195" t="s">
        <v>577</v>
      </c>
      <c r="E18" s="205">
        <v>37070</v>
      </c>
      <c r="F18" s="202">
        <v>33.51</v>
      </c>
      <c r="G18" s="197">
        <v>55</v>
      </c>
      <c r="H18" s="200"/>
      <c r="I18" s="178"/>
      <c r="L18" s="220"/>
      <c r="M18" s="65" t="e">
        <f>SUM(#REF!)-SMALL(#REF!,1)-SMALL(#REF!,2)-SMALL(#REF!,3)-SMALL(#REF!,4)-SMALL(#REF!,5)-SMALL(#REF!,6)</f>
        <v>#REF!</v>
      </c>
    </row>
    <row r="19" spans="1:12" ht="15.75" customHeight="1">
      <c r="A19" s="192">
        <v>11</v>
      </c>
      <c r="B19" s="211" t="s">
        <v>617</v>
      </c>
      <c r="C19" s="182" t="s">
        <v>11</v>
      </c>
      <c r="D19" s="212" t="s">
        <v>22</v>
      </c>
      <c r="E19" s="213">
        <v>37092</v>
      </c>
      <c r="F19" s="203">
        <v>33.19</v>
      </c>
      <c r="G19" s="197">
        <v>54</v>
      </c>
      <c r="H19" s="200"/>
      <c r="I19" s="178"/>
      <c r="L19" s="220"/>
    </row>
    <row r="20" spans="1:12" ht="15.75" customHeight="1">
      <c r="A20" s="210">
        <v>12</v>
      </c>
      <c r="B20" s="206" t="s">
        <v>370</v>
      </c>
      <c r="C20" s="194" t="s">
        <v>11</v>
      </c>
      <c r="D20" s="195" t="s">
        <v>517</v>
      </c>
      <c r="E20" s="205">
        <v>36629</v>
      </c>
      <c r="F20" s="202">
        <v>32.13</v>
      </c>
      <c r="G20" s="197">
        <v>52</v>
      </c>
      <c r="H20" s="200"/>
      <c r="I20" s="178"/>
      <c r="L20" s="220"/>
    </row>
    <row r="21" spans="1:12" ht="15.75" customHeight="1">
      <c r="A21" s="192">
        <v>13</v>
      </c>
      <c r="B21" s="209" t="s">
        <v>491</v>
      </c>
      <c r="C21" s="194" t="s">
        <v>11</v>
      </c>
      <c r="D21" s="195" t="s">
        <v>478</v>
      </c>
      <c r="E21" s="205">
        <v>36686</v>
      </c>
      <c r="F21" s="202">
        <v>31.59</v>
      </c>
      <c r="G21" s="197">
        <v>51</v>
      </c>
      <c r="H21" s="200"/>
      <c r="I21" s="178"/>
      <c r="L21" s="220"/>
    </row>
    <row r="22" spans="1:12" ht="15.75" customHeight="1">
      <c r="A22" s="210">
        <v>14</v>
      </c>
      <c r="B22" s="204" t="s">
        <v>529</v>
      </c>
      <c r="C22" s="194" t="s">
        <v>11</v>
      </c>
      <c r="D22" s="195" t="s">
        <v>517</v>
      </c>
      <c r="E22" s="205">
        <v>36771</v>
      </c>
      <c r="F22" s="202">
        <v>31.43</v>
      </c>
      <c r="G22" s="197">
        <v>50</v>
      </c>
      <c r="H22" s="200"/>
      <c r="I22" s="178"/>
      <c r="L22" s="220"/>
    </row>
    <row r="23" spans="1:12" ht="15.75" customHeight="1">
      <c r="A23" s="192">
        <v>15</v>
      </c>
      <c r="B23" s="204" t="s">
        <v>548</v>
      </c>
      <c r="C23" s="194" t="s">
        <v>11</v>
      </c>
      <c r="D23" s="195" t="s">
        <v>537</v>
      </c>
      <c r="E23" s="196"/>
      <c r="F23" s="202">
        <v>31.18</v>
      </c>
      <c r="G23" s="197">
        <v>50</v>
      </c>
      <c r="H23" s="200"/>
      <c r="I23" s="178"/>
      <c r="L23" s="220"/>
    </row>
    <row r="24" spans="1:12" ht="15.75" customHeight="1">
      <c r="A24" s="210">
        <v>16</v>
      </c>
      <c r="B24" s="209" t="s">
        <v>493</v>
      </c>
      <c r="C24" s="194" t="s">
        <v>11</v>
      </c>
      <c r="D24" s="195" t="s">
        <v>478</v>
      </c>
      <c r="E24" s="205">
        <v>36966</v>
      </c>
      <c r="F24" s="202">
        <v>30.71</v>
      </c>
      <c r="G24" s="197">
        <v>49</v>
      </c>
      <c r="H24" s="200"/>
      <c r="I24" s="178"/>
      <c r="L24" s="220"/>
    </row>
    <row r="25" spans="1:12" ht="15.75" customHeight="1">
      <c r="A25" s="192">
        <v>17</v>
      </c>
      <c r="B25" s="211" t="s">
        <v>615</v>
      </c>
      <c r="C25" s="182" t="s">
        <v>11</v>
      </c>
      <c r="D25" s="212" t="s">
        <v>22</v>
      </c>
      <c r="E25" s="213">
        <v>36638</v>
      </c>
      <c r="F25" s="203">
        <v>30.8</v>
      </c>
      <c r="G25" s="197">
        <v>49</v>
      </c>
      <c r="H25" s="200"/>
      <c r="I25" s="178"/>
      <c r="L25" s="220"/>
    </row>
    <row r="26" spans="1:12" ht="15.75" customHeight="1">
      <c r="A26" s="210">
        <v>18</v>
      </c>
      <c r="B26" s="211" t="s">
        <v>516</v>
      </c>
      <c r="C26" s="182" t="s">
        <v>11</v>
      </c>
      <c r="D26" s="212" t="s">
        <v>508</v>
      </c>
      <c r="E26" s="213">
        <v>36538</v>
      </c>
      <c r="F26" s="202">
        <v>30.35</v>
      </c>
      <c r="G26" s="197">
        <v>48</v>
      </c>
      <c r="H26" s="200"/>
      <c r="I26" s="178"/>
      <c r="L26" s="220"/>
    </row>
    <row r="27" spans="1:12" ht="15.75" customHeight="1">
      <c r="A27" s="192">
        <v>19</v>
      </c>
      <c r="B27" s="204" t="s">
        <v>555</v>
      </c>
      <c r="C27" s="194" t="s">
        <v>11</v>
      </c>
      <c r="D27" s="195" t="s">
        <v>537</v>
      </c>
      <c r="E27" s="196"/>
      <c r="F27" s="202">
        <v>30.35</v>
      </c>
      <c r="G27" s="197">
        <v>48</v>
      </c>
      <c r="H27" s="200"/>
      <c r="I27" s="178"/>
      <c r="L27" s="220"/>
    </row>
    <row r="28" spans="1:12" ht="15.75" customHeight="1">
      <c r="A28" s="210">
        <v>20</v>
      </c>
      <c r="B28" s="204" t="s">
        <v>572</v>
      </c>
      <c r="C28" s="194" t="s">
        <v>11</v>
      </c>
      <c r="D28" s="195" t="s">
        <v>557</v>
      </c>
      <c r="E28" s="205">
        <v>36972</v>
      </c>
      <c r="F28" s="202">
        <v>29.53</v>
      </c>
      <c r="G28" s="197">
        <v>47</v>
      </c>
      <c r="H28" s="200"/>
      <c r="I28" s="178"/>
      <c r="L28" s="220"/>
    </row>
    <row r="29" spans="1:12" ht="15.75" customHeight="1">
      <c r="A29" s="192">
        <v>21</v>
      </c>
      <c r="B29" s="204" t="s">
        <v>547</v>
      </c>
      <c r="C29" s="194" t="s">
        <v>11</v>
      </c>
      <c r="D29" s="195" t="s">
        <v>537</v>
      </c>
      <c r="E29" s="196"/>
      <c r="F29" s="181">
        <v>28.97</v>
      </c>
      <c r="G29" s="197">
        <v>45</v>
      </c>
      <c r="H29" s="200"/>
      <c r="I29" s="178"/>
      <c r="L29" s="220"/>
    </row>
    <row r="30" spans="1:9" ht="15.75" customHeight="1">
      <c r="A30" s="210">
        <v>22</v>
      </c>
      <c r="B30" s="204" t="s">
        <v>549</v>
      </c>
      <c r="C30" s="194" t="s">
        <v>11</v>
      </c>
      <c r="D30" s="195" t="s">
        <v>537</v>
      </c>
      <c r="E30" s="196"/>
      <c r="F30" s="202">
        <v>28.65</v>
      </c>
      <c r="G30" s="197">
        <v>45</v>
      </c>
      <c r="H30" s="200"/>
      <c r="I30" s="178"/>
    </row>
    <row r="31" spans="1:9" ht="15.75" customHeight="1">
      <c r="A31" s="192">
        <v>23</v>
      </c>
      <c r="B31" s="193" t="s">
        <v>420</v>
      </c>
      <c r="C31" s="194" t="s">
        <v>11</v>
      </c>
      <c r="D31" s="195" t="s">
        <v>421</v>
      </c>
      <c r="E31" s="196">
        <v>37206</v>
      </c>
      <c r="F31" s="202">
        <v>27.51</v>
      </c>
      <c r="G31" s="197">
        <v>43</v>
      </c>
      <c r="H31" s="200"/>
      <c r="I31" s="178"/>
    </row>
    <row r="32" spans="1:9" ht="15.75" customHeight="1">
      <c r="A32" s="210">
        <v>24</v>
      </c>
      <c r="B32" s="193" t="s">
        <v>417</v>
      </c>
      <c r="C32" s="194" t="s">
        <v>11</v>
      </c>
      <c r="D32" s="195" t="s">
        <v>421</v>
      </c>
      <c r="E32" s="196">
        <v>37130</v>
      </c>
      <c r="F32" s="202">
        <v>27.15</v>
      </c>
      <c r="G32" s="197">
        <v>42</v>
      </c>
      <c r="H32" s="200"/>
      <c r="I32" s="178"/>
    </row>
    <row r="33" spans="1:9" ht="15.75" customHeight="1">
      <c r="A33" s="192">
        <v>25</v>
      </c>
      <c r="B33" s="204" t="s">
        <v>528</v>
      </c>
      <c r="C33" s="194" t="s">
        <v>11</v>
      </c>
      <c r="D33" s="195" t="s">
        <v>517</v>
      </c>
      <c r="E33" s="205">
        <v>36762</v>
      </c>
      <c r="F33" s="202">
        <v>27.23</v>
      </c>
      <c r="G33" s="197">
        <v>42</v>
      </c>
      <c r="H33" s="200"/>
      <c r="I33" s="178"/>
    </row>
    <row r="34" spans="1:9" ht="15.75" customHeight="1">
      <c r="A34" s="210">
        <v>26</v>
      </c>
      <c r="B34" s="209" t="s">
        <v>489</v>
      </c>
      <c r="C34" s="194" t="s">
        <v>11</v>
      </c>
      <c r="D34" s="195" t="s">
        <v>478</v>
      </c>
      <c r="E34" s="205">
        <v>36938</v>
      </c>
      <c r="F34" s="202">
        <v>27.24</v>
      </c>
      <c r="G34" s="197">
        <v>42</v>
      </c>
      <c r="H34" s="200"/>
      <c r="I34" s="178"/>
    </row>
    <row r="35" spans="1:9" ht="15.75" customHeight="1">
      <c r="A35" s="192">
        <v>27</v>
      </c>
      <c r="B35" s="209" t="s">
        <v>490</v>
      </c>
      <c r="C35" s="194" t="s">
        <v>11</v>
      </c>
      <c r="D35" s="195" t="s">
        <v>478</v>
      </c>
      <c r="E35" s="205">
        <v>36738</v>
      </c>
      <c r="F35" s="202">
        <v>27.22</v>
      </c>
      <c r="G35" s="197">
        <v>42</v>
      </c>
      <c r="H35" s="200"/>
      <c r="I35" s="178"/>
    </row>
    <row r="36" spans="1:9" ht="15.75" customHeight="1">
      <c r="A36" s="210">
        <v>28</v>
      </c>
      <c r="B36" s="204" t="s">
        <v>595</v>
      </c>
      <c r="C36" s="194" t="s">
        <v>11</v>
      </c>
      <c r="D36" s="195" t="s">
        <v>577</v>
      </c>
      <c r="E36" s="205">
        <v>37007</v>
      </c>
      <c r="F36" s="202">
        <v>27.42</v>
      </c>
      <c r="G36" s="197">
        <v>42</v>
      </c>
      <c r="H36" s="200"/>
      <c r="I36" s="178"/>
    </row>
    <row r="37" spans="1:9" ht="15.75" customHeight="1">
      <c r="A37" s="192">
        <v>29</v>
      </c>
      <c r="B37" s="204" t="s">
        <v>473</v>
      </c>
      <c r="C37" s="194" t="s">
        <v>11</v>
      </c>
      <c r="D37" s="195" t="s">
        <v>470</v>
      </c>
      <c r="E37" s="205">
        <v>36801</v>
      </c>
      <c r="F37" s="202">
        <v>26.55</v>
      </c>
      <c r="G37" s="197">
        <v>41</v>
      </c>
      <c r="H37" s="200"/>
      <c r="I37" s="178"/>
    </row>
    <row r="38" spans="1:9" ht="15.75" customHeight="1">
      <c r="A38" s="210">
        <v>30</v>
      </c>
      <c r="B38" s="211" t="s">
        <v>610</v>
      </c>
      <c r="C38" s="182" t="s">
        <v>11</v>
      </c>
      <c r="D38" s="212" t="s">
        <v>22</v>
      </c>
      <c r="E38" s="213">
        <v>36966</v>
      </c>
      <c r="F38" s="203">
        <v>26.88</v>
      </c>
      <c r="G38" s="197">
        <v>41</v>
      </c>
      <c r="H38" s="200"/>
      <c r="I38" s="178"/>
    </row>
    <row r="39" spans="1:9" ht="15.75" customHeight="1">
      <c r="A39" s="192">
        <v>31</v>
      </c>
      <c r="B39" s="204" t="s">
        <v>570</v>
      </c>
      <c r="C39" s="194" t="s">
        <v>11</v>
      </c>
      <c r="D39" s="195" t="s">
        <v>557</v>
      </c>
      <c r="E39" s="205">
        <v>36637</v>
      </c>
      <c r="F39" s="202">
        <v>26.09</v>
      </c>
      <c r="G39" s="197">
        <v>40</v>
      </c>
      <c r="H39" s="200"/>
      <c r="I39" s="178"/>
    </row>
    <row r="40" spans="1:9" ht="15.75" customHeight="1">
      <c r="A40" s="210">
        <v>32</v>
      </c>
      <c r="B40" s="211" t="s">
        <v>625</v>
      </c>
      <c r="C40" s="182" t="s">
        <v>11</v>
      </c>
      <c r="D40" s="212" t="s">
        <v>508</v>
      </c>
      <c r="E40" s="213">
        <v>36786</v>
      </c>
      <c r="F40" s="202">
        <v>25.85</v>
      </c>
      <c r="G40" s="197">
        <v>39</v>
      </c>
      <c r="H40" s="200"/>
      <c r="I40" s="178"/>
    </row>
    <row r="41" spans="1:9" ht="15.75" customHeight="1">
      <c r="A41" s="192">
        <v>33</v>
      </c>
      <c r="B41" s="211" t="s">
        <v>512</v>
      </c>
      <c r="C41" s="182" t="s">
        <v>11</v>
      </c>
      <c r="D41" s="212" t="s">
        <v>508</v>
      </c>
      <c r="E41" s="213">
        <v>36917</v>
      </c>
      <c r="F41" s="202">
        <v>25.75</v>
      </c>
      <c r="G41" s="197">
        <v>39</v>
      </c>
      <c r="H41" s="200"/>
      <c r="I41" s="178"/>
    </row>
    <row r="42" spans="1:9" ht="15.75" customHeight="1">
      <c r="A42" s="210">
        <v>34</v>
      </c>
      <c r="B42" s="204" t="s">
        <v>574</v>
      </c>
      <c r="C42" s="194" t="s">
        <v>11</v>
      </c>
      <c r="D42" s="195" t="s">
        <v>557</v>
      </c>
      <c r="E42" s="205">
        <v>37238</v>
      </c>
      <c r="F42" s="202">
        <v>24.6</v>
      </c>
      <c r="G42" s="197">
        <v>37</v>
      </c>
      <c r="H42" s="200"/>
      <c r="I42" s="178"/>
    </row>
    <row r="43" spans="1:9" ht="15.75" customHeight="1">
      <c r="A43" s="192">
        <v>35</v>
      </c>
      <c r="B43" s="204" t="s">
        <v>471</v>
      </c>
      <c r="C43" s="194" t="s">
        <v>11</v>
      </c>
      <c r="D43" s="195" t="s">
        <v>470</v>
      </c>
      <c r="E43" s="205">
        <v>37055</v>
      </c>
      <c r="F43" s="181">
        <v>24.03</v>
      </c>
      <c r="G43" s="197">
        <v>36</v>
      </c>
      <c r="H43" s="200"/>
      <c r="I43" s="178"/>
    </row>
    <row r="44" spans="1:9" ht="15.75" customHeight="1">
      <c r="A44" s="210">
        <v>36</v>
      </c>
      <c r="B44" s="204" t="s">
        <v>573</v>
      </c>
      <c r="C44" s="194" t="s">
        <v>11</v>
      </c>
      <c r="D44" s="195" t="s">
        <v>557</v>
      </c>
      <c r="E44" s="205">
        <v>36972</v>
      </c>
      <c r="F44" s="202">
        <v>24</v>
      </c>
      <c r="G44" s="197">
        <v>36</v>
      </c>
      <c r="H44" s="200"/>
      <c r="I44" s="178"/>
    </row>
    <row r="45" spans="1:9" ht="15.75" customHeight="1">
      <c r="A45" s="192">
        <v>37</v>
      </c>
      <c r="B45" s="193" t="s">
        <v>414</v>
      </c>
      <c r="C45" s="194" t="s">
        <v>11</v>
      </c>
      <c r="D45" s="195" t="s">
        <v>421</v>
      </c>
      <c r="E45" s="196">
        <v>37064</v>
      </c>
      <c r="F45" s="199">
        <v>22.92</v>
      </c>
      <c r="G45" s="197">
        <v>33</v>
      </c>
      <c r="H45" s="200"/>
      <c r="I45" s="178"/>
    </row>
    <row r="46" spans="1:9" ht="15.75" customHeight="1">
      <c r="A46" s="210">
        <v>38</v>
      </c>
      <c r="B46" s="204" t="s">
        <v>568</v>
      </c>
      <c r="C46" s="194" t="s">
        <v>11</v>
      </c>
      <c r="D46" s="195" t="s">
        <v>557</v>
      </c>
      <c r="E46" s="205">
        <v>36827</v>
      </c>
      <c r="F46" s="202">
        <v>22.7</v>
      </c>
      <c r="G46" s="197">
        <v>33</v>
      </c>
      <c r="H46" s="200"/>
      <c r="I46" s="178"/>
    </row>
    <row r="47" spans="1:9" ht="15.75" customHeight="1">
      <c r="A47" s="192">
        <v>39</v>
      </c>
      <c r="B47" s="204" t="s">
        <v>527</v>
      </c>
      <c r="C47" s="194" t="s">
        <v>11</v>
      </c>
      <c r="D47" s="195" t="s">
        <v>517</v>
      </c>
      <c r="E47" s="205">
        <v>37002</v>
      </c>
      <c r="F47" s="202">
        <v>22.48</v>
      </c>
      <c r="G47" s="197">
        <v>32</v>
      </c>
      <c r="H47" s="200"/>
      <c r="I47" s="178"/>
    </row>
    <row r="48" spans="1:9" ht="15.75" customHeight="1">
      <c r="A48" s="210">
        <v>40</v>
      </c>
      <c r="B48" s="193" t="s">
        <v>415</v>
      </c>
      <c r="C48" s="194" t="s">
        <v>11</v>
      </c>
      <c r="D48" s="195" t="s">
        <v>421</v>
      </c>
      <c r="E48" s="196">
        <v>37436</v>
      </c>
      <c r="F48" s="202">
        <v>20.88</v>
      </c>
      <c r="G48" s="197">
        <v>29</v>
      </c>
      <c r="H48" s="200"/>
      <c r="I48" s="178"/>
    </row>
    <row r="49" spans="1:9" ht="15.75" customHeight="1">
      <c r="A49" s="192">
        <v>41</v>
      </c>
      <c r="B49" s="211" t="s">
        <v>513</v>
      </c>
      <c r="C49" s="182" t="s">
        <v>11</v>
      </c>
      <c r="D49" s="212" t="s">
        <v>508</v>
      </c>
      <c r="E49" s="213">
        <v>37062</v>
      </c>
      <c r="F49" s="202">
        <v>19.14</v>
      </c>
      <c r="G49" s="197">
        <v>26</v>
      </c>
      <c r="H49" s="200"/>
      <c r="I49" s="178"/>
    </row>
    <row r="50" spans="1:9" ht="15.75" customHeight="1">
      <c r="A50" s="210">
        <v>42</v>
      </c>
      <c r="B50" s="204" t="s">
        <v>476</v>
      </c>
      <c r="C50" s="194" t="s">
        <v>11</v>
      </c>
      <c r="D50" s="195" t="s">
        <v>470</v>
      </c>
      <c r="E50" s="205">
        <v>37068</v>
      </c>
      <c r="F50" s="202">
        <v>18.18</v>
      </c>
      <c r="G50" s="197">
        <v>24</v>
      </c>
      <c r="H50" s="200"/>
      <c r="I50" s="178"/>
    </row>
    <row r="51" spans="1:9" ht="15.75" customHeight="1">
      <c r="A51" s="192">
        <v>43</v>
      </c>
      <c r="B51" s="204" t="s">
        <v>477</v>
      </c>
      <c r="C51" s="194" t="s">
        <v>11</v>
      </c>
      <c r="D51" s="195" t="s">
        <v>470</v>
      </c>
      <c r="E51" s="205">
        <v>37051</v>
      </c>
      <c r="F51" s="202">
        <v>16.88</v>
      </c>
      <c r="G51" s="197">
        <v>21</v>
      </c>
      <c r="H51" s="200"/>
      <c r="I51" s="178"/>
    </row>
    <row r="52" spans="1:9" s="71" customFormat="1" ht="15.75" customHeight="1">
      <c r="A52" s="210"/>
      <c r="B52" s="211"/>
      <c r="C52" s="182"/>
      <c r="D52" s="212"/>
      <c r="E52" s="213"/>
      <c r="F52" s="203"/>
      <c r="G52" s="197"/>
      <c r="H52" s="214"/>
      <c r="I52" s="180"/>
    </row>
    <row r="53" spans="1:9" s="71" customFormat="1" ht="15.75" customHeight="1">
      <c r="A53" s="192">
        <v>1</v>
      </c>
      <c r="B53" s="204" t="s">
        <v>521</v>
      </c>
      <c r="C53" s="194" t="s">
        <v>10</v>
      </c>
      <c r="D53" s="195" t="s">
        <v>517</v>
      </c>
      <c r="E53" s="205">
        <v>36721</v>
      </c>
      <c r="F53" s="199">
        <v>65.15</v>
      </c>
      <c r="G53" s="197">
        <v>84</v>
      </c>
      <c r="H53" s="214"/>
      <c r="I53" s="180"/>
    </row>
    <row r="54" spans="1:9" s="71" customFormat="1" ht="15.75" customHeight="1">
      <c r="A54" s="192">
        <v>2</v>
      </c>
      <c r="B54" s="204" t="s">
        <v>581</v>
      </c>
      <c r="C54" s="194" t="s">
        <v>10</v>
      </c>
      <c r="D54" s="195" t="s">
        <v>577</v>
      </c>
      <c r="E54" s="205">
        <v>36774</v>
      </c>
      <c r="F54" s="199">
        <v>64.87</v>
      </c>
      <c r="G54" s="197">
        <v>83</v>
      </c>
      <c r="H54" s="214"/>
      <c r="I54" s="180"/>
    </row>
    <row r="55" spans="1:9" s="71" customFormat="1" ht="15.75" customHeight="1">
      <c r="A55" s="192">
        <v>3</v>
      </c>
      <c r="B55" s="204" t="s">
        <v>560</v>
      </c>
      <c r="C55" s="194" t="s">
        <v>10</v>
      </c>
      <c r="D55" s="195" t="s">
        <v>557</v>
      </c>
      <c r="E55" s="205">
        <v>36537</v>
      </c>
      <c r="F55" s="199">
        <v>61.71</v>
      </c>
      <c r="G55" s="197">
        <v>79</v>
      </c>
      <c r="H55" s="214"/>
      <c r="I55" s="180"/>
    </row>
    <row r="56" spans="1:9" s="71" customFormat="1" ht="15.75" customHeight="1">
      <c r="A56" s="192">
        <v>4</v>
      </c>
      <c r="B56" s="204" t="s">
        <v>559</v>
      </c>
      <c r="C56" s="194" t="s">
        <v>10</v>
      </c>
      <c r="D56" s="195" t="s">
        <v>557</v>
      </c>
      <c r="E56" s="205">
        <v>36545</v>
      </c>
      <c r="F56" s="199">
        <v>59.75</v>
      </c>
      <c r="G56" s="197">
        <v>76</v>
      </c>
      <c r="H56" s="214"/>
      <c r="I56" s="180"/>
    </row>
    <row r="57" spans="1:9" s="71" customFormat="1" ht="15.75" customHeight="1">
      <c r="A57" s="192">
        <v>5</v>
      </c>
      <c r="B57" s="211" t="s">
        <v>600</v>
      </c>
      <c r="C57" s="182" t="s">
        <v>10</v>
      </c>
      <c r="D57" s="212" t="s">
        <v>22</v>
      </c>
      <c r="E57" s="213">
        <v>37122</v>
      </c>
      <c r="F57" s="199">
        <v>58.42</v>
      </c>
      <c r="G57" s="197">
        <v>74</v>
      </c>
      <c r="H57" s="214"/>
      <c r="I57" s="180"/>
    </row>
    <row r="58" spans="1:9" s="71" customFormat="1" ht="15.75" customHeight="1">
      <c r="A58" s="192">
        <v>6</v>
      </c>
      <c r="B58" s="204" t="s">
        <v>371</v>
      </c>
      <c r="C58" s="194" t="s">
        <v>10</v>
      </c>
      <c r="D58" s="195" t="s">
        <v>478</v>
      </c>
      <c r="E58" s="205">
        <v>36769</v>
      </c>
      <c r="F58" s="199">
        <v>57.68</v>
      </c>
      <c r="G58" s="197">
        <v>73</v>
      </c>
      <c r="H58" s="214"/>
      <c r="I58" s="180"/>
    </row>
    <row r="59" spans="1:9" s="71" customFormat="1" ht="15.75" customHeight="1">
      <c r="A59" s="192">
        <v>7</v>
      </c>
      <c r="B59" s="211" t="s">
        <v>424</v>
      </c>
      <c r="C59" s="182" t="s">
        <v>10</v>
      </c>
      <c r="D59" s="212" t="s">
        <v>22</v>
      </c>
      <c r="E59" s="218">
        <v>36808</v>
      </c>
      <c r="F59" s="199">
        <v>57.31</v>
      </c>
      <c r="G59" s="197">
        <v>72</v>
      </c>
      <c r="H59" s="214"/>
      <c r="I59" s="180"/>
    </row>
    <row r="60" spans="1:9" s="71" customFormat="1" ht="15.75" customHeight="1">
      <c r="A60" s="192">
        <v>8</v>
      </c>
      <c r="B60" s="204" t="s">
        <v>522</v>
      </c>
      <c r="C60" s="194" t="s">
        <v>10</v>
      </c>
      <c r="D60" s="195" t="s">
        <v>517</v>
      </c>
      <c r="E60" s="205">
        <v>36687</v>
      </c>
      <c r="F60" s="199">
        <v>56.48</v>
      </c>
      <c r="G60" s="197">
        <v>71</v>
      </c>
      <c r="H60" s="214"/>
      <c r="I60" s="180"/>
    </row>
    <row r="61" spans="1:9" s="71" customFormat="1" ht="15.75" customHeight="1">
      <c r="A61" s="192">
        <v>9</v>
      </c>
      <c r="B61" s="211" t="s">
        <v>603</v>
      </c>
      <c r="C61" s="182" t="s">
        <v>10</v>
      </c>
      <c r="D61" s="212" t="s">
        <v>22</v>
      </c>
      <c r="E61" s="213">
        <v>37043</v>
      </c>
      <c r="F61" s="199">
        <v>55.25</v>
      </c>
      <c r="G61" s="197">
        <v>69</v>
      </c>
      <c r="H61" s="214"/>
      <c r="I61" s="180"/>
    </row>
    <row r="62" spans="1:9" s="71" customFormat="1" ht="15.75" customHeight="1">
      <c r="A62" s="192">
        <v>10</v>
      </c>
      <c r="B62" s="204" t="s">
        <v>487</v>
      </c>
      <c r="C62" s="194" t="s">
        <v>10</v>
      </c>
      <c r="D62" s="195" t="s">
        <v>478</v>
      </c>
      <c r="E62" s="205">
        <v>36795</v>
      </c>
      <c r="F62" s="199">
        <v>54.04</v>
      </c>
      <c r="G62" s="197">
        <v>68</v>
      </c>
      <c r="H62" s="214"/>
      <c r="I62" s="180"/>
    </row>
    <row r="63" spans="1:9" s="71" customFormat="1" ht="15.75" customHeight="1">
      <c r="A63" s="192">
        <v>11</v>
      </c>
      <c r="B63" s="204" t="s">
        <v>563</v>
      </c>
      <c r="C63" s="194" t="s">
        <v>10</v>
      </c>
      <c r="D63" s="195" t="s">
        <v>557</v>
      </c>
      <c r="E63" s="205">
        <v>36940</v>
      </c>
      <c r="F63" s="199">
        <v>53.93</v>
      </c>
      <c r="G63" s="197">
        <v>68</v>
      </c>
      <c r="H63" s="214"/>
      <c r="I63" s="180"/>
    </row>
    <row r="64" spans="1:9" ht="15.75" customHeight="1">
      <c r="A64" s="192">
        <v>12</v>
      </c>
      <c r="B64" s="211" t="s">
        <v>607</v>
      </c>
      <c r="C64" s="182" t="s">
        <v>10</v>
      </c>
      <c r="D64" s="212" t="s">
        <v>22</v>
      </c>
      <c r="E64" s="213">
        <v>36917</v>
      </c>
      <c r="F64" s="199">
        <v>54.2</v>
      </c>
      <c r="G64" s="197">
        <v>68</v>
      </c>
      <c r="H64" s="200"/>
      <c r="I64" s="178"/>
    </row>
    <row r="65" spans="1:9" ht="15.75" customHeight="1">
      <c r="A65" s="192">
        <v>13</v>
      </c>
      <c r="B65" s="193" t="s">
        <v>422</v>
      </c>
      <c r="C65" s="194" t="s">
        <v>10</v>
      </c>
      <c r="D65" s="195" t="s">
        <v>421</v>
      </c>
      <c r="E65" s="196">
        <v>36985</v>
      </c>
      <c r="F65" s="199">
        <v>53.13</v>
      </c>
      <c r="G65" s="197">
        <v>66</v>
      </c>
      <c r="H65" s="200"/>
      <c r="I65" s="178"/>
    </row>
    <row r="66" spans="1:9" ht="15.75" customHeight="1">
      <c r="A66" s="192">
        <v>14</v>
      </c>
      <c r="B66" s="193" t="s">
        <v>423</v>
      </c>
      <c r="C66" s="194" t="s">
        <v>10</v>
      </c>
      <c r="D66" s="195" t="s">
        <v>421</v>
      </c>
      <c r="E66" s="196">
        <v>37029</v>
      </c>
      <c r="F66" s="199">
        <v>53.11</v>
      </c>
      <c r="G66" s="197">
        <v>66</v>
      </c>
      <c r="H66" s="200"/>
      <c r="I66" s="178"/>
    </row>
    <row r="67" spans="1:9" ht="15.75" customHeight="1">
      <c r="A67" s="192">
        <v>15</v>
      </c>
      <c r="B67" s="211" t="s">
        <v>601</v>
      </c>
      <c r="C67" s="182" t="s">
        <v>10</v>
      </c>
      <c r="D67" s="212" t="s">
        <v>22</v>
      </c>
      <c r="E67" s="213">
        <v>36996</v>
      </c>
      <c r="F67" s="199">
        <v>52.47</v>
      </c>
      <c r="G67" s="197">
        <v>65</v>
      </c>
      <c r="H67" s="200"/>
      <c r="I67" s="178"/>
    </row>
    <row r="68" spans="1:9" ht="15.75" customHeight="1">
      <c r="A68" s="192">
        <v>16</v>
      </c>
      <c r="B68" s="204" t="s">
        <v>564</v>
      </c>
      <c r="C68" s="194" t="s">
        <v>10</v>
      </c>
      <c r="D68" s="195" t="s">
        <v>557</v>
      </c>
      <c r="E68" s="205">
        <v>36913</v>
      </c>
      <c r="F68" s="199">
        <v>51.19</v>
      </c>
      <c r="G68" s="197">
        <v>64</v>
      </c>
      <c r="H68" s="200"/>
      <c r="I68" s="178"/>
    </row>
    <row r="69" spans="1:9" ht="15.75" customHeight="1">
      <c r="A69" s="192">
        <v>17</v>
      </c>
      <c r="B69" s="211" t="s">
        <v>500</v>
      </c>
      <c r="C69" s="182" t="s">
        <v>10</v>
      </c>
      <c r="D69" s="212" t="s">
        <v>508</v>
      </c>
      <c r="E69" s="213">
        <v>36986</v>
      </c>
      <c r="F69" s="199">
        <v>50.74</v>
      </c>
      <c r="G69" s="197">
        <v>63</v>
      </c>
      <c r="H69" s="200"/>
      <c r="I69" s="178"/>
    </row>
    <row r="70" spans="1:9" ht="15.75" customHeight="1">
      <c r="A70" s="192">
        <v>18</v>
      </c>
      <c r="B70" s="193" t="s">
        <v>431</v>
      </c>
      <c r="C70" s="194" t="s">
        <v>10</v>
      </c>
      <c r="D70" s="195" t="s">
        <v>421</v>
      </c>
      <c r="E70" s="196">
        <v>37054</v>
      </c>
      <c r="F70" s="199">
        <v>49.27</v>
      </c>
      <c r="G70" s="197">
        <v>61</v>
      </c>
      <c r="H70" s="200"/>
      <c r="I70" s="178"/>
    </row>
    <row r="71" spans="1:9" ht="15.75" customHeight="1">
      <c r="A71" s="192">
        <v>19</v>
      </c>
      <c r="B71" s="204" t="s">
        <v>524</v>
      </c>
      <c r="C71" s="194" t="s">
        <v>10</v>
      </c>
      <c r="D71" s="195" t="s">
        <v>517</v>
      </c>
      <c r="E71" s="205">
        <v>36766</v>
      </c>
      <c r="F71" s="199">
        <v>48.37</v>
      </c>
      <c r="G71" s="197">
        <v>61</v>
      </c>
      <c r="H71" s="200"/>
      <c r="I71" s="178"/>
    </row>
    <row r="72" spans="1:9" ht="15.75" customHeight="1">
      <c r="A72" s="192">
        <v>20</v>
      </c>
      <c r="B72" s="204" t="s">
        <v>525</v>
      </c>
      <c r="C72" s="194" t="s">
        <v>10</v>
      </c>
      <c r="D72" s="195" t="s">
        <v>517</v>
      </c>
      <c r="E72" s="205">
        <v>36662</v>
      </c>
      <c r="F72" s="199">
        <v>49.53</v>
      </c>
      <c r="G72" s="197">
        <v>61</v>
      </c>
      <c r="H72" s="200"/>
      <c r="I72" s="178"/>
    </row>
    <row r="73" spans="1:9" ht="15.75" customHeight="1">
      <c r="A73" s="192">
        <v>21</v>
      </c>
      <c r="B73" s="204" t="s">
        <v>484</v>
      </c>
      <c r="C73" s="194" t="s">
        <v>10</v>
      </c>
      <c r="D73" s="195" t="s">
        <v>478</v>
      </c>
      <c r="E73" s="205">
        <v>36543</v>
      </c>
      <c r="F73" s="199">
        <v>48.18</v>
      </c>
      <c r="G73" s="197">
        <v>61</v>
      </c>
      <c r="H73" s="200"/>
      <c r="I73" s="178"/>
    </row>
    <row r="74" spans="1:9" ht="15.75" customHeight="1">
      <c r="A74" s="192">
        <v>22</v>
      </c>
      <c r="B74" s="211" t="s">
        <v>499</v>
      </c>
      <c r="C74" s="182" t="s">
        <v>10</v>
      </c>
      <c r="D74" s="212" t="s">
        <v>508</v>
      </c>
      <c r="E74" s="213">
        <v>36898</v>
      </c>
      <c r="F74" s="199">
        <v>48.14</v>
      </c>
      <c r="G74" s="197">
        <v>61</v>
      </c>
      <c r="H74" s="200"/>
      <c r="I74" s="178"/>
    </row>
    <row r="75" spans="1:9" ht="15.75" customHeight="1">
      <c r="A75" s="192">
        <v>23</v>
      </c>
      <c r="B75" s="217" t="s">
        <v>638</v>
      </c>
      <c r="C75" s="194" t="s">
        <v>10</v>
      </c>
      <c r="D75" s="195" t="s">
        <v>557</v>
      </c>
      <c r="E75" s="205">
        <v>36824</v>
      </c>
      <c r="F75" s="199">
        <v>48.6</v>
      </c>
      <c r="G75" s="197">
        <v>61</v>
      </c>
      <c r="H75" s="200"/>
      <c r="I75" s="178"/>
    </row>
    <row r="76" spans="1:9" ht="15.75" customHeight="1">
      <c r="A76" s="192">
        <v>24</v>
      </c>
      <c r="B76" s="204" t="s">
        <v>539</v>
      </c>
      <c r="C76" s="194" t="s">
        <v>10</v>
      </c>
      <c r="D76" s="195" t="s">
        <v>537</v>
      </c>
      <c r="E76" s="196"/>
      <c r="F76" s="199">
        <v>47.27</v>
      </c>
      <c r="G76" s="197">
        <v>58</v>
      </c>
      <c r="H76" s="200"/>
      <c r="I76" s="178"/>
    </row>
    <row r="77" spans="1:9" ht="15.75" customHeight="1">
      <c r="A77" s="192">
        <v>25</v>
      </c>
      <c r="B77" s="204" t="s">
        <v>579</v>
      </c>
      <c r="C77" s="194" t="s">
        <v>10</v>
      </c>
      <c r="D77" s="195" t="s">
        <v>577</v>
      </c>
      <c r="E77" s="205">
        <v>37222</v>
      </c>
      <c r="F77" s="199">
        <v>46.74</v>
      </c>
      <c r="G77" s="197">
        <v>57</v>
      </c>
      <c r="H77" s="200"/>
      <c r="I77" s="178"/>
    </row>
    <row r="78" spans="1:9" ht="15.75" customHeight="1">
      <c r="A78" s="192">
        <v>26</v>
      </c>
      <c r="B78" s="211" t="s">
        <v>504</v>
      </c>
      <c r="C78" s="182" t="s">
        <v>10</v>
      </c>
      <c r="D78" s="212" t="s">
        <v>508</v>
      </c>
      <c r="E78" s="213">
        <v>36598</v>
      </c>
      <c r="F78" s="199">
        <v>46.09</v>
      </c>
      <c r="G78" s="197">
        <v>56</v>
      </c>
      <c r="H78" s="200"/>
      <c r="I78" s="178"/>
    </row>
    <row r="79" spans="1:9" ht="15.75" customHeight="1">
      <c r="A79" s="192">
        <v>27</v>
      </c>
      <c r="B79" s="204" t="s">
        <v>622</v>
      </c>
      <c r="C79" s="194" t="s">
        <v>10</v>
      </c>
      <c r="D79" s="195" t="s">
        <v>470</v>
      </c>
      <c r="E79" s="205">
        <v>37173</v>
      </c>
      <c r="F79" s="199">
        <v>45.49</v>
      </c>
      <c r="G79" s="197">
        <v>55</v>
      </c>
      <c r="H79" s="200"/>
      <c r="I79" s="178"/>
    </row>
    <row r="80" spans="1:9" ht="15.75" customHeight="1">
      <c r="A80" s="192">
        <v>28</v>
      </c>
      <c r="B80" s="204" t="s">
        <v>585</v>
      </c>
      <c r="C80" s="194" t="s">
        <v>10</v>
      </c>
      <c r="D80" s="195" t="s">
        <v>577</v>
      </c>
      <c r="E80" s="205">
        <v>36956</v>
      </c>
      <c r="F80" s="199">
        <v>44.97</v>
      </c>
      <c r="G80" s="197">
        <v>55</v>
      </c>
      <c r="H80" s="200"/>
      <c r="I80" s="178"/>
    </row>
    <row r="81" spans="1:9" ht="15.75" customHeight="1">
      <c r="A81" s="192">
        <v>29</v>
      </c>
      <c r="B81" s="204" t="s">
        <v>469</v>
      </c>
      <c r="C81" s="194" t="s">
        <v>10</v>
      </c>
      <c r="D81" s="195" t="s">
        <v>470</v>
      </c>
      <c r="E81" s="205">
        <v>36957</v>
      </c>
      <c r="F81" s="199">
        <v>44.72</v>
      </c>
      <c r="G81" s="197">
        <v>54</v>
      </c>
      <c r="H81" s="200"/>
      <c r="I81" s="178"/>
    </row>
    <row r="82" spans="1:9" ht="15.75" customHeight="1">
      <c r="A82" s="192">
        <v>30</v>
      </c>
      <c r="B82" s="204" t="s">
        <v>544</v>
      </c>
      <c r="C82" s="194" t="s">
        <v>10</v>
      </c>
      <c r="D82" s="195" t="s">
        <v>537</v>
      </c>
      <c r="E82" s="196"/>
      <c r="F82" s="199">
        <v>44.59</v>
      </c>
      <c r="G82" s="197">
        <v>54</v>
      </c>
      <c r="H82" s="200"/>
      <c r="I82" s="178"/>
    </row>
    <row r="83" spans="1:9" ht="15.75" customHeight="1">
      <c r="A83" s="192">
        <v>31</v>
      </c>
      <c r="B83" s="204" t="s">
        <v>468</v>
      </c>
      <c r="C83" s="194" t="s">
        <v>10</v>
      </c>
      <c r="D83" s="195" t="s">
        <v>470</v>
      </c>
      <c r="E83" s="205">
        <v>37088</v>
      </c>
      <c r="F83" s="199">
        <v>44.02</v>
      </c>
      <c r="G83" s="197">
        <v>53</v>
      </c>
      <c r="H83" s="200"/>
      <c r="I83" s="178"/>
    </row>
    <row r="84" spans="1:9" ht="15.75" customHeight="1">
      <c r="A84" s="192">
        <v>32</v>
      </c>
      <c r="B84" s="193" t="s">
        <v>425</v>
      </c>
      <c r="C84" s="194" t="s">
        <v>10</v>
      </c>
      <c r="D84" s="195" t="s">
        <v>421</v>
      </c>
      <c r="E84" s="196">
        <v>36971</v>
      </c>
      <c r="F84" s="199">
        <v>43.12</v>
      </c>
      <c r="G84" s="197">
        <v>52</v>
      </c>
      <c r="H84" s="200"/>
      <c r="I84" s="178"/>
    </row>
    <row r="85" spans="1:9" ht="15.75" customHeight="1">
      <c r="A85" s="192">
        <v>33</v>
      </c>
      <c r="B85" s="204" t="s">
        <v>483</v>
      </c>
      <c r="C85" s="194" t="s">
        <v>10</v>
      </c>
      <c r="D85" s="195" t="s">
        <v>478</v>
      </c>
      <c r="E85" s="205">
        <v>36643</v>
      </c>
      <c r="F85" s="199">
        <v>42.5</v>
      </c>
      <c r="G85" s="197">
        <v>51</v>
      </c>
      <c r="H85" s="200"/>
      <c r="I85" s="178"/>
    </row>
    <row r="86" spans="1:9" ht="15.75" customHeight="1">
      <c r="A86" s="192">
        <v>34</v>
      </c>
      <c r="B86" s="211" t="s">
        <v>498</v>
      </c>
      <c r="C86" s="182" t="s">
        <v>10</v>
      </c>
      <c r="D86" s="212" t="s">
        <v>508</v>
      </c>
      <c r="E86" s="213">
        <v>36548</v>
      </c>
      <c r="F86" s="199">
        <v>42.13</v>
      </c>
      <c r="G86" s="197">
        <v>51</v>
      </c>
      <c r="H86" s="200"/>
      <c r="I86" s="178"/>
    </row>
    <row r="87" spans="1:9" ht="15.75" customHeight="1">
      <c r="A87" s="192">
        <v>35</v>
      </c>
      <c r="B87" s="204" t="s">
        <v>538</v>
      </c>
      <c r="C87" s="194" t="s">
        <v>10</v>
      </c>
      <c r="D87" s="195" t="s">
        <v>537</v>
      </c>
      <c r="E87" s="196"/>
      <c r="F87" s="199">
        <v>42.1</v>
      </c>
      <c r="G87" s="197">
        <v>51</v>
      </c>
      <c r="H87" s="200"/>
      <c r="I87" s="178"/>
    </row>
    <row r="88" spans="1:9" ht="15.75" customHeight="1">
      <c r="A88" s="192">
        <v>36</v>
      </c>
      <c r="B88" s="204" t="s">
        <v>543</v>
      </c>
      <c r="C88" s="194" t="s">
        <v>10</v>
      </c>
      <c r="D88" s="195" t="s">
        <v>537</v>
      </c>
      <c r="E88" s="196"/>
      <c r="F88" s="199">
        <v>42.12</v>
      </c>
      <c r="G88" s="197">
        <v>51</v>
      </c>
      <c r="H88" s="200"/>
      <c r="I88" s="178"/>
    </row>
    <row r="89" spans="1:9" ht="15.75" customHeight="1">
      <c r="A89" s="192">
        <v>37</v>
      </c>
      <c r="B89" s="204" t="s">
        <v>466</v>
      </c>
      <c r="C89" s="194" t="s">
        <v>10</v>
      </c>
      <c r="D89" s="195" t="s">
        <v>470</v>
      </c>
      <c r="E89" s="205">
        <v>36862</v>
      </c>
      <c r="F89" s="199">
        <v>41.76</v>
      </c>
      <c r="G89" s="197">
        <v>50</v>
      </c>
      <c r="H89" s="200"/>
      <c r="I89" s="178"/>
    </row>
    <row r="90" spans="1:9" ht="15.75" customHeight="1">
      <c r="A90" s="192">
        <v>38</v>
      </c>
      <c r="B90" s="204" t="s">
        <v>463</v>
      </c>
      <c r="C90" s="194" t="s">
        <v>10</v>
      </c>
      <c r="D90" s="195" t="s">
        <v>470</v>
      </c>
      <c r="E90" s="205">
        <v>36759</v>
      </c>
      <c r="F90" s="199">
        <v>40.6</v>
      </c>
      <c r="G90" s="197">
        <v>49</v>
      </c>
      <c r="H90" s="200"/>
      <c r="I90" s="178"/>
    </row>
    <row r="91" spans="1:9" ht="15.75" customHeight="1">
      <c r="A91" s="192">
        <v>39</v>
      </c>
      <c r="B91" s="204" t="s">
        <v>583</v>
      </c>
      <c r="C91" s="194" t="s">
        <v>10</v>
      </c>
      <c r="D91" s="195" t="s">
        <v>577</v>
      </c>
      <c r="E91" s="205">
        <v>36757</v>
      </c>
      <c r="F91" s="199">
        <v>40.37</v>
      </c>
      <c r="G91" s="197">
        <v>48</v>
      </c>
      <c r="H91" s="200"/>
      <c r="I91" s="178"/>
    </row>
    <row r="92" spans="1:9" ht="15.75" customHeight="1">
      <c r="A92" s="192">
        <v>40</v>
      </c>
      <c r="B92" s="193" t="s">
        <v>427</v>
      </c>
      <c r="C92" s="194" t="s">
        <v>10</v>
      </c>
      <c r="D92" s="195" t="s">
        <v>421</v>
      </c>
      <c r="E92" s="196">
        <v>36932</v>
      </c>
      <c r="F92" s="199">
        <v>38.57</v>
      </c>
      <c r="G92" s="197">
        <v>46</v>
      </c>
      <c r="H92" s="200"/>
      <c r="I92" s="178"/>
    </row>
    <row r="93" spans="1:9" ht="15.75" customHeight="1">
      <c r="A93" s="192">
        <v>41</v>
      </c>
      <c r="B93" s="204" t="s">
        <v>479</v>
      </c>
      <c r="C93" s="194" t="s">
        <v>10</v>
      </c>
      <c r="D93" s="195" t="s">
        <v>478</v>
      </c>
      <c r="E93" s="205">
        <v>36721</v>
      </c>
      <c r="F93" s="199">
        <v>38.5</v>
      </c>
      <c r="G93" s="197">
        <v>46</v>
      </c>
      <c r="H93" s="200"/>
      <c r="I93" s="178"/>
    </row>
    <row r="94" spans="1:9" ht="15.75" customHeight="1">
      <c r="A94" s="192">
        <v>42</v>
      </c>
      <c r="B94" s="204" t="s">
        <v>793</v>
      </c>
      <c r="C94" s="194" t="s">
        <v>10</v>
      </c>
      <c r="D94" s="195" t="s">
        <v>537</v>
      </c>
      <c r="E94" s="196"/>
      <c r="F94" s="199">
        <v>36.91</v>
      </c>
      <c r="G94" s="197">
        <v>43</v>
      </c>
      <c r="H94" s="200"/>
      <c r="I94" s="178"/>
    </row>
    <row r="95" spans="1:9" ht="15.75" customHeight="1">
      <c r="A95" s="192">
        <v>43</v>
      </c>
      <c r="B95" s="211" t="s">
        <v>506</v>
      </c>
      <c r="C95" s="182" t="s">
        <v>10</v>
      </c>
      <c r="D95" s="212" t="s">
        <v>508</v>
      </c>
      <c r="E95" s="213">
        <v>36626</v>
      </c>
      <c r="F95" s="199">
        <v>30.93</v>
      </c>
      <c r="G95" s="197">
        <v>35</v>
      </c>
      <c r="H95" s="200"/>
      <c r="I95" s="178"/>
    </row>
    <row r="96" spans="1:9" ht="15.75" customHeight="1">
      <c r="A96" s="192">
        <v>44</v>
      </c>
      <c r="B96" s="204" t="s">
        <v>584</v>
      </c>
      <c r="C96" s="194" t="s">
        <v>10</v>
      </c>
      <c r="D96" s="195" t="s">
        <v>577</v>
      </c>
      <c r="E96" s="205">
        <v>36530</v>
      </c>
      <c r="F96" s="199">
        <v>13.56</v>
      </c>
      <c r="G96" s="197">
        <v>10</v>
      </c>
      <c r="H96" s="200"/>
      <c r="I96" s="178"/>
    </row>
    <row r="97" spans="1:9" s="71" customFormat="1" ht="15.75" customHeight="1">
      <c r="A97" s="221"/>
      <c r="B97" s="222"/>
      <c r="C97" s="223"/>
      <c r="D97" s="222"/>
      <c r="E97" s="224"/>
      <c r="F97" s="199"/>
      <c r="G97" s="226"/>
      <c r="H97" s="214"/>
      <c r="I97" s="180"/>
    </row>
    <row r="98" spans="1:8" s="71" customFormat="1" ht="19.5" customHeight="1">
      <c r="A98" s="106"/>
      <c r="B98" s="106"/>
      <c r="C98" s="107"/>
      <c r="D98" s="106"/>
      <c r="E98" s="182"/>
      <c r="F98" s="167"/>
      <c r="G98" s="165"/>
      <c r="H98" s="117"/>
    </row>
    <row r="99" spans="1:8" s="71" customFormat="1" ht="19.5" customHeight="1">
      <c r="A99" s="106"/>
      <c r="B99" s="188" t="s">
        <v>434</v>
      </c>
      <c r="C99" s="107"/>
      <c r="D99" s="106"/>
      <c r="E99" s="107"/>
      <c r="F99" s="171"/>
      <c r="G99" s="168"/>
      <c r="H99" s="155"/>
    </row>
    <row r="100" spans="1:8" s="71" customFormat="1" ht="19.5" customHeight="1">
      <c r="A100" s="106"/>
      <c r="B100" s="188" t="s">
        <v>435</v>
      </c>
      <c r="C100" s="107"/>
      <c r="D100" s="106"/>
      <c r="E100" s="107"/>
      <c r="F100" s="171"/>
      <c r="G100" s="168"/>
      <c r="H100" s="155"/>
    </row>
    <row r="101" spans="1:8" s="71" customFormat="1" ht="17.25" customHeight="1">
      <c r="A101" s="106"/>
      <c r="B101" s="106"/>
      <c r="C101" s="107"/>
      <c r="D101" s="106"/>
      <c r="E101" s="182"/>
      <c r="F101" s="167"/>
      <c r="G101" s="165"/>
      <c r="H101" s="117"/>
    </row>
    <row r="102" spans="1:8" s="71" customFormat="1" ht="17.25" customHeight="1">
      <c r="A102" s="106"/>
      <c r="B102" s="106"/>
      <c r="C102" s="107"/>
      <c r="D102" s="106"/>
      <c r="E102" s="182"/>
      <c r="F102" s="167"/>
      <c r="G102" s="165"/>
      <c r="H102" s="117"/>
    </row>
    <row r="103" spans="1:8" s="71" customFormat="1" ht="17.25" customHeight="1">
      <c r="A103" s="106"/>
      <c r="B103" s="106"/>
      <c r="C103" s="107"/>
      <c r="D103" s="106"/>
      <c r="E103" s="182"/>
      <c r="F103" s="167"/>
      <c r="G103" s="165"/>
      <c r="H103" s="117"/>
    </row>
    <row r="104" spans="1:8" s="71" customFormat="1" ht="17.25" customHeight="1">
      <c r="A104" s="106"/>
      <c r="B104" s="106"/>
      <c r="C104" s="107"/>
      <c r="D104" s="106"/>
      <c r="E104" s="182"/>
      <c r="F104" s="167"/>
      <c r="G104" s="165"/>
      <c r="H104" s="117"/>
    </row>
    <row r="105" spans="1:8" s="71" customFormat="1" ht="17.25" customHeight="1">
      <c r="A105" s="106"/>
      <c r="B105" s="106"/>
      <c r="C105" s="107"/>
      <c r="D105" s="106"/>
      <c r="E105" s="182"/>
      <c r="F105" s="167"/>
      <c r="G105" s="165"/>
      <c r="H105" s="117"/>
    </row>
  </sheetData>
  <sheetProtection/>
  <mergeCells count="14">
    <mergeCell ref="A1:H1"/>
    <mergeCell ref="A2:H2"/>
    <mergeCell ref="A3:H3"/>
    <mergeCell ref="A4:H4"/>
    <mergeCell ref="A5:H5"/>
    <mergeCell ref="F7:F8"/>
    <mergeCell ref="G7:G8"/>
    <mergeCell ref="F6:G6"/>
    <mergeCell ref="H6:H8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horizontalDpi="600" verticalDpi="600" orientation="portrait" paperSize="9" scale="89" r:id="rId1"/>
  <rowBreaks count="2" manualBreakCount="2">
    <brk id="51" max="6" man="1"/>
    <brk id="9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1:L240"/>
  <sheetViews>
    <sheetView view="pageBreakPreview" zoomScaleSheetLayoutView="100" workbookViewId="0" topLeftCell="A130">
      <selection activeCell="A7" sqref="A7:IV7"/>
    </sheetView>
  </sheetViews>
  <sheetFormatPr defaultColWidth="8.8515625" defaultRowHeight="15"/>
  <cols>
    <col min="1" max="1" width="3.8515625" style="3" customWidth="1"/>
    <col min="2" max="2" width="33.28125" style="189" customWidth="1"/>
    <col min="3" max="3" width="2.57421875" style="184" customWidth="1"/>
    <col min="4" max="4" width="23.8515625" style="190" customWidth="1"/>
    <col min="5" max="5" width="9.28125" style="184" customWidth="1"/>
    <col min="6" max="6" width="11.8515625" style="185" customWidth="1"/>
    <col min="7" max="7" width="5.57421875" style="186" customWidth="1"/>
    <col min="8" max="8" width="2.00390625" style="26" customWidth="1"/>
    <col min="9" max="9" width="2.57421875" style="62" customWidth="1"/>
    <col min="10" max="10" width="2.7109375" style="62" customWidth="1"/>
    <col min="11" max="16384" width="8.8515625" style="62" customWidth="1"/>
  </cols>
  <sheetData>
    <row r="1" spans="1:9" s="3" customFormat="1" ht="19.5" customHeight="1">
      <c r="A1" s="572" t="s">
        <v>2</v>
      </c>
      <c r="B1" s="572"/>
      <c r="C1" s="572"/>
      <c r="D1" s="572"/>
      <c r="E1" s="572"/>
      <c r="F1" s="572"/>
      <c r="G1" s="572"/>
      <c r="H1" s="54"/>
      <c r="I1" s="54"/>
    </row>
    <row r="2" spans="1:9" s="3" customFormat="1" ht="19.5" customHeight="1">
      <c r="A2" s="572" t="s">
        <v>3</v>
      </c>
      <c r="B2" s="572"/>
      <c r="C2" s="572"/>
      <c r="D2" s="572"/>
      <c r="E2" s="572"/>
      <c r="F2" s="572"/>
      <c r="G2" s="572"/>
      <c r="H2" s="54"/>
      <c r="I2" s="54"/>
    </row>
    <row r="3" spans="1:9" s="5" customFormat="1" ht="19.5" customHeight="1">
      <c r="A3" s="573" t="s">
        <v>14</v>
      </c>
      <c r="B3" s="573"/>
      <c r="C3" s="573"/>
      <c r="D3" s="573"/>
      <c r="E3" s="573"/>
      <c r="F3" s="573"/>
      <c r="G3" s="573"/>
      <c r="H3" s="55"/>
      <c r="I3" s="55"/>
    </row>
    <row r="4" spans="1:9" s="5" customFormat="1" ht="19.5" customHeight="1">
      <c r="A4" s="573" t="s">
        <v>15</v>
      </c>
      <c r="B4" s="573"/>
      <c r="C4" s="573"/>
      <c r="D4" s="573"/>
      <c r="E4" s="573"/>
      <c r="F4" s="573"/>
      <c r="G4" s="573"/>
      <c r="H4" s="55"/>
      <c r="I4" s="55"/>
    </row>
    <row r="5" spans="1:9" s="33" customFormat="1" ht="18.75" customHeight="1">
      <c r="A5" s="574" t="s">
        <v>884</v>
      </c>
      <c r="B5" s="574"/>
      <c r="C5" s="574"/>
      <c r="D5" s="574"/>
      <c r="E5" s="574"/>
      <c r="F5" s="574"/>
      <c r="G5" s="574"/>
      <c r="H5" s="23"/>
      <c r="I5" s="23"/>
    </row>
    <row r="6" spans="1:8" ht="19.5" customHeight="1">
      <c r="A6" s="575" t="s">
        <v>885</v>
      </c>
      <c r="B6" s="575"/>
      <c r="C6" s="575"/>
      <c r="D6" s="575"/>
      <c r="E6" s="575"/>
      <c r="F6" s="575"/>
      <c r="G6" s="575"/>
      <c r="H6" s="61"/>
    </row>
    <row r="7" spans="1:9" s="29" customFormat="1" ht="19.5" customHeight="1" hidden="1">
      <c r="A7" s="601" t="s">
        <v>27</v>
      </c>
      <c r="B7" s="601"/>
      <c r="C7" s="601"/>
      <c r="D7" s="601"/>
      <c r="E7" s="601"/>
      <c r="F7" s="601"/>
      <c r="G7" s="601"/>
      <c r="H7" s="59"/>
      <c r="I7" s="28"/>
    </row>
    <row r="8" spans="1:8" s="26" customFormat="1" ht="19.5" customHeight="1">
      <c r="A8" s="595" t="s">
        <v>4</v>
      </c>
      <c r="B8" s="596" t="s">
        <v>19</v>
      </c>
      <c r="C8" s="597" t="s">
        <v>401</v>
      </c>
      <c r="D8" s="596" t="s">
        <v>13</v>
      </c>
      <c r="E8" s="598" t="s">
        <v>402</v>
      </c>
      <c r="F8" s="593"/>
      <c r="G8" s="593"/>
      <c r="H8" s="179"/>
    </row>
    <row r="9" spans="1:8" s="26" customFormat="1" ht="19.5" customHeight="1">
      <c r="A9" s="595"/>
      <c r="B9" s="596"/>
      <c r="C9" s="597"/>
      <c r="D9" s="596"/>
      <c r="E9" s="598"/>
      <c r="F9" s="600" t="s">
        <v>411</v>
      </c>
      <c r="G9" s="580" t="s">
        <v>1</v>
      </c>
      <c r="H9" s="54"/>
    </row>
    <row r="10" spans="1:8" s="26" customFormat="1" ht="34.5" customHeight="1">
      <c r="A10" s="595"/>
      <c r="B10" s="596"/>
      <c r="C10" s="597"/>
      <c r="D10" s="596"/>
      <c r="E10" s="598"/>
      <c r="F10" s="600"/>
      <c r="G10" s="580"/>
      <c r="H10" s="179"/>
    </row>
    <row r="11" spans="1:8" s="26" customFormat="1" ht="17.25" customHeight="1">
      <c r="A11" s="227">
        <v>1</v>
      </c>
      <c r="B11" s="209" t="s">
        <v>490</v>
      </c>
      <c r="C11" s="194" t="s">
        <v>11</v>
      </c>
      <c r="D11" s="195" t="s">
        <v>478</v>
      </c>
      <c r="E11" s="205">
        <v>36738</v>
      </c>
      <c r="F11" s="201" t="s">
        <v>830</v>
      </c>
      <c r="G11" s="197">
        <v>70</v>
      </c>
      <c r="H11" s="179"/>
    </row>
    <row r="12" spans="1:11" ht="17.25" customHeight="1">
      <c r="A12" s="227">
        <v>2</v>
      </c>
      <c r="B12" s="211" t="s">
        <v>617</v>
      </c>
      <c r="C12" s="182" t="s">
        <v>11</v>
      </c>
      <c r="D12" s="212" t="s">
        <v>22</v>
      </c>
      <c r="E12" s="213">
        <v>37092</v>
      </c>
      <c r="F12" s="201" t="s">
        <v>882</v>
      </c>
      <c r="G12" s="197">
        <v>66</v>
      </c>
      <c r="H12" s="178"/>
      <c r="K12" s="219"/>
    </row>
    <row r="13" spans="1:11" ht="17.25" customHeight="1">
      <c r="A13" s="227">
        <v>3</v>
      </c>
      <c r="B13" s="209" t="s">
        <v>489</v>
      </c>
      <c r="C13" s="194" t="s">
        <v>11</v>
      </c>
      <c r="D13" s="195" t="s">
        <v>478</v>
      </c>
      <c r="E13" s="205">
        <v>36938</v>
      </c>
      <c r="F13" s="201" t="s">
        <v>829</v>
      </c>
      <c r="G13" s="197">
        <v>64</v>
      </c>
      <c r="H13" s="178"/>
      <c r="K13" s="220"/>
    </row>
    <row r="14" spans="1:11" ht="17.25" customHeight="1">
      <c r="A14" s="227">
        <v>4</v>
      </c>
      <c r="B14" s="204" t="s">
        <v>575</v>
      </c>
      <c r="C14" s="194" t="s">
        <v>11</v>
      </c>
      <c r="D14" s="195" t="s">
        <v>557</v>
      </c>
      <c r="E14" s="205">
        <v>37087</v>
      </c>
      <c r="F14" s="201" t="s">
        <v>873</v>
      </c>
      <c r="G14" s="197">
        <v>64</v>
      </c>
      <c r="H14" s="178"/>
      <c r="K14" s="220"/>
    </row>
    <row r="15" spans="1:11" ht="17.25" customHeight="1">
      <c r="A15" s="227">
        <v>5</v>
      </c>
      <c r="B15" s="211" t="s">
        <v>616</v>
      </c>
      <c r="C15" s="182" t="s">
        <v>11</v>
      </c>
      <c r="D15" s="212" t="s">
        <v>22</v>
      </c>
      <c r="E15" s="213">
        <v>36662</v>
      </c>
      <c r="F15" s="201" t="s">
        <v>881</v>
      </c>
      <c r="G15" s="197">
        <v>63</v>
      </c>
      <c r="H15" s="178"/>
      <c r="K15" s="220"/>
    </row>
    <row r="16" spans="1:11" ht="17.25" customHeight="1">
      <c r="A16" s="227">
        <v>6</v>
      </c>
      <c r="B16" s="211" t="s">
        <v>618</v>
      </c>
      <c r="C16" s="182" t="s">
        <v>11</v>
      </c>
      <c r="D16" s="212" t="s">
        <v>22</v>
      </c>
      <c r="E16" s="213">
        <v>37186</v>
      </c>
      <c r="F16" s="201" t="s">
        <v>883</v>
      </c>
      <c r="G16" s="197">
        <v>63</v>
      </c>
      <c r="H16" s="178"/>
      <c r="K16" s="220"/>
    </row>
    <row r="17" spans="1:11" ht="17.25" customHeight="1">
      <c r="A17" s="227">
        <v>7</v>
      </c>
      <c r="B17" s="209" t="s">
        <v>494</v>
      </c>
      <c r="C17" s="194" t="s">
        <v>11</v>
      </c>
      <c r="D17" s="195" t="s">
        <v>478</v>
      </c>
      <c r="E17" s="205">
        <v>36681</v>
      </c>
      <c r="F17" s="201" t="s">
        <v>832</v>
      </c>
      <c r="G17" s="197">
        <v>62</v>
      </c>
      <c r="H17" s="178"/>
      <c r="K17" s="220"/>
    </row>
    <row r="18" spans="1:11" ht="17.25" customHeight="1">
      <c r="A18" s="227">
        <v>8</v>
      </c>
      <c r="B18" s="209" t="s">
        <v>491</v>
      </c>
      <c r="C18" s="194" t="s">
        <v>11</v>
      </c>
      <c r="D18" s="195" t="s">
        <v>478</v>
      </c>
      <c r="E18" s="205">
        <v>36686</v>
      </c>
      <c r="F18" s="201" t="s">
        <v>831</v>
      </c>
      <c r="G18" s="197">
        <v>60</v>
      </c>
      <c r="H18" s="178"/>
      <c r="K18" s="220"/>
    </row>
    <row r="19" spans="1:11" ht="17.25" customHeight="1">
      <c r="A19" s="227">
        <v>9</v>
      </c>
      <c r="B19" s="204" t="s">
        <v>588</v>
      </c>
      <c r="C19" s="194" t="s">
        <v>11</v>
      </c>
      <c r="D19" s="195" t="s">
        <v>577</v>
      </c>
      <c r="E19" s="205">
        <v>36541</v>
      </c>
      <c r="F19" s="201" t="s">
        <v>801</v>
      </c>
      <c r="G19" s="197">
        <v>60</v>
      </c>
      <c r="H19" s="178"/>
      <c r="K19" s="220"/>
    </row>
    <row r="20" spans="1:12" ht="17.25" customHeight="1">
      <c r="A20" s="227">
        <v>10</v>
      </c>
      <c r="B20" s="209" t="s">
        <v>496</v>
      </c>
      <c r="C20" s="194" t="s">
        <v>11</v>
      </c>
      <c r="D20" s="195" t="s">
        <v>478</v>
      </c>
      <c r="E20" s="205">
        <v>36873</v>
      </c>
      <c r="F20" s="201" t="s">
        <v>833</v>
      </c>
      <c r="G20" s="197">
        <v>59</v>
      </c>
      <c r="H20" s="178"/>
      <c r="K20" s="220"/>
      <c r="L20" s="65" t="e">
        <f>SUM(#REF!)-SMALL(#REF!,1)-SMALL(#REF!,2)-SMALL(#REF!,3)-SMALL(#REF!,4)-SMALL(#REF!,5)-SMALL(#REF!,6)</f>
        <v>#REF!</v>
      </c>
    </row>
    <row r="21" spans="1:11" ht="17.25" customHeight="1">
      <c r="A21" s="227">
        <v>11</v>
      </c>
      <c r="B21" s="204" t="s">
        <v>576</v>
      </c>
      <c r="C21" s="194" t="s">
        <v>11</v>
      </c>
      <c r="D21" s="195" t="s">
        <v>557</v>
      </c>
      <c r="E21" s="205">
        <v>37152</v>
      </c>
      <c r="F21" s="201" t="s">
        <v>870</v>
      </c>
      <c r="G21" s="197">
        <v>58</v>
      </c>
      <c r="H21" s="178"/>
      <c r="K21" s="220"/>
    </row>
    <row r="22" spans="1:11" ht="17.25" customHeight="1">
      <c r="A22" s="227">
        <v>12</v>
      </c>
      <c r="B22" s="204" t="s">
        <v>527</v>
      </c>
      <c r="C22" s="194" t="s">
        <v>11</v>
      </c>
      <c r="D22" s="195" t="s">
        <v>517</v>
      </c>
      <c r="E22" s="205">
        <v>37002</v>
      </c>
      <c r="F22" s="201" t="s">
        <v>820</v>
      </c>
      <c r="G22" s="197">
        <v>57</v>
      </c>
      <c r="H22" s="178"/>
      <c r="K22" s="220"/>
    </row>
    <row r="23" spans="1:11" ht="17.25" customHeight="1">
      <c r="A23" s="227">
        <v>13</v>
      </c>
      <c r="B23" s="211" t="s">
        <v>609</v>
      </c>
      <c r="C23" s="182" t="s">
        <v>11</v>
      </c>
      <c r="D23" s="212" t="s">
        <v>22</v>
      </c>
      <c r="E23" s="213">
        <v>36928</v>
      </c>
      <c r="F23" s="201" t="s">
        <v>879</v>
      </c>
      <c r="G23" s="197">
        <v>54</v>
      </c>
      <c r="H23" s="178"/>
      <c r="K23" s="220"/>
    </row>
    <row r="24" spans="1:11" ht="17.25" customHeight="1">
      <c r="A24" s="227">
        <v>14</v>
      </c>
      <c r="B24" s="211" t="s">
        <v>610</v>
      </c>
      <c r="C24" s="182" t="s">
        <v>11</v>
      </c>
      <c r="D24" s="212" t="s">
        <v>22</v>
      </c>
      <c r="E24" s="213">
        <v>36966</v>
      </c>
      <c r="F24" s="201" t="s">
        <v>880</v>
      </c>
      <c r="G24" s="197">
        <v>53</v>
      </c>
      <c r="H24" s="178"/>
      <c r="K24" s="220"/>
    </row>
    <row r="25" spans="1:11" ht="17.25" customHeight="1">
      <c r="A25" s="227">
        <v>15</v>
      </c>
      <c r="B25" s="211" t="s">
        <v>510</v>
      </c>
      <c r="C25" s="182" t="s">
        <v>11</v>
      </c>
      <c r="D25" s="212" t="s">
        <v>508</v>
      </c>
      <c r="E25" s="213">
        <v>36930</v>
      </c>
      <c r="F25" s="201" t="s">
        <v>811</v>
      </c>
      <c r="G25" s="197">
        <v>52</v>
      </c>
      <c r="H25" s="178"/>
      <c r="K25" s="220"/>
    </row>
    <row r="26" spans="1:11" ht="17.25" customHeight="1">
      <c r="A26" s="227">
        <v>16</v>
      </c>
      <c r="B26" s="204" t="s">
        <v>551</v>
      </c>
      <c r="C26" s="194" t="s">
        <v>11</v>
      </c>
      <c r="D26" s="195" t="s">
        <v>537</v>
      </c>
      <c r="E26" s="196"/>
      <c r="F26" s="201" t="s">
        <v>861</v>
      </c>
      <c r="G26" s="197">
        <v>52</v>
      </c>
      <c r="H26" s="178"/>
      <c r="K26" s="220"/>
    </row>
    <row r="27" spans="1:11" ht="17.25" customHeight="1">
      <c r="A27" s="227">
        <v>17</v>
      </c>
      <c r="B27" s="211" t="s">
        <v>625</v>
      </c>
      <c r="C27" s="182" t="s">
        <v>11</v>
      </c>
      <c r="D27" s="212" t="s">
        <v>508</v>
      </c>
      <c r="E27" s="213">
        <v>36786</v>
      </c>
      <c r="F27" s="201" t="s">
        <v>812</v>
      </c>
      <c r="G27" s="197">
        <v>51</v>
      </c>
      <c r="H27" s="178"/>
      <c r="K27" s="220"/>
    </row>
    <row r="28" spans="1:11" ht="17.25" customHeight="1">
      <c r="A28" s="227">
        <v>18</v>
      </c>
      <c r="B28" s="204" t="s">
        <v>571</v>
      </c>
      <c r="C28" s="194" t="s">
        <v>11</v>
      </c>
      <c r="D28" s="195" t="s">
        <v>557</v>
      </c>
      <c r="E28" s="205">
        <v>36724</v>
      </c>
      <c r="F28" s="201" t="s">
        <v>869</v>
      </c>
      <c r="G28" s="197">
        <v>50</v>
      </c>
      <c r="H28" s="178"/>
      <c r="K28" s="220"/>
    </row>
    <row r="29" spans="1:11" ht="17.25" customHeight="1">
      <c r="A29" s="227">
        <v>19</v>
      </c>
      <c r="B29" s="204" t="s">
        <v>590</v>
      </c>
      <c r="C29" s="194" t="s">
        <v>11</v>
      </c>
      <c r="D29" s="195" t="s">
        <v>577</v>
      </c>
      <c r="E29" s="205">
        <v>36727</v>
      </c>
      <c r="F29" s="201" t="s">
        <v>802</v>
      </c>
      <c r="G29" s="197">
        <v>49</v>
      </c>
      <c r="H29" s="178"/>
      <c r="K29" s="220"/>
    </row>
    <row r="30" spans="1:11" ht="17.25" customHeight="1">
      <c r="A30" s="227">
        <v>20</v>
      </c>
      <c r="B30" s="204" t="s">
        <v>553</v>
      </c>
      <c r="C30" s="194" t="s">
        <v>11</v>
      </c>
      <c r="D30" s="195" t="s">
        <v>537</v>
      </c>
      <c r="E30" s="196"/>
      <c r="F30" s="201" t="s">
        <v>862</v>
      </c>
      <c r="G30" s="197">
        <v>48</v>
      </c>
      <c r="H30" s="178"/>
      <c r="K30" s="220"/>
    </row>
    <row r="31" spans="1:11" ht="17.25" customHeight="1">
      <c r="A31" s="227">
        <v>21</v>
      </c>
      <c r="B31" s="204" t="s">
        <v>548</v>
      </c>
      <c r="C31" s="194" t="s">
        <v>11</v>
      </c>
      <c r="D31" s="195" t="s">
        <v>537</v>
      </c>
      <c r="E31" s="196"/>
      <c r="F31" s="201" t="s">
        <v>860</v>
      </c>
      <c r="G31" s="197">
        <v>47</v>
      </c>
      <c r="H31" s="178"/>
      <c r="K31" s="220"/>
    </row>
    <row r="32" spans="1:8" ht="17.25" customHeight="1">
      <c r="A32" s="227">
        <v>22</v>
      </c>
      <c r="B32" s="211" t="s">
        <v>513</v>
      </c>
      <c r="C32" s="182" t="s">
        <v>11</v>
      </c>
      <c r="D32" s="212" t="s">
        <v>508</v>
      </c>
      <c r="E32" s="213">
        <v>37062</v>
      </c>
      <c r="F32" s="201" t="s">
        <v>814</v>
      </c>
      <c r="G32" s="197">
        <v>46</v>
      </c>
      <c r="H32" s="178"/>
    </row>
    <row r="33" spans="1:8" ht="17.25" customHeight="1">
      <c r="A33" s="227">
        <v>23</v>
      </c>
      <c r="B33" s="204" t="s">
        <v>591</v>
      </c>
      <c r="C33" s="194" t="s">
        <v>11</v>
      </c>
      <c r="D33" s="195" t="s">
        <v>577</v>
      </c>
      <c r="E33" s="205">
        <v>36652</v>
      </c>
      <c r="F33" s="201" t="s">
        <v>803</v>
      </c>
      <c r="G33" s="197">
        <v>46</v>
      </c>
      <c r="H33" s="178"/>
    </row>
    <row r="34" spans="1:8" ht="17.25" customHeight="1">
      <c r="A34" s="227">
        <v>24</v>
      </c>
      <c r="B34" s="204" t="s">
        <v>573</v>
      </c>
      <c r="C34" s="194" t="s">
        <v>11</v>
      </c>
      <c r="D34" s="195" t="s">
        <v>557</v>
      </c>
      <c r="E34" s="205">
        <v>36972</v>
      </c>
      <c r="F34" s="201" t="s">
        <v>871</v>
      </c>
      <c r="G34" s="197">
        <v>44</v>
      </c>
      <c r="H34" s="178"/>
    </row>
    <row r="35" spans="1:8" ht="17.25" customHeight="1">
      <c r="A35" s="227">
        <v>25</v>
      </c>
      <c r="B35" s="211" t="s">
        <v>511</v>
      </c>
      <c r="C35" s="182" t="s">
        <v>11</v>
      </c>
      <c r="D35" s="212" t="s">
        <v>508</v>
      </c>
      <c r="E35" s="213">
        <v>36831</v>
      </c>
      <c r="F35" s="201" t="s">
        <v>813</v>
      </c>
      <c r="G35" s="197">
        <v>43</v>
      </c>
      <c r="H35" s="178"/>
    </row>
    <row r="36" spans="1:8" ht="17.25" customHeight="1">
      <c r="A36" s="227">
        <v>26</v>
      </c>
      <c r="B36" s="204" t="s">
        <v>593</v>
      </c>
      <c r="C36" s="194" t="s">
        <v>11</v>
      </c>
      <c r="D36" s="195" t="s">
        <v>577</v>
      </c>
      <c r="E36" s="205">
        <v>37190</v>
      </c>
      <c r="F36" s="201" t="s">
        <v>804</v>
      </c>
      <c r="G36" s="197">
        <v>43</v>
      </c>
      <c r="H36" s="178"/>
    </row>
    <row r="37" spans="1:8" ht="17.25" customHeight="1">
      <c r="A37" s="227">
        <v>27</v>
      </c>
      <c r="B37" s="204" t="s">
        <v>596</v>
      </c>
      <c r="C37" s="194" t="s">
        <v>11</v>
      </c>
      <c r="D37" s="195" t="s">
        <v>577</v>
      </c>
      <c r="E37" s="205">
        <v>37070</v>
      </c>
      <c r="F37" s="201" t="s">
        <v>805</v>
      </c>
      <c r="G37" s="197">
        <v>43</v>
      </c>
      <c r="H37" s="178"/>
    </row>
    <row r="38" spans="1:8" ht="17.25" customHeight="1">
      <c r="A38" s="227">
        <v>28</v>
      </c>
      <c r="B38" s="204" t="s">
        <v>23</v>
      </c>
      <c r="C38" s="194" t="s">
        <v>11</v>
      </c>
      <c r="D38" s="195" t="s">
        <v>470</v>
      </c>
      <c r="E38" s="205">
        <v>36566</v>
      </c>
      <c r="F38" s="201" t="s">
        <v>850</v>
      </c>
      <c r="G38" s="197">
        <v>42</v>
      </c>
      <c r="H38" s="178"/>
    </row>
    <row r="39" spans="1:8" ht="17.25" customHeight="1">
      <c r="A39" s="227">
        <v>29</v>
      </c>
      <c r="B39" s="193" t="s">
        <v>417</v>
      </c>
      <c r="C39" s="194" t="s">
        <v>11</v>
      </c>
      <c r="D39" s="195" t="s">
        <v>421</v>
      </c>
      <c r="E39" s="196">
        <v>37130</v>
      </c>
      <c r="F39" s="201" t="s">
        <v>840</v>
      </c>
      <c r="G39" s="197">
        <v>38</v>
      </c>
      <c r="H39" s="178"/>
    </row>
    <row r="40" spans="1:8" ht="17.25" customHeight="1">
      <c r="A40" s="227">
        <v>30</v>
      </c>
      <c r="B40" s="193" t="s">
        <v>373</v>
      </c>
      <c r="C40" s="194" t="s">
        <v>11</v>
      </c>
      <c r="D40" s="195" t="s">
        <v>421</v>
      </c>
      <c r="E40" s="196">
        <v>37347</v>
      </c>
      <c r="F40" s="201" t="s">
        <v>841</v>
      </c>
      <c r="G40" s="197">
        <v>38</v>
      </c>
      <c r="H40" s="178"/>
    </row>
    <row r="41" spans="1:8" ht="17.25" customHeight="1">
      <c r="A41" s="227">
        <v>31</v>
      </c>
      <c r="B41" s="193" t="s">
        <v>420</v>
      </c>
      <c r="C41" s="194" t="s">
        <v>11</v>
      </c>
      <c r="D41" s="195" t="s">
        <v>421</v>
      </c>
      <c r="E41" s="196">
        <v>37206</v>
      </c>
      <c r="F41" s="201" t="s">
        <v>843</v>
      </c>
      <c r="G41" s="197">
        <v>38</v>
      </c>
      <c r="H41" s="178"/>
    </row>
    <row r="42" spans="1:8" ht="17.25" customHeight="1">
      <c r="A42" s="227">
        <v>32</v>
      </c>
      <c r="B42" s="204" t="s">
        <v>574</v>
      </c>
      <c r="C42" s="194" t="s">
        <v>11</v>
      </c>
      <c r="D42" s="195" t="s">
        <v>557</v>
      </c>
      <c r="E42" s="205">
        <v>37238</v>
      </c>
      <c r="F42" s="201" t="s">
        <v>872</v>
      </c>
      <c r="G42" s="197">
        <v>38</v>
      </c>
      <c r="H42" s="178"/>
    </row>
    <row r="43" spans="1:8" ht="17.25" customHeight="1">
      <c r="A43" s="227">
        <v>33</v>
      </c>
      <c r="B43" s="204" t="s">
        <v>377</v>
      </c>
      <c r="C43" s="194" t="s">
        <v>11</v>
      </c>
      <c r="D43" s="195" t="s">
        <v>470</v>
      </c>
      <c r="E43" s="205">
        <v>37243</v>
      </c>
      <c r="F43" s="201" t="s">
        <v>851</v>
      </c>
      <c r="G43" s="197">
        <v>37</v>
      </c>
      <c r="H43" s="178"/>
    </row>
    <row r="44" spans="1:8" ht="17.25" customHeight="1">
      <c r="A44" s="227">
        <v>34</v>
      </c>
      <c r="B44" s="207" t="s">
        <v>531</v>
      </c>
      <c r="C44" s="194" t="s">
        <v>11</v>
      </c>
      <c r="D44" s="195" t="s">
        <v>517</v>
      </c>
      <c r="E44" s="205">
        <v>36661</v>
      </c>
      <c r="F44" s="201" t="s">
        <v>823</v>
      </c>
      <c r="G44" s="197">
        <v>36</v>
      </c>
      <c r="H44" s="178"/>
    </row>
    <row r="45" spans="1:8" ht="17.25" customHeight="1">
      <c r="A45" s="227">
        <v>35</v>
      </c>
      <c r="B45" s="204" t="s">
        <v>547</v>
      </c>
      <c r="C45" s="194" t="s">
        <v>11</v>
      </c>
      <c r="D45" s="195" t="s">
        <v>537</v>
      </c>
      <c r="E45" s="196"/>
      <c r="F45" s="201" t="s">
        <v>859</v>
      </c>
      <c r="G45" s="197">
        <v>36</v>
      </c>
      <c r="H45" s="178"/>
    </row>
    <row r="46" spans="1:8" ht="17.25" customHeight="1">
      <c r="A46" s="227">
        <v>36</v>
      </c>
      <c r="B46" s="204" t="s">
        <v>555</v>
      </c>
      <c r="C46" s="194" t="s">
        <v>11</v>
      </c>
      <c r="D46" s="195" t="s">
        <v>537</v>
      </c>
      <c r="E46" s="196"/>
      <c r="F46" s="201" t="s">
        <v>863</v>
      </c>
      <c r="G46" s="197">
        <v>36</v>
      </c>
      <c r="H46" s="178"/>
    </row>
    <row r="47" spans="1:8" ht="17.25" customHeight="1">
      <c r="A47" s="227">
        <v>37</v>
      </c>
      <c r="B47" s="193" t="s">
        <v>418</v>
      </c>
      <c r="C47" s="194" t="s">
        <v>11</v>
      </c>
      <c r="D47" s="195" t="s">
        <v>421</v>
      </c>
      <c r="E47" s="196">
        <v>37505</v>
      </c>
      <c r="F47" s="201" t="s">
        <v>842</v>
      </c>
      <c r="G47" s="197">
        <v>32</v>
      </c>
      <c r="H47" s="178"/>
    </row>
    <row r="48" spans="1:8" ht="17.25" customHeight="1">
      <c r="A48" s="227">
        <v>38</v>
      </c>
      <c r="B48" s="204" t="s">
        <v>474</v>
      </c>
      <c r="C48" s="194" t="s">
        <v>11</v>
      </c>
      <c r="D48" s="195" t="s">
        <v>470</v>
      </c>
      <c r="E48" s="205">
        <v>36943</v>
      </c>
      <c r="F48" s="201" t="s">
        <v>852</v>
      </c>
      <c r="G48" s="197">
        <v>32</v>
      </c>
      <c r="H48" s="178"/>
    </row>
    <row r="49" spans="1:8" ht="17.25" customHeight="1">
      <c r="A49" s="227">
        <v>39</v>
      </c>
      <c r="B49" s="204" t="s">
        <v>477</v>
      </c>
      <c r="C49" s="194" t="s">
        <v>11</v>
      </c>
      <c r="D49" s="195" t="s">
        <v>470</v>
      </c>
      <c r="E49" s="205">
        <v>37051</v>
      </c>
      <c r="F49" s="201" t="s">
        <v>853</v>
      </c>
      <c r="G49" s="197">
        <v>31</v>
      </c>
      <c r="H49" s="178"/>
    </row>
    <row r="50" spans="1:8" ht="17.25" customHeight="1">
      <c r="A50" s="227">
        <v>40</v>
      </c>
      <c r="B50" s="204" t="s">
        <v>528</v>
      </c>
      <c r="C50" s="194" t="s">
        <v>11</v>
      </c>
      <c r="D50" s="195" t="s">
        <v>517</v>
      </c>
      <c r="E50" s="205">
        <v>36762</v>
      </c>
      <c r="F50" s="201" t="s">
        <v>821</v>
      </c>
      <c r="G50" s="197">
        <v>28</v>
      </c>
      <c r="H50" s="178"/>
    </row>
    <row r="51" spans="1:8" ht="17.25" customHeight="1">
      <c r="A51" s="227">
        <v>41</v>
      </c>
      <c r="B51" s="211" t="s">
        <v>516</v>
      </c>
      <c r="C51" s="182" t="s">
        <v>11</v>
      </c>
      <c r="D51" s="212" t="s">
        <v>508</v>
      </c>
      <c r="E51" s="213">
        <v>36538</v>
      </c>
      <c r="F51" s="201" t="s">
        <v>815</v>
      </c>
      <c r="G51" s="197">
        <v>28</v>
      </c>
      <c r="H51" s="178"/>
    </row>
    <row r="52" spans="1:8" ht="17.25" customHeight="1">
      <c r="A52" s="227">
        <v>42</v>
      </c>
      <c r="B52" s="193" t="s">
        <v>415</v>
      </c>
      <c r="C52" s="194" t="s">
        <v>11</v>
      </c>
      <c r="D52" s="195" t="s">
        <v>421</v>
      </c>
      <c r="E52" s="196">
        <v>37436</v>
      </c>
      <c r="F52" s="201" t="s">
        <v>839</v>
      </c>
      <c r="G52" s="197">
        <v>27</v>
      </c>
      <c r="H52" s="178"/>
    </row>
    <row r="53" spans="1:8" ht="17.25" customHeight="1">
      <c r="A53" s="227">
        <v>43</v>
      </c>
      <c r="B53" s="204" t="s">
        <v>472</v>
      </c>
      <c r="C53" s="194" t="s">
        <v>11</v>
      </c>
      <c r="D53" s="195" t="s">
        <v>470</v>
      </c>
      <c r="E53" s="205">
        <v>37133</v>
      </c>
      <c r="F53" s="201" t="s">
        <v>849</v>
      </c>
      <c r="G53" s="197">
        <v>23</v>
      </c>
      <c r="H53" s="178"/>
    </row>
    <row r="54" spans="1:8" ht="17.25" customHeight="1" hidden="1">
      <c r="A54" s="192">
        <v>3</v>
      </c>
      <c r="B54" s="193" t="s">
        <v>413</v>
      </c>
      <c r="C54" s="194" t="s">
        <v>11</v>
      </c>
      <c r="D54" s="195" t="s">
        <v>421</v>
      </c>
      <c r="E54" s="196">
        <v>36959</v>
      </c>
      <c r="F54" s="201"/>
      <c r="G54" s="197">
        <v>0</v>
      </c>
      <c r="H54" s="178"/>
    </row>
    <row r="55" spans="1:8" ht="17.25" customHeight="1" hidden="1">
      <c r="A55" s="192">
        <v>4</v>
      </c>
      <c r="B55" s="193" t="s">
        <v>414</v>
      </c>
      <c r="C55" s="194" t="s">
        <v>11</v>
      </c>
      <c r="D55" s="195" t="s">
        <v>421</v>
      </c>
      <c r="E55" s="196">
        <v>37064</v>
      </c>
      <c r="F55" s="201"/>
      <c r="G55" s="197">
        <v>0</v>
      </c>
      <c r="H55" s="178"/>
    </row>
    <row r="56" spans="1:8" ht="17.25" customHeight="1" hidden="1">
      <c r="A56" s="192">
        <v>5</v>
      </c>
      <c r="B56" s="193" t="s">
        <v>416</v>
      </c>
      <c r="C56" s="194" t="s">
        <v>11</v>
      </c>
      <c r="D56" s="195" t="s">
        <v>421</v>
      </c>
      <c r="E56" s="196">
        <v>37473</v>
      </c>
      <c r="F56" s="201"/>
      <c r="G56" s="197">
        <v>0</v>
      </c>
      <c r="H56" s="178"/>
    </row>
    <row r="57" spans="1:8" ht="17.25" customHeight="1" hidden="1">
      <c r="A57" s="192">
        <v>6</v>
      </c>
      <c r="B57" s="193" t="s">
        <v>374</v>
      </c>
      <c r="C57" s="194" t="s">
        <v>11</v>
      </c>
      <c r="D57" s="195" t="s">
        <v>421</v>
      </c>
      <c r="E57" s="196">
        <v>37123</v>
      </c>
      <c r="F57" s="201"/>
      <c r="G57" s="197">
        <v>0</v>
      </c>
      <c r="H57" s="178"/>
    </row>
    <row r="58" spans="1:8" ht="17.25" customHeight="1" hidden="1">
      <c r="A58" s="192">
        <v>7</v>
      </c>
      <c r="B58" s="193" t="s">
        <v>419</v>
      </c>
      <c r="C58" s="194" t="s">
        <v>11</v>
      </c>
      <c r="D58" s="195" t="s">
        <v>421</v>
      </c>
      <c r="E58" s="196">
        <v>37207</v>
      </c>
      <c r="F58" s="201"/>
      <c r="G58" s="197">
        <v>0</v>
      </c>
      <c r="H58" s="178"/>
    </row>
    <row r="59" spans="1:8" ht="17.25" customHeight="1" hidden="1">
      <c r="A59" s="192">
        <v>8</v>
      </c>
      <c r="B59" s="204" t="s">
        <v>526</v>
      </c>
      <c r="C59" s="194" t="s">
        <v>11</v>
      </c>
      <c r="D59" s="195" t="s">
        <v>517</v>
      </c>
      <c r="E59" s="205">
        <v>37155</v>
      </c>
      <c r="F59" s="201"/>
      <c r="G59" s="197">
        <v>0</v>
      </c>
      <c r="H59" s="178"/>
    </row>
    <row r="60" spans="1:8" ht="17.25" customHeight="1" hidden="1">
      <c r="A60" s="192">
        <v>9</v>
      </c>
      <c r="B60" s="204" t="s">
        <v>529</v>
      </c>
      <c r="C60" s="194" t="s">
        <v>11</v>
      </c>
      <c r="D60" s="195" t="s">
        <v>517</v>
      </c>
      <c r="E60" s="205">
        <v>36771</v>
      </c>
      <c r="F60" s="201"/>
      <c r="G60" s="197">
        <v>0</v>
      </c>
      <c r="H60" s="178"/>
    </row>
    <row r="61" spans="1:8" ht="17.25" customHeight="1" hidden="1">
      <c r="A61" s="192">
        <v>10</v>
      </c>
      <c r="B61" s="204" t="s">
        <v>530</v>
      </c>
      <c r="C61" s="194" t="s">
        <v>11</v>
      </c>
      <c r="D61" s="195" t="s">
        <v>517</v>
      </c>
      <c r="E61" s="205">
        <v>36655</v>
      </c>
      <c r="F61" s="201" t="s">
        <v>822</v>
      </c>
      <c r="G61" s="197">
        <v>0</v>
      </c>
      <c r="H61" s="178"/>
    </row>
    <row r="62" spans="1:8" ht="17.25" customHeight="1" hidden="1">
      <c r="A62" s="192">
        <v>11</v>
      </c>
      <c r="B62" s="206" t="s">
        <v>370</v>
      </c>
      <c r="C62" s="194" t="s">
        <v>11</v>
      </c>
      <c r="D62" s="195" t="s">
        <v>517</v>
      </c>
      <c r="E62" s="205">
        <v>36629</v>
      </c>
      <c r="F62" s="201"/>
      <c r="G62" s="197">
        <v>0</v>
      </c>
      <c r="H62" s="178"/>
    </row>
    <row r="63" spans="1:8" ht="17.25" customHeight="1" hidden="1">
      <c r="A63" s="192">
        <v>12</v>
      </c>
      <c r="B63" s="206" t="s">
        <v>532</v>
      </c>
      <c r="C63" s="194" t="s">
        <v>11</v>
      </c>
      <c r="D63" s="195" t="s">
        <v>517</v>
      </c>
      <c r="E63" s="205">
        <v>36601</v>
      </c>
      <c r="F63" s="201"/>
      <c r="G63" s="197">
        <v>0</v>
      </c>
      <c r="H63" s="178"/>
    </row>
    <row r="64" spans="1:8" ht="17.25" customHeight="1" hidden="1">
      <c r="A64" s="192">
        <v>13</v>
      </c>
      <c r="B64" s="206" t="s">
        <v>533</v>
      </c>
      <c r="C64" s="194" t="s">
        <v>11</v>
      </c>
      <c r="D64" s="195" t="s">
        <v>517</v>
      </c>
      <c r="E64" s="205">
        <v>36853</v>
      </c>
      <c r="F64" s="201"/>
      <c r="G64" s="197">
        <v>0</v>
      </c>
      <c r="H64" s="178"/>
    </row>
    <row r="65" spans="1:8" ht="17.25" customHeight="1" hidden="1">
      <c r="A65" s="192">
        <v>14</v>
      </c>
      <c r="B65" s="204" t="s">
        <v>620</v>
      </c>
      <c r="C65" s="194" t="s">
        <v>11</v>
      </c>
      <c r="D65" s="195" t="s">
        <v>517</v>
      </c>
      <c r="E65" s="208">
        <v>36913</v>
      </c>
      <c r="F65" s="201"/>
      <c r="G65" s="197">
        <v>0</v>
      </c>
      <c r="H65" s="178"/>
    </row>
    <row r="66" spans="1:8" ht="17.25" customHeight="1" hidden="1">
      <c r="A66" s="192">
        <v>15</v>
      </c>
      <c r="B66" s="204" t="s">
        <v>451</v>
      </c>
      <c r="C66" s="194" t="s">
        <v>11</v>
      </c>
      <c r="D66" s="195" t="s">
        <v>440</v>
      </c>
      <c r="E66" s="205">
        <v>37110</v>
      </c>
      <c r="F66" s="201"/>
      <c r="G66" s="197">
        <v>0</v>
      </c>
      <c r="H66" s="178"/>
    </row>
    <row r="67" spans="1:8" ht="17.25" customHeight="1" hidden="1">
      <c r="A67" s="192">
        <v>16</v>
      </c>
      <c r="B67" s="204" t="s">
        <v>452</v>
      </c>
      <c r="C67" s="194" t="s">
        <v>11</v>
      </c>
      <c r="D67" s="195" t="s">
        <v>440</v>
      </c>
      <c r="E67" s="205">
        <v>37147</v>
      </c>
      <c r="F67" s="201"/>
      <c r="G67" s="197">
        <v>0</v>
      </c>
      <c r="H67" s="178"/>
    </row>
    <row r="68" spans="1:8" ht="17.25" customHeight="1" hidden="1">
      <c r="A68" s="192">
        <v>17</v>
      </c>
      <c r="B68" s="204" t="s">
        <v>453</v>
      </c>
      <c r="C68" s="194" t="s">
        <v>11</v>
      </c>
      <c r="D68" s="195" t="s">
        <v>440</v>
      </c>
      <c r="E68" s="205">
        <v>37217</v>
      </c>
      <c r="F68" s="201"/>
      <c r="G68" s="197">
        <v>0</v>
      </c>
      <c r="H68" s="178"/>
    </row>
    <row r="69" spans="1:8" ht="17.25" customHeight="1" hidden="1">
      <c r="A69" s="192">
        <v>18</v>
      </c>
      <c r="B69" s="204" t="s">
        <v>454</v>
      </c>
      <c r="C69" s="194" t="s">
        <v>11</v>
      </c>
      <c r="D69" s="195" t="s">
        <v>440</v>
      </c>
      <c r="E69" s="205">
        <v>36770</v>
      </c>
      <c r="F69" s="201"/>
      <c r="G69" s="197">
        <v>0</v>
      </c>
      <c r="H69" s="178"/>
    </row>
    <row r="70" spans="1:8" ht="17.25" customHeight="1" hidden="1">
      <c r="A70" s="192">
        <v>19</v>
      </c>
      <c r="B70" s="204" t="s">
        <v>455</v>
      </c>
      <c r="C70" s="194" t="s">
        <v>11</v>
      </c>
      <c r="D70" s="195" t="s">
        <v>440</v>
      </c>
      <c r="E70" s="205">
        <v>37082</v>
      </c>
      <c r="F70" s="201"/>
      <c r="G70" s="197">
        <v>0</v>
      </c>
      <c r="H70" s="178"/>
    </row>
    <row r="71" spans="1:8" ht="17.25" customHeight="1" hidden="1">
      <c r="A71" s="192">
        <v>20</v>
      </c>
      <c r="B71" s="204" t="s">
        <v>456</v>
      </c>
      <c r="C71" s="194" t="s">
        <v>11</v>
      </c>
      <c r="D71" s="195" t="s">
        <v>440</v>
      </c>
      <c r="E71" s="205">
        <v>36890</v>
      </c>
      <c r="F71" s="201"/>
      <c r="G71" s="197">
        <v>0</v>
      </c>
      <c r="H71" s="178"/>
    </row>
    <row r="72" spans="1:8" ht="17.25" customHeight="1" hidden="1">
      <c r="A72" s="192">
        <v>1</v>
      </c>
      <c r="B72" s="204" t="s">
        <v>457</v>
      </c>
      <c r="C72" s="194" t="s">
        <v>11</v>
      </c>
      <c r="D72" s="195" t="s">
        <v>440</v>
      </c>
      <c r="E72" s="205">
        <v>36819</v>
      </c>
      <c r="F72" s="201"/>
      <c r="G72" s="197">
        <v>0</v>
      </c>
      <c r="H72" s="178"/>
    </row>
    <row r="73" spans="1:8" ht="17.25" customHeight="1" hidden="1">
      <c r="A73" s="192">
        <v>2</v>
      </c>
      <c r="B73" s="204" t="s">
        <v>458</v>
      </c>
      <c r="C73" s="194" t="s">
        <v>11</v>
      </c>
      <c r="D73" s="195" t="s">
        <v>440</v>
      </c>
      <c r="E73" s="205">
        <v>37047</v>
      </c>
      <c r="F73" s="201"/>
      <c r="G73" s="197">
        <v>0</v>
      </c>
      <c r="H73" s="178"/>
    </row>
    <row r="74" spans="1:8" ht="17.25" customHeight="1" hidden="1">
      <c r="A74" s="192">
        <v>3</v>
      </c>
      <c r="B74" s="204" t="s">
        <v>459</v>
      </c>
      <c r="C74" s="194" t="s">
        <v>11</v>
      </c>
      <c r="D74" s="195" t="s">
        <v>440</v>
      </c>
      <c r="E74" s="205">
        <v>36983</v>
      </c>
      <c r="F74" s="201"/>
      <c r="G74" s="197">
        <v>0</v>
      </c>
      <c r="H74" s="178"/>
    </row>
    <row r="75" spans="1:8" ht="17.25" customHeight="1" hidden="1">
      <c r="A75" s="192">
        <v>4</v>
      </c>
      <c r="B75" s="206" t="s">
        <v>460</v>
      </c>
      <c r="C75" s="194" t="s">
        <v>11</v>
      </c>
      <c r="D75" s="195" t="s">
        <v>440</v>
      </c>
      <c r="E75" s="205">
        <v>37117</v>
      </c>
      <c r="F75" s="201"/>
      <c r="G75" s="197">
        <v>0</v>
      </c>
      <c r="H75" s="178"/>
    </row>
    <row r="76" spans="1:8" ht="17.25" customHeight="1" hidden="1">
      <c r="A76" s="192">
        <v>5</v>
      </c>
      <c r="B76" s="204" t="s">
        <v>471</v>
      </c>
      <c r="C76" s="194" t="s">
        <v>11</v>
      </c>
      <c r="D76" s="195" t="s">
        <v>470</v>
      </c>
      <c r="E76" s="205">
        <v>37055</v>
      </c>
      <c r="F76" s="201"/>
      <c r="G76" s="197">
        <v>0</v>
      </c>
      <c r="H76" s="178"/>
    </row>
    <row r="77" spans="1:8" ht="17.25" customHeight="1" hidden="1">
      <c r="A77" s="192">
        <v>6</v>
      </c>
      <c r="B77" s="204" t="s">
        <v>473</v>
      </c>
      <c r="C77" s="194" t="s">
        <v>11</v>
      </c>
      <c r="D77" s="195" t="s">
        <v>470</v>
      </c>
      <c r="E77" s="205">
        <v>36801</v>
      </c>
      <c r="F77" s="201"/>
      <c r="G77" s="197">
        <v>0</v>
      </c>
      <c r="H77" s="178"/>
    </row>
    <row r="78" spans="1:8" ht="17.25" customHeight="1" hidden="1">
      <c r="A78" s="192">
        <v>7</v>
      </c>
      <c r="B78" s="204" t="s">
        <v>372</v>
      </c>
      <c r="C78" s="194" t="s">
        <v>11</v>
      </c>
      <c r="D78" s="195" t="s">
        <v>470</v>
      </c>
      <c r="E78" s="205">
        <v>36721</v>
      </c>
      <c r="F78" s="201"/>
      <c r="G78" s="197">
        <v>0</v>
      </c>
      <c r="H78" s="178"/>
    </row>
    <row r="79" spans="1:8" ht="17.25" customHeight="1" hidden="1">
      <c r="A79" s="192">
        <v>8</v>
      </c>
      <c r="B79" s="204" t="s">
        <v>475</v>
      </c>
      <c r="C79" s="194" t="s">
        <v>11</v>
      </c>
      <c r="D79" s="195" t="s">
        <v>470</v>
      </c>
      <c r="E79" s="205">
        <v>36615</v>
      </c>
      <c r="F79" s="201"/>
      <c r="G79" s="197">
        <v>0</v>
      </c>
      <c r="H79" s="178"/>
    </row>
    <row r="80" spans="1:8" ht="17.25" customHeight="1" hidden="1">
      <c r="A80" s="192">
        <v>9</v>
      </c>
      <c r="B80" s="204" t="s">
        <v>476</v>
      </c>
      <c r="C80" s="194" t="s">
        <v>11</v>
      </c>
      <c r="D80" s="195" t="s">
        <v>470</v>
      </c>
      <c r="E80" s="205">
        <v>37068</v>
      </c>
      <c r="F80" s="201"/>
      <c r="G80" s="197">
        <v>0</v>
      </c>
      <c r="H80" s="178"/>
    </row>
    <row r="81" spans="1:8" ht="17.25" customHeight="1" hidden="1">
      <c r="A81" s="192">
        <v>10</v>
      </c>
      <c r="B81" s="209" t="s">
        <v>488</v>
      </c>
      <c r="C81" s="194" t="s">
        <v>11</v>
      </c>
      <c r="D81" s="195" t="s">
        <v>478</v>
      </c>
      <c r="E81" s="205">
        <v>36742</v>
      </c>
      <c r="F81" s="201"/>
      <c r="G81" s="197">
        <v>0</v>
      </c>
      <c r="H81" s="178"/>
    </row>
    <row r="82" spans="1:8" ht="17.25" customHeight="1" hidden="1">
      <c r="A82" s="192">
        <v>11</v>
      </c>
      <c r="B82" s="209" t="s">
        <v>492</v>
      </c>
      <c r="C82" s="194" t="s">
        <v>11</v>
      </c>
      <c r="D82" s="195" t="s">
        <v>478</v>
      </c>
      <c r="E82" s="205">
        <v>36733</v>
      </c>
      <c r="F82" s="201"/>
      <c r="G82" s="197">
        <v>0</v>
      </c>
      <c r="H82" s="178"/>
    </row>
    <row r="83" spans="1:8" ht="17.25" customHeight="1" hidden="1">
      <c r="A83" s="192">
        <v>12</v>
      </c>
      <c r="B83" s="209" t="s">
        <v>493</v>
      </c>
      <c r="C83" s="194" t="s">
        <v>11</v>
      </c>
      <c r="D83" s="195" t="s">
        <v>478</v>
      </c>
      <c r="E83" s="205">
        <v>36966</v>
      </c>
      <c r="F83" s="201"/>
      <c r="G83" s="197">
        <v>0</v>
      </c>
      <c r="H83" s="178"/>
    </row>
    <row r="84" spans="1:8" ht="17.25" customHeight="1" hidden="1">
      <c r="A84" s="192">
        <v>13</v>
      </c>
      <c r="B84" s="209" t="s">
        <v>495</v>
      </c>
      <c r="C84" s="194" t="s">
        <v>11</v>
      </c>
      <c r="D84" s="195" t="s">
        <v>478</v>
      </c>
      <c r="E84" s="205">
        <v>36545</v>
      </c>
      <c r="F84" s="201"/>
      <c r="G84" s="197">
        <v>0</v>
      </c>
      <c r="H84" s="178"/>
    </row>
    <row r="85" spans="1:8" ht="17.25" customHeight="1" hidden="1">
      <c r="A85" s="192">
        <v>14</v>
      </c>
      <c r="B85" s="209" t="s">
        <v>497</v>
      </c>
      <c r="C85" s="194" t="s">
        <v>11</v>
      </c>
      <c r="D85" s="195" t="s">
        <v>478</v>
      </c>
      <c r="E85" s="205">
        <v>36641</v>
      </c>
      <c r="F85" s="201"/>
      <c r="G85" s="197">
        <v>0</v>
      </c>
      <c r="H85" s="178"/>
    </row>
    <row r="86" spans="1:8" ht="17.25" customHeight="1" hidden="1">
      <c r="A86" s="192">
        <v>15</v>
      </c>
      <c r="B86" s="211" t="s">
        <v>509</v>
      </c>
      <c r="C86" s="182" t="s">
        <v>11</v>
      </c>
      <c r="D86" s="212" t="s">
        <v>508</v>
      </c>
      <c r="E86" s="213">
        <v>36681</v>
      </c>
      <c r="F86" s="201"/>
      <c r="G86" s="197">
        <v>0</v>
      </c>
      <c r="H86" s="178"/>
    </row>
    <row r="87" spans="1:8" ht="17.25" customHeight="1" hidden="1">
      <c r="A87" s="192">
        <v>16</v>
      </c>
      <c r="B87" s="211" t="s">
        <v>512</v>
      </c>
      <c r="C87" s="182" t="s">
        <v>11</v>
      </c>
      <c r="D87" s="212" t="s">
        <v>508</v>
      </c>
      <c r="E87" s="213">
        <v>36917</v>
      </c>
      <c r="F87" s="201"/>
      <c r="G87" s="197">
        <v>0</v>
      </c>
      <c r="H87" s="178"/>
    </row>
    <row r="88" spans="1:8" ht="17.25" customHeight="1" hidden="1">
      <c r="A88" s="192">
        <v>17</v>
      </c>
      <c r="B88" s="211" t="s">
        <v>795</v>
      </c>
      <c r="C88" s="182" t="s">
        <v>11</v>
      </c>
      <c r="D88" s="212" t="s">
        <v>508</v>
      </c>
      <c r="E88" s="213">
        <v>36532</v>
      </c>
      <c r="F88" s="201"/>
      <c r="G88" s="197">
        <v>0</v>
      </c>
      <c r="H88" s="178"/>
    </row>
    <row r="89" spans="1:8" ht="17.25" customHeight="1" hidden="1">
      <c r="A89" s="192">
        <v>18</v>
      </c>
      <c r="B89" s="211" t="s">
        <v>514</v>
      </c>
      <c r="C89" s="182" t="s">
        <v>11</v>
      </c>
      <c r="D89" s="212" t="s">
        <v>508</v>
      </c>
      <c r="E89" s="213">
        <v>36951</v>
      </c>
      <c r="F89" s="201"/>
      <c r="G89" s="197">
        <v>0</v>
      </c>
      <c r="H89" s="178"/>
    </row>
    <row r="90" spans="1:8" ht="17.25" customHeight="1" hidden="1">
      <c r="A90" s="192">
        <v>19</v>
      </c>
      <c r="B90" s="211" t="s">
        <v>515</v>
      </c>
      <c r="C90" s="182" t="s">
        <v>11</v>
      </c>
      <c r="D90" s="212" t="s">
        <v>508</v>
      </c>
      <c r="E90" s="213">
        <v>36794</v>
      </c>
      <c r="F90" s="201"/>
      <c r="G90" s="197">
        <v>0</v>
      </c>
      <c r="H90" s="178"/>
    </row>
    <row r="91" spans="1:8" ht="17.25" customHeight="1" hidden="1">
      <c r="A91" s="192">
        <v>20</v>
      </c>
      <c r="B91" s="204" t="s">
        <v>633</v>
      </c>
      <c r="C91" s="194" t="s">
        <v>11</v>
      </c>
      <c r="D91" s="195" t="s">
        <v>534</v>
      </c>
      <c r="E91" s="215">
        <v>36966</v>
      </c>
      <c r="F91" s="201"/>
      <c r="G91" s="197">
        <v>0</v>
      </c>
      <c r="H91" s="178"/>
    </row>
    <row r="92" spans="1:8" ht="17.25" customHeight="1" hidden="1">
      <c r="A92" s="192">
        <v>1</v>
      </c>
      <c r="B92" s="204" t="s">
        <v>369</v>
      </c>
      <c r="C92" s="194" t="s">
        <v>11</v>
      </c>
      <c r="D92" s="195" t="s">
        <v>534</v>
      </c>
      <c r="E92" s="215"/>
      <c r="F92" s="201"/>
      <c r="G92" s="197">
        <v>0</v>
      </c>
      <c r="H92" s="178"/>
    </row>
    <row r="93" spans="1:8" ht="17.25" customHeight="1" hidden="1">
      <c r="A93" s="192">
        <v>2</v>
      </c>
      <c r="B93" s="204" t="s">
        <v>368</v>
      </c>
      <c r="C93" s="194" t="s">
        <v>11</v>
      </c>
      <c r="D93" s="195" t="s">
        <v>534</v>
      </c>
      <c r="E93" s="215"/>
      <c r="F93" s="201"/>
      <c r="G93" s="197">
        <v>0</v>
      </c>
      <c r="H93" s="178"/>
    </row>
    <row r="94" spans="1:8" ht="17.25" customHeight="1" hidden="1">
      <c r="A94" s="192">
        <v>3</v>
      </c>
      <c r="B94" s="204" t="s">
        <v>378</v>
      </c>
      <c r="C94" s="194" t="s">
        <v>11</v>
      </c>
      <c r="D94" s="195" t="s">
        <v>534</v>
      </c>
      <c r="E94" s="215">
        <v>36707</v>
      </c>
      <c r="F94" s="201"/>
      <c r="G94" s="197">
        <v>0</v>
      </c>
      <c r="H94" s="178"/>
    </row>
    <row r="95" spans="1:8" ht="17.25" customHeight="1" hidden="1">
      <c r="A95" s="192">
        <v>4</v>
      </c>
      <c r="B95" s="204" t="s">
        <v>634</v>
      </c>
      <c r="C95" s="194" t="s">
        <v>11</v>
      </c>
      <c r="D95" s="195" t="s">
        <v>534</v>
      </c>
      <c r="E95" s="215">
        <v>36791</v>
      </c>
      <c r="F95" s="201"/>
      <c r="G95" s="197">
        <v>0</v>
      </c>
      <c r="H95" s="178"/>
    </row>
    <row r="96" spans="1:8" ht="17.25" customHeight="1" hidden="1">
      <c r="A96" s="192">
        <v>5</v>
      </c>
      <c r="B96" s="204" t="s">
        <v>632</v>
      </c>
      <c r="C96" s="194" t="s">
        <v>11</v>
      </c>
      <c r="D96" s="195" t="s">
        <v>534</v>
      </c>
      <c r="E96" s="215">
        <v>36581</v>
      </c>
      <c r="F96" s="201"/>
      <c r="G96" s="197">
        <v>0</v>
      </c>
      <c r="H96" s="178"/>
    </row>
    <row r="97" spans="1:8" ht="17.25" customHeight="1" hidden="1">
      <c r="A97" s="192">
        <v>6</v>
      </c>
      <c r="B97" s="204" t="s">
        <v>379</v>
      </c>
      <c r="C97" s="194" t="s">
        <v>11</v>
      </c>
      <c r="D97" s="195" t="s">
        <v>534</v>
      </c>
      <c r="E97" s="215">
        <v>36817</v>
      </c>
      <c r="F97" s="201"/>
      <c r="G97" s="197">
        <v>0</v>
      </c>
      <c r="H97" s="178"/>
    </row>
    <row r="98" spans="1:8" ht="17.25" customHeight="1" hidden="1">
      <c r="A98" s="192">
        <v>7</v>
      </c>
      <c r="B98" s="204" t="s">
        <v>636</v>
      </c>
      <c r="C98" s="194" t="s">
        <v>11</v>
      </c>
      <c r="D98" s="195" t="s">
        <v>534</v>
      </c>
      <c r="E98" s="215">
        <v>36937</v>
      </c>
      <c r="F98" s="201"/>
      <c r="G98" s="197">
        <v>0</v>
      </c>
      <c r="H98" s="178"/>
    </row>
    <row r="99" spans="1:8" ht="17.25" customHeight="1" hidden="1">
      <c r="A99" s="192">
        <v>8</v>
      </c>
      <c r="B99" s="204" t="s">
        <v>635</v>
      </c>
      <c r="C99" s="194" t="s">
        <v>11</v>
      </c>
      <c r="D99" s="195" t="s">
        <v>534</v>
      </c>
      <c r="E99" s="215">
        <v>36964</v>
      </c>
      <c r="F99" s="201"/>
      <c r="G99" s="197">
        <v>0</v>
      </c>
      <c r="H99" s="178"/>
    </row>
    <row r="100" spans="1:8" ht="17.25" customHeight="1" hidden="1">
      <c r="A100" s="192">
        <v>9</v>
      </c>
      <c r="B100" s="216" t="s">
        <v>536</v>
      </c>
      <c r="C100" s="194" t="s">
        <v>11</v>
      </c>
      <c r="D100" s="195" t="s">
        <v>534</v>
      </c>
      <c r="E100" s="215">
        <v>37115</v>
      </c>
      <c r="F100" s="201"/>
      <c r="G100" s="197">
        <v>0</v>
      </c>
      <c r="H100" s="178"/>
    </row>
    <row r="101" spans="1:8" ht="17.25" customHeight="1" hidden="1">
      <c r="A101" s="192">
        <v>10</v>
      </c>
      <c r="B101" s="204" t="s">
        <v>549</v>
      </c>
      <c r="C101" s="194" t="s">
        <v>11</v>
      </c>
      <c r="D101" s="195" t="s">
        <v>537</v>
      </c>
      <c r="E101" s="196"/>
      <c r="F101" s="201"/>
      <c r="G101" s="197">
        <v>0</v>
      </c>
      <c r="H101" s="178"/>
    </row>
    <row r="102" spans="1:8" ht="17.25" customHeight="1" hidden="1">
      <c r="A102" s="192">
        <v>11</v>
      </c>
      <c r="B102" s="204" t="s">
        <v>550</v>
      </c>
      <c r="C102" s="194" t="s">
        <v>11</v>
      </c>
      <c r="D102" s="195" t="s">
        <v>537</v>
      </c>
      <c r="E102" s="196"/>
      <c r="F102" s="201"/>
      <c r="G102" s="197">
        <v>0</v>
      </c>
      <c r="H102" s="178"/>
    </row>
    <row r="103" spans="1:8" ht="17.25" customHeight="1" hidden="1">
      <c r="A103" s="192">
        <v>12</v>
      </c>
      <c r="B103" s="204" t="s">
        <v>794</v>
      </c>
      <c r="C103" s="194" t="s">
        <v>11</v>
      </c>
      <c r="D103" s="195" t="s">
        <v>537</v>
      </c>
      <c r="E103" s="196"/>
      <c r="F103" s="201"/>
      <c r="G103" s="197">
        <v>0</v>
      </c>
      <c r="H103" s="178"/>
    </row>
    <row r="104" spans="1:8" ht="17.25" customHeight="1" hidden="1">
      <c r="A104" s="192">
        <v>13</v>
      </c>
      <c r="B104" s="204" t="s">
        <v>552</v>
      </c>
      <c r="C104" s="194" t="s">
        <v>11</v>
      </c>
      <c r="D104" s="195" t="s">
        <v>537</v>
      </c>
      <c r="E104" s="196"/>
      <c r="F104" s="201"/>
      <c r="G104" s="197">
        <v>0</v>
      </c>
      <c r="H104" s="178"/>
    </row>
    <row r="105" spans="1:8" ht="17.25" customHeight="1" hidden="1">
      <c r="A105" s="192">
        <v>14</v>
      </c>
      <c r="B105" s="204" t="s">
        <v>554</v>
      </c>
      <c r="C105" s="194" t="s">
        <v>11</v>
      </c>
      <c r="D105" s="195" t="s">
        <v>537</v>
      </c>
      <c r="E105" s="196"/>
      <c r="F105" s="201"/>
      <c r="G105" s="197">
        <v>0</v>
      </c>
      <c r="H105" s="178"/>
    </row>
    <row r="106" spans="1:8" ht="17.25" customHeight="1" hidden="1">
      <c r="A106" s="192">
        <v>15</v>
      </c>
      <c r="B106" s="204" t="s">
        <v>567</v>
      </c>
      <c r="C106" s="194" t="s">
        <v>11</v>
      </c>
      <c r="D106" s="195" t="s">
        <v>557</v>
      </c>
      <c r="E106" s="205">
        <v>36691</v>
      </c>
      <c r="F106" s="201"/>
      <c r="G106" s="197">
        <v>0</v>
      </c>
      <c r="H106" s="178"/>
    </row>
    <row r="107" spans="1:8" ht="17.25" customHeight="1" hidden="1">
      <c r="A107" s="192">
        <v>16</v>
      </c>
      <c r="B107" s="204" t="s">
        <v>568</v>
      </c>
      <c r="C107" s="194" t="s">
        <v>11</v>
      </c>
      <c r="D107" s="195" t="s">
        <v>557</v>
      </c>
      <c r="E107" s="205">
        <v>36827</v>
      </c>
      <c r="F107" s="201"/>
      <c r="G107" s="197">
        <v>0</v>
      </c>
      <c r="H107" s="178"/>
    </row>
    <row r="108" spans="1:8" ht="17.25" customHeight="1" hidden="1">
      <c r="A108" s="192">
        <v>17</v>
      </c>
      <c r="B108" s="204" t="s">
        <v>569</v>
      </c>
      <c r="C108" s="194" t="s">
        <v>11</v>
      </c>
      <c r="D108" s="195" t="s">
        <v>557</v>
      </c>
      <c r="E108" s="205">
        <v>36766</v>
      </c>
      <c r="F108" s="201"/>
      <c r="G108" s="197">
        <v>0</v>
      </c>
      <c r="H108" s="178"/>
    </row>
    <row r="109" spans="1:8" ht="17.25" customHeight="1" hidden="1">
      <c r="A109" s="192">
        <v>18</v>
      </c>
      <c r="B109" s="204" t="s">
        <v>570</v>
      </c>
      <c r="C109" s="194" t="s">
        <v>11</v>
      </c>
      <c r="D109" s="195" t="s">
        <v>557</v>
      </c>
      <c r="E109" s="205">
        <v>36637</v>
      </c>
      <c r="F109" s="201"/>
      <c r="G109" s="197">
        <v>0</v>
      </c>
      <c r="H109" s="178"/>
    </row>
    <row r="110" spans="1:8" ht="17.25" customHeight="1" hidden="1">
      <c r="A110" s="192">
        <v>19</v>
      </c>
      <c r="B110" s="204" t="s">
        <v>572</v>
      </c>
      <c r="C110" s="194" t="s">
        <v>11</v>
      </c>
      <c r="D110" s="195" t="s">
        <v>557</v>
      </c>
      <c r="E110" s="205">
        <v>36972</v>
      </c>
      <c r="F110" s="201"/>
      <c r="G110" s="197">
        <v>0</v>
      </c>
      <c r="H110" s="178"/>
    </row>
    <row r="111" spans="1:8" ht="17.25" customHeight="1" hidden="1">
      <c r="A111" s="192">
        <v>20</v>
      </c>
      <c r="B111" s="204" t="s">
        <v>589</v>
      </c>
      <c r="C111" s="194" t="s">
        <v>11</v>
      </c>
      <c r="D111" s="195" t="s">
        <v>577</v>
      </c>
      <c r="E111" s="205">
        <v>36604</v>
      </c>
      <c r="F111" s="201"/>
      <c r="G111" s="197">
        <v>0</v>
      </c>
      <c r="H111" s="178"/>
    </row>
    <row r="112" spans="1:8" s="71" customFormat="1" ht="17.25" customHeight="1" hidden="1">
      <c r="A112" s="210">
        <v>1</v>
      </c>
      <c r="B112" s="204" t="s">
        <v>592</v>
      </c>
      <c r="C112" s="194" t="s">
        <v>11</v>
      </c>
      <c r="D112" s="195" t="s">
        <v>577</v>
      </c>
      <c r="E112" s="205">
        <v>36652</v>
      </c>
      <c r="F112" s="201"/>
      <c r="G112" s="197">
        <v>0</v>
      </c>
      <c r="H112" s="180"/>
    </row>
    <row r="113" spans="1:8" s="71" customFormat="1" ht="17.25" customHeight="1" hidden="1">
      <c r="A113" s="210">
        <v>2</v>
      </c>
      <c r="B113" s="204" t="s">
        <v>594</v>
      </c>
      <c r="C113" s="194" t="s">
        <v>11</v>
      </c>
      <c r="D113" s="195" t="s">
        <v>577</v>
      </c>
      <c r="E113" s="205">
        <v>37126</v>
      </c>
      <c r="F113" s="201"/>
      <c r="G113" s="197">
        <v>0</v>
      </c>
      <c r="H113" s="180"/>
    </row>
    <row r="114" spans="1:8" s="71" customFormat="1" ht="17.25" customHeight="1" hidden="1">
      <c r="A114" s="210">
        <v>3</v>
      </c>
      <c r="B114" s="204" t="s">
        <v>595</v>
      </c>
      <c r="C114" s="194" t="s">
        <v>11</v>
      </c>
      <c r="D114" s="195" t="s">
        <v>577</v>
      </c>
      <c r="E114" s="205">
        <v>37007</v>
      </c>
      <c r="F114" s="201"/>
      <c r="G114" s="197">
        <v>0</v>
      </c>
      <c r="H114" s="180"/>
    </row>
    <row r="115" spans="1:8" s="71" customFormat="1" ht="17.25" customHeight="1" hidden="1">
      <c r="A115" s="210">
        <v>4</v>
      </c>
      <c r="B115" s="204" t="s">
        <v>597</v>
      </c>
      <c r="C115" s="194" t="s">
        <v>11</v>
      </c>
      <c r="D115" s="195" t="s">
        <v>577</v>
      </c>
      <c r="E115" s="205">
        <v>37139</v>
      </c>
      <c r="F115" s="201"/>
      <c r="G115" s="197">
        <v>0</v>
      </c>
      <c r="H115" s="180"/>
    </row>
    <row r="116" spans="1:8" s="71" customFormat="1" ht="17.25" customHeight="1" hidden="1">
      <c r="A116" s="210">
        <v>5</v>
      </c>
      <c r="B116" s="211" t="s">
        <v>611</v>
      </c>
      <c r="C116" s="182" t="s">
        <v>11</v>
      </c>
      <c r="D116" s="212" t="s">
        <v>22</v>
      </c>
      <c r="E116" s="213">
        <v>37199</v>
      </c>
      <c r="F116" s="201"/>
      <c r="G116" s="197">
        <v>0</v>
      </c>
      <c r="H116" s="180"/>
    </row>
    <row r="117" spans="1:8" s="71" customFormat="1" ht="17.25" customHeight="1" hidden="1">
      <c r="A117" s="210">
        <v>6</v>
      </c>
      <c r="B117" s="211" t="s">
        <v>612</v>
      </c>
      <c r="C117" s="182" t="s">
        <v>11</v>
      </c>
      <c r="D117" s="212" t="s">
        <v>22</v>
      </c>
      <c r="E117" s="213">
        <v>37152</v>
      </c>
      <c r="F117" s="201"/>
      <c r="G117" s="197">
        <v>0</v>
      </c>
      <c r="H117" s="180"/>
    </row>
    <row r="118" spans="1:8" s="71" customFormat="1" ht="17.25" customHeight="1" hidden="1">
      <c r="A118" s="210">
        <v>7</v>
      </c>
      <c r="B118" s="211" t="s">
        <v>613</v>
      </c>
      <c r="C118" s="182" t="s">
        <v>11</v>
      </c>
      <c r="D118" s="212" t="s">
        <v>22</v>
      </c>
      <c r="E118" s="213">
        <v>36721</v>
      </c>
      <c r="F118" s="201"/>
      <c r="G118" s="197">
        <v>0</v>
      </c>
      <c r="H118" s="180"/>
    </row>
    <row r="119" spans="1:8" s="71" customFormat="1" ht="17.25" customHeight="1" hidden="1">
      <c r="A119" s="210">
        <v>8</v>
      </c>
      <c r="B119" s="211" t="s">
        <v>614</v>
      </c>
      <c r="C119" s="182" t="s">
        <v>11</v>
      </c>
      <c r="D119" s="212" t="s">
        <v>22</v>
      </c>
      <c r="E119" s="213">
        <v>37147</v>
      </c>
      <c r="F119" s="201"/>
      <c r="G119" s="197">
        <v>0</v>
      </c>
      <c r="H119" s="180"/>
    </row>
    <row r="120" spans="1:8" s="71" customFormat="1" ht="17.25" customHeight="1" hidden="1">
      <c r="A120" s="210">
        <v>9</v>
      </c>
      <c r="B120" s="211" t="s">
        <v>615</v>
      </c>
      <c r="C120" s="182" t="s">
        <v>11</v>
      </c>
      <c r="D120" s="212" t="s">
        <v>22</v>
      </c>
      <c r="E120" s="213">
        <v>36638</v>
      </c>
      <c r="F120" s="201"/>
      <c r="G120" s="197">
        <v>0</v>
      </c>
      <c r="H120" s="180"/>
    </row>
    <row r="121" spans="1:8" s="71" customFormat="1" ht="17.25" customHeight="1">
      <c r="A121" s="210"/>
      <c r="B121" s="211"/>
      <c r="C121" s="182"/>
      <c r="D121" s="212"/>
      <c r="E121" s="213"/>
      <c r="F121" s="201"/>
      <c r="G121" s="197"/>
      <c r="H121" s="180"/>
    </row>
    <row r="122" spans="1:8" s="71" customFormat="1" ht="17.25" customHeight="1">
      <c r="A122" s="210">
        <v>1</v>
      </c>
      <c r="B122" s="204" t="s">
        <v>371</v>
      </c>
      <c r="C122" s="194" t="s">
        <v>10</v>
      </c>
      <c r="D122" s="195" t="s">
        <v>478</v>
      </c>
      <c r="E122" s="205">
        <v>36769</v>
      </c>
      <c r="F122" s="198" t="s">
        <v>827</v>
      </c>
      <c r="G122" s="197">
        <v>97</v>
      </c>
      <c r="H122" s="180"/>
    </row>
    <row r="123" spans="1:8" s="71" customFormat="1" ht="17.25" customHeight="1">
      <c r="A123" s="210">
        <v>2</v>
      </c>
      <c r="B123" s="204" t="s">
        <v>484</v>
      </c>
      <c r="C123" s="194" t="s">
        <v>10</v>
      </c>
      <c r="D123" s="195" t="s">
        <v>478</v>
      </c>
      <c r="E123" s="205">
        <v>36543</v>
      </c>
      <c r="F123" s="198" t="s">
        <v>828</v>
      </c>
      <c r="G123" s="197">
        <v>84</v>
      </c>
      <c r="H123" s="180"/>
    </row>
    <row r="124" spans="1:8" s="71" customFormat="1" ht="17.25" customHeight="1">
      <c r="A124" s="210">
        <v>3</v>
      </c>
      <c r="B124" s="204" t="s">
        <v>481</v>
      </c>
      <c r="C124" s="194" t="s">
        <v>10</v>
      </c>
      <c r="D124" s="195" t="s">
        <v>478</v>
      </c>
      <c r="E124" s="205">
        <v>36653</v>
      </c>
      <c r="F124" s="198" t="s">
        <v>824</v>
      </c>
      <c r="G124" s="197">
        <v>83</v>
      </c>
      <c r="H124" s="180"/>
    </row>
    <row r="125" spans="1:8" s="71" customFormat="1" ht="17.25" customHeight="1">
      <c r="A125" s="210">
        <v>4</v>
      </c>
      <c r="B125" s="211" t="s">
        <v>600</v>
      </c>
      <c r="C125" s="182" t="s">
        <v>10</v>
      </c>
      <c r="D125" s="212" t="s">
        <v>22</v>
      </c>
      <c r="E125" s="213">
        <v>37122</v>
      </c>
      <c r="F125" s="198" t="s">
        <v>874</v>
      </c>
      <c r="G125" s="197">
        <v>81</v>
      </c>
      <c r="H125" s="180"/>
    </row>
    <row r="126" spans="1:8" s="71" customFormat="1" ht="17.25" customHeight="1">
      <c r="A126" s="210">
        <v>5</v>
      </c>
      <c r="B126" s="211" t="s">
        <v>505</v>
      </c>
      <c r="C126" s="182" t="s">
        <v>10</v>
      </c>
      <c r="D126" s="212" t="s">
        <v>508</v>
      </c>
      <c r="E126" s="213">
        <v>36673</v>
      </c>
      <c r="F126" s="198" t="s">
        <v>809</v>
      </c>
      <c r="G126" s="197">
        <v>80</v>
      </c>
      <c r="H126" s="180"/>
    </row>
    <row r="127" spans="1:8" s="71" customFormat="1" ht="17.25" customHeight="1">
      <c r="A127" s="210">
        <v>6</v>
      </c>
      <c r="B127" s="204" t="s">
        <v>581</v>
      </c>
      <c r="C127" s="194" t="s">
        <v>10</v>
      </c>
      <c r="D127" s="195" t="s">
        <v>577</v>
      </c>
      <c r="E127" s="205">
        <v>36774</v>
      </c>
      <c r="F127" s="198" t="s">
        <v>796</v>
      </c>
      <c r="G127" s="197">
        <v>79</v>
      </c>
      <c r="H127" s="180"/>
    </row>
    <row r="128" spans="1:8" s="71" customFormat="1" ht="17.25" customHeight="1">
      <c r="A128" s="210">
        <v>7</v>
      </c>
      <c r="B128" s="211" t="s">
        <v>602</v>
      </c>
      <c r="C128" s="182" t="s">
        <v>10</v>
      </c>
      <c r="D128" s="212" t="s">
        <v>22</v>
      </c>
      <c r="E128" s="213">
        <v>36756</v>
      </c>
      <c r="F128" s="198" t="s">
        <v>875</v>
      </c>
      <c r="G128" s="197">
        <v>78</v>
      </c>
      <c r="H128" s="180"/>
    </row>
    <row r="129" spans="1:8" s="71" customFormat="1" ht="17.25" customHeight="1">
      <c r="A129" s="210">
        <v>8</v>
      </c>
      <c r="B129" s="211" t="s">
        <v>507</v>
      </c>
      <c r="C129" s="182" t="s">
        <v>10</v>
      </c>
      <c r="D129" s="212" t="s">
        <v>508</v>
      </c>
      <c r="E129" s="213">
        <v>36629</v>
      </c>
      <c r="F129" s="198" t="s">
        <v>810</v>
      </c>
      <c r="G129" s="197">
        <v>75</v>
      </c>
      <c r="H129" s="180"/>
    </row>
    <row r="130" spans="1:8" s="71" customFormat="1" ht="17.25" customHeight="1">
      <c r="A130" s="210">
        <v>9</v>
      </c>
      <c r="B130" s="204" t="s">
        <v>562</v>
      </c>
      <c r="C130" s="194" t="s">
        <v>10</v>
      </c>
      <c r="D130" s="195" t="s">
        <v>557</v>
      </c>
      <c r="E130" s="205">
        <v>37064</v>
      </c>
      <c r="F130" s="198" t="s">
        <v>865</v>
      </c>
      <c r="G130" s="197">
        <v>74</v>
      </c>
      <c r="H130" s="180"/>
    </row>
    <row r="131" spans="1:8" s="71" customFormat="1" ht="17.25" customHeight="1">
      <c r="A131" s="210">
        <v>10</v>
      </c>
      <c r="B131" s="204" t="s">
        <v>582</v>
      </c>
      <c r="C131" s="194" t="s">
        <v>10</v>
      </c>
      <c r="D131" s="195" t="s">
        <v>577</v>
      </c>
      <c r="E131" s="205">
        <v>36851</v>
      </c>
      <c r="F131" s="198" t="s">
        <v>797</v>
      </c>
      <c r="G131" s="197">
        <v>74</v>
      </c>
      <c r="H131" s="180"/>
    </row>
    <row r="132" spans="1:8" s="71" customFormat="1" ht="17.25" customHeight="1">
      <c r="A132" s="210">
        <v>11</v>
      </c>
      <c r="B132" s="211" t="s">
        <v>503</v>
      </c>
      <c r="C132" s="182" t="s">
        <v>10</v>
      </c>
      <c r="D132" s="212" t="s">
        <v>508</v>
      </c>
      <c r="E132" s="213">
        <v>36787</v>
      </c>
      <c r="F132" s="198" t="s">
        <v>808</v>
      </c>
      <c r="G132" s="197">
        <v>73</v>
      </c>
      <c r="H132" s="180"/>
    </row>
    <row r="133" spans="1:8" ht="17.25" customHeight="1">
      <c r="A133" s="210">
        <v>12</v>
      </c>
      <c r="B133" s="204" t="s">
        <v>538</v>
      </c>
      <c r="C133" s="194" t="s">
        <v>10</v>
      </c>
      <c r="D133" s="195" t="s">
        <v>537</v>
      </c>
      <c r="E133" s="196"/>
      <c r="F133" s="198" t="s">
        <v>854</v>
      </c>
      <c r="G133" s="197">
        <v>71</v>
      </c>
      <c r="H133" s="178"/>
    </row>
    <row r="134" spans="1:8" ht="17.25" customHeight="1">
      <c r="A134" s="210">
        <v>13</v>
      </c>
      <c r="B134" s="211" t="s">
        <v>606</v>
      </c>
      <c r="C134" s="182" t="s">
        <v>10</v>
      </c>
      <c r="D134" s="212" t="s">
        <v>22</v>
      </c>
      <c r="E134" s="213">
        <v>36813</v>
      </c>
      <c r="F134" s="198" t="s">
        <v>877</v>
      </c>
      <c r="G134" s="197">
        <v>71</v>
      </c>
      <c r="H134" s="178"/>
    </row>
    <row r="135" spans="1:8" ht="17.25" customHeight="1">
      <c r="A135" s="210">
        <v>14</v>
      </c>
      <c r="B135" s="204" t="s">
        <v>482</v>
      </c>
      <c r="C135" s="194" t="s">
        <v>10</v>
      </c>
      <c r="D135" s="195" t="s">
        <v>478</v>
      </c>
      <c r="E135" s="205">
        <v>36551</v>
      </c>
      <c r="F135" s="198" t="s">
        <v>825</v>
      </c>
      <c r="G135" s="197">
        <v>67</v>
      </c>
      <c r="H135" s="178"/>
    </row>
    <row r="136" spans="1:8" ht="17.25" customHeight="1">
      <c r="A136" s="210">
        <v>15</v>
      </c>
      <c r="B136" s="204" t="s">
        <v>586</v>
      </c>
      <c r="C136" s="194" t="s">
        <v>10</v>
      </c>
      <c r="D136" s="195" t="s">
        <v>577</v>
      </c>
      <c r="E136" s="205">
        <v>36972</v>
      </c>
      <c r="F136" s="198" t="s">
        <v>799</v>
      </c>
      <c r="G136" s="197">
        <v>67</v>
      </c>
      <c r="H136" s="178"/>
    </row>
    <row r="137" spans="1:8" ht="17.25" customHeight="1">
      <c r="A137" s="210">
        <v>16</v>
      </c>
      <c r="B137" s="204" t="s">
        <v>587</v>
      </c>
      <c r="C137" s="194" t="s">
        <v>10</v>
      </c>
      <c r="D137" s="195" t="s">
        <v>577</v>
      </c>
      <c r="E137" s="205">
        <v>37224</v>
      </c>
      <c r="F137" s="198" t="s">
        <v>800</v>
      </c>
      <c r="G137" s="197">
        <v>67</v>
      </c>
      <c r="H137" s="178"/>
    </row>
    <row r="138" spans="1:8" ht="17.25" customHeight="1">
      <c r="A138" s="210">
        <v>17</v>
      </c>
      <c r="B138" s="204" t="s">
        <v>483</v>
      </c>
      <c r="C138" s="194" t="s">
        <v>10</v>
      </c>
      <c r="D138" s="195" t="s">
        <v>478</v>
      </c>
      <c r="E138" s="205">
        <v>36643</v>
      </c>
      <c r="F138" s="198" t="s">
        <v>826</v>
      </c>
      <c r="G138" s="197">
        <v>66</v>
      </c>
      <c r="H138" s="178"/>
    </row>
    <row r="139" spans="1:8" ht="17.25" customHeight="1">
      <c r="A139" s="210">
        <v>18</v>
      </c>
      <c r="B139" s="211" t="s">
        <v>498</v>
      </c>
      <c r="C139" s="182" t="s">
        <v>10</v>
      </c>
      <c r="D139" s="212" t="s">
        <v>508</v>
      </c>
      <c r="E139" s="213">
        <v>36548</v>
      </c>
      <c r="F139" s="198" t="s">
        <v>806</v>
      </c>
      <c r="G139" s="197">
        <v>66</v>
      </c>
      <c r="H139" s="178"/>
    </row>
    <row r="140" spans="1:8" ht="17.25" customHeight="1">
      <c r="A140" s="210">
        <v>19</v>
      </c>
      <c r="B140" s="204" t="s">
        <v>564</v>
      </c>
      <c r="C140" s="194" t="s">
        <v>10</v>
      </c>
      <c r="D140" s="195" t="s">
        <v>557</v>
      </c>
      <c r="E140" s="205">
        <v>36913</v>
      </c>
      <c r="F140" s="198" t="s">
        <v>866</v>
      </c>
      <c r="G140" s="197">
        <v>65</v>
      </c>
      <c r="H140" s="178"/>
    </row>
    <row r="141" spans="1:8" ht="17.25" customHeight="1">
      <c r="A141" s="210">
        <v>20</v>
      </c>
      <c r="B141" s="204" t="s">
        <v>585</v>
      </c>
      <c r="C141" s="194" t="s">
        <v>10</v>
      </c>
      <c r="D141" s="195" t="s">
        <v>577</v>
      </c>
      <c r="E141" s="205">
        <v>36956</v>
      </c>
      <c r="F141" s="198" t="s">
        <v>798</v>
      </c>
      <c r="G141" s="197">
        <v>62</v>
      </c>
      <c r="H141" s="178"/>
    </row>
    <row r="142" spans="1:8" ht="17.25" customHeight="1">
      <c r="A142" s="210">
        <v>21</v>
      </c>
      <c r="B142" s="204" t="s">
        <v>560</v>
      </c>
      <c r="C142" s="194" t="s">
        <v>10</v>
      </c>
      <c r="D142" s="195" t="s">
        <v>557</v>
      </c>
      <c r="E142" s="205">
        <v>36537</v>
      </c>
      <c r="F142" s="198" t="s">
        <v>864</v>
      </c>
      <c r="G142" s="197">
        <v>61</v>
      </c>
      <c r="H142" s="178"/>
    </row>
    <row r="143" spans="1:8" ht="17.25" customHeight="1">
      <c r="A143" s="210">
        <v>22</v>
      </c>
      <c r="B143" s="211" t="s">
        <v>424</v>
      </c>
      <c r="C143" s="182" t="s">
        <v>10</v>
      </c>
      <c r="D143" s="212" t="s">
        <v>22</v>
      </c>
      <c r="E143" s="218">
        <v>36808</v>
      </c>
      <c r="F143" s="198" t="s">
        <v>878</v>
      </c>
      <c r="G143" s="197">
        <v>59</v>
      </c>
      <c r="H143" s="178"/>
    </row>
    <row r="144" spans="1:8" ht="17.25" customHeight="1">
      <c r="A144" s="210">
        <v>23</v>
      </c>
      <c r="B144" s="204" t="s">
        <v>565</v>
      </c>
      <c r="C144" s="194" t="s">
        <v>10</v>
      </c>
      <c r="D144" s="195" t="s">
        <v>557</v>
      </c>
      <c r="E144" s="205">
        <v>36857</v>
      </c>
      <c r="F144" s="198" t="s">
        <v>867</v>
      </c>
      <c r="G144" s="197">
        <v>57</v>
      </c>
      <c r="H144" s="178"/>
    </row>
    <row r="145" spans="1:8" ht="17.25" customHeight="1">
      <c r="A145" s="210">
        <v>24</v>
      </c>
      <c r="B145" s="211" t="s">
        <v>603</v>
      </c>
      <c r="C145" s="182" t="s">
        <v>10</v>
      </c>
      <c r="D145" s="212" t="s">
        <v>22</v>
      </c>
      <c r="E145" s="213">
        <v>37043</v>
      </c>
      <c r="F145" s="198" t="s">
        <v>876</v>
      </c>
      <c r="G145" s="197">
        <v>54</v>
      </c>
      <c r="H145" s="178"/>
    </row>
    <row r="146" spans="1:8" ht="17.25" customHeight="1">
      <c r="A146" s="210">
        <v>25</v>
      </c>
      <c r="B146" s="204" t="s">
        <v>466</v>
      </c>
      <c r="C146" s="194" t="s">
        <v>10</v>
      </c>
      <c r="D146" s="195" t="s">
        <v>470</v>
      </c>
      <c r="E146" s="205">
        <v>36862</v>
      </c>
      <c r="F146" s="198" t="s">
        <v>845</v>
      </c>
      <c r="G146" s="197">
        <v>53</v>
      </c>
      <c r="H146" s="178"/>
    </row>
    <row r="147" spans="1:8" ht="17.25" customHeight="1">
      <c r="A147" s="210">
        <v>26</v>
      </c>
      <c r="B147" s="204" t="s">
        <v>461</v>
      </c>
      <c r="C147" s="194" t="s">
        <v>10</v>
      </c>
      <c r="D147" s="195" t="s">
        <v>470</v>
      </c>
      <c r="E147" s="205">
        <v>36617</v>
      </c>
      <c r="F147" s="198" t="s">
        <v>844</v>
      </c>
      <c r="G147" s="197">
        <v>52</v>
      </c>
      <c r="H147" s="178"/>
    </row>
    <row r="148" spans="1:8" ht="17.25" customHeight="1">
      <c r="A148" s="210">
        <v>27</v>
      </c>
      <c r="B148" s="204" t="s">
        <v>544</v>
      </c>
      <c r="C148" s="194" t="s">
        <v>10</v>
      </c>
      <c r="D148" s="195" t="s">
        <v>537</v>
      </c>
      <c r="E148" s="196"/>
      <c r="F148" s="198" t="s">
        <v>857</v>
      </c>
      <c r="G148" s="197">
        <v>52</v>
      </c>
      <c r="H148" s="178"/>
    </row>
    <row r="149" spans="1:8" ht="17.25" customHeight="1">
      <c r="A149" s="210">
        <v>28</v>
      </c>
      <c r="B149" s="204" t="s">
        <v>467</v>
      </c>
      <c r="C149" s="194" t="s">
        <v>10</v>
      </c>
      <c r="D149" s="195" t="s">
        <v>470</v>
      </c>
      <c r="E149" s="205">
        <v>37006</v>
      </c>
      <c r="F149" s="198" t="s">
        <v>847</v>
      </c>
      <c r="G149" s="197">
        <v>51</v>
      </c>
      <c r="H149" s="178"/>
    </row>
    <row r="150" spans="1:8" ht="17.25" customHeight="1">
      <c r="A150" s="210">
        <v>29</v>
      </c>
      <c r="B150" s="204" t="s">
        <v>518</v>
      </c>
      <c r="C150" s="194" t="s">
        <v>10</v>
      </c>
      <c r="D150" s="195" t="s">
        <v>517</v>
      </c>
      <c r="E150" s="205">
        <v>36893</v>
      </c>
      <c r="F150" s="198" t="s">
        <v>816</v>
      </c>
      <c r="G150" s="197">
        <v>50</v>
      </c>
      <c r="H150" s="178"/>
    </row>
    <row r="151" spans="1:8" ht="17.25" customHeight="1">
      <c r="A151" s="210">
        <v>30</v>
      </c>
      <c r="B151" s="204" t="s">
        <v>566</v>
      </c>
      <c r="C151" s="194" t="s">
        <v>10</v>
      </c>
      <c r="D151" s="195" t="s">
        <v>557</v>
      </c>
      <c r="E151" s="205">
        <v>36862</v>
      </c>
      <c r="F151" s="198" t="s">
        <v>868</v>
      </c>
      <c r="G151" s="197">
        <v>50</v>
      </c>
      <c r="H151" s="178"/>
    </row>
    <row r="152" spans="1:8" ht="17.25" customHeight="1">
      <c r="A152" s="210">
        <v>31</v>
      </c>
      <c r="B152" s="204" t="s">
        <v>519</v>
      </c>
      <c r="C152" s="194" t="s">
        <v>10</v>
      </c>
      <c r="D152" s="195" t="s">
        <v>517</v>
      </c>
      <c r="E152" s="205">
        <v>37176</v>
      </c>
      <c r="F152" s="198" t="s">
        <v>817</v>
      </c>
      <c r="G152" s="197">
        <v>49</v>
      </c>
      <c r="H152" s="178"/>
    </row>
    <row r="153" spans="1:8" ht="17.25" customHeight="1">
      <c r="A153" s="210">
        <v>32</v>
      </c>
      <c r="B153" s="204" t="s">
        <v>543</v>
      </c>
      <c r="C153" s="194" t="s">
        <v>10</v>
      </c>
      <c r="D153" s="195" t="s">
        <v>537</v>
      </c>
      <c r="E153" s="196"/>
      <c r="F153" s="198" t="s">
        <v>856</v>
      </c>
      <c r="G153" s="197">
        <v>49</v>
      </c>
      <c r="H153" s="178"/>
    </row>
    <row r="154" spans="1:8" ht="17.25" customHeight="1">
      <c r="A154" s="210">
        <v>33</v>
      </c>
      <c r="B154" s="204" t="s">
        <v>545</v>
      </c>
      <c r="C154" s="194" t="s">
        <v>10</v>
      </c>
      <c r="D154" s="195" t="s">
        <v>537</v>
      </c>
      <c r="E154" s="196"/>
      <c r="F154" s="198" t="s">
        <v>858</v>
      </c>
      <c r="G154" s="197">
        <v>46</v>
      </c>
      <c r="H154" s="178"/>
    </row>
    <row r="155" spans="1:8" ht="17.25" customHeight="1">
      <c r="A155" s="210">
        <v>34</v>
      </c>
      <c r="B155" s="193" t="s">
        <v>431</v>
      </c>
      <c r="C155" s="194" t="s">
        <v>10</v>
      </c>
      <c r="D155" s="195" t="s">
        <v>421</v>
      </c>
      <c r="E155" s="196">
        <v>37054</v>
      </c>
      <c r="F155" s="198" t="s">
        <v>838</v>
      </c>
      <c r="G155" s="197">
        <v>45</v>
      </c>
      <c r="H155" s="178"/>
    </row>
    <row r="156" spans="1:8" ht="17.25" customHeight="1">
      <c r="A156" s="210">
        <v>35</v>
      </c>
      <c r="B156" s="204" t="s">
        <v>469</v>
      </c>
      <c r="C156" s="194" t="s">
        <v>10</v>
      </c>
      <c r="D156" s="195" t="s">
        <v>470</v>
      </c>
      <c r="E156" s="205">
        <v>36957</v>
      </c>
      <c r="F156" s="198" t="s">
        <v>848</v>
      </c>
      <c r="G156" s="197">
        <v>45</v>
      </c>
      <c r="H156" s="178"/>
    </row>
    <row r="157" spans="1:8" ht="17.25" customHeight="1">
      <c r="A157" s="210">
        <v>36</v>
      </c>
      <c r="B157" s="204" t="s">
        <v>540</v>
      </c>
      <c r="C157" s="194" t="s">
        <v>10</v>
      </c>
      <c r="D157" s="195" t="s">
        <v>537</v>
      </c>
      <c r="E157" s="196"/>
      <c r="F157" s="198" t="s">
        <v>855</v>
      </c>
      <c r="G157" s="197">
        <v>45</v>
      </c>
      <c r="H157" s="178"/>
    </row>
    <row r="158" spans="1:8" ht="17.25" customHeight="1">
      <c r="A158" s="210">
        <v>37</v>
      </c>
      <c r="B158" s="193" t="s">
        <v>424</v>
      </c>
      <c r="C158" s="194" t="s">
        <v>10</v>
      </c>
      <c r="D158" s="195" t="s">
        <v>421</v>
      </c>
      <c r="E158" s="196">
        <v>37036</v>
      </c>
      <c r="F158" s="198" t="s">
        <v>835</v>
      </c>
      <c r="G158" s="197">
        <v>44</v>
      </c>
      <c r="H158" s="178"/>
    </row>
    <row r="159" spans="1:8" ht="17.25" customHeight="1">
      <c r="A159" s="210">
        <v>38</v>
      </c>
      <c r="B159" s="193" t="s">
        <v>422</v>
      </c>
      <c r="C159" s="194" t="s">
        <v>10</v>
      </c>
      <c r="D159" s="195" t="s">
        <v>421</v>
      </c>
      <c r="E159" s="196">
        <v>36985</v>
      </c>
      <c r="F159" s="198" t="s">
        <v>834</v>
      </c>
      <c r="G159" s="197">
        <v>42</v>
      </c>
      <c r="H159" s="178"/>
    </row>
    <row r="160" spans="1:8" ht="17.25" customHeight="1">
      <c r="A160" s="210">
        <v>39</v>
      </c>
      <c r="B160" s="204" t="s">
        <v>622</v>
      </c>
      <c r="C160" s="194" t="s">
        <v>10</v>
      </c>
      <c r="D160" s="195" t="s">
        <v>470</v>
      </c>
      <c r="E160" s="205">
        <v>37173</v>
      </c>
      <c r="F160" s="198" t="s">
        <v>846</v>
      </c>
      <c r="G160" s="197">
        <v>41</v>
      </c>
      <c r="H160" s="178"/>
    </row>
    <row r="161" spans="1:8" ht="17.25" customHeight="1">
      <c r="A161" s="210">
        <v>40</v>
      </c>
      <c r="B161" s="211" t="s">
        <v>502</v>
      </c>
      <c r="C161" s="182" t="s">
        <v>10</v>
      </c>
      <c r="D161" s="212" t="s">
        <v>508</v>
      </c>
      <c r="E161" s="213">
        <v>36878</v>
      </c>
      <c r="F161" s="198" t="s">
        <v>807</v>
      </c>
      <c r="G161" s="197">
        <v>41</v>
      </c>
      <c r="H161" s="178"/>
    </row>
    <row r="162" spans="1:8" ht="17.25" customHeight="1">
      <c r="A162" s="210">
        <v>41</v>
      </c>
      <c r="B162" s="204" t="s">
        <v>520</v>
      </c>
      <c r="C162" s="194" t="s">
        <v>10</v>
      </c>
      <c r="D162" s="195" t="s">
        <v>517</v>
      </c>
      <c r="E162" s="205">
        <v>37104</v>
      </c>
      <c r="F162" s="198" t="s">
        <v>818</v>
      </c>
      <c r="G162" s="197">
        <v>39</v>
      </c>
      <c r="H162" s="178"/>
    </row>
    <row r="163" spans="1:8" ht="17.25" customHeight="1">
      <c r="A163" s="210">
        <v>42</v>
      </c>
      <c r="B163" s="204" t="s">
        <v>779</v>
      </c>
      <c r="C163" s="194" t="s">
        <v>10</v>
      </c>
      <c r="D163" s="195" t="s">
        <v>517</v>
      </c>
      <c r="E163" s="205">
        <v>37248</v>
      </c>
      <c r="F163" s="198" t="s">
        <v>819</v>
      </c>
      <c r="G163" s="197">
        <v>35</v>
      </c>
      <c r="H163" s="178"/>
    </row>
    <row r="164" spans="1:8" ht="17.25" customHeight="1">
      <c r="A164" s="210">
        <v>43</v>
      </c>
      <c r="B164" s="193" t="s">
        <v>427</v>
      </c>
      <c r="C164" s="194" t="s">
        <v>10</v>
      </c>
      <c r="D164" s="195" t="s">
        <v>421</v>
      </c>
      <c r="E164" s="196">
        <v>36932</v>
      </c>
      <c r="F164" s="198" t="s">
        <v>837</v>
      </c>
      <c r="G164" s="197">
        <v>32</v>
      </c>
      <c r="H164" s="178"/>
    </row>
    <row r="165" spans="1:8" ht="17.25" customHeight="1">
      <c r="A165" s="210">
        <v>44</v>
      </c>
      <c r="B165" s="193" t="s">
        <v>425</v>
      </c>
      <c r="C165" s="194" t="s">
        <v>10</v>
      </c>
      <c r="D165" s="195" t="s">
        <v>421</v>
      </c>
      <c r="E165" s="196">
        <v>36971</v>
      </c>
      <c r="F165" s="198" t="s">
        <v>836</v>
      </c>
      <c r="G165" s="197">
        <v>24</v>
      </c>
      <c r="H165" s="178"/>
    </row>
    <row r="166" spans="1:8" ht="17.25" customHeight="1" hidden="1">
      <c r="A166" s="210">
        <v>45</v>
      </c>
      <c r="B166" s="193" t="s">
        <v>423</v>
      </c>
      <c r="C166" s="194" t="s">
        <v>10</v>
      </c>
      <c r="D166" s="195" t="s">
        <v>421</v>
      </c>
      <c r="E166" s="196">
        <v>37029</v>
      </c>
      <c r="F166" s="198"/>
      <c r="G166" s="197">
        <v>0</v>
      </c>
      <c r="H166" s="178"/>
    </row>
    <row r="167" spans="1:8" ht="17.25" customHeight="1" hidden="1">
      <c r="A167" s="210">
        <v>46</v>
      </c>
      <c r="B167" s="193" t="s">
        <v>429</v>
      </c>
      <c r="C167" s="194" t="s">
        <v>10</v>
      </c>
      <c r="D167" s="195" t="s">
        <v>421</v>
      </c>
      <c r="E167" s="196">
        <v>37117</v>
      </c>
      <c r="F167" s="198"/>
      <c r="G167" s="197">
        <v>0</v>
      </c>
      <c r="H167" s="178"/>
    </row>
    <row r="168" spans="1:8" ht="17.25" customHeight="1" hidden="1">
      <c r="A168" s="210">
        <v>47</v>
      </c>
      <c r="B168" s="193" t="s">
        <v>428</v>
      </c>
      <c r="C168" s="194" t="s">
        <v>10</v>
      </c>
      <c r="D168" s="195" t="s">
        <v>421</v>
      </c>
      <c r="E168" s="196">
        <v>36972</v>
      </c>
      <c r="F168" s="198"/>
      <c r="G168" s="197">
        <v>0</v>
      </c>
      <c r="H168" s="178"/>
    </row>
    <row r="169" spans="1:8" ht="17.25" customHeight="1" hidden="1">
      <c r="A169" s="210">
        <v>48</v>
      </c>
      <c r="B169" s="193" t="s">
        <v>426</v>
      </c>
      <c r="C169" s="194" t="s">
        <v>10</v>
      </c>
      <c r="D169" s="195" t="s">
        <v>421</v>
      </c>
      <c r="E169" s="196">
        <v>37061</v>
      </c>
      <c r="F169" s="198"/>
      <c r="G169" s="197">
        <v>0</v>
      </c>
      <c r="H169" s="178"/>
    </row>
    <row r="170" spans="1:8" ht="17.25" customHeight="1" hidden="1">
      <c r="A170" s="210">
        <v>49</v>
      </c>
      <c r="B170" s="193" t="s">
        <v>430</v>
      </c>
      <c r="C170" s="194" t="s">
        <v>10</v>
      </c>
      <c r="D170" s="195" t="s">
        <v>421</v>
      </c>
      <c r="E170" s="196">
        <v>37224</v>
      </c>
      <c r="F170" s="198"/>
      <c r="G170" s="197">
        <v>0</v>
      </c>
      <c r="H170" s="178"/>
    </row>
    <row r="171" spans="1:8" ht="17.25" customHeight="1" hidden="1">
      <c r="A171" s="210">
        <v>50</v>
      </c>
      <c r="B171" s="204" t="s">
        <v>521</v>
      </c>
      <c r="C171" s="194" t="s">
        <v>10</v>
      </c>
      <c r="D171" s="195" t="s">
        <v>517</v>
      </c>
      <c r="E171" s="205">
        <v>36721</v>
      </c>
      <c r="F171" s="198"/>
      <c r="G171" s="197">
        <v>0</v>
      </c>
      <c r="H171" s="178"/>
    </row>
    <row r="172" spans="1:8" ht="17.25" customHeight="1" hidden="1">
      <c r="A172" s="210">
        <v>51</v>
      </c>
      <c r="B172" s="204" t="s">
        <v>522</v>
      </c>
      <c r="C172" s="194" t="s">
        <v>10</v>
      </c>
      <c r="D172" s="195" t="s">
        <v>517</v>
      </c>
      <c r="E172" s="205">
        <v>36687</v>
      </c>
      <c r="F172" s="198"/>
      <c r="G172" s="197">
        <v>0</v>
      </c>
      <c r="H172" s="178"/>
    </row>
    <row r="173" spans="1:8" ht="17.25" customHeight="1" hidden="1">
      <c r="A173" s="210">
        <v>52</v>
      </c>
      <c r="B173" s="204" t="s">
        <v>524</v>
      </c>
      <c r="C173" s="194" t="s">
        <v>10</v>
      </c>
      <c r="D173" s="195" t="s">
        <v>517</v>
      </c>
      <c r="E173" s="205">
        <v>36766</v>
      </c>
      <c r="F173" s="198"/>
      <c r="G173" s="197">
        <v>0</v>
      </c>
      <c r="H173" s="178"/>
    </row>
    <row r="174" spans="1:8" ht="17.25" customHeight="1" hidden="1">
      <c r="A174" s="210">
        <v>53</v>
      </c>
      <c r="B174" s="204" t="s">
        <v>523</v>
      </c>
      <c r="C174" s="194" t="s">
        <v>10</v>
      </c>
      <c r="D174" s="195" t="s">
        <v>517</v>
      </c>
      <c r="E174" s="205">
        <v>36623</v>
      </c>
      <c r="F174" s="198"/>
      <c r="G174" s="197">
        <v>0</v>
      </c>
      <c r="H174" s="178"/>
    </row>
    <row r="175" spans="1:8" ht="17.25" customHeight="1" hidden="1">
      <c r="A175" s="210">
        <v>54</v>
      </c>
      <c r="B175" s="204" t="s">
        <v>525</v>
      </c>
      <c r="C175" s="194" t="s">
        <v>10</v>
      </c>
      <c r="D175" s="195" t="s">
        <v>517</v>
      </c>
      <c r="E175" s="205">
        <v>36662</v>
      </c>
      <c r="F175" s="198"/>
      <c r="G175" s="197">
        <v>0</v>
      </c>
      <c r="H175" s="178"/>
    </row>
    <row r="176" spans="1:8" ht="17.25" customHeight="1" hidden="1">
      <c r="A176" s="210">
        <v>55</v>
      </c>
      <c r="B176" s="204" t="s">
        <v>783</v>
      </c>
      <c r="C176" s="194" t="s">
        <v>10</v>
      </c>
      <c r="D176" s="195" t="s">
        <v>517</v>
      </c>
      <c r="E176" s="205">
        <v>36996</v>
      </c>
      <c r="F176" s="198"/>
      <c r="G176" s="197">
        <v>0</v>
      </c>
      <c r="H176" s="178"/>
    </row>
    <row r="177" spans="1:8" ht="17.25" customHeight="1" hidden="1">
      <c r="A177" s="210">
        <v>56</v>
      </c>
      <c r="B177" s="204" t="s">
        <v>441</v>
      </c>
      <c r="C177" s="194" t="s">
        <v>10</v>
      </c>
      <c r="D177" s="195" t="s">
        <v>440</v>
      </c>
      <c r="E177" s="205">
        <v>37104</v>
      </c>
      <c r="F177" s="198"/>
      <c r="G177" s="197">
        <v>0</v>
      </c>
      <c r="H177" s="178"/>
    </row>
    <row r="178" spans="1:8" ht="17.25" customHeight="1" hidden="1">
      <c r="A178" s="210">
        <v>57</v>
      </c>
      <c r="B178" s="204" t="s">
        <v>442</v>
      </c>
      <c r="C178" s="194" t="s">
        <v>10</v>
      </c>
      <c r="D178" s="195" t="s">
        <v>440</v>
      </c>
      <c r="E178" s="205">
        <v>37169</v>
      </c>
      <c r="F178" s="198"/>
      <c r="G178" s="197">
        <v>0</v>
      </c>
      <c r="H178" s="178"/>
    </row>
    <row r="179" spans="1:8" ht="17.25" customHeight="1" hidden="1">
      <c r="A179" s="210">
        <v>58</v>
      </c>
      <c r="B179" s="204" t="s">
        <v>443</v>
      </c>
      <c r="C179" s="194" t="s">
        <v>10</v>
      </c>
      <c r="D179" s="195" t="s">
        <v>440</v>
      </c>
      <c r="E179" s="205">
        <v>36962</v>
      </c>
      <c r="F179" s="198"/>
      <c r="G179" s="197">
        <v>0</v>
      </c>
      <c r="H179" s="178"/>
    </row>
    <row r="180" spans="1:8" ht="17.25" customHeight="1" hidden="1">
      <c r="A180" s="210">
        <v>59</v>
      </c>
      <c r="B180" s="204" t="s">
        <v>444</v>
      </c>
      <c r="C180" s="194" t="s">
        <v>10</v>
      </c>
      <c r="D180" s="195" t="s">
        <v>440</v>
      </c>
      <c r="E180" s="205">
        <v>37192</v>
      </c>
      <c r="F180" s="198"/>
      <c r="G180" s="197">
        <v>0</v>
      </c>
      <c r="H180" s="178"/>
    </row>
    <row r="181" spans="1:8" ht="17.25" customHeight="1" hidden="1">
      <c r="A181" s="210">
        <v>60</v>
      </c>
      <c r="B181" s="204" t="s">
        <v>445</v>
      </c>
      <c r="C181" s="194" t="s">
        <v>10</v>
      </c>
      <c r="D181" s="195" t="s">
        <v>440</v>
      </c>
      <c r="E181" s="205">
        <v>37044</v>
      </c>
      <c r="F181" s="198"/>
      <c r="G181" s="197">
        <v>0</v>
      </c>
      <c r="H181" s="178"/>
    </row>
    <row r="182" spans="1:8" ht="17.25" customHeight="1" hidden="1">
      <c r="A182" s="210">
        <v>61</v>
      </c>
      <c r="B182" s="204" t="s">
        <v>446</v>
      </c>
      <c r="C182" s="194" t="s">
        <v>10</v>
      </c>
      <c r="D182" s="195" t="s">
        <v>440</v>
      </c>
      <c r="E182" s="205">
        <v>36832</v>
      </c>
      <c r="F182" s="198"/>
      <c r="G182" s="197">
        <v>0</v>
      </c>
      <c r="H182" s="178"/>
    </row>
    <row r="183" spans="1:8" ht="17.25" customHeight="1" hidden="1">
      <c r="A183" s="210">
        <v>62</v>
      </c>
      <c r="B183" s="204" t="s">
        <v>447</v>
      </c>
      <c r="C183" s="194" t="s">
        <v>10</v>
      </c>
      <c r="D183" s="195" t="s">
        <v>440</v>
      </c>
      <c r="E183" s="205">
        <v>36804</v>
      </c>
      <c r="F183" s="198"/>
      <c r="G183" s="197">
        <v>0</v>
      </c>
      <c r="H183" s="178"/>
    </row>
    <row r="184" spans="1:8" ht="17.25" customHeight="1" hidden="1">
      <c r="A184" s="210">
        <v>63</v>
      </c>
      <c r="B184" s="204" t="s">
        <v>448</v>
      </c>
      <c r="C184" s="194" t="s">
        <v>10</v>
      </c>
      <c r="D184" s="195" t="s">
        <v>440</v>
      </c>
      <c r="E184" s="205">
        <v>36664</v>
      </c>
      <c r="F184" s="198"/>
      <c r="G184" s="197">
        <v>0</v>
      </c>
      <c r="H184" s="178"/>
    </row>
    <row r="185" spans="1:8" ht="17.25" customHeight="1" hidden="1">
      <c r="A185" s="210">
        <v>64</v>
      </c>
      <c r="B185" s="204" t="s">
        <v>449</v>
      </c>
      <c r="C185" s="194" t="s">
        <v>10</v>
      </c>
      <c r="D185" s="195" t="s">
        <v>440</v>
      </c>
      <c r="E185" s="205">
        <v>36952</v>
      </c>
      <c r="F185" s="198"/>
      <c r="G185" s="197">
        <v>0</v>
      </c>
      <c r="H185" s="178"/>
    </row>
    <row r="186" spans="1:8" ht="17.25" customHeight="1" hidden="1">
      <c r="A186" s="210">
        <v>65</v>
      </c>
      <c r="B186" s="204" t="s">
        <v>450</v>
      </c>
      <c r="C186" s="194" t="s">
        <v>10</v>
      </c>
      <c r="D186" s="195" t="s">
        <v>440</v>
      </c>
      <c r="E186" s="205">
        <v>36749</v>
      </c>
      <c r="F186" s="198"/>
      <c r="G186" s="197">
        <v>0</v>
      </c>
      <c r="H186" s="178"/>
    </row>
    <row r="187" spans="1:8" ht="17.25" customHeight="1" hidden="1">
      <c r="A187" s="210">
        <v>66</v>
      </c>
      <c r="B187" s="204" t="s">
        <v>462</v>
      </c>
      <c r="C187" s="194" t="s">
        <v>10</v>
      </c>
      <c r="D187" s="195" t="s">
        <v>470</v>
      </c>
      <c r="E187" s="205">
        <v>36778</v>
      </c>
      <c r="F187" s="198"/>
      <c r="G187" s="197">
        <v>0</v>
      </c>
      <c r="H187" s="178"/>
    </row>
    <row r="188" spans="1:8" ht="17.25" customHeight="1" hidden="1">
      <c r="A188" s="210">
        <v>67</v>
      </c>
      <c r="B188" s="204" t="s">
        <v>463</v>
      </c>
      <c r="C188" s="194" t="s">
        <v>10</v>
      </c>
      <c r="D188" s="195" t="s">
        <v>470</v>
      </c>
      <c r="E188" s="205">
        <v>36759</v>
      </c>
      <c r="F188" s="198"/>
      <c r="G188" s="197">
        <v>0</v>
      </c>
      <c r="H188" s="178"/>
    </row>
    <row r="189" spans="1:8" ht="17.25" customHeight="1" hidden="1">
      <c r="A189" s="210">
        <v>68</v>
      </c>
      <c r="B189" s="204" t="s">
        <v>464</v>
      </c>
      <c r="C189" s="194" t="s">
        <v>10</v>
      </c>
      <c r="D189" s="195" t="s">
        <v>470</v>
      </c>
      <c r="E189" s="205">
        <v>36668</v>
      </c>
      <c r="F189" s="198"/>
      <c r="G189" s="197">
        <v>0</v>
      </c>
      <c r="H189" s="178"/>
    </row>
    <row r="190" spans="1:8" ht="17.25" customHeight="1" hidden="1">
      <c r="A190" s="210">
        <v>69</v>
      </c>
      <c r="B190" s="204" t="s">
        <v>465</v>
      </c>
      <c r="C190" s="194" t="s">
        <v>10</v>
      </c>
      <c r="D190" s="195" t="s">
        <v>470</v>
      </c>
      <c r="E190" s="205">
        <v>36559</v>
      </c>
      <c r="F190" s="198"/>
      <c r="G190" s="197">
        <v>0</v>
      </c>
      <c r="H190" s="178"/>
    </row>
    <row r="191" spans="1:8" ht="17.25" customHeight="1" hidden="1">
      <c r="A191" s="210">
        <v>70</v>
      </c>
      <c r="B191" s="204" t="s">
        <v>468</v>
      </c>
      <c r="C191" s="194" t="s">
        <v>10</v>
      </c>
      <c r="D191" s="195" t="s">
        <v>470</v>
      </c>
      <c r="E191" s="205">
        <v>37088</v>
      </c>
      <c r="F191" s="198"/>
      <c r="G191" s="197">
        <v>0</v>
      </c>
      <c r="H191" s="178"/>
    </row>
    <row r="192" spans="1:8" ht="17.25" customHeight="1" hidden="1">
      <c r="A192" s="210">
        <v>71</v>
      </c>
      <c r="B192" s="204" t="s">
        <v>479</v>
      </c>
      <c r="C192" s="194" t="s">
        <v>10</v>
      </c>
      <c r="D192" s="195" t="s">
        <v>478</v>
      </c>
      <c r="E192" s="205">
        <v>36721</v>
      </c>
      <c r="F192" s="198"/>
      <c r="G192" s="197">
        <v>0</v>
      </c>
      <c r="H192" s="178"/>
    </row>
    <row r="193" spans="1:8" ht="17.25" customHeight="1" hidden="1">
      <c r="A193" s="210">
        <v>72</v>
      </c>
      <c r="B193" s="204" t="s">
        <v>480</v>
      </c>
      <c r="C193" s="194" t="s">
        <v>10</v>
      </c>
      <c r="D193" s="195" t="s">
        <v>478</v>
      </c>
      <c r="E193" s="205">
        <v>36802</v>
      </c>
      <c r="F193" s="198"/>
      <c r="G193" s="197">
        <v>0</v>
      </c>
      <c r="H193" s="178"/>
    </row>
    <row r="194" spans="1:8" ht="17.25" customHeight="1" hidden="1">
      <c r="A194" s="210">
        <v>73</v>
      </c>
      <c r="B194" s="204" t="s">
        <v>485</v>
      </c>
      <c r="C194" s="194" t="s">
        <v>10</v>
      </c>
      <c r="D194" s="195" t="s">
        <v>478</v>
      </c>
      <c r="E194" s="205">
        <v>36662</v>
      </c>
      <c r="F194" s="198"/>
      <c r="G194" s="197">
        <v>0</v>
      </c>
      <c r="H194" s="178"/>
    </row>
    <row r="195" spans="1:8" ht="17.25" customHeight="1" hidden="1">
      <c r="A195" s="210">
        <v>74</v>
      </c>
      <c r="B195" s="204" t="s">
        <v>486</v>
      </c>
      <c r="C195" s="194" t="s">
        <v>10</v>
      </c>
      <c r="D195" s="195" t="s">
        <v>478</v>
      </c>
      <c r="E195" s="205">
        <v>36574</v>
      </c>
      <c r="F195" s="198"/>
      <c r="G195" s="197">
        <v>0</v>
      </c>
      <c r="H195" s="178"/>
    </row>
    <row r="196" spans="1:8" ht="17.25" customHeight="1" hidden="1">
      <c r="A196" s="210">
        <v>75</v>
      </c>
      <c r="B196" s="204" t="s">
        <v>487</v>
      </c>
      <c r="C196" s="194" t="s">
        <v>10</v>
      </c>
      <c r="D196" s="195" t="s">
        <v>478</v>
      </c>
      <c r="E196" s="205">
        <v>36795</v>
      </c>
      <c r="F196" s="198"/>
      <c r="G196" s="197">
        <v>0</v>
      </c>
      <c r="H196" s="178"/>
    </row>
    <row r="197" spans="1:8" ht="17.25" customHeight="1" hidden="1">
      <c r="A197" s="210">
        <v>76</v>
      </c>
      <c r="B197" s="211" t="s">
        <v>499</v>
      </c>
      <c r="C197" s="182" t="s">
        <v>10</v>
      </c>
      <c r="D197" s="212" t="s">
        <v>508</v>
      </c>
      <c r="E197" s="213">
        <v>36898</v>
      </c>
      <c r="F197" s="198"/>
      <c r="G197" s="197">
        <v>0</v>
      </c>
      <c r="H197" s="178"/>
    </row>
    <row r="198" spans="1:8" ht="17.25" customHeight="1" hidden="1">
      <c r="A198" s="210">
        <v>77</v>
      </c>
      <c r="B198" s="211" t="s">
        <v>500</v>
      </c>
      <c r="C198" s="182" t="s">
        <v>10</v>
      </c>
      <c r="D198" s="212" t="s">
        <v>508</v>
      </c>
      <c r="E198" s="213">
        <v>36986</v>
      </c>
      <c r="F198" s="198"/>
      <c r="G198" s="197">
        <v>0</v>
      </c>
      <c r="H198" s="178"/>
    </row>
    <row r="199" spans="1:8" ht="17.25" customHeight="1" hidden="1">
      <c r="A199" s="210">
        <v>78</v>
      </c>
      <c r="B199" s="211" t="s">
        <v>501</v>
      </c>
      <c r="C199" s="182" t="s">
        <v>10</v>
      </c>
      <c r="D199" s="212" t="s">
        <v>508</v>
      </c>
      <c r="E199" s="213">
        <v>37083</v>
      </c>
      <c r="F199" s="198"/>
      <c r="G199" s="197">
        <v>0</v>
      </c>
      <c r="H199" s="178"/>
    </row>
    <row r="200" spans="1:8" ht="17.25" customHeight="1" hidden="1">
      <c r="A200" s="210">
        <v>79</v>
      </c>
      <c r="B200" s="211" t="s">
        <v>504</v>
      </c>
      <c r="C200" s="182" t="s">
        <v>10</v>
      </c>
      <c r="D200" s="212" t="s">
        <v>508</v>
      </c>
      <c r="E200" s="213">
        <v>36598</v>
      </c>
      <c r="F200" s="198"/>
      <c r="G200" s="197">
        <v>0</v>
      </c>
      <c r="H200" s="178"/>
    </row>
    <row r="201" spans="1:8" ht="17.25" customHeight="1" hidden="1">
      <c r="A201" s="210">
        <v>80</v>
      </c>
      <c r="B201" s="211" t="s">
        <v>506</v>
      </c>
      <c r="C201" s="182" t="s">
        <v>10</v>
      </c>
      <c r="D201" s="212" t="s">
        <v>508</v>
      </c>
      <c r="E201" s="213">
        <v>36626</v>
      </c>
      <c r="F201" s="198"/>
      <c r="G201" s="197">
        <v>0</v>
      </c>
      <c r="H201" s="178"/>
    </row>
    <row r="202" spans="1:8" ht="17.25" customHeight="1" hidden="1">
      <c r="A202" s="210">
        <v>81</v>
      </c>
      <c r="B202" s="204" t="s">
        <v>55</v>
      </c>
      <c r="C202" s="194" t="s">
        <v>10</v>
      </c>
      <c r="D202" s="195" t="s">
        <v>534</v>
      </c>
      <c r="E202" s="215"/>
      <c r="F202" s="198"/>
      <c r="G202" s="197">
        <v>0</v>
      </c>
      <c r="H202" s="178"/>
    </row>
    <row r="203" spans="1:8" ht="17.25" customHeight="1" hidden="1">
      <c r="A203" s="210">
        <v>82</v>
      </c>
      <c r="B203" s="204" t="s">
        <v>626</v>
      </c>
      <c r="C203" s="194" t="s">
        <v>10</v>
      </c>
      <c r="D203" s="195" t="s">
        <v>534</v>
      </c>
      <c r="E203" s="215"/>
      <c r="F203" s="198"/>
      <c r="G203" s="197">
        <v>0</v>
      </c>
      <c r="H203" s="178"/>
    </row>
    <row r="204" spans="1:8" ht="17.25" customHeight="1" hidden="1">
      <c r="A204" s="210">
        <v>83</v>
      </c>
      <c r="B204" s="204" t="s">
        <v>627</v>
      </c>
      <c r="C204" s="194" t="s">
        <v>10</v>
      </c>
      <c r="D204" s="195" t="s">
        <v>534</v>
      </c>
      <c r="E204" s="215">
        <v>36648</v>
      </c>
      <c r="F204" s="198"/>
      <c r="G204" s="197">
        <v>0</v>
      </c>
      <c r="H204" s="178"/>
    </row>
    <row r="205" spans="1:8" ht="17.25" customHeight="1" hidden="1">
      <c r="A205" s="210">
        <v>84</v>
      </c>
      <c r="B205" s="204" t="s">
        <v>628</v>
      </c>
      <c r="C205" s="194" t="s">
        <v>10</v>
      </c>
      <c r="D205" s="195" t="s">
        <v>534</v>
      </c>
      <c r="E205" s="215"/>
      <c r="F205" s="198"/>
      <c r="G205" s="197">
        <v>0</v>
      </c>
      <c r="H205" s="178"/>
    </row>
    <row r="206" spans="1:8" ht="17.25" customHeight="1" hidden="1">
      <c r="A206" s="210">
        <v>85</v>
      </c>
      <c r="B206" s="204" t="s">
        <v>367</v>
      </c>
      <c r="C206" s="194" t="s">
        <v>10</v>
      </c>
      <c r="D206" s="195" t="s">
        <v>534</v>
      </c>
      <c r="E206" s="215"/>
      <c r="F206" s="198"/>
      <c r="G206" s="197">
        <v>0</v>
      </c>
      <c r="H206" s="178"/>
    </row>
    <row r="207" spans="1:8" ht="17.25" customHeight="1" hidden="1">
      <c r="A207" s="210">
        <v>86</v>
      </c>
      <c r="B207" s="204" t="s">
        <v>629</v>
      </c>
      <c r="C207" s="194" t="s">
        <v>10</v>
      </c>
      <c r="D207" s="195" t="s">
        <v>534</v>
      </c>
      <c r="E207" s="215"/>
      <c r="F207" s="198"/>
      <c r="G207" s="197">
        <v>0</v>
      </c>
      <c r="H207" s="178"/>
    </row>
    <row r="208" spans="1:8" ht="17.25" customHeight="1" hidden="1">
      <c r="A208" s="210">
        <v>87</v>
      </c>
      <c r="B208" s="204" t="s">
        <v>630</v>
      </c>
      <c r="C208" s="194" t="s">
        <v>10</v>
      </c>
      <c r="D208" s="195" t="s">
        <v>534</v>
      </c>
      <c r="E208" s="215"/>
      <c r="F208" s="198"/>
      <c r="G208" s="197">
        <v>0</v>
      </c>
      <c r="H208" s="178"/>
    </row>
    <row r="209" spans="1:8" ht="17.25" customHeight="1" hidden="1">
      <c r="A209" s="210">
        <v>88</v>
      </c>
      <c r="B209" s="204" t="s">
        <v>631</v>
      </c>
      <c r="C209" s="194" t="s">
        <v>10</v>
      </c>
      <c r="D209" s="195" t="s">
        <v>534</v>
      </c>
      <c r="E209" s="215">
        <v>37045</v>
      </c>
      <c r="F209" s="198"/>
      <c r="G209" s="197">
        <v>0</v>
      </c>
      <c r="H209" s="178"/>
    </row>
    <row r="210" spans="1:8" ht="17.25" customHeight="1" hidden="1">
      <c r="A210" s="210">
        <v>89</v>
      </c>
      <c r="B210" s="204" t="s">
        <v>46</v>
      </c>
      <c r="C210" s="194" t="s">
        <v>10</v>
      </c>
      <c r="D210" s="195" t="s">
        <v>534</v>
      </c>
      <c r="E210" s="215"/>
      <c r="F210" s="198"/>
      <c r="G210" s="197">
        <v>0</v>
      </c>
      <c r="H210" s="178"/>
    </row>
    <row r="211" spans="1:8" ht="17.25" customHeight="1" hidden="1">
      <c r="A211" s="210">
        <v>90</v>
      </c>
      <c r="B211" s="216" t="s">
        <v>535</v>
      </c>
      <c r="C211" s="194" t="s">
        <v>10</v>
      </c>
      <c r="D211" s="195" t="s">
        <v>534</v>
      </c>
      <c r="E211" s="215"/>
      <c r="F211" s="198"/>
      <c r="G211" s="197">
        <v>0</v>
      </c>
      <c r="H211" s="178"/>
    </row>
    <row r="212" spans="1:8" ht="17.25" customHeight="1" hidden="1">
      <c r="A212" s="210">
        <v>91</v>
      </c>
      <c r="B212" s="204" t="s">
        <v>539</v>
      </c>
      <c r="C212" s="194" t="s">
        <v>10</v>
      </c>
      <c r="D212" s="195" t="s">
        <v>537</v>
      </c>
      <c r="E212" s="196"/>
      <c r="F212" s="198"/>
      <c r="G212" s="197">
        <v>0</v>
      </c>
      <c r="H212" s="178"/>
    </row>
    <row r="213" spans="1:8" s="71" customFormat="1" ht="17.25" customHeight="1" hidden="1">
      <c r="A213" s="210">
        <v>92</v>
      </c>
      <c r="B213" s="204" t="s">
        <v>541</v>
      </c>
      <c r="C213" s="194" t="s">
        <v>10</v>
      </c>
      <c r="D213" s="195" t="s">
        <v>537</v>
      </c>
      <c r="E213" s="196"/>
      <c r="F213" s="198"/>
      <c r="G213" s="197">
        <v>0</v>
      </c>
      <c r="H213" s="180"/>
    </row>
    <row r="214" spans="1:8" s="71" customFormat="1" ht="17.25" customHeight="1" hidden="1">
      <c r="A214" s="210">
        <v>93</v>
      </c>
      <c r="B214" s="204" t="s">
        <v>793</v>
      </c>
      <c r="C214" s="194" t="s">
        <v>10</v>
      </c>
      <c r="D214" s="195" t="s">
        <v>537</v>
      </c>
      <c r="E214" s="196"/>
      <c r="F214" s="198"/>
      <c r="G214" s="197">
        <v>0</v>
      </c>
      <c r="H214" s="180"/>
    </row>
    <row r="215" spans="1:8" s="71" customFormat="1" ht="17.25" customHeight="1" hidden="1">
      <c r="A215" s="210">
        <v>94</v>
      </c>
      <c r="B215" s="204" t="s">
        <v>542</v>
      </c>
      <c r="C215" s="194" t="s">
        <v>10</v>
      </c>
      <c r="D215" s="195" t="s">
        <v>537</v>
      </c>
      <c r="E215" s="196"/>
      <c r="F215" s="198"/>
      <c r="G215" s="197">
        <v>0</v>
      </c>
      <c r="H215" s="180"/>
    </row>
    <row r="216" spans="1:8" s="71" customFormat="1" ht="17.25" customHeight="1" hidden="1">
      <c r="A216" s="210">
        <v>95</v>
      </c>
      <c r="B216" s="204" t="s">
        <v>546</v>
      </c>
      <c r="C216" s="194" t="s">
        <v>10</v>
      </c>
      <c r="D216" s="195" t="s">
        <v>537</v>
      </c>
      <c r="E216" s="196"/>
      <c r="F216" s="198"/>
      <c r="G216" s="197">
        <v>0</v>
      </c>
      <c r="H216" s="180"/>
    </row>
    <row r="217" spans="1:8" s="71" customFormat="1" ht="17.25" customHeight="1" hidden="1">
      <c r="A217" s="210">
        <v>96</v>
      </c>
      <c r="B217" s="217" t="s">
        <v>638</v>
      </c>
      <c r="C217" s="194" t="s">
        <v>10</v>
      </c>
      <c r="D217" s="195" t="s">
        <v>557</v>
      </c>
      <c r="E217" s="205">
        <v>36824</v>
      </c>
      <c r="F217" s="198"/>
      <c r="G217" s="197">
        <v>0</v>
      </c>
      <c r="H217" s="180"/>
    </row>
    <row r="218" spans="1:8" s="71" customFormat="1" ht="17.25" customHeight="1" hidden="1">
      <c r="A218" s="210">
        <v>97</v>
      </c>
      <c r="B218" s="204" t="s">
        <v>559</v>
      </c>
      <c r="C218" s="194" t="s">
        <v>10</v>
      </c>
      <c r="D218" s="195" t="s">
        <v>557</v>
      </c>
      <c r="E218" s="205">
        <v>36545</v>
      </c>
      <c r="F218" s="198"/>
      <c r="G218" s="197">
        <v>0</v>
      </c>
      <c r="H218" s="180"/>
    </row>
    <row r="219" spans="1:8" s="71" customFormat="1" ht="17.25" customHeight="1" hidden="1">
      <c r="A219" s="210">
        <v>98</v>
      </c>
      <c r="B219" s="204" t="s">
        <v>561</v>
      </c>
      <c r="C219" s="194" t="s">
        <v>10</v>
      </c>
      <c r="D219" s="195" t="s">
        <v>557</v>
      </c>
      <c r="E219" s="205">
        <v>36882</v>
      </c>
      <c r="F219" s="198"/>
      <c r="G219" s="197">
        <v>0</v>
      </c>
      <c r="H219" s="180"/>
    </row>
    <row r="220" spans="1:8" s="71" customFormat="1" ht="17.25" customHeight="1" hidden="1">
      <c r="A220" s="210">
        <v>99</v>
      </c>
      <c r="B220" s="217" t="s">
        <v>558</v>
      </c>
      <c r="C220" s="194" t="s">
        <v>10</v>
      </c>
      <c r="D220" s="195" t="s">
        <v>557</v>
      </c>
      <c r="E220" s="205">
        <v>37008</v>
      </c>
      <c r="F220" s="198"/>
      <c r="G220" s="197">
        <v>0</v>
      </c>
      <c r="H220" s="180"/>
    </row>
    <row r="221" spans="1:8" s="71" customFormat="1" ht="17.25" customHeight="1" hidden="1">
      <c r="A221" s="210">
        <v>100</v>
      </c>
      <c r="B221" s="204" t="s">
        <v>563</v>
      </c>
      <c r="C221" s="194" t="s">
        <v>10</v>
      </c>
      <c r="D221" s="195" t="s">
        <v>557</v>
      </c>
      <c r="E221" s="205">
        <v>36940</v>
      </c>
      <c r="F221" s="198"/>
      <c r="G221" s="197">
        <v>0</v>
      </c>
      <c r="H221" s="180"/>
    </row>
    <row r="222" spans="1:8" s="71" customFormat="1" ht="17.25" customHeight="1" hidden="1">
      <c r="A222" s="210">
        <v>101</v>
      </c>
      <c r="B222" s="204" t="s">
        <v>578</v>
      </c>
      <c r="C222" s="194" t="s">
        <v>10</v>
      </c>
      <c r="D222" s="195" t="s">
        <v>577</v>
      </c>
      <c r="E222" s="205">
        <v>37026</v>
      </c>
      <c r="F222" s="198"/>
      <c r="G222" s="197">
        <v>0</v>
      </c>
      <c r="H222" s="180"/>
    </row>
    <row r="223" spans="1:8" s="71" customFormat="1" ht="17.25" customHeight="1" hidden="1">
      <c r="A223" s="210">
        <v>102</v>
      </c>
      <c r="B223" s="204" t="s">
        <v>579</v>
      </c>
      <c r="C223" s="194" t="s">
        <v>10</v>
      </c>
      <c r="D223" s="195" t="s">
        <v>577</v>
      </c>
      <c r="E223" s="205">
        <v>37222</v>
      </c>
      <c r="F223" s="198"/>
      <c r="G223" s="197">
        <v>0</v>
      </c>
      <c r="H223" s="180"/>
    </row>
    <row r="224" spans="1:8" s="71" customFormat="1" ht="17.25" customHeight="1" hidden="1">
      <c r="A224" s="210">
        <v>103</v>
      </c>
      <c r="B224" s="204" t="s">
        <v>580</v>
      </c>
      <c r="C224" s="194" t="s">
        <v>10</v>
      </c>
      <c r="D224" s="195" t="s">
        <v>577</v>
      </c>
      <c r="E224" s="205">
        <v>37030</v>
      </c>
      <c r="F224" s="198"/>
      <c r="G224" s="197">
        <v>0</v>
      </c>
      <c r="H224" s="180"/>
    </row>
    <row r="225" spans="1:8" s="71" customFormat="1" ht="17.25" customHeight="1" hidden="1">
      <c r="A225" s="210">
        <v>104</v>
      </c>
      <c r="B225" s="204" t="s">
        <v>583</v>
      </c>
      <c r="C225" s="194" t="s">
        <v>10</v>
      </c>
      <c r="D225" s="195" t="s">
        <v>577</v>
      </c>
      <c r="E225" s="205">
        <v>36757</v>
      </c>
      <c r="F225" s="198"/>
      <c r="G225" s="197">
        <v>0</v>
      </c>
      <c r="H225" s="180"/>
    </row>
    <row r="226" spans="1:8" s="71" customFormat="1" ht="17.25" customHeight="1" hidden="1">
      <c r="A226" s="210">
        <v>105</v>
      </c>
      <c r="B226" s="204" t="s">
        <v>584</v>
      </c>
      <c r="C226" s="194" t="s">
        <v>10</v>
      </c>
      <c r="D226" s="195" t="s">
        <v>577</v>
      </c>
      <c r="E226" s="205">
        <v>36530</v>
      </c>
      <c r="F226" s="198"/>
      <c r="G226" s="197">
        <v>0</v>
      </c>
      <c r="H226" s="180"/>
    </row>
    <row r="227" spans="1:8" s="71" customFormat="1" ht="17.25" customHeight="1" hidden="1">
      <c r="A227" s="210">
        <v>106</v>
      </c>
      <c r="B227" s="211" t="s">
        <v>601</v>
      </c>
      <c r="C227" s="182" t="s">
        <v>10</v>
      </c>
      <c r="D227" s="212" t="s">
        <v>22</v>
      </c>
      <c r="E227" s="213">
        <v>36996</v>
      </c>
      <c r="F227" s="198"/>
      <c r="G227" s="197">
        <v>0</v>
      </c>
      <c r="H227" s="180"/>
    </row>
    <row r="228" spans="1:8" s="71" customFormat="1" ht="17.25" customHeight="1" hidden="1">
      <c r="A228" s="210">
        <v>107</v>
      </c>
      <c r="B228" s="211" t="s">
        <v>604</v>
      </c>
      <c r="C228" s="182" t="s">
        <v>10</v>
      </c>
      <c r="D228" s="212" t="s">
        <v>22</v>
      </c>
      <c r="E228" s="213">
        <v>37206</v>
      </c>
      <c r="F228" s="198"/>
      <c r="G228" s="197">
        <v>0</v>
      </c>
      <c r="H228" s="180"/>
    </row>
    <row r="229" spans="1:8" s="71" customFormat="1" ht="17.25" customHeight="1" hidden="1">
      <c r="A229" s="210">
        <v>108</v>
      </c>
      <c r="B229" s="211" t="s">
        <v>605</v>
      </c>
      <c r="C229" s="182" t="s">
        <v>10</v>
      </c>
      <c r="D229" s="212" t="s">
        <v>22</v>
      </c>
      <c r="E229" s="213">
        <v>37082</v>
      </c>
      <c r="F229" s="198"/>
      <c r="G229" s="197">
        <v>0</v>
      </c>
      <c r="H229" s="180"/>
    </row>
    <row r="230" spans="1:8" s="71" customFormat="1" ht="17.25" customHeight="1" hidden="1">
      <c r="A230" s="210">
        <v>109</v>
      </c>
      <c r="B230" s="211" t="s">
        <v>607</v>
      </c>
      <c r="C230" s="182" t="s">
        <v>10</v>
      </c>
      <c r="D230" s="212" t="s">
        <v>22</v>
      </c>
      <c r="E230" s="213">
        <v>36917</v>
      </c>
      <c r="F230" s="198"/>
      <c r="G230" s="197">
        <v>0</v>
      </c>
      <c r="H230" s="180"/>
    </row>
    <row r="231" spans="1:8" s="71" customFormat="1" ht="17.25" customHeight="1" hidden="1">
      <c r="A231" s="210">
        <v>110</v>
      </c>
      <c r="B231" s="211" t="s">
        <v>608</v>
      </c>
      <c r="C231" s="182" t="s">
        <v>10</v>
      </c>
      <c r="D231" s="212" t="s">
        <v>22</v>
      </c>
      <c r="E231" s="213">
        <v>37090</v>
      </c>
      <c r="F231" s="198"/>
      <c r="G231" s="197">
        <v>0</v>
      </c>
      <c r="H231" s="180"/>
    </row>
    <row r="232" spans="1:8" s="71" customFormat="1" ht="17.25" customHeight="1" hidden="1">
      <c r="A232" s="210">
        <v>111</v>
      </c>
      <c r="B232" s="222"/>
      <c r="C232" s="223"/>
      <c r="D232" s="222"/>
      <c r="E232" s="224"/>
      <c r="F232" s="225"/>
      <c r="G232" s="226"/>
      <c r="H232" s="180"/>
    </row>
    <row r="233" spans="1:7" s="71" customFormat="1" ht="19.5" customHeight="1">
      <c r="A233" s="106"/>
      <c r="B233" s="106"/>
      <c r="C233" s="107"/>
      <c r="D233" s="106"/>
      <c r="E233" s="182"/>
      <c r="F233" s="170"/>
      <c r="G233" s="165"/>
    </row>
    <row r="234" spans="1:7" s="71" customFormat="1" ht="19.5" customHeight="1">
      <c r="A234" s="106"/>
      <c r="B234" s="188" t="s">
        <v>434</v>
      </c>
      <c r="C234" s="107"/>
      <c r="D234" s="106"/>
      <c r="E234" s="107"/>
      <c r="F234" s="177"/>
      <c r="G234" s="168"/>
    </row>
    <row r="235" spans="1:7" s="71" customFormat="1" ht="19.5" customHeight="1">
      <c r="A235" s="106"/>
      <c r="B235" s="188" t="s">
        <v>435</v>
      </c>
      <c r="C235" s="107"/>
      <c r="D235" s="106"/>
      <c r="E235" s="107"/>
      <c r="F235" s="177"/>
      <c r="G235" s="168"/>
    </row>
    <row r="236" spans="1:7" s="71" customFormat="1" ht="17.25" customHeight="1">
      <c r="A236" s="106"/>
      <c r="B236" s="106"/>
      <c r="C236" s="107"/>
      <c r="D236" s="106"/>
      <c r="E236" s="182"/>
      <c r="F236" s="170"/>
      <c r="G236" s="165"/>
    </row>
    <row r="237" spans="1:7" s="71" customFormat="1" ht="17.25" customHeight="1">
      <c r="A237" s="106"/>
      <c r="B237" s="106"/>
      <c r="C237" s="107"/>
      <c r="D237" s="106"/>
      <c r="E237" s="182"/>
      <c r="F237" s="170"/>
      <c r="G237" s="165"/>
    </row>
    <row r="238" spans="1:7" s="71" customFormat="1" ht="17.25" customHeight="1">
      <c r="A238" s="106"/>
      <c r="B238" s="106"/>
      <c r="C238" s="107"/>
      <c r="D238" s="106"/>
      <c r="E238" s="182"/>
      <c r="F238" s="170"/>
      <c r="G238" s="165"/>
    </row>
    <row r="239" spans="1:7" s="71" customFormat="1" ht="17.25" customHeight="1">
      <c r="A239" s="106"/>
      <c r="B239" s="106"/>
      <c r="C239" s="107"/>
      <c r="D239" s="106"/>
      <c r="E239" s="182"/>
      <c r="F239" s="170"/>
      <c r="G239" s="165"/>
    </row>
    <row r="240" spans="1:7" s="71" customFormat="1" ht="17.25" customHeight="1">
      <c r="A240" s="106"/>
      <c r="B240" s="106"/>
      <c r="C240" s="107"/>
      <c r="D240" s="106"/>
      <c r="E240" s="182"/>
      <c r="F240" s="170"/>
      <c r="G240" s="165"/>
    </row>
  </sheetData>
  <sheetProtection/>
  <mergeCells count="15">
    <mergeCell ref="A7:G7"/>
    <mergeCell ref="A1:G1"/>
    <mergeCell ref="A2:G2"/>
    <mergeCell ref="A3:G3"/>
    <mergeCell ref="A4:G4"/>
    <mergeCell ref="A5:G5"/>
    <mergeCell ref="A6:G6"/>
    <mergeCell ref="F8:G8"/>
    <mergeCell ref="G9:G10"/>
    <mergeCell ref="F9:F10"/>
    <mergeCell ref="A8:A10"/>
    <mergeCell ref="B8:B10"/>
    <mergeCell ref="C8:C10"/>
    <mergeCell ref="D8:D10"/>
    <mergeCell ref="E8:E10"/>
  </mergeCells>
  <printOptions horizontalCentered="1"/>
  <pageMargins left="0.31496062992125984" right="0.31496062992125984" top="0.2755905511811024" bottom="0.2755905511811024" header="0.31496062992125984" footer="0.31496062992125984"/>
  <pageSetup horizontalDpi="600" verticalDpi="600" orientation="portrait" paperSize="9" scale="85" r:id="rId1"/>
  <headerFooter>
    <oddFooter xml:space="preserve">&amp;L                           Главный судья, судья РК
                           Главный секретарь, судья РК&amp;RВ.В. Панов                                              .
А.А. Митрофанов                                 .     </oddFooter>
  </headerFooter>
  <rowBreaks count="5" manualBreakCount="5">
    <brk id="121" max="7" man="1"/>
    <brk id="255" max="255" man="1"/>
    <brk id="286" max="255" man="1"/>
    <brk id="317" max="255" man="1"/>
    <brk id="3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60" zoomScalePageLayoutView="0" workbookViewId="0" topLeftCell="A1">
      <selection activeCell="G27" sqref="G27"/>
    </sheetView>
  </sheetViews>
  <sheetFormatPr defaultColWidth="8.8515625" defaultRowHeight="15"/>
  <cols>
    <col min="1" max="1" width="3.8515625" style="3" customWidth="1"/>
    <col min="2" max="2" width="28.140625" style="189" customWidth="1"/>
    <col min="3" max="3" width="2.57421875" style="184" customWidth="1"/>
    <col min="4" max="4" width="23.8515625" style="190" customWidth="1"/>
    <col min="5" max="5" width="9.28125" style="184" customWidth="1"/>
    <col min="6" max="6" width="10.421875" style="185" customWidth="1"/>
    <col min="7" max="7" width="9.140625" style="186" customWidth="1"/>
    <col min="8" max="8" width="2.00390625" style="26" customWidth="1"/>
    <col min="9" max="9" width="2.57421875" style="62" customWidth="1"/>
    <col min="10" max="10" width="2.7109375" style="62" customWidth="1"/>
    <col min="11" max="16384" width="8.8515625" style="62" customWidth="1"/>
  </cols>
  <sheetData>
    <row r="1" spans="1:9" s="3" customFormat="1" ht="19.5" customHeight="1">
      <c r="A1" s="572" t="s">
        <v>2</v>
      </c>
      <c r="B1" s="572"/>
      <c r="C1" s="572"/>
      <c r="D1" s="572"/>
      <c r="E1" s="572"/>
      <c r="F1" s="572"/>
      <c r="G1" s="572"/>
      <c r="H1" s="54"/>
      <c r="I1" s="54"/>
    </row>
    <row r="2" spans="1:9" s="3" customFormat="1" ht="19.5" customHeight="1">
      <c r="A2" s="572" t="s">
        <v>3</v>
      </c>
      <c r="B2" s="572"/>
      <c r="C2" s="572"/>
      <c r="D2" s="572"/>
      <c r="E2" s="572"/>
      <c r="F2" s="572"/>
      <c r="G2" s="572"/>
      <c r="H2" s="54"/>
      <c r="I2" s="54"/>
    </row>
    <row r="3" spans="1:9" s="5" customFormat="1" ht="19.5" customHeight="1">
      <c r="A3" s="573" t="s">
        <v>14</v>
      </c>
      <c r="B3" s="573"/>
      <c r="C3" s="573"/>
      <c r="D3" s="573"/>
      <c r="E3" s="573"/>
      <c r="F3" s="573"/>
      <c r="G3" s="573"/>
      <c r="H3" s="55"/>
      <c r="I3" s="55"/>
    </row>
    <row r="4" spans="1:9" s="5" customFormat="1" ht="19.5" customHeight="1">
      <c r="A4" s="573" t="s">
        <v>15</v>
      </c>
      <c r="B4" s="573"/>
      <c r="C4" s="573"/>
      <c r="D4" s="573"/>
      <c r="E4" s="573"/>
      <c r="F4" s="573"/>
      <c r="G4" s="573"/>
      <c r="H4" s="55"/>
      <c r="I4" s="55"/>
    </row>
    <row r="5" spans="1:8" ht="19.5" customHeight="1">
      <c r="A5" s="575" t="s">
        <v>885</v>
      </c>
      <c r="B5" s="575"/>
      <c r="C5" s="575"/>
      <c r="D5" s="575"/>
      <c r="E5" s="575"/>
      <c r="F5" s="575"/>
      <c r="G5" s="575"/>
      <c r="H5" s="61"/>
    </row>
    <row r="6" spans="1:8" s="26" customFormat="1" ht="19.5" customHeight="1">
      <c r="A6" s="595"/>
      <c r="B6" s="596" t="s">
        <v>19</v>
      </c>
      <c r="C6" s="597" t="s">
        <v>401</v>
      </c>
      <c r="D6" s="596" t="s">
        <v>13</v>
      </c>
      <c r="E6" s="598" t="s">
        <v>402</v>
      </c>
      <c r="F6" s="593"/>
      <c r="G6" s="593"/>
      <c r="H6" s="179"/>
    </row>
    <row r="7" spans="1:8" s="26" customFormat="1" ht="19.5" customHeight="1">
      <c r="A7" s="595"/>
      <c r="B7" s="596"/>
      <c r="C7" s="597"/>
      <c r="D7" s="596"/>
      <c r="E7" s="598"/>
      <c r="F7" s="600" t="s">
        <v>16</v>
      </c>
      <c r="G7" s="580" t="s">
        <v>1</v>
      </c>
      <c r="H7" s="54"/>
    </row>
    <row r="8" spans="1:8" s="26" customFormat="1" ht="12" customHeight="1">
      <c r="A8" s="595"/>
      <c r="B8" s="596"/>
      <c r="C8" s="597"/>
      <c r="D8" s="596"/>
      <c r="E8" s="598"/>
      <c r="F8" s="600"/>
      <c r="G8" s="580"/>
      <c r="H8" s="179"/>
    </row>
    <row r="9" spans="1:11" ht="21" customHeight="1">
      <c r="A9" s="192">
        <v>1</v>
      </c>
      <c r="B9" s="204" t="s">
        <v>567</v>
      </c>
      <c r="C9" s="194" t="s">
        <v>11</v>
      </c>
      <c r="D9" s="195" t="s">
        <v>557</v>
      </c>
      <c r="E9" s="205">
        <v>36691</v>
      </c>
      <c r="F9" s="203">
        <v>8.5</v>
      </c>
      <c r="G9" s="197">
        <v>67</v>
      </c>
      <c r="H9" s="178"/>
      <c r="K9" s="219"/>
    </row>
    <row r="10" spans="1:11" ht="21" customHeight="1">
      <c r="A10" s="210">
        <v>2</v>
      </c>
      <c r="B10" s="211" t="s">
        <v>612</v>
      </c>
      <c r="C10" s="182" t="s">
        <v>11</v>
      </c>
      <c r="D10" s="212" t="s">
        <v>22</v>
      </c>
      <c r="E10" s="213">
        <v>37152</v>
      </c>
      <c r="F10" s="203">
        <v>8.5</v>
      </c>
      <c r="G10" s="197">
        <v>67</v>
      </c>
      <c r="H10" s="178"/>
      <c r="K10" s="220"/>
    </row>
    <row r="11" spans="1:11" ht="21" customHeight="1">
      <c r="A11" s="192">
        <v>3</v>
      </c>
      <c r="B11" s="209" t="s">
        <v>495</v>
      </c>
      <c r="C11" s="194" t="s">
        <v>11</v>
      </c>
      <c r="D11" s="195" t="s">
        <v>478</v>
      </c>
      <c r="E11" s="205">
        <v>36545</v>
      </c>
      <c r="F11" s="203">
        <v>8.52</v>
      </c>
      <c r="G11" s="197">
        <v>64</v>
      </c>
      <c r="H11" s="178"/>
      <c r="K11" s="220"/>
    </row>
    <row r="12" spans="1:11" ht="21" customHeight="1">
      <c r="A12" s="210">
        <v>4</v>
      </c>
      <c r="B12" s="209" t="s">
        <v>497</v>
      </c>
      <c r="C12" s="194" t="s">
        <v>11</v>
      </c>
      <c r="D12" s="195" t="s">
        <v>478</v>
      </c>
      <c r="E12" s="205">
        <v>36641</v>
      </c>
      <c r="F12" s="203">
        <v>8.76</v>
      </c>
      <c r="G12" s="197">
        <v>58</v>
      </c>
      <c r="H12" s="178"/>
      <c r="K12" s="220"/>
    </row>
    <row r="13" spans="1:11" ht="21" customHeight="1">
      <c r="A13" s="192">
        <v>5</v>
      </c>
      <c r="B13" s="204" t="s">
        <v>570</v>
      </c>
      <c r="C13" s="194" t="s">
        <v>11</v>
      </c>
      <c r="D13" s="195" t="s">
        <v>557</v>
      </c>
      <c r="E13" s="205">
        <v>36637</v>
      </c>
      <c r="F13" s="203">
        <v>8.82</v>
      </c>
      <c r="G13" s="197">
        <v>56</v>
      </c>
      <c r="H13" s="178"/>
      <c r="K13" s="220"/>
    </row>
    <row r="14" spans="1:11" ht="21" customHeight="1">
      <c r="A14" s="210">
        <v>6</v>
      </c>
      <c r="B14" s="211" t="s">
        <v>613</v>
      </c>
      <c r="C14" s="182" t="s">
        <v>11</v>
      </c>
      <c r="D14" s="212" t="s">
        <v>22</v>
      </c>
      <c r="E14" s="213">
        <v>36721</v>
      </c>
      <c r="F14" s="203">
        <v>8.84</v>
      </c>
      <c r="G14" s="197">
        <v>56</v>
      </c>
      <c r="H14" s="178"/>
      <c r="K14" s="220"/>
    </row>
    <row r="15" spans="1:11" ht="21" customHeight="1">
      <c r="A15" s="192">
        <v>7</v>
      </c>
      <c r="B15" s="209" t="s">
        <v>488</v>
      </c>
      <c r="C15" s="194" t="s">
        <v>11</v>
      </c>
      <c r="D15" s="195" t="s">
        <v>478</v>
      </c>
      <c r="E15" s="205">
        <v>36742</v>
      </c>
      <c r="F15" s="203">
        <v>9</v>
      </c>
      <c r="G15" s="197">
        <v>54</v>
      </c>
      <c r="H15" s="178"/>
      <c r="K15" s="220"/>
    </row>
    <row r="16" spans="1:11" ht="21" customHeight="1">
      <c r="A16" s="210">
        <v>8</v>
      </c>
      <c r="B16" s="209" t="s">
        <v>492</v>
      </c>
      <c r="C16" s="194" t="s">
        <v>11</v>
      </c>
      <c r="D16" s="195" t="s">
        <v>478</v>
      </c>
      <c r="E16" s="205">
        <v>36733</v>
      </c>
      <c r="F16" s="203">
        <v>8.96</v>
      </c>
      <c r="G16" s="197">
        <v>54</v>
      </c>
      <c r="H16" s="178"/>
      <c r="K16" s="220"/>
    </row>
    <row r="17" spans="1:12" ht="21" customHeight="1">
      <c r="A17" s="192">
        <v>9</v>
      </c>
      <c r="B17" s="211" t="s">
        <v>509</v>
      </c>
      <c r="C17" s="182" t="s">
        <v>11</v>
      </c>
      <c r="D17" s="212" t="s">
        <v>508</v>
      </c>
      <c r="E17" s="213">
        <v>36681</v>
      </c>
      <c r="F17" s="203">
        <v>8.98</v>
      </c>
      <c r="G17" s="197">
        <v>54</v>
      </c>
      <c r="H17" s="178"/>
      <c r="K17" s="220"/>
      <c r="L17" s="65">
        <f>SUM(G9:G18)-SMALL(G9:G18,1)-SMALL(G9:G18,2)-SMALL(G9:G18,3)-SMALL(G9:G18,4)-SMALL(G9:G18,5)-SMALL(G9:G18,6)</f>
        <v>256</v>
      </c>
    </row>
    <row r="18" spans="1:11" ht="21" customHeight="1">
      <c r="A18" s="210">
        <v>10</v>
      </c>
      <c r="B18" s="204" t="s">
        <v>526</v>
      </c>
      <c r="C18" s="194" t="s">
        <v>11</v>
      </c>
      <c r="D18" s="195" t="s">
        <v>517</v>
      </c>
      <c r="E18" s="205">
        <v>37155</v>
      </c>
      <c r="F18" s="203">
        <v>9.05</v>
      </c>
      <c r="G18" s="197">
        <v>52</v>
      </c>
      <c r="H18" s="178"/>
      <c r="K18" s="220"/>
    </row>
    <row r="19" spans="1:11" ht="21" customHeight="1">
      <c r="A19" s="192">
        <v>11</v>
      </c>
      <c r="B19" s="204" t="s">
        <v>568</v>
      </c>
      <c r="C19" s="194" t="s">
        <v>11</v>
      </c>
      <c r="D19" s="195" t="s">
        <v>557</v>
      </c>
      <c r="E19" s="205">
        <v>36827</v>
      </c>
      <c r="F19" s="203">
        <v>9.06</v>
      </c>
      <c r="G19" s="197">
        <v>52</v>
      </c>
      <c r="H19" s="178"/>
      <c r="K19" s="220"/>
    </row>
    <row r="20" spans="1:11" ht="21" customHeight="1">
      <c r="A20" s="210">
        <v>12</v>
      </c>
      <c r="B20" s="204" t="s">
        <v>569</v>
      </c>
      <c r="C20" s="194" t="s">
        <v>11</v>
      </c>
      <c r="D20" s="195" t="s">
        <v>557</v>
      </c>
      <c r="E20" s="205">
        <v>36766</v>
      </c>
      <c r="F20" s="203">
        <v>9.1</v>
      </c>
      <c r="G20" s="197">
        <v>52</v>
      </c>
      <c r="H20" s="178"/>
      <c r="K20" s="220"/>
    </row>
    <row r="21" spans="1:11" ht="21" customHeight="1">
      <c r="A21" s="192">
        <v>13</v>
      </c>
      <c r="B21" s="193" t="s">
        <v>419</v>
      </c>
      <c r="C21" s="194" t="s">
        <v>11</v>
      </c>
      <c r="D21" s="195" t="s">
        <v>421</v>
      </c>
      <c r="E21" s="196">
        <v>37207</v>
      </c>
      <c r="F21" s="203">
        <v>9.2</v>
      </c>
      <c r="G21" s="197">
        <v>50</v>
      </c>
      <c r="H21" s="178"/>
      <c r="K21" s="220"/>
    </row>
    <row r="22" spans="1:11" ht="21" customHeight="1">
      <c r="A22" s="210">
        <v>14</v>
      </c>
      <c r="B22" s="206" t="s">
        <v>370</v>
      </c>
      <c r="C22" s="194" t="s">
        <v>11</v>
      </c>
      <c r="D22" s="195" t="s">
        <v>517</v>
      </c>
      <c r="E22" s="205">
        <v>36629</v>
      </c>
      <c r="F22" s="203">
        <v>9.11</v>
      </c>
      <c r="G22" s="197">
        <v>50</v>
      </c>
      <c r="H22" s="178"/>
      <c r="K22" s="220"/>
    </row>
    <row r="23" spans="1:11" ht="21" customHeight="1">
      <c r="A23" s="192">
        <v>15</v>
      </c>
      <c r="B23" s="206" t="s">
        <v>532</v>
      </c>
      <c r="C23" s="194" t="s">
        <v>11</v>
      </c>
      <c r="D23" s="195" t="s">
        <v>517</v>
      </c>
      <c r="E23" s="205">
        <v>36601</v>
      </c>
      <c r="F23" s="203">
        <v>9.16</v>
      </c>
      <c r="G23" s="197">
        <v>50</v>
      </c>
      <c r="H23" s="178"/>
      <c r="K23" s="220"/>
    </row>
    <row r="24" spans="1:11" ht="21" customHeight="1">
      <c r="A24" s="210">
        <v>16</v>
      </c>
      <c r="B24" s="209" t="s">
        <v>493</v>
      </c>
      <c r="C24" s="194" t="s">
        <v>11</v>
      </c>
      <c r="D24" s="195" t="s">
        <v>478</v>
      </c>
      <c r="E24" s="205">
        <v>36966</v>
      </c>
      <c r="F24" s="203">
        <v>9.18</v>
      </c>
      <c r="G24" s="197">
        <v>50</v>
      </c>
      <c r="H24" s="178"/>
      <c r="K24" s="220"/>
    </row>
    <row r="25" spans="1:11" ht="21" customHeight="1">
      <c r="A25" s="192">
        <v>17</v>
      </c>
      <c r="B25" s="211" t="s">
        <v>611</v>
      </c>
      <c r="C25" s="182" t="s">
        <v>11</v>
      </c>
      <c r="D25" s="212" t="s">
        <v>22</v>
      </c>
      <c r="E25" s="213">
        <v>37199</v>
      </c>
      <c r="F25" s="203">
        <v>9.13</v>
      </c>
      <c r="G25" s="197">
        <v>50</v>
      </c>
      <c r="H25" s="178"/>
      <c r="K25" s="220"/>
    </row>
    <row r="26" spans="1:11" ht="21" customHeight="1">
      <c r="A26" s="210">
        <v>18</v>
      </c>
      <c r="B26" s="204" t="s">
        <v>594</v>
      </c>
      <c r="C26" s="194" t="s">
        <v>11</v>
      </c>
      <c r="D26" s="195" t="s">
        <v>577</v>
      </c>
      <c r="E26" s="205">
        <v>37126</v>
      </c>
      <c r="F26" s="203">
        <v>9.25</v>
      </c>
      <c r="G26" s="197">
        <v>48</v>
      </c>
      <c r="H26" s="178"/>
      <c r="K26" s="220"/>
    </row>
    <row r="27" spans="1:11" ht="21" customHeight="1">
      <c r="A27" s="192">
        <v>19</v>
      </c>
      <c r="B27" s="193" t="s">
        <v>416</v>
      </c>
      <c r="C27" s="194" t="s">
        <v>11</v>
      </c>
      <c r="D27" s="195" t="s">
        <v>421</v>
      </c>
      <c r="E27" s="196">
        <v>37473</v>
      </c>
      <c r="F27" s="203">
        <v>9.36</v>
      </c>
      <c r="G27" s="197">
        <v>46</v>
      </c>
      <c r="H27" s="178"/>
      <c r="K27" s="220"/>
    </row>
    <row r="28" spans="1:11" ht="21" customHeight="1">
      <c r="A28" s="210">
        <v>20</v>
      </c>
      <c r="B28" s="204" t="s">
        <v>372</v>
      </c>
      <c r="C28" s="194" t="s">
        <v>11</v>
      </c>
      <c r="D28" s="195" t="s">
        <v>470</v>
      </c>
      <c r="E28" s="205">
        <v>36721</v>
      </c>
      <c r="F28" s="203">
        <v>9.4</v>
      </c>
      <c r="G28" s="197">
        <v>46</v>
      </c>
      <c r="H28" s="178"/>
      <c r="K28" s="220"/>
    </row>
    <row r="29" spans="1:8" ht="21" customHeight="1">
      <c r="A29" s="192">
        <v>21</v>
      </c>
      <c r="B29" s="193" t="s">
        <v>413</v>
      </c>
      <c r="C29" s="194" t="s">
        <v>11</v>
      </c>
      <c r="D29" s="195" t="s">
        <v>421</v>
      </c>
      <c r="E29" s="196">
        <v>36959</v>
      </c>
      <c r="F29" s="167">
        <v>9.41</v>
      </c>
      <c r="G29" s="197">
        <v>44</v>
      </c>
      <c r="H29" s="178"/>
    </row>
    <row r="30" spans="1:8" ht="21" customHeight="1">
      <c r="A30" s="210">
        <v>22</v>
      </c>
      <c r="B30" s="211" t="s">
        <v>514</v>
      </c>
      <c r="C30" s="182" t="s">
        <v>11</v>
      </c>
      <c r="D30" s="212" t="s">
        <v>508</v>
      </c>
      <c r="E30" s="213">
        <v>36951</v>
      </c>
      <c r="F30" s="203">
        <v>9.48</v>
      </c>
      <c r="G30" s="197">
        <v>44</v>
      </c>
      <c r="H30" s="178"/>
    </row>
    <row r="31" spans="1:8" ht="21" customHeight="1">
      <c r="A31" s="192">
        <v>23</v>
      </c>
      <c r="B31" s="204" t="s">
        <v>597</v>
      </c>
      <c r="C31" s="194" t="s">
        <v>11</v>
      </c>
      <c r="D31" s="195" t="s">
        <v>577</v>
      </c>
      <c r="E31" s="205">
        <v>37139</v>
      </c>
      <c r="F31" s="203">
        <v>9.5</v>
      </c>
      <c r="G31" s="197">
        <v>44</v>
      </c>
      <c r="H31" s="178"/>
    </row>
    <row r="32" spans="1:8" ht="21" customHeight="1">
      <c r="A32" s="210">
        <v>24</v>
      </c>
      <c r="B32" s="193" t="s">
        <v>414</v>
      </c>
      <c r="C32" s="194" t="s">
        <v>11</v>
      </c>
      <c r="D32" s="195" t="s">
        <v>421</v>
      </c>
      <c r="E32" s="196">
        <v>37064</v>
      </c>
      <c r="F32" s="167">
        <v>9.57</v>
      </c>
      <c r="G32" s="197">
        <v>42</v>
      </c>
      <c r="H32" s="178"/>
    </row>
    <row r="33" spans="1:8" ht="21" customHeight="1">
      <c r="A33" s="192">
        <v>25</v>
      </c>
      <c r="B33" s="204" t="s">
        <v>529</v>
      </c>
      <c r="C33" s="194" t="s">
        <v>11</v>
      </c>
      <c r="D33" s="195" t="s">
        <v>517</v>
      </c>
      <c r="E33" s="205">
        <v>36771</v>
      </c>
      <c r="F33" s="203">
        <v>9.53</v>
      </c>
      <c r="G33" s="197">
        <v>42</v>
      </c>
      <c r="H33" s="178"/>
    </row>
    <row r="34" spans="1:8" ht="21" customHeight="1">
      <c r="A34" s="210">
        <v>26</v>
      </c>
      <c r="B34" s="204" t="s">
        <v>476</v>
      </c>
      <c r="C34" s="194" t="s">
        <v>11</v>
      </c>
      <c r="D34" s="195" t="s">
        <v>470</v>
      </c>
      <c r="E34" s="205">
        <v>37068</v>
      </c>
      <c r="F34" s="203">
        <v>9.58</v>
      </c>
      <c r="G34" s="197">
        <v>42</v>
      </c>
      <c r="H34" s="178"/>
    </row>
    <row r="35" spans="1:8" ht="21" customHeight="1">
      <c r="A35" s="192">
        <v>27</v>
      </c>
      <c r="B35" s="204" t="s">
        <v>554</v>
      </c>
      <c r="C35" s="194" t="s">
        <v>11</v>
      </c>
      <c r="D35" s="195" t="s">
        <v>537</v>
      </c>
      <c r="E35" s="196"/>
      <c r="F35" s="203">
        <v>9.51</v>
      </c>
      <c r="G35" s="197">
        <v>42</v>
      </c>
      <c r="H35" s="178"/>
    </row>
    <row r="36" spans="1:8" ht="21" customHeight="1">
      <c r="A36" s="210">
        <v>28</v>
      </c>
      <c r="B36" s="211" t="s">
        <v>614</v>
      </c>
      <c r="C36" s="182" t="s">
        <v>11</v>
      </c>
      <c r="D36" s="212" t="s">
        <v>22</v>
      </c>
      <c r="E36" s="213">
        <v>37147</v>
      </c>
      <c r="F36" s="203">
        <v>9.6</v>
      </c>
      <c r="G36" s="197">
        <v>42</v>
      </c>
      <c r="H36" s="178"/>
    </row>
    <row r="37" spans="1:8" ht="21" customHeight="1">
      <c r="A37" s="192">
        <v>29</v>
      </c>
      <c r="B37" s="193" t="s">
        <v>374</v>
      </c>
      <c r="C37" s="194" t="s">
        <v>11</v>
      </c>
      <c r="D37" s="195" t="s">
        <v>421</v>
      </c>
      <c r="E37" s="196">
        <v>37123</v>
      </c>
      <c r="F37" s="203">
        <v>9.64</v>
      </c>
      <c r="G37" s="197">
        <v>40</v>
      </c>
      <c r="H37" s="178"/>
    </row>
    <row r="38" spans="1:8" ht="21" customHeight="1">
      <c r="A38" s="210">
        <v>30</v>
      </c>
      <c r="B38" s="204" t="s">
        <v>620</v>
      </c>
      <c r="C38" s="194" t="s">
        <v>11</v>
      </c>
      <c r="D38" s="195" t="s">
        <v>517</v>
      </c>
      <c r="E38" s="208">
        <v>36913</v>
      </c>
      <c r="F38" s="203">
        <v>9.65</v>
      </c>
      <c r="G38" s="197">
        <v>40</v>
      </c>
      <c r="H38" s="178"/>
    </row>
    <row r="39" spans="1:8" ht="21" customHeight="1">
      <c r="A39" s="192">
        <v>31</v>
      </c>
      <c r="B39" s="204" t="s">
        <v>473</v>
      </c>
      <c r="C39" s="194" t="s">
        <v>11</v>
      </c>
      <c r="D39" s="195" t="s">
        <v>470</v>
      </c>
      <c r="E39" s="205">
        <v>36801</v>
      </c>
      <c r="F39" s="203">
        <v>9.68</v>
      </c>
      <c r="G39" s="197">
        <v>40</v>
      </c>
      <c r="H39" s="178"/>
    </row>
    <row r="40" spans="1:8" ht="21" customHeight="1">
      <c r="A40" s="210">
        <v>32</v>
      </c>
      <c r="B40" s="204" t="s">
        <v>552</v>
      </c>
      <c r="C40" s="194" t="s">
        <v>11</v>
      </c>
      <c r="D40" s="195" t="s">
        <v>537</v>
      </c>
      <c r="E40" s="196"/>
      <c r="F40" s="203">
        <v>9.61</v>
      </c>
      <c r="G40" s="197">
        <v>40</v>
      </c>
      <c r="H40" s="178"/>
    </row>
    <row r="41" spans="1:8" ht="21" customHeight="1">
      <c r="A41" s="192">
        <v>33</v>
      </c>
      <c r="B41" s="211" t="s">
        <v>795</v>
      </c>
      <c r="C41" s="182" t="s">
        <v>11</v>
      </c>
      <c r="D41" s="212" t="s">
        <v>508</v>
      </c>
      <c r="E41" s="213">
        <v>36532</v>
      </c>
      <c r="F41" s="203">
        <v>9.73</v>
      </c>
      <c r="G41" s="197">
        <v>38</v>
      </c>
      <c r="H41" s="178"/>
    </row>
    <row r="42" spans="1:8" ht="21" customHeight="1">
      <c r="A42" s="210">
        <v>34</v>
      </c>
      <c r="B42" s="204" t="s">
        <v>550</v>
      </c>
      <c r="C42" s="194" t="s">
        <v>11</v>
      </c>
      <c r="D42" s="195" t="s">
        <v>537</v>
      </c>
      <c r="E42" s="196"/>
      <c r="F42" s="203">
        <v>9.73</v>
      </c>
      <c r="G42" s="197">
        <v>38</v>
      </c>
      <c r="H42" s="178"/>
    </row>
    <row r="43" spans="1:8" ht="21" customHeight="1">
      <c r="A43" s="192">
        <v>35</v>
      </c>
      <c r="B43" s="204" t="s">
        <v>572</v>
      </c>
      <c r="C43" s="194" t="s">
        <v>11</v>
      </c>
      <c r="D43" s="195" t="s">
        <v>557</v>
      </c>
      <c r="E43" s="205">
        <v>36972</v>
      </c>
      <c r="F43" s="203">
        <v>9.87</v>
      </c>
      <c r="G43" s="197">
        <v>36</v>
      </c>
      <c r="H43" s="178"/>
    </row>
    <row r="44" spans="1:8" ht="21" customHeight="1">
      <c r="A44" s="210">
        <v>36</v>
      </c>
      <c r="B44" s="211" t="s">
        <v>615</v>
      </c>
      <c r="C44" s="182" t="s">
        <v>11</v>
      </c>
      <c r="D44" s="212" t="s">
        <v>22</v>
      </c>
      <c r="E44" s="213">
        <v>36638</v>
      </c>
      <c r="F44" s="203">
        <v>9.9</v>
      </c>
      <c r="G44" s="197">
        <v>36</v>
      </c>
      <c r="H44" s="178"/>
    </row>
    <row r="45" spans="1:8" ht="21" customHeight="1">
      <c r="A45" s="192">
        <v>37</v>
      </c>
      <c r="B45" s="211" t="s">
        <v>512</v>
      </c>
      <c r="C45" s="182" t="s">
        <v>11</v>
      </c>
      <c r="D45" s="212" t="s">
        <v>508</v>
      </c>
      <c r="E45" s="213">
        <v>36917</v>
      </c>
      <c r="F45" s="203">
        <v>10.07</v>
      </c>
      <c r="G45" s="197">
        <v>33</v>
      </c>
      <c r="H45" s="178"/>
    </row>
    <row r="46" spans="1:8" ht="21" customHeight="1">
      <c r="A46" s="210">
        <v>38</v>
      </c>
      <c r="B46" s="204" t="s">
        <v>592</v>
      </c>
      <c r="C46" s="194" t="s">
        <v>11</v>
      </c>
      <c r="D46" s="195" t="s">
        <v>577</v>
      </c>
      <c r="E46" s="205">
        <v>36652</v>
      </c>
      <c r="F46" s="203">
        <v>10.03</v>
      </c>
      <c r="G46" s="197">
        <v>33</v>
      </c>
      <c r="H46" s="178"/>
    </row>
    <row r="47" spans="1:8" ht="21" customHeight="1">
      <c r="A47" s="192">
        <v>39</v>
      </c>
      <c r="B47" s="204" t="s">
        <v>595</v>
      </c>
      <c r="C47" s="194" t="s">
        <v>11</v>
      </c>
      <c r="D47" s="195" t="s">
        <v>577</v>
      </c>
      <c r="E47" s="205">
        <v>37007</v>
      </c>
      <c r="F47" s="203">
        <v>10.05</v>
      </c>
      <c r="G47" s="197">
        <v>33</v>
      </c>
      <c r="H47" s="178"/>
    </row>
    <row r="48" spans="1:8" ht="21" customHeight="1">
      <c r="A48" s="210">
        <v>40</v>
      </c>
      <c r="B48" s="211" t="s">
        <v>515</v>
      </c>
      <c r="C48" s="182" t="s">
        <v>11</v>
      </c>
      <c r="D48" s="212" t="s">
        <v>508</v>
      </c>
      <c r="E48" s="213">
        <v>36794</v>
      </c>
      <c r="F48" s="203">
        <v>10.23</v>
      </c>
      <c r="G48" s="197">
        <v>30</v>
      </c>
      <c r="H48" s="178"/>
    </row>
    <row r="49" spans="1:8" ht="21" customHeight="1">
      <c r="A49" s="192">
        <v>41</v>
      </c>
      <c r="B49" s="204" t="s">
        <v>589</v>
      </c>
      <c r="C49" s="194" t="s">
        <v>11</v>
      </c>
      <c r="D49" s="195" t="s">
        <v>577</v>
      </c>
      <c r="E49" s="205">
        <v>36604</v>
      </c>
      <c r="F49" s="203">
        <v>10.21</v>
      </c>
      <c r="G49" s="197">
        <v>30</v>
      </c>
      <c r="H49" s="178"/>
    </row>
    <row r="50" spans="1:8" ht="21" customHeight="1">
      <c r="A50" s="210">
        <v>42</v>
      </c>
      <c r="B50" s="204" t="s">
        <v>475</v>
      </c>
      <c r="C50" s="194" t="s">
        <v>11</v>
      </c>
      <c r="D50" s="195" t="s">
        <v>470</v>
      </c>
      <c r="E50" s="205">
        <v>36615</v>
      </c>
      <c r="F50" s="203">
        <v>10.4</v>
      </c>
      <c r="G50" s="197">
        <v>29</v>
      </c>
      <c r="H50" s="178"/>
    </row>
    <row r="51" spans="1:8" ht="21" customHeight="1">
      <c r="A51" s="192">
        <v>43</v>
      </c>
      <c r="B51" s="204" t="s">
        <v>549</v>
      </c>
      <c r="C51" s="194" t="s">
        <v>11</v>
      </c>
      <c r="D51" s="195" t="s">
        <v>537</v>
      </c>
      <c r="E51" s="196"/>
      <c r="F51" s="203">
        <v>10.77</v>
      </c>
      <c r="G51" s="197">
        <v>23</v>
      </c>
      <c r="H51" s="178"/>
    </row>
    <row r="52" spans="1:8" ht="21" customHeight="1">
      <c r="A52" s="210">
        <v>44</v>
      </c>
      <c r="B52" s="204" t="s">
        <v>794</v>
      </c>
      <c r="C52" s="194" t="s">
        <v>11</v>
      </c>
      <c r="D52" s="195" t="s">
        <v>537</v>
      </c>
      <c r="E52" s="196"/>
      <c r="F52" s="203">
        <v>10.73</v>
      </c>
      <c r="G52" s="197">
        <v>23</v>
      </c>
      <c r="H52" s="178"/>
    </row>
    <row r="53" spans="1:8" ht="21" customHeight="1">
      <c r="A53" s="192">
        <v>45</v>
      </c>
      <c r="B53" s="204" t="s">
        <v>471</v>
      </c>
      <c r="C53" s="194" t="s">
        <v>11</v>
      </c>
      <c r="D53" s="195" t="s">
        <v>470</v>
      </c>
      <c r="E53" s="205">
        <v>37055</v>
      </c>
      <c r="F53" s="203">
        <v>11.35</v>
      </c>
      <c r="G53" s="197">
        <v>14</v>
      </c>
      <c r="H53" s="178"/>
    </row>
    <row r="54" spans="1:8" s="71" customFormat="1" ht="21" customHeight="1">
      <c r="A54" s="210"/>
      <c r="B54" s="211"/>
      <c r="C54" s="182"/>
      <c r="D54" s="212"/>
      <c r="E54" s="213"/>
      <c r="F54" s="203"/>
      <c r="G54" s="197"/>
      <c r="H54" s="180"/>
    </row>
    <row r="55" spans="1:8" s="71" customFormat="1" ht="21" customHeight="1">
      <c r="A55" s="192">
        <v>1</v>
      </c>
      <c r="B55" s="204" t="s">
        <v>578</v>
      </c>
      <c r="C55" s="194" t="s">
        <v>10</v>
      </c>
      <c r="D55" s="195" t="s">
        <v>577</v>
      </c>
      <c r="E55" s="205">
        <v>37026</v>
      </c>
      <c r="F55" s="167">
        <v>7.66</v>
      </c>
      <c r="G55" s="197">
        <v>82</v>
      </c>
      <c r="H55" s="180"/>
    </row>
    <row r="56" spans="1:8" s="71" customFormat="1" ht="21" customHeight="1">
      <c r="A56" s="192">
        <v>2</v>
      </c>
      <c r="B56" s="193" t="s">
        <v>428</v>
      </c>
      <c r="C56" s="194" t="s">
        <v>10</v>
      </c>
      <c r="D56" s="195" t="s">
        <v>421</v>
      </c>
      <c r="E56" s="196">
        <v>36972</v>
      </c>
      <c r="F56" s="167">
        <v>7.79</v>
      </c>
      <c r="G56" s="197">
        <v>78</v>
      </c>
      <c r="H56" s="180"/>
    </row>
    <row r="57" spans="1:8" s="71" customFormat="1" ht="21" customHeight="1">
      <c r="A57" s="192">
        <v>3</v>
      </c>
      <c r="B57" s="204" t="s">
        <v>542</v>
      </c>
      <c r="C57" s="194" t="s">
        <v>10</v>
      </c>
      <c r="D57" s="195" t="s">
        <v>537</v>
      </c>
      <c r="E57" s="196"/>
      <c r="F57" s="167">
        <v>7.73</v>
      </c>
      <c r="G57" s="197">
        <v>78</v>
      </c>
      <c r="H57" s="180"/>
    </row>
    <row r="58" spans="1:8" s="71" customFormat="1" ht="21" customHeight="1">
      <c r="A58" s="192">
        <v>4</v>
      </c>
      <c r="B58" s="204" t="s">
        <v>522</v>
      </c>
      <c r="C58" s="194" t="s">
        <v>10</v>
      </c>
      <c r="D58" s="195" t="s">
        <v>517</v>
      </c>
      <c r="E58" s="205">
        <v>36687</v>
      </c>
      <c r="F58" s="167">
        <v>7.88</v>
      </c>
      <c r="G58" s="197">
        <v>74</v>
      </c>
      <c r="H58" s="180"/>
    </row>
    <row r="59" spans="1:8" s="71" customFormat="1" ht="21" customHeight="1">
      <c r="A59" s="192">
        <v>5</v>
      </c>
      <c r="B59" s="204" t="s">
        <v>486</v>
      </c>
      <c r="C59" s="194" t="s">
        <v>10</v>
      </c>
      <c r="D59" s="195" t="s">
        <v>478</v>
      </c>
      <c r="E59" s="205">
        <v>36574</v>
      </c>
      <c r="F59" s="167">
        <v>7.89</v>
      </c>
      <c r="G59" s="197">
        <v>74</v>
      </c>
      <c r="H59" s="180"/>
    </row>
    <row r="60" spans="1:8" s="71" customFormat="1" ht="21" customHeight="1">
      <c r="A60" s="192">
        <v>6</v>
      </c>
      <c r="B60" s="211" t="s">
        <v>605</v>
      </c>
      <c r="C60" s="182" t="s">
        <v>10</v>
      </c>
      <c r="D60" s="212" t="s">
        <v>22</v>
      </c>
      <c r="E60" s="213">
        <v>37082</v>
      </c>
      <c r="F60" s="167">
        <v>7.9</v>
      </c>
      <c r="G60" s="197">
        <v>74</v>
      </c>
      <c r="H60" s="180"/>
    </row>
    <row r="61" spans="1:8" s="71" customFormat="1" ht="21" customHeight="1">
      <c r="A61" s="192">
        <v>7</v>
      </c>
      <c r="B61" s="211" t="s">
        <v>608</v>
      </c>
      <c r="C61" s="182" t="s">
        <v>10</v>
      </c>
      <c r="D61" s="212" t="s">
        <v>22</v>
      </c>
      <c r="E61" s="213">
        <v>37090</v>
      </c>
      <c r="F61" s="167">
        <v>7.9</v>
      </c>
      <c r="G61" s="197">
        <v>74</v>
      </c>
      <c r="H61" s="180"/>
    </row>
    <row r="62" spans="1:8" s="71" customFormat="1" ht="21" customHeight="1">
      <c r="A62" s="192">
        <v>8</v>
      </c>
      <c r="B62" s="204" t="s">
        <v>521</v>
      </c>
      <c r="C62" s="194" t="s">
        <v>10</v>
      </c>
      <c r="D62" s="195" t="s">
        <v>517</v>
      </c>
      <c r="E62" s="205">
        <v>36721</v>
      </c>
      <c r="F62" s="167">
        <v>7.93</v>
      </c>
      <c r="G62" s="197">
        <v>70</v>
      </c>
      <c r="H62" s="180"/>
    </row>
    <row r="63" spans="1:8" s="71" customFormat="1" ht="21" customHeight="1">
      <c r="A63" s="192">
        <v>9</v>
      </c>
      <c r="B63" s="204" t="s">
        <v>485</v>
      </c>
      <c r="C63" s="194" t="s">
        <v>10</v>
      </c>
      <c r="D63" s="195" t="s">
        <v>478</v>
      </c>
      <c r="E63" s="205">
        <v>36662</v>
      </c>
      <c r="F63" s="167">
        <v>8</v>
      </c>
      <c r="G63" s="197">
        <v>70</v>
      </c>
      <c r="H63" s="180"/>
    </row>
    <row r="64" spans="1:8" s="71" customFormat="1" ht="21" customHeight="1">
      <c r="A64" s="192">
        <v>10</v>
      </c>
      <c r="B64" s="204" t="s">
        <v>563</v>
      </c>
      <c r="C64" s="194" t="s">
        <v>10</v>
      </c>
      <c r="D64" s="195" t="s">
        <v>557</v>
      </c>
      <c r="E64" s="205">
        <v>36940</v>
      </c>
      <c r="F64" s="167">
        <v>7.91</v>
      </c>
      <c r="G64" s="197">
        <v>70</v>
      </c>
      <c r="H64" s="180"/>
    </row>
    <row r="65" spans="1:8" ht="21" customHeight="1">
      <c r="A65" s="192">
        <v>11</v>
      </c>
      <c r="B65" s="204" t="s">
        <v>525</v>
      </c>
      <c r="C65" s="194" t="s">
        <v>10</v>
      </c>
      <c r="D65" s="195" t="s">
        <v>517</v>
      </c>
      <c r="E65" s="205">
        <v>36662</v>
      </c>
      <c r="F65" s="167">
        <v>8.1</v>
      </c>
      <c r="G65" s="197">
        <v>67</v>
      </c>
      <c r="H65" s="178"/>
    </row>
    <row r="66" spans="1:8" ht="21" customHeight="1">
      <c r="A66" s="192">
        <v>12</v>
      </c>
      <c r="B66" s="204" t="s">
        <v>559</v>
      </c>
      <c r="C66" s="194" t="s">
        <v>10</v>
      </c>
      <c r="D66" s="195" t="s">
        <v>557</v>
      </c>
      <c r="E66" s="205">
        <v>36545</v>
      </c>
      <c r="F66" s="167">
        <v>8.02</v>
      </c>
      <c r="G66" s="197">
        <v>67</v>
      </c>
      <c r="H66" s="178"/>
    </row>
    <row r="67" spans="1:8" ht="21" customHeight="1">
      <c r="A67" s="192">
        <v>13</v>
      </c>
      <c r="B67" s="193" t="s">
        <v>430</v>
      </c>
      <c r="C67" s="194" t="s">
        <v>10</v>
      </c>
      <c r="D67" s="195" t="s">
        <v>421</v>
      </c>
      <c r="E67" s="196">
        <v>37224</v>
      </c>
      <c r="F67" s="167">
        <v>8.16</v>
      </c>
      <c r="G67" s="197">
        <v>64</v>
      </c>
      <c r="H67" s="178"/>
    </row>
    <row r="68" spans="1:8" ht="21" customHeight="1">
      <c r="A68" s="192">
        <v>14</v>
      </c>
      <c r="B68" s="204" t="s">
        <v>465</v>
      </c>
      <c r="C68" s="194" t="s">
        <v>10</v>
      </c>
      <c r="D68" s="195" t="s">
        <v>470</v>
      </c>
      <c r="E68" s="205">
        <v>36559</v>
      </c>
      <c r="F68" s="167">
        <v>8.17</v>
      </c>
      <c r="G68" s="197">
        <v>64</v>
      </c>
      <c r="H68" s="178"/>
    </row>
    <row r="69" spans="1:8" ht="21" customHeight="1">
      <c r="A69" s="192">
        <v>15</v>
      </c>
      <c r="B69" s="217" t="s">
        <v>638</v>
      </c>
      <c r="C69" s="194" t="s">
        <v>10</v>
      </c>
      <c r="D69" s="195" t="s">
        <v>557</v>
      </c>
      <c r="E69" s="205">
        <v>36824</v>
      </c>
      <c r="F69" s="167">
        <v>8.13</v>
      </c>
      <c r="G69" s="197">
        <v>64</v>
      </c>
      <c r="H69" s="178"/>
    </row>
    <row r="70" spans="1:8" ht="21" customHeight="1">
      <c r="A70" s="192">
        <v>16</v>
      </c>
      <c r="B70" s="211" t="s">
        <v>499</v>
      </c>
      <c r="C70" s="182" t="s">
        <v>10</v>
      </c>
      <c r="D70" s="212" t="s">
        <v>508</v>
      </c>
      <c r="E70" s="213">
        <v>36898</v>
      </c>
      <c r="F70" s="167">
        <v>8.3</v>
      </c>
      <c r="G70" s="197">
        <v>61</v>
      </c>
      <c r="H70" s="178"/>
    </row>
    <row r="71" spans="1:8" ht="21" customHeight="1">
      <c r="A71" s="192">
        <v>17</v>
      </c>
      <c r="B71" s="204" t="s">
        <v>561</v>
      </c>
      <c r="C71" s="194" t="s">
        <v>10</v>
      </c>
      <c r="D71" s="195" t="s">
        <v>557</v>
      </c>
      <c r="E71" s="205">
        <v>36882</v>
      </c>
      <c r="F71" s="167">
        <v>8.23</v>
      </c>
      <c r="G71" s="197">
        <v>61</v>
      </c>
      <c r="H71" s="178"/>
    </row>
    <row r="72" spans="1:8" ht="21" customHeight="1">
      <c r="A72" s="192">
        <v>18</v>
      </c>
      <c r="B72" s="204" t="s">
        <v>580</v>
      </c>
      <c r="C72" s="194" t="s">
        <v>10</v>
      </c>
      <c r="D72" s="195" t="s">
        <v>577</v>
      </c>
      <c r="E72" s="205">
        <v>37030</v>
      </c>
      <c r="F72" s="167">
        <v>8.23</v>
      </c>
      <c r="G72" s="197">
        <v>61</v>
      </c>
      <c r="H72" s="178"/>
    </row>
    <row r="73" spans="1:8" ht="21" customHeight="1">
      <c r="A73" s="192">
        <v>19</v>
      </c>
      <c r="B73" s="204" t="s">
        <v>487</v>
      </c>
      <c r="C73" s="194" t="s">
        <v>10</v>
      </c>
      <c r="D73" s="195" t="s">
        <v>478</v>
      </c>
      <c r="E73" s="205">
        <v>36795</v>
      </c>
      <c r="F73" s="167">
        <v>8.36</v>
      </c>
      <c r="G73" s="197">
        <v>58</v>
      </c>
      <c r="H73" s="178"/>
    </row>
    <row r="74" spans="1:8" ht="21" customHeight="1">
      <c r="A74" s="192">
        <v>20</v>
      </c>
      <c r="B74" s="211" t="s">
        <v>500</v>
      </c>
      <c r="C74" s="182" t="s">
        <v>10</v>
      </c>
      <c r="D74" s="212" t="s">
        <v>508</v>
      </c>
      <c r="E74" s="213">
        <v>36986</v>
      </c>
      <c r="F74" s="167">
        <v>8.4</v>
      </c>
      <c r="G74" s="197">
        <v>58</v>
      </c>
      <c r="H74" s="178"/>
    </row>
    <row r="75" spans="1:8" ht="21" customHeight="1">
      <c r="A75" s="192">
        <v>21</v>
      </c>
      <c r="B75" s="217" t="s">
        <v>558</v>
      </c>
      <c r="C75" s="194" t="s">
        <v>10</v>
      </c>
      <c r="D75" s="195" t="s">
        <v>557</v>
      </c>
      <c r="E75" s="205">
        <v>37008</v>
      </c>
      <c r="F75" s="167">
        <v>8.34</v>
      </c>
      <c r="G75" s="197">
        <v>58</v>
      </c>
      <c r="H75" s="178"/>
    </row>
    <row r="76" spans="1:8" ht="21" customHeight="1">
      <c r="A76" s="192">
        <v>22</v>
      </c>
      <c r="B76" s="211" t="s">
        <v>607</v>
      </c>
      <c r="C76" s="182" t="s">
        <v>10</v>
      </c>
      <c r="D76" s="212" t="s">
        <v>22</v>
      </c>
      <c r="E76" s="213">
        <v>36917</v>
      </c>
      <c r="F76" s="167">
        <v>8.32</v>
      </c>
      <c r="G76" s="197">
        <v>58</v>
      </c>
      <c r="H76" s="178"/>
    </row>
    <row r="77" spans="1:8" ht="21" customHeight="1">
      <c r="A77" s="192">
        <v>23</v>
      </c>
      <c r="B77" s="193" t="s">
        <v>426</v>
      </c>
      <c r="C77" s="194" t="s">
        <v>10</v>
      </c>
      <c r="D77" s="195" t="s">
        <v>421</v>
      </c>
      <c r="E77" s="196">
        <v>37061</v>
      </c>
      <c r="F77" s="167">
        <v>8.44</v>
      </c>
      <c r="G77" s="197">
        <v>55</v>
      </c>
      <c r="H77" s="178"/>
    </row>
    <row r="78" spans="1:8" ht="21" customHeight="1">
      <c r="A78" s="192">
        <v>24</v>
      </c>
      <c r="B78" s="204" t="s">
        <v>462</v>
      </c>
      <c r="C78" s="194" t="s">
        <v>10</v>
      </c>
      <c r="D78" s="195" t="s">
        <v>470</v>
      </c>
      <c r="E78" s="205">
        <v>36778</v>
      </c>
      <c r="F78" s="167">
        <v>8.5</v>
      </c>
      <c r="G78" s="197">
        <v>55</v>
      </c>
      <c r="H78" s="178"/>
    </row>
    <row r="79" spans="1:8" ht="21" customHeight="1">
      <c r="A79" s="192">
        <v>25</v>
      </c>
      <c r="B79" s="211" t="s">
        <v>506</v>
      </c>
      <c r="C79" s="182" t="s">
        <v>10</v>
      </c>
      <c r="D79" s="212" t="s">
        <v>508</v>
      </c>
      <c r="E79" s="213">
        <v>36626</v>
      </c>
      <c r="F79" s="167">
        <v>8.5</v>
      </c>
      <c r="G79" s="197">
        <v>55</v>
      </c>
      <c r="H79" s="178"/>
    </row>
    <row r="80" spans="1:8" ht="21" customHeight="1">
      <c r="A80" s="192">
        <v>26</v>
      </c>
      <c r="B80" s="204" t="s">
        <v>539</v>
      </c>
      <c r="C80" s="194" t="s">
        <v>10</v>
      </c>
      <c r="D80" s="195" t="s">
        <v>537</v>
      </c>
      <c r="E80" s="196"/>
      <c r="F80" s="167">
        <v>8.43</v>
      </c>
      <c r="G80" s="197">
        <v>55</v>
      </c>
      <c r="H80" s="178"/>
    </row>
    <row r="81" spans="1:8" ht="21" customHeight="1">
      <c r="A81" s="192">
        <v>27</v>
      </c>
      <c r="B81" s="211" t="s">
        <v>601</v>
      </c>
      <c r="C81" s="182" t="s">
        <v>10</v>
      </c>
      <c r="D81" s="212" t="s">
        <v>22</v>
      </c>
      <c r="E81" s="213">
        <v>36996</v>
      </c>
      <c r="F81" s="167">
        <v>8.6</v>
      </c>
      <c r="G81" s="197">
        <v>53</v>
      </c>
      <c r="H81" s="178"/>
    </row>
    <row r="82" spans="1:8" ht="21" customHeight="1">
      <c r="A82" s="192">
        <v>28</v>
      </c>
      <c r="B82" s="193" t="s">
        <v>423</v>
      </c>
      <c r="C82" s="194" t="s">
        <v>10</v>
      </c>
      <c r="D82" s="195" t="s">
        <v>421</v>
      </c>
      <c r="E82" s="196">
        <v>37029</v>
      </c>
      <c r="F82" s="167">
        <v>8.69</v>
      </c>
      <c r="G82" s="197">
        <v>51</v>
      </c>
      <c r="H82" s="178"/>
    </row>
    <row r="83" spans="1:8" ht="21" customHeight="1">
      <c r="A83" s="192">
        <v>29</v>
      </c>
      <c r="B83" s="204" t="s">
        <v>480</v>
      </c>
      <c r="C83" s="194" t="s">
        <v>10</v>
      </c>
      <c r="D83" s="195" t="s">
        <v>478</v>
      </c>
      <c r="E83" s="205">
        <v>36802</v>
      </c>
      <c r="F83" s="167">
        <v>8.61</v>
      </c>
      <c r="G83" s="197">
        <v>51</v>
      </c>
      <c r="H83" s="178"/>
    </row>
    <row r="84" spans="1:8" ht="21" customHeight="1">
      <c r="A84" s="192">
        <v>30</v>
      </c>
      <c r="B84" s="204" t="s">
        <v>584</v>
      </c>
      <c r="C84" s="194" t="s">
        <v>10</v>
      </c>
      <c r="D84" s="195" t="s">
        <v>577</v>
      </c>
      <c r="E84" s="205">
        <v>36530</v>
      </c>
      <c r="F84" s="167">
        <v>8.7</v>
      </c>
      <c r="G84" s="197">
        <v>51</v>
      </c>
      <c r="H84" s="178"/>
    </row>
    <row r="85" spans="1:8" ht="21" customHeight="1">
      <c r="A85" s="192">
        <v>31</v>
      </c>
      <c r="B85" s="211" t="s">
        <v>504</v>
      </c>
      <c r="C85" s="182" t="s">
        <v>10</v>
      </c>
      <c r="D85" s="212" t="s">
        <v>508</v>
      </c>
      <c r="E85" s="213">
        <v>36598</v>
      </c>
      <c r="F85" s="167">
        <v>8.76</v>
      </c>
      <c r="G85" s="197">
        <v>49</v>
      </c>
      <c r="H85" s="178"/>
    </row>
    <row r="86" spans="1:8" ht="21" customHeight="1">
      <c r="A86" s="192">
        <v>32</v>
      </c>
      <c r="B86" s="204" t="s">
        <v>479</v>
      </c>
      <c r="C86" s="194" t="s">
        <v>10</v>
      </c>
      <c r="D86" s="195" t="s">
        <v>478</v>
      </c>
      <c r="E86" s="205">
        <v>36721</v>
      </c>
      <c r="F86" s="167">
        <v>8.83</v>
      </c>
      <c r="G86" s="197">
        <v>47</v>
      </c>
      <c r="H86" s="178"/>
    </row>
    <row r="87" spans="1:8" ht="21" customHeight="1">
      <c r="A87" s="192">
        <v>33</v>
      </c>
      <c r="B87" s="211" t="s">
        <v>501</v>
      </c>
      <c r="C87" s="182" t="s">
        <v>10</v>
      </c>
      <c r="D87" s="212" t="s">
        <v>508</v>
      </c>
      <c r="E87" s="213">
        <v>37083</v>
      </c>
      <c r="F87" s="167">
        <v>8.9</v>
      </c>
      <c r="G87" s="197">
        <v>47</v>
      </c>
      <c r="H87" s="178"/>
    </row>
    <row r="88" spans="1:8" ht="21" customHeight="1">
      <c r="A88" s="192">
        <v>34</v>
      </c>
      <c r="B88" s="204" t="s">
        <v>583</v>
      </c>
      <c r="C88" s="194" t="s">
        <v>10</v>
      </c>
      <c r="D88" s="195" t="s">
        <v>577</v>
      </c>
      <c r="E88" s="205">
        <v>36757</v>
      </c>
      <c r="F88" s="167">
        <v>8.86</v>
      </c>
      <c r="G88" s="197">
        <v>47</v>
      </c>
      <c r="H88" s="178"/>
    </row>
    <row r="89" spans="1:8" ht="21" customHeight="1">
      <c r="A89" s="192">
        <v>35</v>
      </c>
      <c r="B89" s="204" t="s">
        <v>524</v>
      </c>
      <c r="C89" s="194" t="s">
        <v>10</v>
      </c>
      <c r="D89" s="195" t="s">
        <v>517</v>
      </c>
      <c r="E89" s="205">
        <v>36766</v>
      </c>
      <c r="F89" s="167">
        <v>9.05</v>
      </c>
      <c r="G89" s="197">
        <v>43</v>
      </c>
      <c r="H89" s="178"/>
    </row>
    <row r="90" spans="1:8" ht="21" customHeight="1">
      <c r="A90" s="192">
        <v>36</v>
      </c>
      <c r="B90" s="211" t="s">
        <v>604</v>
      </c>
      <c r="C90" s="182" t="s">
        <v>10</v>
      </c>
      <c r="D90" s="212" t="s">
        <v>22</v>
      </c>
      <c r="E90" s="213">
        <v>37206</v>
      </c>
      <c r="F90" s="167">
        <v>9.02</v>
      </c>
      <c r="G90" s="197">
        <v>43</v>
      </c>
      <c r="H90" s="178"/>
    </row>
    <row r="91" spans="1:8" ht="21" customHeight="1">
      <c r="A91" s="192">
        <v>37</v>
      </c>
      <c r="B91" s="204" t="s">
        <v>579</v>
      </c>
      <c r="C91" s="194" t="s">
        <v>10</v>
      </c>
      <c r="D91" s="195" t="s">
        <v>577</v>
      </c>
      <c r="E91" s="205">
        <v>37222</v>
      </c>
      <c r="F91" s="167">
        <v>9.14</v>
      </c>
      <c r="G91" s="197">
        <v>41</v>
      </c>
      <c r="H91" s="178"/>
    </row>
    <row r="92" spans="1:8" ht="21" customHeight="1">
      <c r="A92" s="192">
        <v>38</v>
      </c>
      <c r="B92" s="193" t="s">
        <v>429</v>
      </c>
      <c r="C92" s="194" t="s">
        <v>10</v>
      </c>
      <c r="D92" s="195" t="s">
        <v>421</v>
      </c>
      <c r="E92" s="196">
        <v>37117</v>
      </c>
      <c r="F92" s="167">
        <v>9.28</v>
      </c>
      <c r="G92" s="197">
        <v>39</v>
      </c>
      <c r="H92" s="178"/>
    </row>
    <row r="93" spans="1:8" ht="21" customHeight="1">
      <c r="A93" s="192">
        <v>39</v>
      </c>
      <c r="B93" s="204" t="s">
        <v>463</v>
      </c>
      <c r="C93" s="194" t="s">
        <v>10</v>
      </c>
      <c r="D93" s="195" t="s">
        <v>470</v>
      </c>
      <c r="E93" s="205">
        <v>36759</v>
      </c>
      <c r="F93" s="167">
        <v>9.3</v>
      </c>
      <c r="G93" s="197">
        <v>39</v>
      </c>
      <c r="H93" s="178"/>
    </row>
    <row r="94" spans="1:8" ht="21" customHeight="1">
      <c r="A94" s="192">
        <v>40</v>
      </c>
      <c r="B94" s="204" t="s">
        <v>464</v>
      </c>
      <c r="C94" s="194" t="s">
        <v>10</v>
      </c>
      <c r="D94" s="195" t="s">
        <v>470</v>
      </c>
      <c r="E94" s="205">
        <v>36668</v>
      </c>
      <c r="F94" s="167">
        <v>9.28</v>
      </c>
      <c r="G94" s="197">
        <v>39</v>
      </c>
      <c r="H94" s="178"/>
    </row>
    <row r="95" spans="1:8" ht="21" customHeight="1">
      <c r="A95" s="192">
        <v>41</v>
      </c>
      <c r="B95" s="204" t="s">
        <v>541</v>
      </c>
      <c r="C95" s="194" t="s">
        <v>10</v>
      </c>
      <c r="D95" s="195" t="s">
        <v>537</v>
      </c>
      <c r="E95" s="196"/>
      <c r="F95" s="167">
        <v>9.22</v>
      </c>
      <c r="G95" s="197">
        <v>39</v>
      </c>
      <c r="H95" s="178"/>
    </row>
    <row r="96" spans="1:8" ht="21" customHeight="1">
      <c r="A96" s="192">
        <v>42</v>
      </c>
      <c r="B96" s="204" t="s">
        <v>546</v>
      </c>
      <c r="C96" s="194" t="s">
        <v>10</v>
      </c>
      <c r="D96" s="195" t="s">
        <v>537</v>
      </c>
      <c r="E96" s="196"/>
      <c r="F96" s="167">
        <v>9.46</v>
      </c>
      <c r="G96" s="197">
        <v>35</v>
      </c>
      <c r="H96" s="178"/>
    </row>
    <row r="97" spans="1:8" ht="21" customHeight="1">
      <c r="A97" s="192">
        <v>43</v>
      </c>
      <c r="B97" s="204" t="s">
        <v>468</v>
      </c>
      <c r="C97" s="194" t="s">
        <v>10</v>
      </c>
      <c r="D97" s="195" t="s">
        <v>470</v>
      </c>
      <c r="E97" s="205">
        <v>37088</v>
      </c>
      <c r="F97" s="167">
        <v>9.58</v>
      </c>
      <c r="G97" s="197">
        <v>33</v>
      </c>
      <c r="H97" s="178"/>
    </row>
    <row r="98" spans="1:8" ht="21" customHeight="1">
      <c r="A98" s="192">
        <v>44</v>
      </c>
      <c r="B98" s="204" t="s">
        <v>793</v>
      </c>
      <c r="C98" s="194" t="s">
        <v>10</v>
      </c>
      <c r="D98" s="195" t="s">
        <v>537</v>
      </c>
      <c r="E98" s="196"/>
      <c r="F98" s="167">
        <v>9.79</v>
      </c>
      <c r="G98" s="197">
        <v>30</v>
      </c>
      <c r="H98" s="178"/>
    </row>
    <row r="99" spans="1:7" s="71" customFormat="1" ht="19.5" customHeight="1">
      <c r="A99" s="106"/>
      <c r="B99" s="106"/>
      <c r="C99" s="107"/>
      <c r="D99" s="106"/>
      <c r="E99" s="182"/>
      <c r="F99" s="170"/>
      <c r="G99" s="165"/>
    </row>
    <row r="100" spans="1:7" s="71" customFormat="1" ht="19.5" customHeight="1">
      <c r="A100" s="106"/>
      <c r="B100" s="188" t="s">
        <v>434</v>
      </c>
      <c r="C100" s="107"/>
      <c r="D100" s="106"/>
      <c r="E100" s="107"/>
      <c r="F100" s="177"/>
      <c r="G100" s="168"/>
    </row>
    <row r="101" spans="1:7" s="71" customFormat="1" ht="19.5" customHeight="1">
      <c r="A101" s="106"/>
      <c r="B101" s="188" t="s">
        <v>435</v>
      </c>
      <c r="C101" s="107"/>
      <c r="D101" s="106"/>
      <c r="E101" s="107"/>
      <c r="F101" s="177"/>
      <c r="G101" s="168"/>
    </row>
    <row r="102" spans="1:7" s="71" customFormat="1" ht="17.25" customHeight="1">
      <c r="A102" s="106"/>
      <c r="B102" s="106"/>
      <c r="C102" s="107"/>
      <c r="D102" s="106"/>
      <c r="E102" s="182"/>
      <c r="F102" s="170"/>
      <c r="G102" s="165"/>
    </row>
    <row r="103" spans="1:7" s="71" customFormat="1" ht="17.25" customHeight="1">
      <c r="A103" s="106"/>
      <c r="B103" s="106"/>
      <c r="C103" s="107"/>
      <c r="D103" s="106"/>
      <c r="E103" s="182"/>
      <c r="F103" s="170"/>
      <c r="G103" s="165"/>
    </row>
    <row r="104" spans="1:7" s="71" customFormat="1" ht="17.25" customHeight="1">
      <c r="A104" s="106"/>
      <c r="B104" s="106"/>
      <c r="C104" s="107"/>
      <c r="D104" s="106"/>
      <c r="E104" s="182"/>
      <c r="F104" s="170"/>
      <c r="G104" s="165"/>
    </row>
    <row r="105" spans="1:7" s="71" customFormat="1" ht="17.25" customHeight="1">
      <c r="A105" s="106"/>
      <c r="B105" s="106"/>
      <c r="C105" s="107"/>
      <c r="D105" s="106"/>
      <c r="E105" s="182"/>
      <c r="F105" s="170"/>
      <c r="G105" s="165"/>
    </row>
    <row r="106" spans="1:7" s="71" customFormat="1" ht="17.25" customHeight="1">
      <c r="A106" s="106"/>
      <c r="B106" s="106"/>
      <c r="C106" s="107"/>
      <c r="D106" s="106"/>
      <c r="E106" s="182"/>
      <c r="F106" s="170"/>
      <c r="G106" s="165"/>
    </row>
  </sheetData>
  <sheetProtection/>
  <mergeCells count="13">
    <mergeCell ref="A1:G1"/>
    <mergeCell ref="A2:G2"/>
    <mergeCell ref="A3:G3"/>
    <mergeCell ref="A4:G4"/>
    <mergeCell ref="A5:G5"/>
    <mergeCell ref="F6:G6"/>
    <mergeCell ref="F7:F8"/>
    <mergeCell ref="G7:G8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P327"/>
  <sheetViews>
    <sheetView view="pageBreakPreview" zoomScaleSheetLayoutView="100" zoomScalePageLayoutView="0" workbookViewId="0" topLeftCell="A1">
      <selection activeCell="C37" sqref="C37"/>
    </sheetView>
  </sheetViews>
  <sheetFormatPr defaultColWidth="8.8515625" defaultRowHeight="15"/>
  <cols>
    <col min="1" max="1" width="4.7109375" style="420" customWidth="1"/>
    <col min="2" max="2" width="58.8515625" style="420" customWidth="1"/>
    <col min="3" max="3" width="8.7109375" style="437" customWidth="1"/>
    <col min="4" max="4" width="8.7109375" style="438" customWidth="1"/>
    <col min="5" max="10" width="8.7109375" style="420" customWidth="1"/>
    <col min="11" max="16384" width="8.8515625" style="420" customWidth="1"/>
  </cols>
  <sheetData>
    <row r="1" spans="1:11" ht="15.75" customHeight="1">
      <c r="A1" s="602" t="s">
        <v>640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1" ht="15.75" customHeight="1">
      <c r="A2" s="603" t="s">
        <v>641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1" ht="15.75" customHeight="1">
      <c r="A3" s="421" t="s">
        <v>642</v>
      </c>
      <c r="B3" s="421"/>
      <c r="C3" s="421"/>
      <c r="D3" s="421"/>
      <c r="E3" s="421"/>
      <c r="F3" s="421"/>
      <c r="G3" s="126"/>
      <c r="H3" s="126"/>
      <c r="I3" s="126"/>
      <c r="J3" s="126"/>
      <c r="K3" s="418"/>
    </row>
    <row r="4" spans="1:11" ht="15.75" customHeight="1">
      <c r="A4" s="602" t="s">
        <v>643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</row>
    <row r="5" spans="1:11" ht="15.75" customHeight="1">
      <c r="A5" s="602" t="s">
        <v>644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</row>
    <row r="6" spans="1:11" ht="15.75" customHeight="1">
      <c r="A6" s="602" t="s">
        <v>375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</row>
    <row r="7" spans="1:11" ht="15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418"/>
    </row>
    <row r="8" spans="1:11" ht="15.75" customHeight="1">
      <c r="A8" s="125"/>
      <c r="B8" s="125"/>
      <c r="C8" s="607" t="s">
        <v>645</v>
      </c>
      <c r="D8" s="608"/>
      <c r="E8" s="608"/>
      <c r="F8" s="608"/>
      <c r="G8" s="608"/>
      <c r="H8" s="608"/>
      <c r="I8" s="608"/>
      <c r="J8" s="609"/>
      <c r="K8" s="422" t="s">
        <v>646</v>
      </c>
    </row>
    <row r="9" spans="1:11" ht="15.75" customHeight="1">
      <c r="A9" s="125">
        <v>1</v>
      </c>
      <c r="B9" s="423" t="s">
        <v>647</v>
      </c>
      <c r="C9" s="418">
        <v>1</v>
      </c>
      <c r="D9" s="419">
        <v>2</v>
      </c>
      <c r="E9" s="419">
        <v>3</v>
      </c>
      <c r="F9" s="419">
        <v>4</v>
      </c>
      <c r="G9" s="419">
        <v>5</v>
      </c>
      <c r="H9" s="419">
        <v>6</v>
      </c>
      <c r="I9" s="419">
        <v>8</v>
      </c>
      <c r="J9" s="419">
        <v>9</v>
      </c>
      <c r="K9" s="422">
        <v>38</v>
      </c>
    </row>
    <row r="10" spans="1:11" ht="15.75" customHeight="1">
      <c r="A10" s="125">
        <v>2</v>
      </c>
      <c r="B10" s="423" t="s">
        <v>648</v>
      </c>
      <c r="C10" s="419">
        <v>13</v>
      </c>
      <c r="D10" s="419">
        <v>14</v>
      </c>
      <c r="E10" s="419">
        <v>20</v>
      </c>
      <c r="F10" s="419">
        <v>28</v>
      </c>
      <c r="G10" s="419">
        <v>29</v>
      </c>
      <c r="H10" s="419">
        <v>35</v>
      </c>
      <c r="I10" s="419">
        <v>36</v>
      </c>
      <c r="J10" s="419">
        <v>45</v>
      </c>
      <c r="K10" s="422">
        <v>220</v>
      </c>
    </row>
    <row r="11" spans="1:11" ht="15.75" customHeight="1">
      <c r="A11" s="125">
        <v>3</v>
      </c>
      <c r="B11" s="423" t="s">
        <v>649</v>
      </c>
      <c r="C11" s="419">
        <v>17</v>
      </c>
      <c r="D11" s="419">
        <v>18</v>
      </c>
      <c r="E11" s="419">
        <v>22</v>
      </c>
      <c r="F11" s="419">
        <v>24</v>
      </c>
      <c r="G11" s="419">
        <v>26</v>
      </c>
      <c r="H11" s="419">
        <v>30</v>
      </c>
      <c r="I11" s="419">
        <v>39</v>
      </c>
      <c r="J11" s="419">
        <v>46</v>
      </c>
      <c r="K11" s="422">
        <v>222</v>
      </c>
    </row>
    <row r="12" spans="1:11" ht="15.75" customHeight="1">
      <c r="A12" s="125">
        <v>4</v>
      </c>
      <c r="B12" s="423" t="s">
        <v>5</v>
      </c>
      <c r="C12" s="419">
        <v>12</v>
      </c>
      <c r="D12" s="419">
        <v>16</v>
      </c>
      <c r="E12" s="419">
        <v>21</v>
      </c>
      <c r="F12" s="419">
        <v>25</v>
      </c>
      <c r="G12" s="419">
        <v>27</v>
      </c>
      <c r="H12" s="419">
        <v>31</v>
      </c>
      <c r="I12" s="419">
        <v>43</v>
      </c>
      <c r="J12" s="419">
        <v>55</v>
      </c>
      <c r="K12" s="422">
        <v>230</v>
      </c>
    </row>
    <row r="13" spans="1:11" ht="15.75" customHeight="1">
      <c r="A13" s="125">
        <v>5</v>
      </c>
      <c r="B13" s="423" t="s">
        <v>650</v>
      </c>
      <c r="C13" s="419">
        <v>32</v>
      </c>
      <c r="D13" s="419">
        <v>34</v>
      </c>
      <c r="E13" s="419">
        <v>37</v>
      </c>
      <c r="F13" s="419">
        <v>40</v>
      </c>
      <c r="G13" s="419">
        <v>42</v>
      </c>
      <c r="H13" s="419">
        <v>44</v>
      </c>
      <c r="I13" s="419">
        <v>50</v>
      </c>
      <c r="J13" s="419">
        <v>60</v>
      </c>
      <c r="K13" s="422">
        <v>339</v>
      </c>
    </row>
    <row r="14" spans="1:11" ht="15.75" customHeight="1">
      <c r="A14" s="125">
        <v>6</v>
      </c>
      <c r="B14" s="423" t="s">
        <v>651</v>
      </c>
      <c r="C14" s="419">
        <v>15</v>
      </c>
      <c r="D14" s="419">
        <v>33</v>
      </c>
      <c r="E14" s="419">
        <v>38</v>
      </c>
      <c r="F14" s="419">
        <v>41</v>
      </c>
      <c r="G14" s="419">
        <v>53</v>
      </c>
      <c r="H14" s="419">
        <v>54</v>
      </c>
      <c r="I14" s="419">
        <v>57</v>
      </c>
      <c r="J14" s="419">
        <v>59</v>
      </c>
      <c r="K14" s="422">
        <v>350</v>
      </c>
    </row>
    <row r="15" spans="1:11" ht="15.75" customHeight="1">
      <c r="A15" s="125">
        <v>7</v>
      </c>
      <c r="B15" s="423" t="s">
        <v>653</v>
      </c>
      <c r="C15" s="419">
        <v>48</v>
      </c>
      <c r="D15" s="419">
        <v>51</v>
      </c>
      <c r="E15" s="419">
        <v>52</v>
      </c>
      <c r="F15" s="419">
        <v>58</v>
      </c>
      <c r="G15" s="419">
        <v>63</v>
      </c>
      <c r="H15" s="419">
        <v>64</v>
      </c>
      <c r="I15" s="419">
        <v>68</v>
      </c>
      <c r="J15" s="419">
        <v>69</v>
      </c>
      <c r="K15" s="422">
        <v>473</v>
      </c>
    </row>
    <row r="16" spans="1:11" ht="15.75" customHeight="1">
      <c r="A16" s="125">
        <v>8</v>
      </c>
      <c r="B16" s="423" t="s">
        <v>654</v>
      </c>
      <c r="C16" s="419">
        <v>23</v>
      </c>
      <c r="D16" s="419">
        <v>67</v>
      </c>
      <c r="E16" s="419">
        <v>69</v>
      </c>
      <c r="F16" s="419">
        <v>69</v>
      </c>
      <c r="G16" s="419">
        <v>69</v>
      </c>
      <c r="H16" s="419">
        <v>69</v>
      </c>
      <c r="I16" s="419">
        <v>69</v>
      </c>
      <c r="J16" s="419">
        <v>69</v>
      </c>
      <c r="K16" s="422">
        <v>504</v>
      </c>
    </row>
    <row r="17" spans="1:11" ht="15.75" customHeight="1">
      <c r="A17" s="125">
        <v>10</v>
      </c>
      <c r="B17" s="423" t="s">
        <v>655</v>
      </c>
      <c r="C17" s="419"/>
      <c r="D17" s="419"/>
      <c r="E17" s="419"/>
      <c r="F17" s="419"/>
      <c r="G17" s="419"/>
      <c r="H17" s="419"/>
      <c r="I17" s="419"/>
      <c r="J17" s="419"/>
      <c r="K17" s="422">
        <v>0</v>
      </c>
    </row>
    <row r="18" spans="1:11" ht="15.75" customHeight="1">
      <c r="A18" s="424"/>
      <c r="B18" s="425"/>
      <c r="C18" s="604" t="s">
        <v>656</v>
      </c>
      <c r="D18" s="605"/>
      <c r="E18" s="605"/>
      <c r="F18" s="605"/>
      <c r="G18" s="605"/>
      <c r="H18" s="605"/>
      <c r="I18" s="605"/>
      <c r="J18" s="606"/>
      <c r="K18" s="422" t="s">
        <v>646</v>
      </c>
    </row>
    <row r="19" spans="1:16" s="426" customFormat="1" ht="15.75" customHeight="1">
      <c r="A19" s="125">
        <v>1</v>
      </c>
      <c r="B19" s="423" t="s">
        <v>647</v>
      </c>
      <c r="C19" s="419">
        <v>1</v>
      </c>
      <c r="D19" s="419">
        <v>2</v>
      </c>
      <c r="E19" s="419">
        <v>3</v>
      </c>
      <c r="F19" s="419">
        <v>4</v>
      </c>
      <c r="G19" s="419">
        <v>5</v>
      </c>
      <c r="H19" s="419">
        <v>6</v>
      </c>
      <c r="I19" s="419">
        <v>7</v>
      </c>
      <c r="J19" s="419">
        <v>20</v>
      </c>
      <c r="K19" s="422">
        <v>48</v>
      </c>
      <c r="L19" s="420"/>
      <c r="M19" s="420"/>
      <c r="N19" s="420"/>
      <c r="O19" s="420"/>
      <c r="P19" s="420"/>
    </row>
    <row r="20" spans="1:16" s="426" customFormat="1" ht="15.75" customHeight="1">
      <c r="A20" s="125">
        <v>2</v>
      </c>
      <c r="B20" s="423" t="s">
        <v>5</v>
      </c>
      <c r="C20" s="419">
        <v>10</v>
      </c>
      <c r="D20" s="419">
        <v>11</v>
      </c>
      <c r="E20" s="419">
        <v>12</v>
      </c>
      <c r="F20" s="419">
        <v>13</v>
      </c>
      <c r="G20" s="419">
        <v>14</v>
      </c>
      <c r="H20" s="419">
        <v>18</v>
      </c>
      <c r="I20" s="419">
        <v>21</v>
      </c>
      <c r="J20" s="419">
        <v>34</v>
      </c>
      <c r="K20" s="422">
        <v>133</v>
      </c>
      <c r="L20" s="420"/>
      <c r="M20" s="420"/>
      <c r="N20" s="420"/>
      <c r="O20" s="420"/>
      <c r="P20" s="420"/>
    </row>
    <row r="21" spans="1:11" ht="15.75" customHeight="1">
      <c r="A21" s="125">
        <v>3</v>
      </c>
      <c r="B21" s="423" t="s">
        <v>648</v>
      </c>
      <c r="C21" s="419">
        <v>8</v>
      </c>
      <c r="D21" s="419">
        <v>22</v>
      </c>
      <c r="E21" s="419">
        <v>24</v>
      </c>
      <c r="F21" s="419">
        <v>31</v>
      </c>
      <c r="G21" s="419">
        <v>32</v>
      </c>
      <c r="H21" s="419">
        <v>36</v>
      </c>
      <c r="I21" s="419">
        <v>46</v>
      </c>
      <c r="J21" s="419">
        <v>54</v>
      </c>
      <c r="K21" s="422">
        <v>253</v>
      </c>
    </row>
    <row r="22" spans="1:11" ht="15.75" customHeight="1">
      <c r="A22" s="125">
        <v>4</v>
      </c>
      <c r="B22" s="423" t="s">
        <v>651</v>
      </c>
      <c r="C22" s="419">
        <v>9</v>
      </c>
      <c r="D22" s="419">
        <v>17</v>
      </c>
      <c r="E22" s="419">
        <v>29</v>
      </c>
      <c r="F22" s="419">
        <v>30</v>
      </c>
      <c r="G22" s="419">
        <v>35</v>
      </c>
      <c r="H22" s="419">
        <v>37</v>
      </c>
      <c r="I22" s="419">
        <v>56</v>
      </c>
      <c r="J22" s="419">
        <v>58</v>
      </c>
      <c r="K22" s="422">
        <v>271</v>
      </c>
    </row>
    <row r="23" spans="1:11" ht="15.75" customHeight="1">
      <c r="A23" s="125">
        <v>5</v>
      </c>
      <c r="B23" s="423" t="s">
        <v>654</v>
      </c>
      <c r="C23" s="419">
        <v>25</v>
      </c>
      <c r="D23" s="419">
        <v>26</v>
      </c>
      <c r="E23" s="419">
        <v>33</v>
      </c>
      <c r="F23" s="419">
        <v>38</v>
      </c>
      <c r="G23" s="419">
        <v>48</v>
      </c>
      <c r="H23" s="419">
        <v>49</v>
      </c>
      <c r="I23" s="419">
        <v>51</v>
      </c>
      <c r="J23" s="419">
        <v>64</v>
      </c>
      <c r="K23" s="422">
        <v>334</v>
      </c>
    </row>
    <row r="24" spans="1:11" ht="15.75" customHeight="1">
      <c r="A24" s="125">
        <v>6</v>
      </c>
      <c r="B24" s="423" t="s">
        <v>649</v>
      </c>
      <c r="C24" s="419">
        <v>15</v>
      </c>
      <c r="D24" s="419">
        <v>23</v>
      </c>
      <c r="E24" s="419">
        <v>41</v>
      </c>
      <c r="F24" s="419">
        <v>45</v>
      </c>
      <c r="G24" s="419">
        <v>53</v>
      </c>
      <c r="H24" s="419">
        <v>55</v>
      </c>
      <c r="I24" s="419">
        <v>60</v>
      </c>
      <c r="J24" s="419">
        <v>65</v>
      </c>
      <c r="K24" s="422">
        <v>357</v>
      </c>
    </row>
    <row r="25" spans="1:11" ht="15.75" customHeight="1">
      <c r="A25" s="125">
        <v>7</v>
      </c>
      <c r="B25" s="423" t="s">
        <v>650</v>
      </c>
      <c r="C25" s="419">
        <v>19</v>
      </c>
      <c r="D25" s="419">
        <v>40</v>
      </c>
      <c r="E25" s="419">
        <v>42</v>
      </c>
      <c r="F25" s="419">
        <v>43</v>
      </c>
      <c r="G25" s="419">
        <v>57</v>
      </c>
      <c r="H25" s="419">
        <v>59</v>
      </c>
      <c r="I25" s="419">
        <v>62</v>
      </c>
      <c r="J25" s="419">
        <v>79</v>
      </c>
      <c r="K25" s="422">
        <v>401</v>
      </c>
    </row>
    <row r="26" spans="1:11" ht="15.75" customHeight="1">
      <c r="A26" s="125">
        <v>8</v>
      </c>
      <c r="B26" s="423" t="s">
        <v>653</v>
      </c>
      <c r="C26" s="419">
        <v>16</v>
      </c>
      <c r="D26" s="419">
        <v>44</v>
      </c>
      <c r="E26" s="419">
        <v>68</v>
      </c>
      <c r="F26" s="419">
        <v>69</v>
      </c>
      <c r="G26" s="419">
        <v>70</v>
      </c>
      <c r="H26" s="419">
        <v>74</v>
      </c>
      <c r="I26" s="419">
        <v>76</v>
      </c>
      <c r="J26" s="419">
        <v>77</v>
      </c>
      <c r="K26" s="422">
        <v>494</v>
      </c>
    </row>
    <row r="27" spans="1:11" ht="15.75" customHeight="1">
      <c r="A27" s="125">
        <v>10</v>
      </c>
      <c r="B27" s="423" t="s">
        <v>655</v>
      </c>
      <c r="C27" s="427"/>
      <c r="D27" s="427"/>
      <c r="E27" s="427"/>
      <c r="F27" s="427"/>
      <c r="G27" s="427"/>
      <c r="H27" s="427"/>
      <c r="I27" s="427"/>
      <c r="J27" s="427"/>
      <c r="K27" s="428">
        <v>0</v>
      </c>
    </row>
    <row r="28" spans="1:11" ht="15.75" customHeight="1">
      <c r="A28" s="429"/>
      <c r="B28" s="430"/>
      <c r="C28" s="431"/>
      <c r="D28" s="431"/>
      <c r="E28" s="431"/>
      <c r="F28" s="431"/>
      <c r="G28" s="431"/>
      <c r="H28" s="431"/>
      <c r="I28" s="431"/>
      <c r="J28" s="431"/>
      <c r="K28" s="432"/>
    </row>
    <row r="29" spans="1:4" ht="15.75" customHeight="1">
      <c r="A29" s="126"/>
      <c r="B29" s="126" t="s">
        <v>657</v>
      </c>
      <c r="C29" s="418"/>
      <c r="D29" s="433" t="s">
        <v>658</v>
      </c>
    </row>
    <row r="30" spans="1:4" ht="15.75" customHeight="1">
      <c r="A30" s="126"/>
      <c r="B30" s="126" t="s">
        <v>659</v>
      </c>
      <c r="C30" s="418"/>
      <c r="D30" s="433" t="s">
        <v>660</v>
      </c>
    </row>
    <row r="31" spans="1:5" ht="15.75" customHeight="1">
      <c r="A31" s="434"/>
      <c r="B31" s="434"/>
      <c r="C31" s="435"/>
      <c r="D31" s="436"/>
      <c r="E31" s="434"/>
    </row>
    <row r="32" spans="1:5" ht="15.75" customHeight="1">
      <c r="A32" s="434"/>
      <c r="B32" s="434"/>
      <c r="C32" s="435"/>
      <c r="D32" s="436"/>
      <c r="E32" s="434"/>
    </row>
    <row r="33" spans="1:5" ht="15.75" customHeight="1">
      <c r="A33" s="434"/>
      <c r="B33" s="434"/>
      <c r="C33" s="435"/>
      <c r="D33" s="436"/>
      <c r="E33" s="434"/>
    </row>
    <row r="34" spans="1:5" ht="15.75" customHeight="1">
      <c r="A34" s="434"/>
      <c r="B34" s="434"/>
      <c r="C34" s="435"/>
      <c r="D34" s="436"/>
      <c r="E34" s="434"/>
    </row>
    <row r="35" spans="1:5" ht="15.75" customHeight="1">
      <c r="A35" s="434"/>
      <c r="B35" s="434"/>
      <c r="C35" s="435"/>
      <c r="D35" s="436"/>
      <c r="E35" s="434"/>
    </row>
    <row r="36" spans="1:5" ht="15.75" customHeight="1">
      <c r="A36" s="434"/>
      <c r="B36" s="434"/>
      <c r="C36" s="435"/>
      <c r="D36" s="436"/>
      <c r="E36" s="434"/>
    </row>
    <row r="37" spans="1:5" ht="15.75" customHeight="1">
      <c r="A37" s="434"/>
      <c r="B37" s="434"/>
      <c r="C37" s="435"/>
      <c r="D37" s="436"/>
      <c r="E37" s="434"/>
    </row>
    <row r="38" spans="1:5" ht="15.75" customHeight="1">
      <c r="A38" s="434"/>
      <c r="B38" s="434"/>
      <c r="C38" s="435"/>
      <c r="D38" s="436"/>
      <c r="E38" s="434"/>
    </row>
    <row r="39" spans="1:5" ht="15.75" customHeight="1">
      <c r="A39" s="434"/>
      <c r="B39" s="434"/>
      <c r="C39" s="435"/>
      <c r="D39" s="436"/>
      <c r="E39" s="434"/>
    </row>
    <row r="40" spans="1:5" ht="15.75" customHeight="1">
      <c r="A40" s="434"/>
      <c r="B40" s="434"/>
      <c r="C40" s="435"/>
      <c r="D40" s="436"/>
      <c r="E40" s="434"/>
    </row>
    <row r="41" spans="1:5" ht="15.75" customHeight="1">
      <c r="A41" s="434"/>
      <c r="B41" s="434"/>
      <c r="C41" s="435"/>
      <c r="D41" s="436"/>
      <c r="E41" s="434"/>
    </row>
    <row r="42" spans="1:5" ht="15.75" customHeight="1">
      <c r="A42" s="434"/>
      <c r="B42" s="434"/>
      <c r="C42" s="435"/>
      <c r="D42" s="436"/>
      <c r="E42" s="434"/>
    </row>
    <row r="43" spans="1:5" ht="15.75" customHeight="1">
      <c r="A43" s="434"/>
      <c r="B43" s="434"/>
      <c r="C43" s="435"/>
      <c r="D43" s="436"/>
      <c r="E43" s="434"/>
    </row>
    <row r="44" spans="1:5" ht="15.75" customHeight="1">
      <c r="A44" s="434"/>
      <c r="B44" s="434"/>
      <c r="C44" s="435"/>
      <c r="D44" s="436"/>
      <c r="E44" s="434"/>
    </row>
    <row r="45" spans="1:5" ht="15.75" customHeight="1">
      <c r="A45" s="434"/>
      <c r="B45" s="434"/>
      <c r="C45" s="435"/>
      <c r="D45" s="436"/>
      <c r="E45" s="434"/>
    </row>
    <row r="46" spans="1:5" ht="15.75" customHeight="1">
      <c r="A46" s="434"/>
      <c r="B46" s="434"/>
      <c r="C46" s="435"/>
      <c r="D46" s="436"/>
      <c r="E46" s="434"/>
    </row>
    <row r="47" spans="1:5" ht="15.75" customHeight="1">
      <c r="A47" s="434"/>
      <c r="B47" s="434"/>
      <c r="C47" s="435"/>
      <c r="D47" s="436"/>
      <c r="E47" s="434"/>
    </row>
    <row r="48" spans="1:5" ht="15.75" customHeight="1">
      <c r="A48" s="434"/>
      <c r="B48" s="434"/>
      <c r="C48" s="435"/>
      <c r="D48" s="436"/>
      <c r="E48" s="434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327" ht="15.75">
      <c r="K327" s="420">
        <v>57.5</v>
      </c>
    </row>
  </sheetData>
  <sheetProtection/>
  <mergeCells count="7">
    <mergeCell ref="A1:K1"/>
    <mergeCell ref="A2:K2"/>
    <mergeCell ref="C18:J18"/>
    <mergeCell ref="C8:J8"/>
    <mergeCell ref="A4:K4"/>
    <mergeCell ref="A5:K5"/>
    <mergeCell ref="A6:K6"/>
  </mergeCells>
  <printOptions horizontalCentered="1"/>
  <pageMargins left="0.3937007874015748" right="0.2755905511811024" top="0.7086614173228347" bottom="0.7480314960629921" header="0.15748031496062992" footer="0.31496062992125984"/>
  <pageSetup horizontalDpi="600" verticalDpi="600" orientation="landscape" paperSize="9" scale="95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tabColor theme="0"/>
  </sheetPr>
  <dimension ref="A1:AG377"/>
  <sheetViews>
    <sheetView tabSelected="1" view="pageBreakPreview" zoomScale="82" zoomScaleNormal="66" zoomScaleSheetLayoutView="82" zoomScalePageLayoutView="0" workbookViewId="0" topLeftCell="B1">
      <selection activeCell="A7" sqref="A7:Z7"/>
    </sheetView>
  </sheetViews>
  <sheetFormatPr defaultColWidth="8.8515625" defaultRowHeight="15"/>
  <cols>
    <col min="1" max="1" width="3.8515625" style="3" customWidth="1"/>
    <col min="2" max="2" width="25.8515625" style="9" customWidth="1"/>
    <col min="3" max="3" width="2.57421875" style="10" customWidth="1"/>
    <col min="4" max="4" width="25.140625" style="7" customWidth="1"/>
    <col min="5" max="5" width="8.7109375" style="7" customWidth="1"/>
    <col min="6" max="7" width="7.140625" style="9" customWidth="1"/>
    <col min="8" max="8" width="7.421875" style="9" customWidth="1"/>
    <col min="9" max="9" width="6.421875" style="64" customWidth="1"/>
    <col min="10" max="10" width="4.8515625" style="62" customWidth="1"/>
    <col min="11" max="11" width="9.28125" style="64" customWidth="1"/>
    <col min="12" max="12" width="5.57421875" style="62" customWidth="1"/>
    <col min="13" max="13" width="9.28125" style="65" customWidth="1"/>
    <col min="14" max="14" width="5.140625" style="62" customWidth="1"/>
    <col min="15" max="15" width="9.140625" style="66" customWidth="1"/>
    <col min="16" max="16" width="5.28125" style="62" customWidth="1"/>
    <col min="17" max="17" width="6.421875" style="62" customWidth="1"/>
    <col min="18" max="18" width="8.140625" style="71" customWidth="1"/>
    <col min="19" max="19" width="5.00390625" style="69" customWidth="1"/>
    <col min="20" max="21" width="5.421875" style="70" customWidth="1"/>
    <col min="22" max="22" width="6.28125" style="70" customWidth="1"/>
    <col min="23" max="23" width="7.8515625" style="30" customWidth="1"/>
    <col min="24" max="24" width="7.140625" style="30" customWidth="1"/>
    <col min="25" max="25" width="6.7109375" style="30" customWidth="1"/>
    <col min="26" max="26" width="7.140625" style="27" customWidth="1"/>
    <col min="27" max="16384" width="8.8515625" style="62" customWidth="1"/>
  </cols>
  <sheetData>
    <row r="1" spans="1:26" s="3" customFormat="1" ht="19.5" customHeight="1">
      <c r="A1" s="572" t="s">
        <v>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</row>
    <row r="2" spans="1:26" s="3" customFormat="1" ht="19.5" customHeight="1">
      <c r="A2" s="572" t="s">
        <v>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</row>
    <row r="3" spans="1:26" s="5" customFormat="1" ht="19.5" customHeight="1">
      <c r="A3" s="573" t="s">
        <v>14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</row>
    <row r="4" spans="1:26" s="5" customFormat="1" ht="19.5" customHeight="1">
      <c r="A4" s="573" t="s">
        <v>15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</row>
    <row r="5" spans="1:26" s="33" customFormat="1" ht="12" customHeight="1">
      <c r="A5" s="574" t="s">
        <v>929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</row>
    <row r="6" spans="1:26" ht="19.5" customHeight="1">
      <c r="A6" s="575" t="s">
        <v>383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</row>
    <row r="7" spans="1:26" s="29" customFormat="1" ht="19.5" customHeight="1">
      <c r="A7" s="610" t="s">
        <v>598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</row>
    <row r="8" spans="1:26" s="244" customFormat="1" ht="19.5" customHeight="1">
      <c r="A8" s="541" t="s">
        <v>4</v>
      </c>
      <c r="B8" s="547" t="s">
        <v>19</v>
      </c>
      <c r="C8" s="549" t="s">
        <v>401</v>
      </c>
      <c r="D8" s="547" t="s">
        <v>13</v>
      </c>
      <c r="E8" s="551" t="s">
        <v>402</v>
      </c>
      <c r="F8" s="551" t="s">
        <v>924</v>
      </c>
      <c r="G8" s="551" t="s">
        <v>410</v>
      </c>
      <c r="H8" s="551" t="s">
        <v>409</v>
      </c>
      <c r="I8" s="557" t="s">
        <v>100</v>
      </c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9"/>
      <c r="Y8" s="560" t="s">
        <v>925</v>
      </c>
      <c r="Z8" s="555" t="s">
        <v>438</v>
      </c>
    </row>
    <row r="9" spans="1:26" s="244" customFormat="1" ht="27" customHeight="1">
      <c r="A9" s="542"/>
      <c r="B9" s="548"/>
      <c r="C9" s="550"/>
      <c r="D9" s="548"/>
      <c r="E9" s="552"/>
      <c r="F9" s="552"/>
      <c r="G9" s="552"/>
      <c r="H9" s="552"/>
      <c r="I9" s="563" t="s">
        <v>16</v>
      </c>
      <c r="J9" s="545" t="s">
        <v>1</v>
      </c>
      <c r="K9" s="563" t="s">
        <v>411</v>
      </c>
      <c r="L9" s="545" t="s">
        <v>1</v>
      </c>
      <c r="M9" s="566" t="s">
        <v>398</v>
      </c>
      <c r="N9" s="545" t="s">
        <v>1</v>
      </c>
      <c r="O9" s="568" t="s">
        <v>400</v>
      </c>
      <c r="P9" s="545" t="s">
        <v>1</v>
      </c>
      <c r="Q9" s="565" t="s">
        <v>406</v>
      </c>
      <c r="R9" s="565" t="s">
        <v>436</v>
      </c>
      <c r="S9" s="562"/>
      <c r="T9" s="562"/>
      <c r="U9" s="562"/>
      <c r="V9" s="562"/>
      <c r="W9" s="562" t="s">
        <v>921</v>
      </c>
      <c r="X9" s="560" t="s">
        <v>922</v>
      </c>
      <c r="Y9" s="561"/>
      <c r="Z9" s="556"/>
    </row>
    <row r="10" spans="1:26" s="244" customFormat="1" ht="34.5" customHeight="1">
      <c r="A10" s="542"/>
      <c r="B10" s="548"/>
      <c r="C10" s="550"/>
      <c r="D10" s="548"/>
      <c r="E10" s="612"/>
      <c r="F10" s="552"/>
      <c r="G10" s="612"/>
      <c r="H10" s="552"/>
      <c r="I10" s="564"/>
      <c r="J10" s="546"/>
      <c r="K10" s="564"/>
      <c r="L10" s="546"/>
      <c r="M10" s="567"/>
      <c r="N10" s="546"/>
      <c r="O10" s="569"/>
      <c r="P10" s="546"/>
      <c r="Q10" s="551"/>
      <c r="R10" s="551"/>
      <c r="S10" s="231" t="s">
        <v>926</v>
      </c>
      <c r="T10" s="231" t="s">
        <v>437</v>
      </c>
      <c r="U10" s="255" t="s">
        <v>927</v>
      </c>
      <c r="V10" s="231" t="s">
        <v>438</v>
      </c>
      <c r="W10" s="560"/>
      <c r="X10" s="561"/>
      <c r="Y10" s="561"/>
      <c r="Z10" s="556"/>
    </row>
    <row r="11" spans="1:26" s="250" customFormat="1" ht="15" customHeight="1">
      <c r="A11" s="464">
        <v>11</v>
      </c>
      <c r="B11" s="280" t="s">
        <v>422</v>
      </c>
      <c r="C11" s="281" t="s">
        <v>10</v>
      </c>
      <c r="D11" s="282" t="s">
        <v>421</v>
      </c>
      <c r="E11" s="283">
        <v>36985</v>
      </c>
      <c r="F11" s="532"/>
      <c r="G11" s="476"/>
      <c r="H11" s="477"/>
      <c r="I11" s="308"/>
      <c r="J11" s="287">
        <v>0</v>
      </c>
      <c r="K11" s="288" t="s">
        <v>834</v>
      </c>
      <c r="L11" s="287">
        <v>42</v>
      </c>
      <c r="M11" s="257"/>
      <c r="N11" s="287">
        <v>0</v>
      </c>
      <c r="O11" s="258">
        <v>53.13</v>
      </c>
      <c r="P11" s="289">
        <v>66</v>
      </c>
      <c r="Q11" s="325"/>
      <c r="R11" s="326"/>
      <c r="S11" s="544" t="s">
        <v>887</v>
      </c>
      <c r="T11" s="544" t="s">
        <v>889</v>
      </c>
      <c r="U11" s="544" t="s">
        <v>890</v>
      </c>
      <c r="V11" s="466"/>
      <c r="W11" s="465"/>
      <c r="X11" s="465"/>
      <c r="Y11" s="466"/>
      <c r="Z11" s="467"/>
    </row>
    <row r="12" spans="1:26" s="250" customFormat="1" ht="15" customHeight="1">
      <c r="A12" s="464">
        <v>12</v>
      </c>
      <c r="B12" s="280" t="s">
        <v>423</v>
      </c>
      <c r="C12" s="281" t="s">
        <v>10</v>
      </c>
      <c r="D12" s="282" t="s">
        <v>421</v>
      </c>
      <c r="E12" s="283">
        <v>37029</v>
      </c>
      <c r="F12" s="524"/>
      <c r="G12" s="285"/>
      <c r="H12" s="233"/>
      <c r="I12" s="286">
        <v>8.69</v>
      </c>
      <c r="J12" s="287">
        <v>51</v>
      </c>
      <c r="K12" s="288"/>
      <c r="L12" s="287">
        <v>0</v>
      </c>
      <c r="M12" s="257"/>
      <c r="N12" s="287">
        <v>0</v>
      </c>
      <c r="O12" s="258">
        <v>53.11</v>
      </c>
      <c r="P12" s="289">
        <v>66</v>
      </c>
      <c r="Q12" s="290"/>
      <c r="R12" s="291"/>
      <c r="S12" s="530"/>
      <c r="T12" s="530"/>
      <c r="U12" s="530"/>
      <c r="V12" s="293"/>
      <c r="W12" s="293"/>
      <c r="X12" s="293"/>
      <c r="Y12" s="293"/>
      <c r="Z12" s="468"/>
    </row>
    <row r="13" spans="1:26" s="250" customFormat="1" ht="15" customHeight="1">
      <c r="A13" s="464">
        <v>13</v>
      </c>
      <c r="B13" s="280" t="s">
        <v>429</v>
      </c>
      <c r="C13" s="281" t="s">
        <v>10</v>
      </c>
      <c r="D13" s="282" t="s">
        <v>421</v>
      </c>
      <c r="E13" s="283">
        <v>37117</v>
      </c>
      <c r="F13" s="524"/>
      <c r="G13" s="285"/>
      <c r="H13" s="233"/>
      <c r="I13" s="286">
        <v>9.28</v>
      </c>
      <c r="J13" s="287">
        <v>39</v>
      </c>
      <c r="K13" s="288"/>
      <c r="L13" s="287">
        <v>0</v>
      </c>
      <c r="M13" s="257">
        <v>460</v>
      </c>
      <c r="N13" s="287">
        <v>58</v>
      </c>
      <c r="O13" s="258"/>
      <c r="P13" s="289">
        <v>0</v>
      </c>
      <c r="Q13" s="290"/>
      <c r="R13" s="291"/>
      <c r="S13" s="530"/>
      <c r="T13" s="530"/>
      <c r="U13" s="530"/>
      <c r="V13" s="293"/>
      <c r="W13" s="293"/>
      <c r="X13" s="293"/>
      <c r="Y13" s="293"/>
      <c r="Z13" s="468"/>
    </row>
    <row r="14" spans="1:26" s="250" customFormat="1" ht="15" customHeight="1">
      <c r="A14" s="464">
        <v>14</v>
      </c>
      <c r="B14" s="280" t="s">
        <v>424</v>
      </c>
      <c r="C14" s="281" t="s">
        <v>10</v>
      </c>
      <c r="D14" s="282" t="s">
        <v>421</v>
      </c>
      <c r="E14" s="283">
        <v>37036</v>
      </c>
      <c r="F14" s="524"/>
      <c r="G14" s="285"/>
      <c r="H14" s="233"/>
      <c r="I14" s="286"/>
      <c r="J14" s="287">
        <v>0</v>
      </c>
      <c r="K14" s="288" t="s">
        <v>835</v>
      </c>
      <c r="L14" s="287">
        <v>44</v>
      </c>
      <c r="M14" s="257">
        <v>415</v>
      </c>
      <c r="N14" s="287">
        <v>47</v>
      </c>
      <c r="O14" s="258"/>
      <c r="P14" s="289">
        <v>0</v>
      </c>
      <c r="Q14" s="290"/>
      <c r="R14" s="291"/>
      <c r="S14" s="530"/>
      <c r="T14" s="530"/>
      <c r="U14" s="530"/>
      <c r="V14" s="293"/>
      <c r="W14" s="293"/>
      <c r="X14" s="293"/>
      <c r="Y14" s="293"/>
      <c r="Z14" s="468"/>
    </row>
    <row r="15" spans="1:26" s="250" customFormat="1" ht="15" customHeight="1">
      <c r="A15" s="464">
        <v>15</v>
      </c>
      <c r="B15" s="280" t="s">
        <v>428</v>
      </c>
      <c r="C15" s="281" t="s">
        <v>10</v>
      </c>
      <c r="D15" s="282" t="s">
        <v>421</v>
      </c>
      <c r="E15" s="283">
        <v>36972</v>
      </c>
      <c r="F15" s="524"/>
      <c r="G15" s="285"/>
      <c r="H15" s="233"/>
      <c r="I15" s="286">
        <v>7.79</v>
      </c>
      <c r="J15" s="287">
        <v>78</v>
      </c>
      <c r="K15" s="288"/>
      <c r="L15" s="287">
        <v>0</v>
      </c>
      <c r="M15" s="257">
        <v>465</v>
      </c>
      <c r="N15" s="287">
        <v>59</v>
      </c>
      <c r="O15" s="258"/>
      <c r="P15" s="289">
        <v>0</v>
      </c>
      <c r="Q15" s="290"/>
      <c r="R15" s="291"/>
      <c r="S15" s="530"/>
      <c r="T15" s="530"/>
      <c r="U15" s="530"/>
      <c r="V15" s="293"/>
      <c r="W15" s="293"/>
      <c r="X15" s="293"/>
      <c r="Y15" s="293"/>
      <c r="Z15" s="468"/>
    </row>
    <row r="16" spans="1:26" s="250" customFormat="1" ht="15" customHeight="1">
      <c r="A16" s="464">
        <v>16</v>
      </c>
      <c r="B16" s="280" t="s">
        <v>425</v>
      </c>
      <c r="C16" s="281" t="s">
        <v>10</v>
      </c>
      <c r="D16" s="282" t="s">
        <v>421</v>
      </c>
      <c r="E16" s="283">
        <v>36971</v>
      </c>
      <c r="F16" s="524"/>
      <c r="G16" s="285"/>
      <c r="H16" s="233"/>
      <c r="I16" s="286"/>
      <c r="J16" s="287">
        <v>0</v>
      </c>
      <c r="K16" s="288" t="s">
        <v>836</v>
      </c>
      <c r="L16" s="287">
        <v>24</v>
      </c>
      <c r="M16" s="257"/>
      <c r="N16" s="287">
        <v>0</v>
      </c>
      <c r="O16" s="258">
        <v>43.12</v>
      </c>
      <c r="P16" s="289">
        <v>52</v>
      </c>
      <c r="Q16" s="290"/>
      <c r="R16" s="291"/>
      <c r="S16" s="530"/>
      <c r="T16" s="530"/>
      <c r="U16" s="530"/>
      <c r="V16" s="293"/>
      <c r="W16" s="293"/>
      <c r="X16" s="293"/>
      <c r="Y16" s="293"/>
      <c r="Z16" s="468"/>
    </row>
    <row r="17" spans="1:26" s="250" customFormat="1" ht="15" customHeight="1">
      <c r="A17" s="464">
        <v>17</v>
      </c>
      <c r="B17" s="280" t="s">
        <v>427</v>
      </c>
      <c r="C17" s="281" t="s">
        <v>10</v>
      </c>
      <c r="D17" s="282" t="s">
        <v>421</v>
      </c>
      <c r="E17" s="283">
        <v>36932</v>
      </c>
      <c r="F17" s="524"/>
      <c r="G17" s="285"/>
      <c r="H17" s="233"/>
      <c r="I17" s="286"/>
      <c r="J17" s="287">
        <v>0</v>
      </c>
      <c r="K17" s="288" t="s">
        <v>837</v>
      </c>
      <c r="L17" s="287">
        <v>32</v>
      </c>
      <c r="M17" s="257"/>
      <c r="N17" s="287">
        <v>0</v>
      </c>
      <c r="O17" s="258">
        <v>38.57</v>
      </c>
      <c r="P17" s="289">
        <v>46</v>
      </c>
      <c r="Q17" s="290"/>
      <c r="R17" s="291"/>
      <c r="S17" s="530"/>
      <c r="T17" s="530"/>
      <c r="U17" s="530"/>
      <c r="V17" s="293"/>
      <c r="W17" s="293"/>
      <c r="X17" s="293"/>
      <c r="Y17" s="293"/>
      <c r="Z17" s="468"/>
    </row>
    <row r="18" spans="1:26" s="250" customFormat="1" ht="15" customHeight="1">
      <c r="A18" s="464">
        <v>18</v>
      </c>
      <c r="B18" s="280" t="s">
        <v>426</v>
      </c>
      <c r="C18" s="281" t="s">
        <v>10</v>
      </c>
      <c r="D18" s="282" t="s">
        <v>421</v>
      </c>
      <c r="E18" s="283">
        <v>37061</v>
      </c>
      <c r="F18" s="524"/>
      <c r="G18" s="285"/>
      <c r="H18" s="233"/>
      <c r="I18" s="286">
        <v>8.44</v>
      </c>
      <c r="J18" s="287">
        <v>55</v>
      </c>
      <c r="K18" s="288"/>
      <c r="L18" s="287">
        <v>0</v>
      </c>
      <c r="M18" s="257">
        <v>450</v>
      </c>
      <c r="N18" s="287">
        <v>56</v>
      </c>
      <c r="O18" s="258"/>
      <c r="P18" s="289">
        <v>0</v>
      </c>
      <c r="Q18" s="290"/>
      <c r="R18" s="291"/>
      <c r="S18" s="530"/>
      <c r="T18" s="530"/>
      <c r="U18" s="530"/>
      <c r="V18" s="293"/>
      <c r="W18" s="293"/>
      <c r="X18" s="293"/>
      <c r="Y18" s="293"/>
      <c r="Z18" s="468"/>
    </row>
    <row r="19" spans="1:26" s="250" customFormat="1" ht="15" customHeight="1">
      <c r="A19" s="464">
        <v>19</v>
      </c>
      <c r="B19" s="280" t="s">
        <v>430</v>
      </c>
      <c r="C19" s="281" t="s">
        <v>10</v>
      </c>
      <c r="D19" s="282" t="s">
        <v>421</v>
      </c>
      <c r="E19" s="283">
        <v>37224</v>
      </c>
      <c r="F19" s="524"/>
      <c r="G19" s="285"/>
      <c r="H19" s="233"/>
      <c r="I19" s="286">
        <v>8.16</v>
      </c>
      <c r="J19" s="287">
        <v>64</v>
      </c>
      <c r="K19" s="288"/>
      <c r="L19" s="287">
        <v>0</v>
      </c>
      <c r="M19" s="257">
        <v>465</v>
      </c>
      <c r="N19" s="287">
        <v>59</v>
      </c>
      <c r="O19" s="258"/>
      <c r="P19" s="289">
        <v>0</v>
      </c>
      <c r="Q19" s="290"/>
      <c r="R19" s="291"/>
      <c r="S19" s="530"/>
      <c r="T19" s="530"/>
      <c r="U19" s="530"/>
      <c r="V19" s="293"/>
      <c r="W19" s="293"/>
      <c r="X19" s="293"/>
      <c r="Y19" s="293"/>
      <c r="Z19" s="468"/>
    </row>
    <row r="20" spans="1:26" s="250" customFormat="1" ht="15" customHeight="1">
      <c r="A20" s="464">
        <v>20</v>
      </c>
      <c r="B20" s="280" t="s">
        <v>431</v>
      </c>
      <c r="C20" s="281" t="s">
        <v>10</v>
      </c>
      <c r="D20" s="282" t="s">
        <v>421</v>
      </c>
      <c r="E20" s="283">
        <v>37054</v>
      </c>
      <c r="F20" s="524"/>
      <c r="G20" s="285"/>
      <c r="H20" s="233"/>
      <c r="I20" s="286"/>
      <c r="J20" s="287">
        <v>0</v>
      </c>
      <c r="K20" s="288" t="s">
        <v>838</v>
      </c>
      <c r="L20" s="287">
        <v>45</v>
      </c>
      <c r="M20" s="257"/>
      <c r="N20" s="287">
        <v>0</v>
      </c>
      <c r="O20" s="258">
        <v>49.27</v>
      </c>
      <c r="P20" s="289">
        <v>61</v>
      </c>
      <c r="Q20" s="295"/>
      <c r="R20" s="291"/>
      <c r="S20" s="530"/>
      <c r="T20" s="530"/>
      <c r="U20" s="530"/>
      <c r="V20" s="293"/>
      <c r="W20" s="293"/>
      <c r="X20" s="293"/>
      <c r="Y20" s="293"/>
      <c r="Z20" s="468"/>
    </row>
    <row r="21" spans="1:26" s="250" customFormat="1" ht="15" customHeight="1">
      <c r="A21" s="455" t="s">
        <v>17</v>
      </c>
      <c r="B21" s="297"/>
      <c r="C21" s="298"/>
      <c r="D21" s="299"/>
      <c r="E21" s="300"/>
      <c r="F21" s="302">
        <v>6</v>
      </c>
      <c r="G21" s="303"/>
      <c r="H21" s="234"/>
      <c r="I21" s="304"/>
      <c r="J21" s="305">
        <f>SUM(J11:J20)-SMALL(J11:J20,1)-SMALL(J11:J20,2)-SMALL(J11:J20,3)-SMALL(J11:J20,4)-SMALL(J11:J20,5)-SMALL(J11:J20,6)</f>
        <v>248</v>
      </c>
      <c r="K21" s="306"/>
      <c r="L21" s="305">
        <f>SUM(L11:L20)-SMALL(L11:L20,1)-SMALL(L11:L20,2)-SMALL(L11:L20,3)-SMALL(L11:L20,4)-SMALL(L11:L20,5)-SMALL(L11:L20,6)</f>
        <v>163</v>
      </c>
      <c r="M21" s="307"/>
      <c r="N21" s="305">
        <f>SUM(N11:N20)-SMALL(N11:N20,1)-SMALL(N11:N20,2)-SMALL(N11:N20,3)-SMALL(N11:N20,4)-SMALL(N11:N20,5)-SMALL(N11:N20,6)</f>
        <v>232</v>
      </c>
      <c r="O21" s="308"/>
      <c r="P21" s="305">
        <f>SUM(P11:P20)-SMALL(P11:P20,1)-SMALL(P11:P20,2)-SMALL(P11:P20,3)-SMALL(P11:P20,4)-SMALL(P11:P20,5)-SMALL(P11:P20,6)</f>
        <v>245</v>
      </c>
      <c r="Q21" s="309">
        <f>SUM(J21+L21+N21+P21)</f>
        <v>888</v>
      </c>
      <c r="R21" s="235">
        <v>6</v>
      </c>
      <c r="S21" s="543"/>
      <c r="T21" s="530"/>
      <c r="U21" s="530"/>
      <c r="V21" s="293"/>
      <c r="W21" s="293"/>
      <c r="X21" s="293"/>
      <c r="Y21" s="293"/>
      <c r="Z21" s="468"/>
    </row>
    <row r="22" spans="1:33" s="250" customFormat="1" ht="15" customHeight="1">
      <c r="A22" s="469"/>
      <c r="B22" s="311"/>
      <c r="C22" s="312"/>
      <c r="D22" s="311"/>
      <c r="E22" s="313"/>
      <c r="F22" s="315"/>
      <c r="G22" s="316">
        <f>SUM(F21+F33)</f>
        <v>9</v>
      </c>
      <c r="H22" s="235">
        <v>4</v>
      </c>
      <c r="I22" s="317"/>
      <c r="J22" s="318"/>
      <c r="K22" s="319"/>
      <c r="L22" s="318"/>
      <c r="M22" s="320"/>
      <c r="N22" s="318"/>
      <c r="O22" s="321"/>
      <c r="P22" s="318"/>
      <c r="Q22" s="322"/>
      <c r="R22" s="318"/>
      <c r="S22" s="323"/>
      <c r="T22" s="530"/>
      <c r="U22" s="530"/>
      <c r="V22" s="324">
        <v>6</v>
      </c>
      <c r="W22" s="235">
        <f>SUM(R21+R33+V22)</f>
        <v>18</v>
      </c>
      <c r="X22" s="324">
        <v>6</v>
      </c>
      <c r="Y22" s="235">
        <f>H22+X22</f>
        <v>10</v>
      </c>
      <c r="Z22" s="490">
        <v>5</v>
      </c>
      <c r="AG22" s="309"/>
    </row>
    <row r="23" spans="1:26" s="250" customFormat="1" ht="15" customHeight="1">
      <c r="A23" s="464">
        <v>1</v>
      </c>
      <c r="B23" s="280" t="s">
        <v>413</v>
      </c>
      <c r="C23" s="281" t="s">
        <v>11</v>
      </c>
      <c r="D23" s="282" t="s">
        <v>421</v>
      </c>
      <c r="E23" s="283">
        <v>36959</v>
      </c>
      <c r="F23" s="532"/>
      <c r="G23" s="285"/>
      <c r="H23" s="236"/>
      <c r="I23" s="286">
        <v>9.41</v>
      </c>
      <c r="J23" s="287">
        <v>44</v>
      </c>
      <c r="K23" s="288"/>
      <c r="L23" s="287">
        <v>0</v>
      </c>
      <c r="M23" s="259">
        <v>387</v>
      </c>
      <c r="N23" s="287">
        <v>35</v>
      </c>
      <c r="O23" s="258"/>
      <c r="P23" s="287">
        <v>0</v>
      </c>
      <c r="Q23" s="325"/>
      <c r="R23" s="326"/>
      <c r="S23" s="544" t="s">
        <v>888</v>
      </c>
      <c r="T23" s="530"/>
      <c r="U23" s="530"/>
      <c r="V23" s="293"/>
      <c r="W23" s="293"/>
      <c r="X23" s="293"/>
      <c r="Y23" s="293"/>
      <c r="Z23" s="468"/>
    </row>
    <row r="24" spans="1:26" s="250" customFormat="1" ht="15" customHeight="1">
      <c r="A24" s="464">
        <v>2</v>
      </c>
      <c r="B24" s="280" t="s">
        <v>414</v>
      </c>
      <c r="C24" s="281" t="s">
        <v>11</v>
      </c>
      <c r="D24" s="282" t="s">
        <v>421</v>
      </c>
      <c r="E24" s="283">
        <v>37064</v>
      </c>
      <c r="F24" s="524"/>
      <c r="G24" s="285"/>
      <c r="H24" s="236"/>
      <c r="I24" s="286">
        <v>9.57</v>
      </c>
      <c r="J24" s="287">
        <v>42</v>
      </c>
      <c r="K24" s="288"/>
      <c r="L24" s="287">
        <v>0</v>
      </c>
      <c r="M24" s="259"/>
      <c r="N24" s="287">
        <v>0</v>
      </c>
      <c r="O24" s="258">
        <v>22.92</v>
      </c>
      <c r="P24" s="287">
        <v>33</v>
      </c>
      <c r="Q24" s="290"/>
      <c r="R24" s="291"/>
      <c r="S24" s="530"/>
      <c r="T24" s="530"/>
      <c r="U24" s="530"/>
      <c r="V24" s="293"/>
      <c r="W24" s="293"/>
      <c r="X24" s="293"/>
      <c r="Y24" s="293"/>
      <c r="Z24" s="468"/>
    </row>
    <row r="25" spans="1:26" s="250" customFormat="1" ht="15" customHeight="1">
      <c r="A25" s="464">
        <v>3</v>
      </c>
      <c r="B25" s="280" t="s">
        <v>415</v>
      </c>
      <c r="C25" s="281" t="s">
        <v>11</v>
      </c>
      <c r="D25" s="282" t="s">
        <v>421</v>
      </c>
      <c r="E25" s="283">
        <v>37436</v>
      </c>
      <c r="F25" s="524"/>
      <c r="G25" s="285"/>
      <c r="H25" s="236"/>
      <c r="I25" s="258"/>
      <c r="J25" s="287">
        <v>0</v>
      </c>
      <c r="K25" s="288" t="s">
        <v>839</v>
      </c>
      <c r="L25" s="287">
        <v>27</v>
      </c>
      <c r="M25" s="259"/>
      <c r="N25" s="287">
        <v>0</v>
      </c>
      <c r="O25" s="259">
        <v>20.88</v>
      </c>
      <c r="P25" s="287">
        <v>29</v>
      </c>
      <c r="Q25" s="290"/>
      <c r="R25" s="291"/>
      <c r="S25" s="530"/>
      <c r="T25" s="530"/>
      <c r="U25" s="530"/>
      <c r="V25" s="293"/>
      <c r="W25" s="293"/>
      <c r="X25" s="293"/>
      <c r="Y25" s="293"/>
      <c r="Z25" s="468"/>
    </row>
    <row r="26" spans="1:26" s="250" customFormat="1" ht="15" customHeight="1">
      <c r="A26" s="464">
        <v>4</v>
      </c>
      <c r="B26" s="280" t="s">
        <v>416</v>
      </c>
      <c r="C26" s="281" t="s">
        <v>11</v>
      </c>
      <c r="D26" s="282" t="s">
        <v>421</v>
      </c>
      <c r="E26" s="283">
        <v>37473</v>
      </c>
      <c r="F26" s="524"/>
      <c r="G26" s="285"/>
      <c r="H26" s="236"/>
      <c r="I26" s="258">
        <v>9.36</v>
      </c>
      <c r="J26" s="287">
        <v>46</v>
      </c>
      <c r="K26" s="288"/>
      <c r="L26" s="287">
        <v>0</v>
      </c>
      <c r="M26" s="259">
        <v>401</v>
      </c>
      <c r="N26" s="287">
        <v>39</v>
      </c>
      <c r="O26" s="259"/>
      <c r="P26" s="287">
        <v>0</v>
      </c>
      <c r="Q26" s="290"/>
      <c r="R26" s="291"/>
      <c r="S26" s="530"/>
      <c r="T26" s="530"/>
      <c r="U26" s="530"/>
      <c r="V26" s="293"/>
      <c r="W26" s="293"/>
      <c r="X26" s="293"/>
      <c r="Y26" s="293"/>
      <c r="Z26" s="468"/>
    </row>
    <row r="27" spans="1:26" s="250" customFormat="1" ht="15" customHeight="1">
      <c r="A27" s="464">
        <v>5</v>
      </c>
      <c r="B27" s="280" t="s">
        <v>417</v>
      </c>
      <c r="C27" s="281" t="s">
        <v>11</v>
      </c>
      <c r="D27" s="282" t="s">
        <v>421</v>
      </c>
      <c r="E27" s="283">
        <v>37130</v>
      </c>
      <c r="F27" s="524"/>
      <c r="G27" s="285"/>
      <c r="H27" s="236"/>
      <c r="I27" s="258"/>
      <c r="J27" s="287">
        <v>0</v>
      </c>
      <c r="K27" s="288" t="s">
        <v>840</v>
      </c>
      <c r="L27" s="287">
        <v>38</v>
      </c>
      <c r="M27" s="259"/>
      <c r="N27" s="287">
        <v>0</v>
      </c>
      <c r="O27" s="259">
        <v>27.15</v>
      </c>
      <c r="P27" s="287">
        <v>42</v>
      </c>
      <c r="Q27" s="290"/>
      <c r="R27" s="291"/>
      <c r="S27" s="530"/>
      <c r="T27" s="530"/>
      <c r="U27" s="530"/>
      <c r="V27" s="293"/>
      <c r="W27" s="293"/>
      <c r="X27" s="293"/>
      <c r="Y27" s="293"/>
      <c r="Z27" s="468"/>
    </row>
    <row r="28" spans="1:26" s="250" customFormat="1" ht="15" customHeight="1">
      <c r="A28" s="464">
        <v>6</v>
      </c>
      <c r="B28" s="280" t="s">
        <v>374</v>
      </c>
      <c r="C28" s="281" t="s">
        <v>11</v>
      </c>
      <c r="D28" s="282" t="s">
        <v>421</v>
      </c>
      <c r="E28" s="283">
        <v>37123</v>
      </c>
      <c r="F28" s="524"/>
      <c r="G28" s="285"/>
      <c r="H28" s="236"/>
      <c r="I28" s="258">
        <v>9.64</v>
      </c>
      <c r="J28" s="287">
        <v>40</v>
      </c>
      <c r="K28" s="288"/>
      <c r="L28" s="287">
        <v>0</v>
      </c>
      <c r="M28" s="259">
        <v>387</v>
      </c>
      <c r="N28" s="287">
        <v>35</v>
      </c>
      <c r="O28" s="259"/>
      <c r="P28" s="287">
        <v>0</v>
      </c>
      <c r="Q28" s="290"/>
      <c r="R28" s="291"/>
      <c r="S28" s="530"/>
      <c r="T28" s="530"/>
      <c r="U28" s="530"/>
      <c r="V28" s="293"/>
      <c r="W28" s="293"/>
      <c r="X28" s="293"/>
      <c r="Y28" s="293"/>
      <c r="Z28" s="468"/>
    </row>
    <row r="29" spans="1:26" s="250" customFormat="1" ht="15" customHeight="1">
      <c r="A29" s="464">
        <v>7</v>
      </c>
      <c r="B29" s="280" t="s">
        <v>373</v>
      </c>
      <c r="C29" s="281" t="s">
        <v>11</v>
      </c>
      <c r="D29" s="282" t="s">
        <v>421</v>
      </c>
      <c r="E29" s="283">
        <v>37347</v>
      </c>
      <c r="F29" s="524"/>
      <c r="G29" s="285"/>
      <c r="H29" s="236"/>
      <c r="I29" s="258"/>
      <c r="J29" s="287">
        <v>0</v>
      </c>
      <c r="K29" s="288" t="s">
        <v>841</v>
      </c>
      <c r="L29" s="287">
        <v>38</v>
      </c>
      <c r="M29" s="259">
        <v>348</v>
      </c>
      <c r="N29" s="287">
        <v>25</v>
      </c>
      <c r="O29" s="259"/>
      <c r="P29" s="287">
        <v>0</v>
      </c>
      <c r="Q29" s="290"/>
      <c r="R29" s="291"/>
      <c r="S29" s="530"/>
      <c r="T29" s="530"/>
      <c r="U29" s="530"/>
      <c r="V29" s="293"/>
      <c r="W29" s="293"/>
      <c r="X29" s="293"/>
      <c r="Y29" s="293"/>
      <c r="Z29" s="468"/>
    </row>
    <row r="30" spans="1:26" s="250" customFormat="1" ht="15" customHeight="1">
      <c r="A30" s="464">
        <v>8</v>
      </c>
      <c r="B30" s="280" t="s">
        <v>418</v>
      </c>
      <c r="C30" s="281" t="s">
        <v>11</v>
      </c>
      <c r="D30" s="282" t="s">
        <v>421</v>
      </c>
      <c r="E30" s="283">
        <v>37505</v>
      </c>
      <c r="F30" s="524"/>
      <c r="G30" s="285"/>
      <c r="H30" s="236"/>
      <c r="I30" s="258"/>
      <c r="J30" s="287">
        <v>0</v>
      </c>
      <c r="K30" s="288" t="s">
        <v>842</v>
      </c>
      <c r="L30" s="287">
        <v>32</v>
      </c>
      <c r="M30" s="259"/>
      <c r="N30" s="287">
        <v>0</v>
      </c>
      <c r="O30" s="259">
        <v>36.23</v>
      </c>
      <c r="P30" s="287">
        <v>60</v>
      </c>
      <c r="Q30" s="290"/>
      <c r="R30" s="291"/>
      <c r="S30" s="530"/>
      <c r="T30" s="530"/>
      <c r="U30" s="530"/>
      <c r="V30" s="293"/>
      <c r="W30" s="293"/>
      <c r="X30" s="293"/>
      <c r="Y30" s="293"/>
      <c r="Z30" s="468"/>
    </row>
    <row r="31" spans="1:26" s="250" customFormat="1" ht="15" customHeight="1">
      <c r="A31" s="464">
        <v>9</v>
      </c>
      <c r="B31" s="280" t="s">
        <v>419</v>
      </c>
      <c r="C31" s="281" t="s">
        <v>11</v>
      </c>
      <c r="D31" s="282" t="s">
        <v>421</v>
      </c>
      <c r="E31" s="283">
        <v>37207</v>
      </c>
      <c r="F31" s="524"/>
      <c r="G31" s="285"/>
      <c r="H31" s="236"/>
      <c r="I31" s="258">
        <v>9.2</v>
      </c>
      <c r="J31" s="287">
        <v>50</v>
      </c>
      <c r="K31" s="288"/>
      <c r="L31" s="287">
        <v>0</v>
      </c>
      <c r="M31" s="259">
        <v>381</v>
      </c>
      <c r="N31" s="287">
        <v>34</v>
      </c>
      <c r="O31" s="259"/>
      <c r="P31" s="287">
        <v>0</v>
      </c>
      <c r="Q31" s="290"/>
      <c r="R31" s="291"/>
      <c r="S31" s="530"/>
      <c r="T31" s="530"/>
      <c r="U31" s="530"/>
      <c r="V31" s="293"/>
      <c r="W31" s="293"/>
      <c r="X31" s="293"/>
      <c r="Y31" s="293"/>
      <c r="Z31" s="468"/>
    </row>
    <row r="32" spans="1:26" s="250" customFormat="1" ht="15" customHeight="1">
      <c r="A32" s="464">
        <v>10</v>
      </c>
      <c r="B32" s="280" t="s">
        <v>420</v>
      </c>
      <c r="C32" s="281" t="s">
        <v>11</v>
      </c>
      <c r="D32" s="282" t="s">
        <v>421</v>
      </c>
      <c r="E32" s="283">
        <v>37206</v>
      </c>
      <c r="F32" s="533"/>
      <c r="G32" s="285"/>
      <c r="H32" s="236"/>
      <c r="I32" s="258"/>
      <c r="J32" s="287">
        <v>0</v>
      </c>
      <c r="K32" s="288" t="s">
        <v>843</v>
      </c>
      <c r="L32" s="287">
        <v>38</v>
      </c>
      <c r="M32" s="259"/>
      <c r="N32" s="287">
        <v>0</v>
      </c>
      <c r="O32" s="259">
        <v>27.51</v>
      </c>
      <c r="P32" s="287">
        <v>43</v>
      </c>
      <c r="Q32" s="295"/>
      <c r="R32" s="291"/>
      <c r="S32" s="530"/>
      <c r="T32" s="530"/>
      <c r="U32" s="530"/>
      <c r="V32" s="293"/>
      <c r="W32" s="293"/>
      <c r="X32" s="293"/>
      <c r="Y32" s="293"/>
      <c r="Z32" s="468"/>
    </row>
    <row r="33" spans="1:26" s="250" customFormat="1" ht="15" customHeight="1">
      <c r="A33" s="455" t="s">
        <v>18</v>
      </c>
      <c r="B33" s="297"/>
      <c r="C33" s="298"/>
      <c r="D33" s="299"/>
      <c r="E33" s="456"/>
      <c r="F33" s="480">
        <v>3</v>
      </c>
      <c r="G33" s="303"/>
      <c r="H33" s="234"/>
      <c r="I33" s="481"/>
      <c r="J33" s="305">
        <f>SUM(J23:J32)-SMALL(J23:J32,1)-SMALL(J23:J32,2)-SMALL(J23:J32,3)-SMALL(J23:J32,4)-SMALL(J23:J32,5)-SMALL(J23:J32,6)</f>
        <v>182</v>
      </c>
      <c r="K33" s="306"/>
      <c r="L33" s="305">
        <f>SUM(L23:L32)-SMALL(L23:L32,1)-SMALL(L23:L32,2)-SMALL(L23:L32,3)-SMALL(L23:L32,4)-SMALL(L23:L32,5)-SMALL(L23:L32,6)</f>
        <v>146</v>
      </c>
      <c r="M33" s="307"/>
      <c r="N33" s="305">
        <f>SUM(N23:N32)-SMALL(N23:N32,1)-SMALL(N23:N32,2)-SMALL(N23:N32,3)-SMALL(N23:N32,4)-SMALL(N23:N32,5)-SMALL(N23:N32,6)</f>
        <v>143</v>
      </c>
      <c r="O33" s="308"/>
      <c r="P33" s="305">
        <f>SUM(P23:P32)-SMALL(P23:P32,1)-SMALL(P23:P32,2)-SMALL(P23:P32,3)-SMALL(P23:P32,4)-SMALL(P23:P32,5)-SMALL(P23:P32,6)</f>
        <v>178</v>
      </c>
      <c r="Q33" s="309">
        <f>SUM(J33+L33+N33+P33)</f>
        <v>649</v>
      </c>
      <c r="R33" s="235">
        <v>6</v>
      </c>
      <c r="S33" s="543"/>
      <c r="T33" s="543"/>
      <c r="U33" s="543"/>
      <c r="V33" s="482"/>
      <c r="W33" s="482"/>
      <c r="X33" s="482"/>
      <c r="Y33" s="482"/>
      <c r="Z33" s="483"/>
    </row>
    <row r="34" spans="1:26" ht="19.5" customHeight="1">
      <c r="A34" s="53"/>
      <c r="B34" s="53"/>
      <c r="C34" s="31"/>
      <c r="D34" s="47"/>
      <c r="E34" s="82"/>
      <c r="F34" s="56"/>
      <c r="G34" s="56"/>
      <c r="H34" s="57"/>
      <c r="I34" s="48"/>
      <c r="J34" s="49"/>
      <c r="K34" s="50"/>
      <c r="L34" s="49"/>
      <c r="M34" s="51"/>
      <c r="N34" s="49"/>
      <c r="O34" s="52"/>
      <c r="P34" s="49"/>
      <c r="Q34" s="49"/>
      <c r="R34" s="67"/>
      <c r="S34" s="67"/>
      <c r="T34" s="68"/>
      <c r="U34" s="68"/>
      <c r="V34" s="68"/>
      <c r="W34" s="58"/>
      <c r="X34" s="58"/>
      <c r="Y34" s="58"/>
      <c r="Z34" s="63"/>
    </row>
    <row r="35" spans="1:26" ht="19.5" customHeight="1">
      <c r="A35" s="53"/>
      <c r="B35" s="76" t="s">
        <v>434</v>
      </c>
      <c r="C35" s="31"/>
      <c r="D35" s="47"/>
      <c r="E35" s="47"/>
      <c r="F35" s="74"/>
      <c r="G35" s="74"/>
      <c r="H35" s="77"/>
      <c r="I35" s="78"/>
      <c r="J35" s="75"/>
      <c r="K35" s="79"/>
      <c r="L35" s="75"/>
      <c r="M35" s="75"/>
      <c r="N35" s="75"/>
      <c r="O35" s="80"/>
      <c r="P35" s="75"/>
      <c r="Q35" s="75"/>
      <c r="R35" s="613" t="s">
        <v>432</v>
      </c>
      <c r="S35" s="613"/>
      <c r="T35" s="613"/>
      <c r="U35" s="613"/>
      <c r="V35" s="613"/>
      <c r="W35" s="613"/>
      <c r="X35" s="613"/>
      <c r="Y35" s="613"/>
      <c r="Z35" s="613"/>
    </row>
    <row r="36" spans="1:26" ht="19.5" customHeight="1">
      <c r="A36" s="53"/>
      <c r="B36" s="76" t="s">
        <v>435</v>
      </c>
      <c r="C36" s="31"/>
      <c r="D36" s="47"/>
      <c r="E36" s="47"/>
      <c r="F36" s="74"/>
      <c r="G36" s="74"/>
      <c r="H36" s="77"/>
      <c r="I36" s="78"/>
      <c r="J36" s="75"/>
      <c r="K36" s="79"/>
      <c r="L36" s="75"/>
      <c r="M36" s="75"/>
      <c r="N36" s="75"/>
      <c r="O36" s="80"/>
      <c r="P36" s="75"/>
      <c r="Q36" s="75"/>
      <c r="R36" s="613" t="s">
        <v>433</v>
      </c>
      <c r="S36" s="613"/>
      <c r="T36" s="613"/>
      <c r="U36" s="613"/>
      <c r="V36" s="613"/>
      <c r="W36" s="613"/>
      <c r="X36" s="613"/>
      <c r="Y36" s="613"/>
      <c r="Z36" s="613"/>
    </row>
    <row r="37" spans="1:26" ht="17.25" customHeight="1">
      <c r="A37" s="53"/>
      <c r="B37" s="53"/>
      <c r="C37" s="31"/>
      <c r="D37" s="47"/>
      <c r="E37" s="82"/>
      <c r="F37" s="56"/>
      <c r="G37" s="56"/>
      <c r="H37" s="57"/>
      <c r="I37" s="48"/>
      <c r="J37" s="49"/>
      <c r="K37" s="50"/>
      <c r="L37" s="49"/>
      <c r="M37" s="51"/>
      <c r="N37" s="49"/>
      <c r="O37" s="52"/>
      <c r="P37" s="49"/>
      <c r="Q37" s="49"/>
      <c r="R37" s="67"/>
      <c r="S37" s="67"/>
      <c r="T37" s="68"/>
      <c r="U37" s="68"/>
      <c r="V37" s="68"/>
      <c r="W37" s="58"/>
      <c r="X37" s="58"/>
      <c r="Y37" s="58"/>
      <c r="Z37" s="63"/>
    </row>
    <row r="38" spans="1:26" ht="17.25" customHeight="1" hidden="1">
      <c r="A38" s="53"/>
      <c r="B38" s="53"/>
      <c r="C38" s="31"/>
      <c r="D38" s="47"/>
      <c r="E38" s="82"/>
      <c r="F38" s="56"/>
      <c r="G38" s="56"/>
      <c r="H38" s="57"/>
      <c r="I38" s="48"/>
      <c r="J38" s="49"/>
      <c r="K38" s="50"/>
      <c r="L38" s="49"/>
      <c r="M38" s="51"/>
      <c r="N38" s="49"/>
      <c r="O38" s="52"/>
      <c r="P38" s="49"/>
      <c r="Q38" s="49"/>
      <c r="R38" s="67"/>
      <c r="S38" s="67"/>
      <c r="T38" s="68"/>
      <c r="U38" s="68"/>
      <c r="V38" s="68"/>
      <c r="W38" s="58"/>
      <c r="X38" s="58"/>
      <c r="Y38" s="58"/>
      <c r="Z38" s="63"/>
    </row>
    <row r="39" spans="1:26" ht="17.25" customHeight="1" hidden="1">
      <c r="A39" s="53"/>
      <c r="B39" s="53"/>
      <c r="C39" s="31"/>
      <c r="D39" s="47"/>
      <c r="E39" s="82"/>
      <c r="F39" s="56"/>
      <c r="G39" s="56"/>
      <c r="H39" s="57"/>
      <c r="I39" s="48"/>
      <c r="J39" s="49"/>
      <c r="K39" s="50"/>
      <c r="L39" s="49"/>
      <c r="M39" s="51"/>
      <c r="N39" s="49"/>
      <c r="O39" s="52"/>
      <c r="P39" s="49"/>
      <c r="Q39" s="49"/>
      <c r="R39" s="67"/>
      <c r="S39" s="67"/>
      <c r="T39" s="68"/>
      <c r="U39" s="68"/>
      <c r="V39" s="68"/>
      <c r="W39" s="58"/>
      <c r="X39" s="58"/>
      <c r="Y39" s="58"/>
      <c r="Z39" s="63"/>
    </row>
    <row r="40" spans="1:26" ht="17.25" customHeight="1" hidden="1">
      <c r="A40" s="53"/>
      <c r="B40" s="53"/>
      <c r="C40" s="31"/>
      <c r="D40" s="47"/>
      <c r="E40" s="82"/>
      <c r="F40" s="56"/>
      <c r="G40" s="56"/>
      <c r="H40" s="57"/>
      <c r="I40" s="48"/>
      <c r="J40" s="49"/>
      <c r="K40" s="50"/>
      <c r="L40" s="49"/>
      <c r="M40" s="51"/>
      <c r="N40" s="49"/>
      <c r="O40" s="52"/>
      <c r="P40" s="49"/>
      <c r="Q40" s="49"/>
      <c r="R40" s="67"/>
      <c r="S40" s="67"/>
      <c r="T40" s="68"/>
      <c r="U40" s="68"/>
      <c r="V40" s="68"/>
      <c r="W40" s="58"/>
      <c r="X40" s="58"/>
      <c r="Y40" s="58"/>
      <c r="Z40" s="63"/>
    </row>
    <row r="41" spans="1:26" ht="17.25" customHeight="1" hidden="1">
      <c r="A41" s="53"/>
      <c r="B41" s="53"/>
      <c r="C41" s="31"/>
      <c r="D41" s="47"/>
      <c r="E41" s="82"/>
      <c r="F41" s="56"/>
      <c r="G41" s="56"/>
      <c r="H41" s="57"/>
      <c r="I41" s="48"/>
      <c r="J41" s="49"/>
      <c r="K41" s="50"/>
      <c r="L41" s="49"/>
      <c r="M41" s="51"/>
      <c r="N41" s="49"/>
      <c r="O41" s="52"/>
      <c r="P41" s="49"/>
      <c r="Q41" s="49"/>
      <c r="R41" s="67"/>
      <c r="S41" s="67"/>
      <c r="T41" s="68"/>
      <c r="U41" s="68"/>
      <c r="V41" s="68"/>
      <c r="W41" s="58"/>
      <c r="X41" s="58"/>
      <c r="Y41" s="58"/>
      <c r="Z41" s="63"/>
    </row>
    <row r="42" spans="1:26" ht="17.25" customHeight="1" hidden="1">
      <c r="A42" s="53"/>
      <c r="B42" s="53"/>
      <c r="C42" s="31"/>
      <c r="D42" s="47"/>
      <c r="E42" s="82"/>
      <c r="F42" s="56"/>
      <c r="G42" s="56"/>
      <c r="H42" s="57"/>
      <c r="I42" s="48"/>
      <c r="J42" s="49"/>
      <c r="K42" s="50"/>
      <c r="L42" s="49"/>
      <c r="M42" s="51"/>
      <c r="N42" s="49"/>
      <c r="O42" s="52"/>
      <c r="P42" s="49"/>
      <c r="Q42" s="49"/>
      <c r="R42" s="67"/>
      <c r="S42" s="67"/>
      <c r="T42" s="68"/>
      <c r="U42" s="68"/>
      <c r="V42" s="68"/>
      <c r="W42" s="58"/>
      <c r="X42" s="58"/>
      <c r="Y42" s="58"/>
      <c r="Z42" s="63"/>
    </row>
    <row r="43" spans="1:26" s="3" customFormat="1" ht="19.5" customHeight="1">
      <c r="A43" s="572" t="s">
        <v>2</v>
      </c>
      <c r="B43" s="572"/>
      <c r="C43" s="57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</row>
    <row r="44" spans="1:26" s="3" customFormat="1" ht="19.5" customHeight="1">
      <c r="A44" s="572" t="s">
        <v>3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</row>
    <row r="45" spans="1:26" s="5" customFormat="1" ht="19.5" customHeight="1">
      <c r="A45" s="573" t="s">
        <v>14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</row>
    <row r="46" spans="1:26" s="5" customFormat="1" ht="19.5" customHeight="1">
      <c r="A46" s="573" t="s">
        <v>15</v>
      </c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</row>
    <row r="47" spans="1:26" s="33" customFormat="1" ht="12" customHeight="1">
      <c r="A47" s="574" t="s">
        <v>412</v>
      </c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</row>
    <row r="48" spans="1:26" ht="19.5" customHeight="1">
      <c r="A48" s="575" t="s">
        <v>383</v>
      </c>
      <c r="B48" s="575"/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</row>
    <row r="49" spans="1:26" s="29" customFormat="1" ht="19.5" customHeight="1">
      <c r="A49" s="610" t="s">
        <v>619</v>
      </c>
      <c r="B49" s="611"/>
      <c r="C49" s="611"/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N49" s="611"/>
      <c r="O49" s="611"/>
      <c r="P49" s="611"/>
      <c r="Q49" s="611"/>
      <c r="R49" s="611"/>
      <c r="S49" s="611"/>
      <c r="T49" s="611"/>
      <c r="U49" s="611"/>
      <c r="V49" s="611"/>
      <c r="W49" s="611"/>
      <c r="X49" s="611"/>
      <c r="Y49" s="611"/>
      <c r="Z49" s="611"/>
    </row>
    <row r="50" spans="1:26" s="244" customFormat="1" ht="19.5" customHeight="1">
      <c r="A50" s="541" t="s">
        <v>4</v>
      </c>
      <c r="B50" s="547" t="s">
        <v>19</v>
      </c>
      <c r="C50" s="549" t="s">
        <v>401</v>
      </c>
      <c r="D50" s="547" t="s">
        <v>13</v>
      </c>
      <c r="E50" s="551" t="s">
        <v>402</v>
      </c>
      <c r="F50" s="551" t="s">
        <v>924</v>
      </c>
      <c r="G50" s="551" t="s">
        <v>410</v>
      </c>
      <c r="H50" s="551" t="s">
        <v>409</v>
      </c>
      <c r="I50" s="557" t="s">
        <v>100</v>
      </c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9"/>
      <c r="Y50" s="560" t="s">
        <v>925</v>
      </c>
      <c r="Z50" s="555" t="s">
        <v>438</v>
      </c>
    </row>
    <row r="51" spans="1:26" s="244" customFormat="1" ht="27" customHeight="1">
      <c r="A51" s="542"/>
      <c r="B51" s="548"/>
      <c r="C51" s="550"/>
      <c r="D51" s="548"/>
      <c r="E51" s="552"/>
      <c r="F51" s="552"/>
      <c r="G51" s="552"/>
      <c r="H51" s="552"/>
      <c r="I51" s="563" t="s">
        <v>16</v>
      </c>
      <c r="J51" s="545" t="s">
        <v>1</v>
      </c>
      <c r="K51" s="563" t="s">
        <v>411</v>
      </c>
      <c r="L51" s="545" t="s">
        <v>1</v>
      </c>
      <c r="M51" s="566" t="s">
        <v>398</v>
      </c>
      <c r="N51" s="545" t="s">
        <v>1</v>
      </c>
      <c r="O51" s="568" t="s">
        <v>400</v>
      </c>
      <c r="P51" s="545" t="s">
        <v>1</v>
      </c>
      <c r="Q51" s="565" t="s">
        <v>406</v>
      </c>
      <c r="R51" s="565" t="s">
        <v>436</v>
      </c>
      <c r="S51" s="562"/>
      <c r="T51" s="562"/>
      <c r="U51" s="562"/>
      <c r="V51" s="562"/>
      <c r="W51" s="562" t="s">
        <v>921</v>
      </c>
      <c r="X51" s="560" t="s">
        <v>922</v>
      </c>
      <c r="Y51" s="561"/>
      <c r="Z51" s="556"/>
    </row>
    <row r="52" spans="1:26" s="244" customFormat="1" ht="34.5" customHeight="1">
      <c r="A52" s="542"/>
      <c r="B52" s="548"/>
      <c r="C52" s="550"/>
      <c r="D52" s="548"/>
      <c r="E52" s="552"/>
      <c r="F52" s="612"/>
      <c r="G52" s="612"/>
      <c r="H52" s="552"/>
      <c r="I52" s="564"/>
      <c r="J52" s="546"/>
      <c r="K52" s="564"/>
      <c r="L52" s="546"/>
      <c r="M52" s="567"/>
      <c r="N52" s="546"/>
      <c r="O52" s="569"/>
      <c r="P52" s="546"/>
      <c r="Q52" s="551"/>
      <c r="R52" s="551"/>
      <c r="S52" s="231" t="s">
        <v>926</v>
      </c>
      <c r="T52" s="231" t="s">
        <v>437</v>
      </c>
      <c r="U52" s="255" t="s">
        <v>927</v>
      </c>
      <c r="V52" s="231" t="s">
        <v>438</v>
      </c>
      <c r="W52" s="560"/>
      <c r="X52" s="561"/>
      <c r="Y52" s="561"/>
      <c r="Z52" s="556"/>
    </row>
    <row r="53" spans="1:27" s="250" customFormat="1" ht="15" customHeight="1">
      <c r="A53" s="464">
        <v>1</v>
      </c>
      <c r="B53" s="343" t="s">
        <v>518</v>
      </c>
      <c r="C53" s="344" t="s">
        <v>10</v>
      </c>
      <c r="D53" s="282" t="s">
        <v>517</v>
      </c>
      <c r="E53" s="345">
        <v>36893</v>
      </c>
      <c r="F53" s="532"/>
      <c r="G53" s="476"/>
      <c r="H53" s="477"/>
      <c r="I53" s="308"/>
      <c r="J53" s="287">
        <v>0</v>
      </c>
      <c r="K53" s="288" t="s">
        <v>816</v>
      </c>
      <c r="L53" s="287">
        <v>50</v>
      </c>
      <c r="M53" s="257">
        <v>400</v>
      </c>
      <c r="N53" s="287">
        <v>43</v>
      </c>
      <c r="O53" s="258"/>
      <c r="P53" s="289">
        <v>0</v>
      </c>
      <c r="Q53" s="325"/>
      <c r="R53" s="326"/>
      <c r="S53" s="534" t="s">
        <v>891</v>
      </c>
      <c r="T53" s="534" t="s">
        <v>893</v>
      </c>
      <c r="U53" s="544" t="s">
        <v>912</v>
      </c>
      <c r="V53" s="466"/>
      <c r="W53" s="465"/>
      <c r="X53" s="476"/>
      <c r="Y53" s="476"/>
      <c r="Z53" s="664"/>
      <c r="AA53" s="459"/>
    </row>
    <row r="54" spans="1:27" s="250" customFormat="1" ht="15" customHeight="1">
      <c r="A54" s="464">
        <v>2</v>
      </c>
      <c r="B54" s="343" t="s">
        <v>519</v>
      </c>
      <c r="C54" s="344" t="s">
        <v>10</v>
      </c>
      <c r="D54" s="282" t="s">
        <v>517</v>
      </c>
      <c r="E54" s="345">
        <v>37176</v>
      </c>
      <c r="F54" s="524"/>
      <c r="G54" s="285"/>
      <c r="H54" s="233"/>
      <c r="I54" s="286"/>
      <c r="J54" s="287">
        <v>0</v>
      </c>
      <c r="K54" s="288" t="s">
        <v>817</v>
      </c>
      <c r="L54" s="287">
        <v>49</v>
      </c>
      <c r="M54" s="257">
        <v>428</v>
      </c>
      <c r="N54" s="287">
        <v>50</v>
      </c>
      <c r="O54" s="258"/>
      <c r="P54" s="289">
        <v>0</v>
      </c>
      <c r="Q54" s="290"/>
      <c r="R54" s="291"/>
      <c r="S54" s="526"/>
      <c r="T54" s="526"/>
      <c r="U54" s="530"/>
      <c r="V54" s="293"/>
      <c r="W54" s="293"/>
      <c r="X54" s="662"/>
      <c r="Y54" s="662"/>
      <c r="Z54" s="665"/>
      <c r="AA54" s="459"/>
    </row>
    <row r="55" spans="1:27" s="250" customFormat="1" ht="15" customHeight="1">
      <c r="A55" s="464">
        <v>3</v>
      </c>
      <c r="B55" s="347" t="s">
        <v>520</v>
      </c>
      <c r="C55" s="344" t="s">
        <v>10</v>
      </c>
      <c r="D55" s="282" t="s">
        <v>517</v>
      </c>
      <c r="E55" s="345">
        <v>37104</v>
      </c>
      <c r="F55" s="524"/>
      <c r="G55" s="285"/>
      <c r="H55" s="233"/>
      <c r="I55" s="286"/>
      <c r="J55" s="287">
        <v>0</v>
      </c>
      <c r="K55" s="288" t="s">
        <v>818</v>
      </c>
      <c r="L55" s="287">
        <v>39</v>
      </c>
      <c r="M55" s="257">
        <v>357</v>
      </c>
      <c r="N55" s="287">
        <v>31</v>
      </c>
      <c r="O55" s="258"/>
      <c r="P55" s="289">
        <v>0</v>
      </c>
      <c r="Q55" s="290"/>
      <c r="R55" s="291"/>
      <c r="S55" s="526"/>
      <c r="T55" s="526"/>
      <c r="U55" s="530"/>
      <c r="V55" s="293"/>
      <c r="W55" s="293"/>
      <c r="X55" s="662"/>
      <c r="Y55" s="662"/>
      <c r="Z55" s="665"/>
      <c r="AA55" s="459"/>
    </row>
    <row r="56" spans="1:27" s="250" customFormat="1" ht="15" customHeight="1">
      <c r="A56" s="464">
        <v>4</v>
      </c>
      <c r="B56" s="347" t="s">
        <v>521</v>
      </c>
      <c r="C56" s="344" t="s">
        <v>10</v>
      </c>
      <c r="D56" s="282" t="s">
        <v>517</v>
      </c>
      <c r="E56" s="345">
        <v>36721</v>
      </c>
      <c r="F56" s="524"/>
      <c r="G56" s="285"/>
      <c r="H56" s="233"/>
      <c r="I56" s="286">
        <v>7.93</v>
      </c>
      <c r="J56" s="287">
        <v>70</v>
      </c>
      <c r="K56" s="288"/>
      <c r="L56" s="287">
        <v>0</v>
      </c>
      <c r="M56" s="257"/>
      <c r="N56" s="287">
        <v>0</v>
      </c>
      <c r="O56" s="258">
        <v>65.15</v>
      </c>
      <c r="P56" s="289">
        <v>84</v>
      </c>
      <c r="Q56" s="290"/>
      <c r="R56" s="291"/>
      <c r="S56" s="526"/>
      <c r="T56" s="526"/>
      <c r="U56" s="530"/>
      <c r="V56" s="293"/>
      <c r="W56" s="293"/>
      <c r="X56" s="662"/>
      <c r="Y56" s="662"/>
      <c r="Z56" s="665"/>
      <c r="AA56" s="459"/>
    </row>
    <row r="57" spans="1:27" s="250" customFormat="1" ht="15" customHeight="1">
      <c r="A57" s="464">
        <v>5</v>
      </c>
      <c r="B57" s="347" t="s">
        <v>522</v>
      </c>
      <c r="C57" s="344" t="s">
        <v>10</v>
      </c>
      <c r="D57" s="282" t="s">
        <v>517</v>
      </c>
      <c r="E57" s="345">
        <v>36687</v>
      </c>
      <c r="F57" s="524"/>
      <c r="G57" s="285"/>
      <c r="H57" s="233"/>
      <c r="I57" s="286">
        <v>7.88</v>
      </c>
      <c r="J57" s="287">
        <v>74</v>
      </c>
      <c r="K57" s="288"/>
      <c r="L57" s="287">
        <v>0</v>
      </c>
      <c r="M57" s="257"/>
      <c r="N57" s="287">
        <v>0</v>
      </c>
      <c r="O57" s="258">
        <v>56.48</v>
      </c>
      <c r="P57" s="289">
        <v>71</v>
      </c>
      <c r="Q57" s="290"/>
      <c r="R57" s="291"/>
      <c r="S57" s="526"/>
      <c r="T57" s="526"/>
      <c r="U57" s="530"/>
      <c r="V57" s="293"/>
      <c r="W57" s="293"/>
      <c r="X57" s="662"/>
      <c r="Y57" s="662"/>
      <c r="Z57" s="665"/>
      <c r="AA57" s="459"/>
    </row>
    <row r="58" spans="1:27" s="250" customFormat="1" ht="15" customHeight="1">
      <c r="A58" s="464">
        <v>6</v>
      </c>
      <c r="B58" s="343" t="s">
        <v>524</v>
      </c>
      <c r="C58" s="344" t="s">
        <v>10</v>
      </c>
      <c r="D58" s="282" t="s">
        <v>517</v>
      </c>
      <c r="E58" s="345">
        <v>36766</v>
      </c>
      <c r="F58" s="524"/>
      <c r="G58" s="285"/>
      <c r="H58" s="233"/>
      <c r="I58" s="286">
        <v>9.05</v>
      </c>
      <c r="J58" s="287">
        <v>43</v>
      </c>
      <c r="K58" s="288"/>
      <c r="L58" s="287">
        <v>0</v>
      </c>
      <c r="M58" s="257"/>
      <c r="N58" s="287">
        <v>0</v>
      </c>
      <c r="O58" s="258">
        <v>48.37</v>
      </c>
      <c r="P58" s="289">
        <v>61</v>
      </c>
      <c r="Q58" s="290"/>
      <c r="R58" s="291"/>
      <c r="S58" s="526"/>
      <c r="T58" s="526"/>
      <c r="U58" s="530"/>
      <c r="V58" s="293"/>
      <c r="W58" s="293"/>
      <c r="X58" s="662"/>
      <c r="Y58" s="662"/>
      <c r="Z58" s="662"/>
      <c r="AA58" s="459"/>
    </row>
    <row r="59" spans="1:26" s="250" customFormat="1" ht="15" customHeight="1">
      <c r="A59" s="464">
        <v>7</v>
      </c>
      <c r="B59" s="343" t="s">
        <v>523</v>
      </c>
      <c r="C59" s="344" t="s">
        <v>10</v>
      </c>
      <c r="D59" s="282" t="s">
        <v>517</v>
      </c>
      <c r="E59" s="345">
        <v>36623</v>
      </c>
      <c r="F59" s="524"/>
      <c r="G59" s="285"/>
      <c r="H59" s="233"/>
      <c r="I59" s="286"/>
      <c r="J59" s="287">
        <v>0</v>
      </c>
      <c r="K59" s="288"/>
      <c r="L59" s="287">
        <v>0</v>
      </c>
      <c r="M59" s="257"/>
      <c r="N59" s="287">
        <v>0</v>
      </c>
      <c r="O59" s="258"/>
      <c r="P59" s="289">
        <v>0</v>
      </c>
      <c r="Q59" s="290"/>
      <c r="R59" s="291"/>
      <c r="S59" s="526"/>
      <c r="T59" s="526"/>
      <c r="U59" s="530"/>
      <c r="V59" s="293"/>
      <c r="W59" s="293"/>
      <c r="X59" s="662"/>
      <c r="Y59" s="662"/>
      <c r="Z59" s="662"/>
    </row>
    <row r="60" spans="1:26" s="250" customFormat="1" ht="15" customHeight="1">
      <c r="A60" s="464">
        <v>8</v>
      </c>
      <c r="B60" s="343" t="s">
        <v>525</v>
      </c>
      <c r="C60" s="344" t="s">
        <v>10</v>
      </c>
      <c r="D60" s="282" t="s">
        <v>517</v>
      </c>
      <c r="E60" s="345">
        <v>36662</v>
      </c>
      <c r="F60" s="524"/>
      <c r="G60" s="285"/>
      <c r="H60" s="233"/>
      <c r="I60" s="286">
        <v>8.1</v>
      </c>
      <c r="J60" s="287">
        <v>67</v>
      </c>
      <c r="K60" s="288"/>
      <c r="L60" s="287">
        <v>0</v>
      </c>
      <c r="M60" s="257"/>
      <c r="N60" s="287">
        <v>0</v>
      </c>
      <c r="O60" s="258">
        <v>49.53</v>
      </c>
      <c r="P60" s="289">
        <v>61</v>
      </c>
      <c r="Q60" s="290"/>
      <c r="R60" s="291"/>
      <c r="S60" s="526"/>
      <c r="T60" s="526"/>
      <c r="U60" s="530"/>
      <c r="V60" s="293"/>
      <c r="W60" s="293"/>
      <c r="X60" s="662"/>
      <c r="Y60" s="662"/>
      <c r="Z60" s="662"/>
    </row>
    <row r="61" spans="1:26" s="250" customFormat="1" ht="15" customHeight="1">
      <c r="A61" s="464">
        <v>9</v>
      </c>
      <c r="B61" s="343" t="s">
        <v>779</v>
      </c>
      <c r="C61" s="344" t="s">
        <v>10</v>
      </c>
      <c r="D61" s="282" t="s">
        <v>517</v>
      </c>
      <c r="E61" s="345">
        <v>37248</v>
      </c>
      <c r="F61" s="524"/>
      <c r="G61" s="285"/>
      <c r="H61" s="233"/>
      <c r="I61" s="286"/>
      <c r="J61" s="287">
        <v>0</v>
      </c>
      <c r="K61" s="288" t="s">
        <v>819</v>
      </c>
      <c r="L61" s="287">
        <v>35</v>
      </c>
      <c r="M61" s="257">
        <v>421</v>
      </c>
      <c r="N61" s="287">
        <v>48</v>
      </c>
      <c r="O61" s="258"/>
      <c r="P61" s="289">
        <v>0</v>
      </c>
      <c r="Q61" s="290"/>
      <c r="R61" s="291"/>
      <c r="S61" s="526"/>
      <c r="T61" s="526"/>
      <c r="U61" s="530"/>
      <c r="V61" s="293"/>
      <c r="W61" s="293"/>
      <c r="X61" s="662"/>
      <c r="Y61" s="662"/>
      <c r="Z61" s="662"/>
    </row>
    <row r="62" spans="1:26" s="250" customFormat="1" ht="15" customHeight="1">
      <c r="A62" s="464">
        <v>10</v>
      </c>
      <c r="B62" s="343" t="s">
        <v>783</v>
      </c>
      <c r="C62" s="344" t="s">
        <v>10</v>
      </c>
      <c r="D62" s="282" t="s">
        <v>517</v>
      </c>
      <c r="E62" s="345">
        <v>36996</v>
      </c>
      <c r="F62" s="524"/>
      <c r="G62" s="285"/>
      <c r="H62" s="233"/>
      <c r="I62" s="286"/>
      <c r="J62" s="287">
        <v>0</v>
      </c>
      <c r="K62" s="288"/>
      <c r="L62" s="287">
        <v>0</v>
      </c>
      <c r="M62" s="257"/>
      <c r="N62" s="287">
        <v>0</v>
      </c>
      <c r="O62" s="258"/>
      <c r="P62" s="289">
        <v>0</v>
      </c>
      <c r="Q62" s="295"/>
      <c r="R62" s="291"/>
      <c r="S62" s="526"/>
      <c r="T62" s="526"/>
      <c r="U62" s="530"/>
      <c r="V62" s="293"/>
      <c r="W62" s="293"/>
      <c r="X62" s="662"/>
      <c r="Y62" s="662"/>
      <c r="Z62" s="662"/>
    </row>
    <row r="63" spans="1:26" s="250" customFormat="1" ht="15" customHeight="1">
      <c r="A63" s="455" t="s">
        <v>17</v>
      </c>
      <c r="B63" s="297"/>
      <c r="C63" s="348"/>
      <c r="D63" s="297"/>
      <c r="E63" s="349"/>
      <c r="F63" s="302">
        <v>7</v>
      </c>
      <c r="G63" s="303"/>
      <c r="H63" s="234"/>
      <c r="I63" s="304"/>
      <c r="J63" s="305">
        <f>SUM(J53:J62)-SMALL(J53:J62,1)-SMALL(J53:J62,2)-SMALL(J53:J62,3)-SMALL(J53:J62,4)-SMALL(J53:J62,5)-SMALL(J53:J62,6)</f>
        <v>254</v>
      </c>
      <c r="K63" s="306"/>
      <c r="L63" s="305">
        <f>SUM(L53:L62)-SMALL(L53:L62,1)-SMALL(L53:L62,2)-SMALL(L53:L62,3)-SMALL(L53:L62,4)-SMALL(L53:L62,5)-SMALL(L53:L62,6)</f>
        <v>173</v>
      </c>
      <c r="M63" s="307"/>
      <c r="N63" s="305">
        <f>SUM(N53:N62)-SMALL(N53:N62,1)-SMALL(N53:N62,2)-SMALL(N53:N62,3)-SMALL(N53:N62,4)-SMALL(N53:N62,5)-SMALL(N53:N62,6)</f>
        <v>172</v>
      </c>
      <c r="O63" s="308"/>
      <c r="P63" s="305">
        <f>SUM(P53:P62)-SMALL(P53:P62,1)-SMALL(P53:P62,2)-SMALL(P53:P62,3)-SMALL(P53:P62,4)-SMALL(P53:P62,5)-SMALL(P53:P62,6)</f>
        <v>277</v>
      </c>
      <c r="Q63" s="309">
        <f>SUM(J63+L63+N63+P63)</f>
        <v>876</v>
      </c>
      <c r="R63" s="235">
        <v>7</v>
      </c>
      <c r="S63" s="527"/>
      <c r="T63" s="526"/>
      <c r="U63" s="530"/>
      <c r="V63" s="293"/>
      <c r="W63" s="293"/>
      <c r="X63" s="662"/>
      <c r="Y63" s="662"/>
      <c r="Z63" s="662"/>
    </row>
    <row r="64" spans="1:26" s="250" customFormat="1" ht="15" customHeight="1">
      <c r="A64" s="469"/>
      <c r="B64" s="311"/>
      <c r="C64" s="312"/>
      <c r="D64" s="311"/>
      <c r="E64" s="313"/>
      <c r="F64" s="315"/>
      <c r="G64" s="316">
        <f>SUM(F63+F75)</f>
        <v>12</v>
      </c>
      <c r="H64" s="235">
        <v>6</v>
      </c>
      <c r="I64" s="317"/>
      <c r="J64" s="318"/>
      <c r="K64" s="319"/>
      <c r="L64" s="318"/>
      <c r="M64" s="320"/>
      <c r="N64" s="318"/>
      <c r="O64" s="321"/>
      <c r="P64" s="318"/>
      <c r="Q64" s="318"/>
      <c r="R64" s="318"/>
      <c r="S64" s="245"/>
      <c r="T64" s="526"/>
      <c r="U64" s="530"/>
      <c r="V64" s="324">
        <v>4</v>
      </c>
      <c r="W64" s="235">
        <f>SUM(R63+R75+V64)</f>
        <v>19</v>
      </c>
      <c r="X64" s="666">
        <v>7</v>
      </c>
      <c r="Y64" s="666">
        <v>13</v>
      </c>
      <c r="Z64" s="667">
        <v>7</v>
      </c>
    </row>
    <row r="65" spans="1:26" s="250" customFormat="1" ht="15" customHeight="1">
      <c r="A65" s="464">
        <v>11</v>
      </c>
      <c r="B65" s="347" t="s">
        <v>526</v>
      </c>
      <c r="C65" s="344" t="s">
        <v>11</v>
      </c>
      <c r="D65" s="282" t="s">
        <v>517</v>
      </c>
      <c r="E65" s="345">
        <v>37155</v>
      </c>
      <c r="F65" s="532"/>
      <c r="G65" s="285"/>
      <c r="H65" s="236"/>
      <c r="I65" s="258">
        <v>9.05</v>
      </c>
      <c r="J65" s="287">
        <v>52</v>
      </c>
      <c r="K65" s="288"/>
      <c r="L65" s="287">
        <v>0</v>
      </c>
      <c r="M65" s="259">
        <v>392</v>
      </c>
      <c r="N65" s="287">
        <v>36</v>
      </c>
      <c r="O65" s="308"/>
      <c r="P65" s="287">
        <v>0</v>
      </c>
      <c r="Q65" s="325"/>
      <c r="R65" s="326"/>
      <c r="S65" s="534" t="s">
        <v>892</v>
      </c>
      <c r="T65" s="526"/>
      <c r="U65" s="530"/>
      <c r="V65" s="293"/>
      <c r="W65" s="293"/>
      <c r="X65" s="662"/>
      <c r="Y65" s="662"/>
      <c r="Z65" s="662"/>
    </row>
    <row r="66" spans="1:26" s="250" customFormat="1" ht="15" customHeight="1">
      <c r="A66" s="464">
        <v>12</v>
      </c>
      <c r="B66" s="347" t="s">
        <v>527</v>
      </c>
      <c r="C66" s="344" t="s">
        <v>11</v>
      </c>
      <c r="D66" s="282" t="s">
        <v>517</v>
      </c>
      <c r="E66" s="345">
        <v>37002</v>
      </c>
      <c r="F66" s="524"/>
      <c r="G66" s="285"/>
      <c r="H66" s="236"/>
      <c r="I66" s="258"/>
      <c r="J66" s="287">
        <v>0</v>
      </c>
      <c r="K66" s="288" t="s">
        <v>820</v>
      </c>
      <c r="L66" s="287">
        <v>57</v>
      </c>
      <c r="M66" s="259"/>
      <c r="N66" s="287">
        <v>0</v>
      </c>
      <c r="O66" s="259">
        <v>22.48</v>
      </c>
      <c r="P66" s="287">
        <v>32</v>
      </c>
      <c r="Q66" s="290"/>
      <c r="R66" s="291"/>
      <c r="S66" s="526"/>
      <c r="T66" s="526"/>
      <c r="U66" s="530"/>
      <c r="V66" s="293"/>
      <c r="W66" s="293"/>
      <c r="X66" s="662"/>
      <c r="Y66" s="662"/>
      <c r="Z66" s="662"/>
    </row>
    <row r="67" spans="1:26" s="250" customFormat="1" ht="15" customHeight="1">
      <c r="A67" s="464">
        <v>13</v>
      </c>
      <c r="B67" s="347" t="s">
        <v>528</v>
      </c>
      <c r="C67" s="344" t="s">
        <v>11</v>
      </c>
      <c r="D67" s="282" t="s">
        <v>517</v>
      </c>
      <c r="E67" s="345">
        <v>36762</v>
      </c>
      <c r="F67" s="524"/>
      <c r="G67" s="285"/>
      <c r="H67" s="236"/>
      <c r="I67" s="258"/>
      <c r="J67" s="287">
        <v>0</v>
      </c>
      <c r="K67" s="288" t="s">
        <v>821</v>
      </c>
      <c r="L67" s="287">
        <v>28</v>
      </c>
      <c r="M67" s="259"/>
      <c r="N67" s="287">
        <v>0</v>
      </c>
      <c r="O67" s="259">
        <v>27.23</v>
      </c>
      <c r="P67" s="287">
        <v>42</v>
      </c>
      <c r="Q67" s="290"/>
      <c r="R67" s="291"/>
      <c r="S67" s="526"/>
      <c r="T67" s="526"/>
      <c r="U67" s="530"/>
      <c r="V67" s="293"/>
      <c r="W67" s="293"/>
      <c r="X67" s="662"/>
      <c r="Y67" s="662"/>
      <c r="Z67" s="662"/>
    </row>
    <row r="68" spans="1:26" s="250" customFormat="1" ht="15" customHeight="1">
      <c r="A68" s="464">
        <v>14</v>
      </c>
      <c r="B68" s="347" t="s">
        <v>529</v>
      </c>
      <c r="C68" s="344" t="s">
        <v>11</v>
      </c>
      <c r="D68" s="282" t="s">
        <v>517</v>
      </c>
      <c r="E68" s="345">
        <v>36771</v>
      </c>
      <c r="F68" s="524"/>
      <c r="G68" s="285"/>
      <c r="H68" s="236"/>
      <c r="I68" s="258">
        <v>9.53</v>
      </c>
      <c r="J68" s="287">
        <v>42</v>
      </c>
      <c r="K68" s="288"/>
      <c r="L68" s="287">
        <v>0</v>
      </c>
      <c r="M68" s="259"/>
      <c r="N68" s="287">
        <v>0</v>
      </c>
      <c r="O68" s="259">
        <v>31.43</v>
      </c>
      <c r="P68" s="287">
        <v>50</v>
      </c>
      <c r="Q68" s="290"/>
      <c r="R68" s="291"/>
      <c r="S68" s="526"/>
      <c r="T68" s="526"/>
      <c r="U68" s="530"/>
      <c r="V68" s="293"/>
      <c r="W68" s="293"/>
      <c r="X68" s="662"/>
      <c r="Y68" s="662"/>
      <c r="Z68" s="662"/>
    </row>
    <row r="69" spans="1:26" s="250" customFormat="1" ht="15" customHeight="1">
      <c r="A69" s="464">
        <v>15</v>
      </c>
      <c r="B69" s="347" t="s">
        <v>530</v>
      </c>
      <c r="C69" s="344" t="s">
        <v>11</v>
      </c>
      <c r="D69" s="282" t="s">
        <v>517</v>
      </c>
      <c r="E69" s="345">
        <v>36655</v>
      </c>
      <c r="F69" s="524"/>
      <c r="G69" s="285"/>
      <c r="H69" s="236"/>
      <c r="I69" s="258"/>
      <c r="J69" s="287">
        <v>0</v>
      </c>
      <c r="K69" s="288" t="s">
        <v>822</v>
      </c>
      <c r="L69" s="287">
        <v>0</v>
      </c>
      <c r="M69" s="259">
        <v>340</v>
      </c>
      <c r="N69" s="287">
        <v>23</v>
      </c>
      <c r="O69" s="259"/>
      <c r="P69" s="287">
        <v>0</v>
      </c>
      <c r="Q69" s="290"/>
      <c r="R69" s="291"/>
      <c r="S69" s="526"/>
      <c r="T69" s="526"/>
      <c r="U69" s="530"/>
      <c r="V69" s="293"/>
      <c r="W69" s="293"/>
      <c r="X69" s="662"/>
      <c r="Y69" s="662"/>
      <c r="Z69" s="662"/>
    </row>
    <row r="70" spans="1:26" s="250" customFormat="1" ht="15" customHeight="1">
      <c r="A70" s="464">
        <v>16</v>
      </c>
      <c r="B70" s="350" t="s">
        <v>370</v>
      </c>
      <c r="C70" s="344" t="s">
        <v>11</v>
      </c>
      <c r="D70" s="282" t="s">
        <v>517</v>
      </c>
      <c r="E70" s="345">
        <v>36629</v>
      </c>
      <c r="F70" s="524"/>
      <c r="G70" s="285"/>
      <c r="H70" s="236"/>
      <c r="I70" s="258">
        <v>9.11</v>
      </c>
      <c r="J70" s="287">
        <v>50</v>
      </c>
      <c r="K70" s="288"/>
      <c r="L70" s="287">
        <v>0</v>
      </c>
      <c r="M70" s="259"/>
      <c r="N70" s="287">
        <v>0</v>
      </c>
      <c r="O70" s="259">
        <v>32.13</v>
      </c>
      <c r="P70" s="287">
        <v>52</v>
      </c>
      <c r="Q70" s="290"/>
      <c r="R70" s="291"/>
      <c r="S70" s="526"/>
      <c r="T70" s="526"/>
      <c r="U70" s="530"/>
      <c r="V70" s="293"/>
      <c r="W70" s="293"/>
      <c r="X70" s="662"/>
      <c r="Y70" s="662"/>
      <c r="Z70" s="662"/>
    </row>
    <row r="71" spans="1:26" s="250" customFormat="1" ht="15" customHeight="1">
      <c r="A71" s="464">
        <v>17</v>
      </c>
      <c r="B71" s="350" t="s">
        <v>532</v>
      </c>
      <c r="C71" s="344" t="s">
        <v>11</v>
      </c>
      <c r="D71" s="282" t="s">
        <v>517</v>
      </c>
      <c r="E71" s="345">
        <v>36601</v>
      </c>
      <c r="F71" s="524"/>
      <c r="G71" s="285"/>
      <c r="H71" s="236"/>
      <c r="I71" s="258">
        <v>9.16</v>
      </c>
      <c r="J71" s="287">
        <v>50</v>
      </c>
      <c r="K71" s="288"/>
      <c r="L71" s="287">
        <v>0</v>
      </c>
      <c r="M71" s="259">
        <v>376</v>
      </c>
      <c r="N71" s="287">
        <v>32</v>
      </c>
      <c r="O71" s="259"/>
      <c r="P71" s="287">
        <v>0</v>
      </c>
      <c r="Q71" s="290"/>
      <c r="R71" s="291"/>
      <c r="S71" s="526"/>
      <c r="T71" s="526"/>
      <c r="U71" s="530"/>
      <c r="V71" s="293"/>
      <c r="W71" s="293"/>
      <c r="X71" s="662"/>
      <c r="Y71" s="662"/>
      <c r="Z71" s="662"/>
    </row>
    <row r="72" spans="1:26" s="250" customFormat="1" ht="15" customHeight="1">
      <c r="A72" s="464">
        <v>18</v>
      </c>
      <c r="B72" s="351" t="s">
        <v>531</v>
      </c>
      <c r="C72" s="344" t="s">
        <v>11</v>
      </c>
      <c r="D72" s="282" t="s">
        <v>517</v>
      </c>
      <c r="E72" s="345">
        <v>36661</v>
      </c>
      <c r="F72" s="524"/>
      <c r="G72" s="285"/>
      <c r="H72" s="236"/>
      <c r="I72" s="258"/>
      <c r="J72" s="287">
        <v>0</v>
      </c>
      <c r="K72" s="288" t="s">
        <v>823</v>
      </c>
      <c r="L72" s="287">
        <v>36</v>
      </c>
      <c r="M72" s="259">
        <v>312</v>
      </c>
      <c r="N72" s="287">
        <v>16</v>
      </c>
      <c r="O72" s="259"/>
      <c r="P72" s="287">
        <v>0</v>
      </c>
      <c r="Q72" s="290"/>
      <c r="R72" s="291"/>
      <c r="S72" s="526"/>
      <c r="T72" s="526"/>
      <c r="U72" s="530"/>
      <c r="V72" s="293"/>
      <c r="W72" s="293"/>
      <c r="X72" s="662"/>
      <c r="Y72" s="662"/>
      <c r="Z72" s="662"/>
    </row>
    <row r="73" spans="1:26" s="250" customFormat="1" ht="15" customHeight="1">
      <c r="A73" s="464">
        <v>19</v>
      </c>
      <c r="B73" s="350" t="s">
        <v>533</v>
      </c>
      <c r="C73" s="344" t="s">
        <v>11</v>
      </c>
      <c r="D73" s="282" t="s">
        <v>517</v>
      </c>
      <c r="E73" s="345">
        <v>36853</v>
      </c>
      <c r="F73" s="524"/>
      <c r="G73" s="285"/>
      <c r="H73" s="236"/>
      <c r="I73" s="258"/>
      <c r="J73" s="287">
        <v>0</v>
      </c>
      <c r="K73" s="288"/>
      <c r="L73" s="287">
        <v>0</v>
      </c>
      <c r="M73" s="259"/>
      <c r="N73" s="287">
        <v>0</v>
      </c>
      <c r="O73" s="259"/>
      <c r="P73" s="287">
        <v>0</v>
      </c>
      <c r="Q73" s="290"/>
      <c r="R73" s="291"/>
      <c r="S73" s="526"/>
      <c r="T73" s="526"/>
      <c r="U73" s="530"/>
      <c r="V73" s="293"/>
      <c r="W73" s="293"/>
      <c r="X73" s="662"/>
      <c r="Y73" s="662"/>
      <c r="Z73" s="662"/>
    </row>
    <row r="74" spans="1:26" s="250" customFormat="1" ht="15" customHeight="1">
      <c r="A74" s="464">
        <v>20</v>
      </c>
      <c r="B74" s="347" t="s">
        <v>620</v>
      </c>
      <c r="C74" s="344" t="s">
        <v>11</v>
      </c>
      <c r="D74" s="282" t="s">
        <v>517</v>
      </c>
      <c r="E74" s="352">
        <v>36913</v>
      </c>
      <c r="F74" s="533"/>
      <c r="G74" s="285"/>
      <c r="H74" s="236"/>
      <c r="I74" s="258">
        <v>9.65</v>
      </c>
      <c r="J74" s="287">
        <v>40</v>
      </c>
      <c r="K74" s="288"/>
      <c r="L74" s="287">
        <v>0</v>
      </c>
      <c r="M74" s="259">
        <v>355</v>
      </c>
      <c r="N74" s="287">
        <v>27</v>
      </c>
      <c r="O74" s="259"/>
      <c r="P74" s="287">
        <v>0</v>
      </c>
      <c r="Q74" s="295"/>
      <c r="R74" s="291"/>
      <c r="S74" s="526"/>
      <c r="T74" s="526"/>
      <c r="U74" s="530"/>
      <c r="V74" s="293"/>
      <c r="W74" s="293"/>
      <c r="X74" s="662"/>
      <c r="Y74" s="662"/>
      <c r="Z74" s="662"/>
    </row>
    <row r="75" spans="1:26" s="250" customFormat="1" ht="15" customHeight="1">
      <c r="A75" s="455" t="s">
        <v>18</v>
      </c>
      <c r="B75" s="297"/>
      <c r="C75" s="348"/>
      <c r="D75" s="297"/>
      <c r="E75" s="479"/>
      <c r="F75" s="480">
        <v>5</v>
      </c>
      <c r="G75" s="303"/>
      <c r="H75" s="234"/>
      <c r="I75" s="481"/>
      <c r="J75" s="305">
        <f>SUM(J65:J74)-SMALL(J65:J74,1)-SMALL(J65:J74,2)-SMALL(J65:J74,3)-SMALL(J65:J74,4)-SMALL(J65:J74,5)-SMALL(J65:J74,6)</f>
        <v>194</v>
      </c>
      <c r="K75" s="306"/>
      <c r="L75" s="305">
        <f>SUM(L65:L74)-SMALL(L65:L74,1)-SMALL(L65:L74,2)-SMALL(L65:L74,3)-SMALL(L65:L74,4)-SMALL(L65:L74,5)-SMALL(L65:L74,6)</f>
        <v>121</v>
      </c>
      <c r="M75" s="307"/>
      <c r="N75" s="305">
        <f>SUM(N65:N74)-SMALL(N65:N74,1)-SMALL(N65:N74,2)-SMALL(N65:N74,3)-SMALL(N65:N74,4)-SMALL(N65:N74,5)-SMALL(N65:N74,6)</f>
        <v>118</v>
      </c>
      <c r="O75" s="308"/>
      <c r="P75" s="305">
        <f>SUM(P65:P74)-SMALL(P65:P74,1)-SMALL(P65:P74,2)-SMALL(P65:P74,3)-SMALL(P65:P74,4)-SMALL(P65:P74,5)-SMALL(P65:P74,6)</f>
        <v>176</v>
      </c>
      <c r="Q75" s="309">
        <f>SUM(J75+L75+N75+P75)</f>
        <v>609</v>
      </c>
      <c r="R75" s="235">
        <v>8</v>
      </c>
      <c r="S75" s="527"/>
      <c r="T75" s="527"/>
      <c r="U75" s="543"/>
      <c r="V75" s="482"/>
      <c r="W75" s="482"/>
      <c r="X75" s="663"/>
      <c r="Y75" s="663"/>
      <c r="Z75" s="663"/>
    </row>
    <row r="76" spans="1:26" ht="19.5" customHeight="1">
      <c r="A76" s="53"/>
      <c r="B76" s="53"/>
      <c r="C76" s="31"/>
      <c r="D76" s="47"/>
      <c r="E76" s="82"/>
      <c r="F76" s="56"/>
      <c r="G76" s="56"/>
      <c r="H76" s="57"/>
      <c r="I76" s="48"/>
      <c r="J76" s="49"/>
      <c r="K76" s="50"/>
      <c r="L76" s="49"/>
      <c r="M76" s="51"/>
      <c r="N76" s="49"/>
      <c r="O76" s="52"/>
      <c r="P76" s="49"/>
      <c r="Q76" s="49"/>
      <c r="R76" s="67"/>
      <c r="S76" s="67"/>
      <c r="T76" s="68"/>
      <c r="U76" s="68"/>
      <c r="V76" s="68"/>
      <c r="W76" s="58"/>
      <c r="X76" s="58"/>
      <c r="Y76" s="58"/>
      <c r="Z76" s="63"/>
    </row>
    <row r="77" spans="1:26" ht="19.5" customHeight="1">
      <c r="A77" s="53"/>
      <c r="B77" s="76" t="s">
        <v>434</v>
      </c>
      <c r="C77" s="31"/>
      <c r="D77" s="47"/>
      <c r="E77" s="47"/>
      <c r="F77" s="74"/>
      <c r="G77" s="74"/>
      <c r="H77" s="77"/>
      <c r="I77" s="78"/>
      <c r="J77" s="75"/>
      <c r="K77" s="79"/>
      <c r="L77" s="75"/>
      <c r="M77" s="75"/>
      <c r="N77" s="75"/>
      <c r="O77" s="80"/>
      <c r="P77" s="75"/>
      <c r="Q77" s="75"/>
      <c r="R77" s="613" t="s">
        <v>432</v>
      </c>
      <c r="S77" s="613"/>
      <c r="T77" s="613"/>
      <c r="U77" s="613"/>
      <c r="V77" s="613"/>
      <c r="W77" s="613"/>
      <c r="X77" s="613"/>
      <c r="Y77" s="613"/>
      <c r="Z77" s="613"/>
    </row>
    <row r="78" spans="1:26" ht="19.5" customHeight="1">
      <c r="A78" s="53"/>
      <c r="B78" s="76" t="s">
        <v>435</v>
      </c>
      <c r="C78" s="31"/>
      <c r="D78" s="47"/>
      <c r="E78" s="47"/>
      <c r="F78" s="74"/>
      <c r="G78" s="74"/>
      <c r="H78" s="77"/>
      <c r="I78" s="78"/>
      <c r="J78" s="75"/>
      <c r="K78" s="79"/>
      <c r="L78" s="75"/>
      <c r="M78" s="75"/>
      <c r="N78" s="75"/>
      <c r="O78" s="80"/>
      <c r="P78" s="75"/>
      <c r="Q78" s="75"/>
      <c r="R78" s="613" t="s">
        <v>433</v>
      </c>
      <c r="S78" s="613"/>
      <c r="T78" s="613"/>
      <c r="U78" s="613"/>
      <c r="V78" s="613"/>
      <c r="W78" s="613"/>
      <c r="X78" s="613"/>
      <c r="Y78" s="613"/>
      <c r="Z78" s="613"/>
    </row>
    <row r="79" spans="1:26" ht="17.25" customHeight="1">
      <c r="A79" s="53"/>
      <c r="B79" s="53"/>
      <c r="C79" s="31"/>
      <c r="D79" s="47"/>
      <c r="E79" s="82"/>
      <c r="F79" s="56"/>
      <c r="G79" s="56"/>
      <c r="H79" s="57"/>
      <c r="I79" s="48"/>
      <c r="J79" s="49"/>
      <c r="K79" s="50"/>
      <c r="L79" s="49"/>
      <c r="M79" s="51"/>
      <c r="N79" s="49"/>
      <c r="O79" s="52"/>
      <c r="P79" s="49"/>
      <c r="Q79" s="49"/>
      <c r="R79" s="67"/>
      <c r="S79" s="67"/>
      <c r="T79" s="68"/>
      <c r="U79" s="68"/>
      <c r="V79" s="68"/>
      <c r="W79" s="58"/>
      <c r="X79" s="58"/>
      <c r="Y79" s="58"/>
      <c r="Z79" s="63"/>
    </row>
    <row r="80" spans="1:26" ht="17.25" customHeight="1" hidden="1">
      <c r="A80" s="53"/>
      <c r="B80" s="53"/>
      <c r="C80" s="31"/>
      <c r="D80" s="47"/>
      <c r="E80" s="82"/>
      <c r="F80" s="56"/>
      <c r="G80" s="56"/>
      <c r="H80" s="57"/>
      <c r="I80" s="48"/>
      <c r="J80" s="49"/>
      <c r="K80" s="50"/>
      <c r="L80" s="49"/>
      <c r="M80" s="51"/>
      <c r="N80" s="49"/>
      <c r="O80" s="52"/>
      <c r="P80" s="49"/>
      <c r="Q80" s="49"/>
      <c r="R80" s="67"/>
      <c r="S80" s="67"/>
      <c r="T80" s="68"/>
      <c r="U80" s="68"/>
      <c r="V80" s="68"/>
      <c r="W80" s="58"/>
      <c r="X80" s="58"/>
      <c r="Y80" s="58"/>
      <c r="Z80" s="63"/>
    </row>
    <row r="81" spans="1:26" ht="17.25" customHeight="1" hidden="1">
      <c r="A81" s="53"/>
      <c r="B81" s="53"/>
      <c r="C81" s="31"/>
      <c r="D81" s="47"/>
      <c r="E81" s="82"/>
      <c r="F81" s="56"/>
      <c r="G81" s="56"/>
      <c r="H81" s="57"/>
      <c r="I81" s="48"/>
      <c r="J81" s="49"/>
      <c r="K81" s="50"/>
      <c r="L81" s="49"/>
      <c r="M81" s="51"/>
      <c r="N81" s="49"/>
      <c r="O81" s="52"/>
      <c r="P81" s="49"/>
      <c r="Q81" s="49"/>
      <c r="R81" s="67"/>
      <c r="S81" s="67"/>
      <c r="T81" s="68"/>
      <c r="U81" s="68"/>
      <c r="V81" s="68"/>
      <c r="W81" s="58"/>
      <c r="X81" s="58"/>
      <c r="Y81" s="58"/>
      <c r="Z81" s="63"/>
    </row>
    <row r="82" spans="1:26" ht="17.25" customHeight="1" hidden="1">
      <c r="A82" s="53"/>
      <c r="B82" s="53"/>
      <c r="C82" s="31"/>
      <c r="D82" s="47"/>
      <c r="E82" s="82"/>
      <c r="F82" s="56"/>
      <c r="G82" s="56"/>
      <c r="H82" s="57"/>
      <c r="I82" s="48"/>
      <c r="J82" s="49"/>
      <c r="K82" s="50"/>
      <c r="L82" s="49"/>
      <c r="M82" s="51"/>
      <c r="N82" s="49"/>
      <c r="O82" s="52"/>
      <c r="P82" s="49"/>
      <c r="Q82" s="49"/>
      <c r="R82" s="67"/>
      <c r="S82" s="67"/>
      <c r="T82" s="68"/>
      <c r="U82" s="68"/>
      <c r="V82" s="68"/>
      <c r="W82" s="58"/>
      <c r="X82" s="58"/>
      <c r="Y82" s="58"/>
      <c r="Z82" s="63"/>
    </row>
    <row r="83" spans="1:26" ht="17.25" customHeight="1" hidden="1">
      <c r="A83" s="53"/>
      <c r="B83" s="53"/>
      <c r="C83" s="31"/>
      <c r="D83" s="47"/>
      <c r="E83" s="82"/>
      <c r="F83" s="56"/>
      <c r="G83" s="56"/>
      <c r="H83" s="57"/>
      <c r="I83" s="48"/>
      <c r="J83" s="49"/>
      <c r="K83" s="50"/>
      <c r="L83" s="49"/>
      <c r="M83" s="51"/>
      <c r="N83" s="49"/>
      <c r="O83" s="52"/>
      <c r="P83" s="49"/>
      <c r="Q83" s="49"/>
      <c r="R83" s="67"/>
      <c r="S83" s="67"/>
      <c r="T83" s="68"/>
      <c r="U83" s="68"/>
      <c r="V83" s="68"/>
      <c r="W83" s="58"/>
      <c r="X83" s="58"/>
      <c r="Y83" s="58"/>
      <c r="Z83" s="63"/>
    </row>
    <row r="84" spans="1:26" ht="17.25" customHeight="1" hidden="1">
      <c r="A84" s="53"/>
      <c r="B84" s="53"/>
      <c r="C84" s="31"/>
      <c r="D84" s="47"/>
      <c r="E84" s="82"/>
      <c r="F84" s="56"/>
      <c r="G84" s="56"/>
      <c r="H84" s="57"/>
      <c r="I84" s="48"/>
      <c r="J84" s="49"/>
      <c r="K84" s="50"/>
      <c r="L84" s="49"/>
      <c r="M84" s="51"/>
      <c r="N84" s="49"/>
      <c r="O84" s="52"/>
      <c r="P84" s="49"/>
      <c r="Q84" s="49"/>
      <c r="R84" s="67"/>
      <c r="S84" s="67"/>
      <c r="T84" s="68"/>
      <c r="U84" s="68"/>
      <c r="V84" s="68"/>
      <c r="W84" s="58"/>
      <c r="X84" s="58"/>
      <c r="Y84" s="58"/>
      <c r="Z84" s="63"/>
    </row>
    <row r="85" spans="1:26" s="3" customFormat="1" ht="19.5" customHeight="1">
      <c r="A85" s="572" t="s">
        <v>2</v>
      </c>
      <c r="B85" s="572"/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</row>
    <row r="86" spans="1:26" s="3" customFormat="1" ht="19.5" customHeight="1">
      <c r="A86" s="572" t="s">
        <v>3</v>
      </c>
      <c r="B86" s="572"/>
      <c r="C86" s="572"/>
      <c r="D86" s="572"/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572"/>
      <c r="W86" s="572"/>
      <c r="X86" s="572"/>
      <c r="Y86" s="572"/>
      <c r="Z86" s="572"/>
    </row>
    <row r="87" spans="1:26" s="5" customFormat="1" ht="19.5" customHeight="1">
      <c r="A87" s="573" t="s">
        <v>14</v>
      </c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</row>
    <row r="88" spans="1:26" s="5" customFormat="1" ht="19.5" customHeight="1">
      <c r="A88" s="573" t="s">
        <v>15</v>
      </c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</row>
    <row r="89" spans="1:26" s="33" customFormat="1" ht="12" customHeight="1">
      <c r="A89" s="614" t="s">
        <v>412</v>
      </c>
      <c r="B89" s="614"/>
      <c r="C89" s="614"/>
      <c r="D89" s="614"/>
      <c r="E89" s="614"/>
      <c r="F89" s="614"/>
      <c r="G89" s="614"/>
      <c r="H89" s="614"/>
      <c r="I89" s="614"/>
      <c r="J89" s="614"/>
      <c r="K89" s="614"/>
      <c r="L89" s="614"/>
      <c r="M89" s="614"/>
      <c r="N89" s="614"/>
      <c r="O89" s="614"/>
      <c r="P89" s="614"/>
      <c r="Q89" s="614"/>
      <c r="R89" s="614"/>
      <c r="S89" s="614"/>
      <c r="T89" s="614"/>
      <c r="U89" s="614"/>
      <c r="V89" s="614"/>
      <c r="W89" s="614"/>
      <c r="X89" s="614"/>
      <c r="Y89" s="614"/>
      <c r="Z89" s="614"/>
    </row>
    <row r="90" spans="1:26" ht="19.5" customHeight="1">
      <c r="A90" s="575" t="s">
        <v>383</v>
      </c>
      <c r="B90" s="575"/>
      <c r="C90" s="575"/>
      <c r="D90" s="575"/>
      <c r="E90" s="575"/>
      <c r="F90" s="575"/>
      <c r="G90" s="575"/>
      <c r="H90" s="575"/>
      <c r="I90" s="575"/>
      <c r="J90" s="575"/>
      <c r="K90" s="575"/>
      <c r="L90" s="575"/>
      <c r="M90" s="575"/>
      <c r="N90" s="575"/>
      <c r="O90" s="575"/>
      <c r="P90" s="575"/>
      <c r="Q90" s="575"/>
      <c r="R90" s="575"/>
      <c r="S90" s="575"/>
      <c r="T90" s="575"/>
      <c r="U90" s="575"/>
      <c r="V90" s="575"/>
      <c r="W90" s="575"/>
      <c r="X90" s="575"/>
      <c r="Y90" s="575"/>
      <c r="Z90" s="575"/>
    </row>
    <row r="91" spans="1:26" s="29" customFormat="1" ht="19.5" customHeight="1">
      <c r="A91" s="610" t="s">
        <v>621</v>
      </c>
      <c r="B91" s="611"/>
      <c r="C91" s="611"/>
      <c r="D91" s="611"/>
      <c r="E91" s="611"/>
      <c r="F91" s="611"/>
      <c r="G91" s="611"/>
      <c r="H91" s="611"/>
      <c r="I91" s="611"/>
      <c r="J91" s="611"/>
      <c r="K91" s="611"/>
      <c r="L91" s="611"/>
      <c r="M91" s="611"/>
      <c r="N91" s="611"/>
      <c r="O91" s="611"/>
      <c r="P91" s="611"/>
      <c r="Q91" s="611"/>
      <c r="R91" s="611"/>
      <c r="S91" s="611"/>
      <c r="T91" s="611"/>
      <c r="U91" s="611"/>
      <c r="V91" s="611"/>
      <c r="W91" s="611"/>
      <c r="X91" s="611"/>
      <c r="Y91" s="611"/>
      <c r="Z91" s="611"/>
    </row>
    <row r="92" spans="1:26" s="244" customFormat="1" ht="19.5" customHeight="1">
      <c r="A92" s="541" t="s">
        <v>4</v>
      </c>
      <c r="B92" s="547" t="s">
        <v>19</v>
      </c>
      <c r="C92" s="549" t="s">
        <v>401</v>
      </c>
      <c r="D92" s="547" t="s">
        <v>13</v>
      </c>
      <c r="E92" s="551" t="s">
        <v>402</v>
      </c>
      <c r="F92" s="551" t="s">
        <v>924</v>
      </c>
      <c r="G92" s="551" t="s">
        <v>410</v>
      </c>
      <c r="H92" s="551" t="s">
        <v>409</v>
      </c>
      <c r="I92" s="557" t="s">
        <v>100</v>
      </c>
      <c r="J92" s="558"/>
      <c r="K92" s="558"/>
      <c r="L92" s="558"/>
      <c r="M92" s="558"/>
      <c r="N92" s="558"/>
      <c r="O92" s="558"/>
      <c r="P92" s="558"/>
      <c r="Q92" s="558"/>
      <c r="R92" s="558"/>
      <c r="S92" s="558"/>
      <c r="T92" s="558"/>
      <c r="U92" s="558"/>
      <c r="V92" s="558"/>
      <c r="W92" s="558"/>
      <c r="X92" s="559"/>
      <c r="Y92" s="560" t="s">
        <v>925</v>
      </c>
      <c r="Z92" s="555" t="s">
        <v>438</v>
      </c>
    </row>
    <row r="93" spans="1:26" s="244" customFormat="1" ht="27" customHeight="1">
      <c r="A93" s="542"/>
      <c r="B93" s="548"/>
      <c r="C93" s="550"/>
      <c r="D93" s="548"/>
      <c r="E93" s="552"/>
      <c r="F93" s="552"/>
      <c r="G93" s="552"/>
      <c r="H93" s="552"/>
      <c r="I93" s="563" t="s">
        <v>16</v>
      </c>
      <c r="J93" s="545" t="s">
        <v>1</v>
      </c>
      <c r="K93" s="563" t="s">
        <v>411</v>
      </c>
      <c r="L93" s="545" t="s">
        <v>1</v>
      </c>
      <c r="M93" s="566" t="s">
        <v>398</v>
      </c>
      <c r="N93" s="545" t="s">
        <v>1</v>
      </c>
      <c r="O93" s="568" t="s">
        <v>400</v>
      </c>
      <c r="P93" s="545" t="s">
        <v>1</v>
      </c>
      <c r="Q93" s="565" t="s">
        <v>406</v>
      </c>
      <c r="R93" s="565" t="s">
        <v>436</v>
      </c>
      <c r="S93" s="562"/>
      <c r="T93" s="562"/>
      <c r="U93" s="562"/>
      <c r="V93" s="562"/>
      <c r="W93" s="562" t="s">
        <v>921</v>
      </c>
      <c r="X93" s="560" t="s">
        <v>922</v>
      </c>
      <c r="Y93" s="561"/>
      <c r="Z93" s="556"/>
    </row>
    <row r="94" spans="1:26" s="244" customFormat="1" ht="34.5" customHeight="1">
      <c r="A94" s="542"/>
      <c r="B94" s="548"/>
      <c r="C94" s="550"/>
      <c r="D94" s="548"/>
      <c r="E94" s="612"/>
      <c r="F94" s="552"/>
      <c r="G94" s="612"/>
      <c r="H94" s="552"/>
      <c r="I94" s="564"/>
      <c r="J94" s="546"/>
      <c r="K94" s="564"/>
      <c r="L94" s="546"/>
      <c r="M94" s="567"/>
      <c r="N94" s="546"/>
      <c r="O94" s="569"/>
      <c r="P94" s="546"/>
      <c r="Q94" s="551"/>
      <c r="R94" s="551"/>
      <c r="S94" s="231" t="s">
        <v>926</v>
      </c>
      <c r="T94" s="231" t="s">
        <v>437</v>
      </c>
      <c r="U94" s="255" t="s">
        <v>927</v>
      </c>
      <c r="V94" s="231" t="s">
        <v>438</v>
      </c>
      <c r="W94" s="560"/>
      <c r="X94" s="561"/>
      <c r="Y94" s="561"/>
      <c r="Z94" s="556"/>
    </row>
    <row r="95" spans="1:26" s="250" customFormat="1" ht="15" customHeight="1">
      <c r="A95" s="464">
        <v>1</v>
      </c>
      <c r="B95" s="362" t="s">
        <v>461</v>
      </c>
      <c r="C95" s="256" t="s">
        <v>10</v>
      </c>
      <c r="D95" s="282" t="s">
        <v>470</v>
      </c>
      <c r="E95" s="370">
        <v>36617</v>
      </c>
      <c r="F95" s="532"/>
      <c r="G95" s="463"/>
      <c r="H95" s="463"/>
      <c r="I95" s="308"/>
      <c r="J95" s="287">
        <v>0</v>
      </c>
      <c r="K95" s="288" t="s">
        <v>844</v>
      </c>
      <c r="L95" s="287">
        <v>52</v>
      </c>
      <c r="M95" s="257">
        <v>450</v>
      </c>
      <c r="N95" s="287">
        <v>56</v>
      </c>
      <c r="O95" s="258"/>
      <c r="P95" s="289">
        <v>0</v>
      </c>
      <c r="Q95" s="325"/>
      <c r="R95" s="326"/>
      <c r="S95" s="534" t="s">
        <v>918</v>
      </c>
      <c r="T95" s="534" t="s">
        <v>894</v>
      </c>
      <c r="U95" s="544" t="s">
        <v>920</v>
      </c>
      <c r="V95" s="463"/>
      <c r="W95" s="465"/>
      <c r="X95" s="465"/>
      <c r="Y95" s="466"/>
      <c r="Z95" s="467"/>
    </row>
    <row r="96" spans="1:26" s="250" customFormat="1" ht="15" customHeight="1">
      <c r="A96" s="464">
        <v>2</v>
      </c>
      <c r="B96" s="362" t="s">
        <v>462</v>
      </c>
      <c r="C96" s="256" t="s">
        <v>10</v>
      </c>
      <c r="D96" s="282" t="s">
        <v>470</v>
      </c>
      <c r="E96" s="370">
        <v>36778</v>
      </c>
      <c r="F96" s="524"/>
      <c r="G96" s="285"/>
      <c r="H96" s="285"/>
      <c r="I96" s="286">
        <v>8.5</v>
      </c>
      <c r="J96" s="287">
        <v>55</v>
      </c>
      <c r="K96" s="288"/>
      <c r="L96" s="287">
        <v>0</v>
      </c>
      <c r="M96" s="257">
        <v>390</v>
      </c>
      <c r="N96" s="287">
        <v>41</v>
      </c>
      <c r="O96" s="258"/>
      <c r="P96" s="289">
        <v>0</v>
      </c>
      <c r="Q96" s="290"/>
      <c r="R96" s="291"/>
      <c r="S96" s="526"/>
      <c r="T96" s="526"/>
      <c r="U96" s="530"/>
      <c r="V96" s="285"/>
      <c r="W96" s="293"/>
      <c r="X96" s="293"/>
      <c r="Y96" s="293"/>
      <c r="Z96" s="468"/>
    </row>
    <row r="97" spans="1:26" s="250" customFormat="1" ht="15" customHeight="1">
      <c r="A97" s="464">
        <v>3</v>
      </c>
      <c r="B97" s="362" t="s">
        <v>463</v>
      </c>
      <c r="C97" s="256" t="s">
        <v>10</v>
      </c>
      <c r="D97" s="282" t="s">
        <v>470</v>
      </c>
      <c r="E97" s="370">
        <v>36759</v>
      </c>
      <c r="F97" s="524"/>
      <c r="G97" s="285"/>
      <c r="H97" s="285"/>
      <c r="I97" s="286">
        <v>9.3</v>
      </c>
      <c r="J97" s="287">
        <v>39</v>
      </c>
      <c r="K97" s="288"/>
      <c r="L97" s="287">
        <v>0</v>
      </c>
      <c r="M97" s="257"/>
      <c r="N97" s="287">
        <v>0</v>
      </c>
      <c r="O97" s="258">
        <v>40.6</v>
      </c>
      <c r="P97" s="289">
        <v>49</v>
      </c>
      <c r="Q97" s="290"/>
      <c r="R97" s="291"/>
      <c r="S97" s="526"/>
      <c r="T97" s="526"/>
      <c r="U97" s="530"/>
      <c r="V97" s="285"/>
      <c r="W97" s="293"/>
      <c r="X97" s="293"/>
      <c r="Y97" s="293"/>
      <c r="Z97" s="468"/>
    </row>
    <row r="98" spans="1:26" s="250" customFormat="1" ht="15" customHeight="1">
      <c r="A98" s="464">
        <v>4</v>
      </c>
      <c r="B98" s="362" t="s">
        <v>464</v>
      </c>
      <c r="C98" s="256" t="s">
        <v>10</v>
      </c>
      <c r="D98" s="282" t="s">
        <v>470</v>
      </c>
      <c r="E98" s="370">
        <v>36668</v>
      </c>
      <c r="F98" s="524"/>
      <c r="G98" s="285"/>
      <c r="H98" s="285"/>
      <c r="I98" s="286">
        <v>9.28</v>
      </c>
      <c r="J98" s="287">
        <v>39</v>
      </c>
      <c r="K98" s="288"/>
      <c r="L98" s="287">
        <v>0</v>
      </c>
      <c r="M98" s="257">
        <v>480</v>
      </c>
      <c r="N98" s="287">
        <v>63</v>
      </c>
      <c r="O98" s="258"/>
      <c r="P98" s="289">
        <v>0</v>
      </c>
      <c r="Q98" s="290"/>
      <c r="R98" s="291"/>
      <c r="S98" s="526"/>
      <c r="T98" s="526"/>
      <c r="U98" s="530"/>
      <c r="V98" s="285"/>
      <c r="W98" s="293"/>
      <c r="X98" s="293"/>
      <c r="Y98" s="293"/>
      <c r="Z98" s="468"/>
    </row>
    <row r="99" spans="1:26" s="250" customFormat="1" ht="15" customHeight="1">
      <c r="A99" s="464">
        <v>5</v>
      </c>
      <c r="B99" s="362" t="s">
        <v>465</v>
      </c>
      <c r="C99" s="256" t="s">
        <v>10</v>
      </c>
      <c r="D99" s="282" t="s">
        <v>470</v>
      </c>
      <c r="E99" s="370">
        <v>36559</v>
      </c>
      <c r="F99" s="524"/>
      <c r="G99" s="285"/>
      <c r="H99" s="285"/>
      <c r="I99" s="286">
        <v>8.17</v>
      </c>
      <c r="J99" s="287">
        <v>64</v>
      </c>
      <c r="K99" s="288"/>
      <c r="L99" s="287">
        <v>0</v>
      </c>
      <c r="M99" s="257">
        <v>480</v>
      </c>
      <c r="N99" s="287">
        <v>63</v>
      </c>
      <c r="O99" s="258"/>
      <c r="P99" s="289">
        <v>0</v>
      </c>
      <c r="Q99" s="290"/>
      <c r="R99" s="291"/>
      <c r="S99" s="526"/>
      <c r="T99" s="526"/>
      <c r="U99" s="530"/>
      <c r="V99" s="285"/>
      <c r="W99" s="293"/>
      <c r="X99" s="293"/>
      <c r="Y99" s="293"/>
      <c r="Z99" s="468"/>
    </row>
    <row r="100" spans="1:26" s="250" customFormat="1" ht="15" customHeight="1">
      <c r="A100" s="464">
        <v>6</v>
      </c>
      <c r="B100" s="362" t="s">
        <v>466</v>
      </c>
      <c r="C100" s="256" t="s">
        <v>10</v>
      </c>
      <c r="D100" s="282" t="s">
        <v>470</v>
      </c>
      <c r="E100" s="370">
        <v>36862</v>
      </c>
      <c r="F100" s="524"/>
      <c r="G100" s="285"/>
      <c r="H100" s="285"/>
      <c r="I100" s="286"/>
      <c r="J100" s="287">
        <v>0</v>
      </c>
      <c r="K100" s="288" t="s">
        <v>845</v>
      </c>
      <c r="L100" s="287">
        <v>53</v>
      </c>
      <c r="M100" s="257"/>
      <c r="N100" s="287">
        <v>0</v>
      </c>
      <c r="O100" s="258">
        <v>41.76</v>
      </c>
      <c r="P100" s="289">
        <v>50</v>
      </c>
      <c r="Q100" s="290"/>
      <c r="R100" s="291"/>
      <c r="S100" s="526"/>
      <c r="T100" s="526"/>
      <c r="U100" s="530"/>
      <c r="V100" s="285"/>
      <c r="W100" s="293"/>
      <c r="X100" s="293"/>
      <c r="Y100" s="293"/>
      <c r="Z100" s="468"/>
    </row>
    <row r="101" spans="1:26" s="250" customFormat="1" ht="15" customHeight="1">
      <c r="A101" s="464">
        <v>7</v>
      </c>
      <c r="B101" s="362" t="s">
        <v>622</v>
      </c>
      <c r="C101" s="256" t="s">
        <v>10</v>
      </c>
      <c r="D101" s="282" t="s">
        <v>470</v>
      </c>
      <c r="E101" s="370">
        <v>37173</v>
      </c>
      <c r="F101" s="524"/>
      <c r="G101" s="285"/>
      <c r="H101" s="285"/>
      <c r="I101" s="286"/>
      <c r="J101" s="287">
        <v>0</v>
      </c>
      <c r="K101" s="288" t="s">
        <v>846</v>
      </c>
      <c r="L101" s="287">
        <v>41</v>
      </c>
      <c r="M101" s="257"/>
      <c r="N101" s="287">
        <v>0</v>
      </c>
      <c r="O101" s="258">
        <v>45.49</v>
      </c>
      <c r="P101" s="289">
        <v>55</v>
      </c>
      <c r="Q101" s="290"/>
      <c r="R101" s="291"/>
      <c r="S101" s="526"/>
      <c r="T101" s="526"/>
      <c r="U101" s="530"/>
      <c r="V101" s="285"/>
      <c r="W101" s="293"/>
      <c r="X101" s="293"/>
      <c r="Y101" s="293"/>
      <c r="Z101" s="468"/>
    </row>
    <row r="102" spans="1:26" s="250" customFormat="1" ht="15" customHeight="1">
      <c r="A102" s="464">
        <v>8</v>
      </c>
      <c r="B102" s="362" t="s">
        <v>467</v>
      </c>
      <c r="C102" s="256" t="s">
        <v>10</v>
      </c>
      <c r="D102" s="282" t="s">
        <v>470</v>
      </c>
      <c r="E102" s="370">
        <v>37006</v>
      </c>
      <c r="F102" s="524"/>
      <c r="G102" s="285"/>
      <c r="H102" s="285"/>
      <c r="I102" s="286"/>
      <c r="J102" s="287">
        <v>0</v>
      </c>
      <c r="K102" s="288" t="s">
        <v>847</v>
      </c>
      <c r="L102" s="287">
        <v>51</v>
      </c>
      <c r="M102" s="257"/>
      <c r="N102" s="287">
        <v>0</v>
      </c>
      <c r="O102" s="258"/>
      <c r="P102" s="289">
        <v>0</v>
      </c>
      <c r="Q102" s="290"/>
      <c r="R102" s="291"/>
      <c r="S102" s="526"/>
      <c r="T102" s="526"/>
      <c r="U102" s="530"/>
      <c r="V102" s="285"/>
      <c r="W102" s="293"/>
      <c r="X102" s="293"/>
      <c r="Y102" s="293"/>
      <c r="Z102" s="468"/>
    </row>
    <row r="103" spans="1:26" s="250" customFormat="1" ht="15" customHeight="1">
      <c r="A103" s="464">
        <v>9</v>
      </c>
      <c r="B103" s="362" t="s">
        <v>468</v>
      </c>
      <c r="C103" s="256" t="s">
        <v>10</v>
      </c>
      <c r="D103" s="282" t="s">
        <v>470</v>
      </c>
      <c r="E103" s="370">
        <v>37088</v>
      </c>
      <c r="F103" s="524"/>
      <c r="G103" s="285"/>
      <c r="H103" s="285"/>
      <c r="I103" s="286">
        <v>9.58</v>
      </c>
      <c r="J103" s="287">
        <v>33</v>
      </c>
      <c r="K103" s="288"/>
      <c r="L103" s="287">
        <v>0</v>
      </c>
      <c r="M103" s="257"/>
      <c r="N103" s="287">
        <v>0</v>
      </c>
      <c r="O103" s="258">
        <v>44.02</v>
      </c>
      <c r="P103" s="289">
        <v>53</v>
      </c>
      <c r="Q103" s="290"/>
      <c r="R103" s="291"/>
      <c r="S103" s="526"/>
      <c r="T103" s="526"/>
      <c r="U103" s="530"/>
      <c r="V103" s="285"/>
      <c r="W103" s="293"/>
      <c r="X103" s="293"/>
      <c r="Y103" s="293"/>
      <c r="Z103" s="468"/>
    </row>
    <row r="104" spans="1:26" s="250" customFormat="1" ht="15" customHeight="1">
      <c r="A104" s="464">
        <v>10</v>
      </c>
      <c r="B104" s="362" t="s">
        <v>469</v>
      </c>
      <c r="C104" s="256" t="s">
        <v>10</v>
      </c>
      <c r="D104" s="282" t="s">
        <v>470</v>
      </c>
      <c r="E104" s="370">
        <v>36957</v>
      </c>
      <c r="F104" s="524"/>
      <c r="G104" s="285"/>
      <c r="H104" s="285"/>
      <c r="I104" s="286"/>
      <c r="J104" s="287">
        <v>0</v>
      </c>
      <c r="K104" s="288" t="s">
        <v>848</v>
      </c>
      <c r="L104" s="287">
        <v>45</v>
      </c>
      <c r="M104" s="257"/>
      <c r="N104" s="287">
        <v>0</v>
      </c>
      <c r="O104" s="258">
        <v>44.72</v>
      </c>
      <c r="P104" s="289">
        <v>54</v>
      </c>
      <c r="Q104" s="295"/>
      <c r="R104" s="291"/>
      <c r="S104" s="526"/>
      <c r="T104" s="526"/>
      <c r="U104" s="530"/>
      <c r="V104" s="285"/>
      <c r="W104" s="293"/>
      <c r="X104" s="293"/>
      <c r="Y104" s="293"/>
      <c r="Z104" s="468"/>
    </row>
    <row r="105" spans="1:26" s="250" customFormat="1" ht="15" customHeight="1">
      <c r="A105" s="455" t="s">
        <v>17</v>
      </c>
      <c r="B105" s="297"/>
      <c r="C105" s="348"/>
      <c r="D105" s="297"/>
      <c r="E105" s="349"/>
      <c r="F105" s="302">
        <v>5</v>
      </c>
      <c r="G105" s="303"/>
      <c r="H105" s="303"/>
      <c r="I105" s="304"/>
      <c r="J105" s="305">
        <f>SUM(J95:J104)-SMALL(J95:J104,1)-SMALL(J95:J104,2)-SMALL(J95:J104,3)-SMALL(J95:J104,4)-SMALL(J95:J104,5)-SMALL(J95:J104,6)</f>
        <v>197</v>
      </c>
      <c r="K105" s="306"/>
      <c r="L105" s="305">
        <f>SUM(L95:L104)-SMALL(L95:L104,1)-SMALL(L95:L104,2)-SMALL(L95:L104,3)-SMALL(L95:L104,4)-SMALL(L95:L104,5)-SMALL(L95:L104,6)</f>
        <v>201</v>
      </c>
      <c r="M105" s="307"/>
      <c r="N105" s="305">
        <f>SUM(N95:N104)-SMALL(N95:N104,1)-SMALL(N95:N104,2)-SMALL(N95:N104,3)-SMALL(N95:N104,4)-SMALL(N95:N104,5)-SMALL(N95:N104,6)</f>
        <v>223</v>
      </c>
      <c r="O105" s="308"/>
      <c r="P105" s="305">
        <f>SUM(P95:P104)-SMALL(P95:P104,1)-SMALL(P95:P104,2)-SMALL(P95:P104,3)-SMALL(P95:P104,4)-SMALL(P95:P104,5)-SMALL(P95:P104,6)</f>
        <v>212</v>
      </c>
      <c r="Q105" s="309">
        <f>SUM(J105+L105+N105+P105)</f>
        <v>833</v>
      </c>
      <c r="R105" s="235">
        <v>8</v>
      </c>
      <c r="S105" s="527"/>
      <c r="T105" s="526"/>
      <c r="U105" s="530"/>
      <c r="V105" s="303"/>
      <c r="W105" s="293"/>
      <c r="X105" s="293"/>
      <c r="Y105" s="293"/>
      <c r="Z105" s="468"/>
    </row>
    <row r="106" spans="1:27" s="250" customFormat="1" ht="15" customHeight="1">
      <c r="A106" s="469"/>
      <c r="B106" s="311"/>
      <c r="C106" s="312"/>
      <c r="D106" s="311"/>
      <c r="E106" s="313"/>
      <c r="F106" s="315"/>
      <c r="G106" s="316">
        <f>SUM(F105+F117)</f>
        <v>13</v>
      </c>
      <c r="H106" s="235">
        <v>7</v>
      </c>
      <c r="I106" s="317"/>
      <c r="J106" s="318"/>
      <c r="K106" s="319"/>
      <c r="L106" s="318"/>
      <c r="M106" s="320"/>
      <c r="N106" s="318"/>
      <c r="O106" s="321"/>
      <c r="P106" s="318"/>
      <c r="Q106" s="318"/>
      <c r="R106" s="318"/>
      <c r="S106" s="245"/>
      <c r="T106" s="526"/>
      <c r="U106" s="530"/>
      <c r="V106" s="324">
        <v>9</v>
      </c>
      <c r="W106" s="235">
        <f>SUM(R105+R117+V106)</f>
        <v>26</v>
      </c>
      <c r="X106" s="324">
        <v>9</v>
      </c>
      <c r="Y106" s="235">
        <f>H106+X106</f>
        <v>16</v>
      </c>
      <c r="Z106" s="499">
        <v>8</v>
      </c>
      <c r="AA106" s="322"/>
    </row>
    <row r="107" spans="1:26" s="250" customFormat="1" ht="15" customHeight="1">
      <c r="A107" s="464">
        <v>11</v>
      </c>
      <c r="B107" s="362" t="s">
        <v>471</v>
      </c>
      <c r="C107" s="256" t="s">
        <v>11</v>
      </c>
      <c r="D107" s="282" t="s">
        <v>470</v>
      </c>
      <c r="E107" s="370">
        <v>37055</v>
      </c>
      <c r="F107" s="532"/>
      <c r="G107" s="463"/>
      <c r="H107" s="463"/>
      <c r="I107" s="258">
        <v>11.35</v>
      </c>
      <c r="J107" s="287">
        <v>14</v>
      </c>
      <c r="K107" s="288"/>
      <c r="L107" s="287">
        <v>0</v>
      </c>
      <c r="M107" s="259"/>
      <c r="N107" s="287">
        <v>0</v>
      </c>
      <c r="O107" s="308">
        <v>24.03</v>
      </c>
      <c r="P107" s="287">
        <v>36</v>
      </c>
      <c r="Q107" s="325"/>
      <c r="R107" s="326"/>
      <c r="S107" s="534" t="s">
        <v>888</v>
      </c>
      <c r="T107" s="526"/>
      <c r="U107" s="530"/>
      <c r="V107" s="463"/>
      <c r="W107" s="463"/>
      <c r="X107" s="463"/>
      <c r="Y107" s="463"/>
      <c r="Z107" s="463"/>
    </row>
    <row r="108" spans="1:26" s="250" customFormat="1" ht="15" customHeight="1">
      <c r="A108" s="464">
        <v>12</v>
      </c>
      <c r="B108" s="362" t="s">
        <v>472</v>
      </c>
      <c r="C108" s="256" t="s">
        <v>11</v>
      </c>
      <c r="D108" s="282" t="s">
        <v>470</v>
      </c>
      <c r="E108" s="370">
        <v>37133</v>
      </c>
      <c r="F108" s="524"/>
      <c r="G108" s="285"/>
      <c r="H108" s="285"/>
      <c r="I108" s="258"/>
      <c r="J108" s="287">
        <v>0</v>
      </c>
      <c r="K108" s="288" t="s">
        <v>849</v>
      </c>
      <c r="L108" s="287">
        <v>23</v>
      </c>
      <c r="M108" s="259">
        <v>346</v>
      </c>
      <c r="N108" s="287">
        <v>24</v>
      </c>
      <c r="O108" s="259"/>
      <c r="P108" s="287">
        <v>0</v>
      </c>
      <c r="Q108" s="290"/>
      <c r="R108" s="291"/>
      <c r="S108" s="526"/>
      <c r="T108" s="526"/>
      <c r="U108" s="530"/>
      <c r="V108" s="285"/>
      <c r="W108" s="285"/>
      <c r="X108" s="285"/>
      <c r="Y108" s="285"/>
      <c r="Z108" s="285"/>
    </row>
    <row r="109" spans="1:26" s="250" customFormat="1" ht="15" customHeight="1">
      <c r="A109" s="464">
        <v>13</v>
      </c>
      <c r="B109" s="362" t="s">
        <v>23</v>
      </c>
      <c r="C109" s="256" t="s">
        <v>11</v>
      </c>
      <c r="D109" s="282" t="s">
        <v>470</v>
      </c>
      <c r="E109" s="370">
        <v>36566</v>
      </c>
      <c r="F109" s="524"/>
      <c r="G109" s="285"/>
      <c r="H109" s="285"/>
      <c r="I109" s="258"/>
      <c r="J109" s="287">
        <v>0</v>
      </c>
      <c r="K109" s="288" t="s">
        <v>850</v>
      </c>
      <c r="L109" s="287">
        <v>42</v>
      </c>
      <c r="M109" s="259">
        <v>380</v>
      </c>
      <c r="N109" s="287">
        <v>33</v>
      </c>
      <c r="O109" s="259"/>
      <c r="P109" s="287">
        <v>0</v>
      </c>
      <c r="Q109" s="290"/>
      <c r="R109" s="291"/>
      <c r="S109" s="526"/>
      <c r="T109" s="526"/>
      <c r="U109" s="530"/>
      <c r="V109" s="285"/>
      <c r="W109" s="285"/>
      <c r="X109" s="285"/>
      <c r="Y109" s="285"/>
      <c r="Z109" s="285"/>
    </row>
    <row r="110" spans="1:26" s="250" customFormat="1" ht="15" customHeight="1">
      <c r="A110" s="464">
        <v>14</v>
      </c>
      <c r="B110" s="362" t="s">
        <v>473</v>
      </c>
      <c r="C110" s="256" t="s">
        <v>11</v>
      </c>
      <c r="D110" s="282" t="s">
        <v>470</v>
      </c>
      <c r="E110" s="370">
        <v>36801</v>
      </c>
      <c r="F110" s="524"/>
      <c r="G110" s="285"/>
      <c r="H110" s="285"/>
      <c r="I110" s="258">
        <v>9.68</v>
      </c>
      <c r="J110" s="287">
        <v>40</v>
      </c>
      <c r="K110" s="288"/>
      <c r="L110" s="287">
        <v>0</v>
      </c>
      <c r="M110" s="259"/>
      <c r="N110" s="287">
        <v>0</v>
      </c>
      <c r="O110" s="259">
        <v>26.55</v>
      </c>
      <c r="P110" s="287">
        <v>41</v>
      </c>
      <c r="Q110" s="290"/>
      <c r="R110" s="291"/>
      <c r="S110" s="526"/>
      <c r="T110" s="526"/>
      <c r="U110" s="530"/>
      <c r="V110" s="285"/>
      <c r="W110" s="285"/>
      <c r="X110" s="285"/>
      <c r="Y110" s="285"/>
      <c r="Z110" s="285"/>
    </row>
    <row r="111" spans="1:26" s="250" customFormat="1" ht="15" customHeight="1">
      <c r="A111" s="464">
        <v>15</v>
      </c>
      <c r="B111" s="362" t="s">
        <v>372</v>
      </c>
      <c r="C111" s="256" t="s">
        <v>11</v>
      </c>
      <c r="D111" s="282" t="s">
        <v>470</v>
      </c>
      <c r="E111" s="370">
        <v>36721</v>
      </c>
      <c r="F111" s="524"/>
      <c r="G111" s="285"/>
      <c r="H111" s="285"/>
      <c r="I111" s="258">
        <v>9.4</v>
      </c>
      <c r="J111" s="287">
        <v>46</v>
      </c>
      <c r="K111" s="288"/>
      <c r="L111" s="287">
        <v>0</v>
      </c>
      <c r="M111" s="259">
        <v>410</v>
      </c>
      <c r="N111" s="287">
        <v>41</v>
      </c>
      <c r="O111" s="259"/>
      <c r="P111" s="287">
        <v>0</v>
      </c>
      <c r="Q111" s="290"/>
      <c r="R111" s="291"/>
      <c r="S111" s="526"/>
      <c r="T111" s="526"/>
      <c r="U111" s="530"/>
      <c r="V111" s="285"/>
      <c r="W111" s="285"/>
      <c r="X111" s="285"/>
      <c r="Y111" s="285"/>
      <c r="Z111" s="285"/>
    </row>
    <row r="112" spans="1:26" s="250" customFormat="1" ht="15" customHeight="1">
      <c r="A112" s="464">
        <v>16</v>
      </c>
      <c r="B112" s="362" t="s">
        <v>377</v>
      </c>
      <c r="C112" s="256" t="s">
        <v>11</v>
      </c>
      <c r="D112" s="282" t="s">
        <v>470</v>
      </c>
      <c r="E112" s="370">
        <v>37243</v>
      </c>
      <c r="F112" s="524"/>
      <c r="G112" s="285"/>
      <c r="H112" s="285"/>
      <c r="I112" s="258"/>
      <c r="J112" s="287">
        <v>0</v>
      </c>
      <c r="K112" s="288" t="s">
        <v>851</v>
      </c>
      <c r="L112" s="287">
        <v>37</v>
      </c>
      <c r="M112" s="259">
        <v>362</v>
      </c>
      <c r="N112" s="287">
        <v>28</v>
      </c>
      <c r="O112" s="259"/>
      <c r="P112" s="287">
        <v>0</v>
      </c>
      <c r="Q112" s="290"/>
      <c r="R112" s="291"/>
      <c r="S112" s="526"/>
      <c r="T112" s="526"/>
      <c r="U112" s="530"/>
      <c r="V112" s="285"/>
      <c r="W112" s="285"/>
      <c r="X112" s="285"/>
      <c r="Y112" s="285"/>
      <c r="Z112" s="285"/>
    </row>
    <row r="113" spans="1:26" s="250" customFormat="1" ht="15" customHeight="1">
      <c r="A113" s="464">
        <v>17</v>
      </c>
      <c r="B113" s="362" t="s">
        <v>474</v>
      </c>
      <c r="C113" s="256" t="s">
        <v>11</v>
      </c>
      <c r="D113" s="282" t="s">
        <v>470</v>
      </c>
      <c r="E113" s="370">
        <v>36943</v>
      </c>
      <c r="F113" s="524"/>
      <c r="G113" s="285"/>
      <c r="H113" s="285"/>
      <c r="I113" s="258"/>
      <c r="J113" s="287">
        <v>0</v>
      </c>
      <c r="K113" s="288" t="s">
        <v>852</v>
      </c>
      <c r="L113" s="287">
        <v>32</v>
      </c>
      <c r="M113" s="259"/>
      <c r="N113" s="287">
        <v>0</v>
      </c>
      <c r="O113" s="259">
        <v>34.57</v>
      </c>
      <c r="P113" s="287">
        <v>57</v>
      </c>
      <c r="Q113" s="290"/>
      <c r="R113" s="291"/>
      <c r="S113" s="526"/>
      <c r="T113" s="526"/>
      <c r="U113" s="530"/>
      <c r="V113" s="285"/>
      <c r="W113" s="285"/>
      <c r="X113" s="285"/>
      <c r="Y113" s="285"/>
      <c r="Z113" s="285"/>
    </row>
    <row r="114" spans="1:26" s="250" customFormat="1" ht="15" customHeight="1">
      <c r="A114" s="464">
        <v>18</v>
      </c>
      <c r="B114" s="362" t="s">
        <v>475</v>
      </c>
      <c r="C114" s="256" t="s">
        <v>11</v>
      </c>
      <c r="D114" s="282" t="s">
        <v>470</v>
      </c>
      <c r="E114" s="370">
        <v>36615</v>
      </c>
      <c r="F114" s="524"/>
      <c r="G114" s="285"/>
      <c r="H114" s="285"/>
      <c r="I114" s="258">
        <v>10.4</v>
      </c>
      <c r="J114" s="287">
        <v>29</v>
      </c>
      <c r="K114" s="288"/>
      <c r="L114" s="287">
        <v>0</v>
      </c>
      <c r="M114" s="259">
        <v>328</v>
      </c>
      <c r="N114" s="287">
        <v>20</v>
      </c>
      <c r="O114" s="259"/>
      <c r="P114" s="287">
        <v>0</v>
      </c>
      <c r="Q114" s="290"/>
      <c r="R114" s="291"/>
      <c r="S114" s="526"/>
      <c r="T114" s="526"/>
      <c r="U114" s="530"/>
      <c r="V114" s="285"/>
      <c r="W114" s="285"/>
      <c r="X114" s="285"/>
      <c r="Y114" s="285"/>
      <c r="Z114" s="285"/>
    </row>
    <row r="115" spans="1:26" s="250" customFormat="1" ht="15" customHeight="1">
      <c r="A115" s="464">
        <v>19</v>
      </c>
      <c r="B115" s="362" t="s">
        <v>476</v>
      </c>
      <c r="C115" s="256" t="s">
        <v>11</v>
      </c>
      <c r="D115" s="282" t="s">
        <v>470</v>
      </c>
      <c r="E115" s="370">
        <v>37068</v>
      </c>
      <c r="F115" s="524"/>
      <c r="G115" s="285"/>
      <c r="H115" s="285"/>
      <c r="I115" s="258">
        <v>9.58</v>
      </c>
      <c r="J115" s="287">
        <v>42</v>
      </c>
      <c r="K115" s="288"/>
      <c r="L115" s="287">
        <v>0</v>
      </c>
      <c r="M115" s="259"/>
      <c r="N115" s="287">
        <v>0</v>
      </c>
      <c r="O115" s="259">
        <v>18.18</v>
      </c>
      <c r="P115" s="287">
        <v>24</v>
      </c>
      <c r="Q115" s="290"/>
      <c r="R115" s="291"/>
      <c r="S115" s="526"/>
      <c r="T115" s="526"/>
      <c r="U115" s="530"/>
      <c r="V115" s="285"/>
      <c r="W115" s="285"/>
      <c r="X115" s="285"/>
      <c r="Y115" s="285"/>
      <c r="Z115" s="285"/>
    </row>
    <row r="116" spans="1:26" s="250" customFormat="1" ht="15" customHeight="1">
      <c r="A116" s="464">
        <v>20</v>
      </c>
      <c r="B116" s="362" t="s">
        <v>477</v>
      </c>
      <c r="C116" s="256" t="s">
        <v>11</v>
      </c>
      <c r="D116" s="282" t="s">
        <v>470</v>
      </c>
      <c r="E116" s="370">
        <v>37051</v>
      </c>
      <c r="F116" s="533"/>
      <c r="G116" s="285"/>
      <c r="H116" s="285"/>
      <c r="I116" s="417"/>
      <c r="J116" s="452">
        <v>0</v>
      </c>
      <c r="K116" s="453" t="s">
        <v>853</v>
      </c>
      <c r="L116" s="452">
        <v>31</v>
      </c>
      <c r="M116" s="416"/>
      <c r="N116" s="452">
        <v>0</v>
      </c>
      <c r="O116" s="416">
        <v>16.88</v>
      </c>
      <c r="P116" s="452">
        <v>21</v>
      </c>
      <c r="Q116" s="290"/>
      <c r="R116" s="291"/>
      <c r="S116" s="526"/>
      <c r="T116" s="526"/>
      <c r="U116" s="530"/>
      <c r="V116" s="285"/>
      <c r="W116" s="285"/>
      <c r="X116" s="285"/>
      <c r="Y116" s="285"/>
      <c r="Z116" s="285"/>
    </row>
    <row r="117" spans="1:26" s="250" customFormat="1" ht="15" customHeight="1">
      <c r="A117" s="455" t="s">
        <v>18</v>
      </c>
      <c r="B117" s="299"/>
      <c r="C117" s="298"/>
      <c r="D117" s="299"/>
      <c r="E117" s="456"/>
      <c r="F117" s="457">
        <v>8</v>
      </c>
      <c r="G117" s="303"/>
      <c r="H117" s="303"/>
      <c r="I117" s="454"/>
      <c r="J117" s="305">
        <f>SUM(J107:J116)-SMALL(J107:J116,1)-SMALL(J107:J116,2)-SMALL(J107:J116,3)-SMALL(J107:J116,4)-SMALL(J107:J116,5)-SMALL(J107:J116,6)</f>
        <v>157</v>
      </c>
      <c r="K117" s="306"/>
      <c r="L117" s="305">
        <f>SUM(L107:L116)-SMALL(L107:L116,1)-SMALL(L107:L116,2)-SMALL(L107:L116,3)-SMALL(L107:L116,4)-SMALL(L107:L116,5)-SMALL(L107:L116,6)</f>
        <v>142</v>
      </c>
      <c r="M117" s="307"/>
      <c r="N117" s="305">
        <f>SUM(N107:N116)-SMALL(N107:N116,1)-SMALL(N107:N116,2)-SMALL(N107:N116,3)-SMALL(N107:N116,4)-SMALL(N107:N116,5)-SMALL(N107:N116,6)</f>
        <v>126</v>
      </c>
      <c r="O117" s="308"/>
      <c r="P117" s="305">
        <f>SUM(P107:P116)-SMALL(P107:P116,1)-SMALL(P107:P116,2)-SMALL(P107:P116,3)-SMALL(P107:P116,4)-SMALL(P107:P116,5)-SMALL(P107:P116,6)</f>
        <v>158</v>
      </c>
      <c r="Q117" s="305">
        <f>SUM(J117+L117+N117+P117)</f>
        <v>583</v>
      </c>
      <c r="R117" s="235">
        <v>9</v>
      </c>
      <c r="S117" s="527"/>
      <c r="T117" s="527"/>
      <c r="U117" s="543"/>
      <c r="V117" s="303"/>
      <c r="W117" s="303"/>
      <c r="X117" s="303"/>
      <c r="Y117" s="303"/>
      <c r="Z117" s="303"/>
    </row>
    <row r="118" spans="1:26" ht="19.5" customHeight="1">
      <c r="A118" s="53"/>
      <c r="B118" s="53"/>
      <c r="C118" s="31"/>
      <c r="D118" s="47"/>
      <c r="E118" s="82"/>
      <c r="F118" s="56"/>
      <c r="G118" s="56"/>
      <c r="H118" s="57"/>
      <c r="I118" s="48"/>
      <c r="J118" s="49"/>
      <c r="K118" s="50"/>
      <c r="L118" s="49"/>
      <c r="M118" s="51"/>
      <c r="N118" s="49"/>
      <c r="O118" s="52"/>
      <c r="P118" s="49"/>
      <c r="Q118" s="49"/>
      <c r="R118" s="67"/>
      <c r="S118" s="67"/>
      <c r="T118" s="68"/>
      <c r="U118" s="68"/>
      <c r="V118" s="68"/>
      <c r="W118" s="58"/>
      <c r="X118" s="58"/>
      <c r="Y118" s="58"/>
      <c r="Z118" s="63"/>
    </row>
    <row r="119" spans="1:26" ht="19.5" customHeight="1">
      <c r="A119" s="53"/>
      <c r="B119" s="76" t="s">
        <v>434</v>
      </c>
      <c r="C119" s="31"/>
      <c r="D119" s="47"/>
      <c r="E119" s="47"/>
      <c r="F119" s="74"/>
      <c r="G119" s="74"/>
      <c r="H119" s="77"/>
      <c r="I119" s="78"/>
      <c r="J119" s="75"/>
      <c r="K119" s="79"/>
      <c r="L119" s="75"/>
      <c r="M119" s="75"/>
      <c r="N119" s="75"/>
      <c r="O119" s="80"/>
      <c r="P119" s="75"/>
      <c r="Q119" s="75"/>
      <c r="R119" s="613" t="s">
        <v>432</v>
      </c>
      <c r="S119" s="613"/>
      <c r="T119" s="613"/>
      <c r="U119" s="613"/>
      <c r="V119" s="613"/>
      <c r="W119" s="613"/>
      <c r="X119" s="613"/>
      <c r="Y119" s="613"/>
      <c r="Z119" s="613"/>
    </row>
    <row r="120" spans="1:26" ht="19.5" customHeight="1">
      <c r="A120" s="53"/>
      <c r="B120" s="76" t="s">
        <v>435</v>
      </c>
      <c r="C120" s="31"/>
      <c r="D120" s="47"/>
      <c r="E120" s="47"/>
      <c r="F120" s="74"/>
      <c r="G120" s="74"/>
      <c r="H120" s="77"/>
      <c r="I120" s="78"/>
      <c r="J120" s="75"/>
      <c r="K120" s="79"/>
      <c r="L120" s="75"/>
      <c r="M120" s="75"/>
      <c r="N120" s="75"/>
      <c r="O120" s="80"/>
      <c r="P120" s="75"/>
      <c r="Q120" s="75"/>
      <c r="R120" s="613" t="s">
        <v>433</v>
      </c>
      <c r="S120" s="613"/>
      <c r="T120" s="613"/>
      <c r="U120" s="613"/>
      <c r="V120" s="613"/>
      <c r="W120" s="613"/>
      <c r="X120" s="613"/>
      <c r="Y120" s="613"/>
      <c r="Z120" s="613"/>
    </row>
    <row r="121" spans="1:26" ht="17.25" customHeight="1">
      <c r="A121" s="53"/>
      <c r="B121" s="53"/>
      <c r="C121" s="31"/>
      <c r="D121" s="47"/>
      <c r="E121" s="82"/>
      <c r="F121" s="56"/>
      <c r="G121" s="56"/>
      <c r="H121" s="57"/>
      <c r="I121" s="48"/>
      <c r="J121" s="49"/>
      <c r="K121" s="50"/>
      <c r="L121" s="49"/>
      <c r="M121" s="51"/>
      <c r="N121" s="49"/>
      <c r="O121" s="52"/>
      <c r="P121" s="49"/>
      <c r="Q121" s="49"/>
      <c r="R121" s="67"/>
      <c r="S121" s="67"/>
      <c r="T121" s="68"/>
      <c r="U121" s="68"/>
      <c r="V121" s="68"/>
      <c r="W121" s="58"/>
      <c r="X121" s="58"/>
      <c r="Y121" s="58"/>
      <c r="Z121" s="63"/>
    </row>
    <row r="122" spans="1:26" ht="17.25" customHeight="1" hidden="1">
      <c r="A122" s="53"/>
      <c r="B122" s="53"/>
      <c r="C122" s="31"/>
      <c r="D122" s="47"/>
      <c r="E122" s="82"/>
      <c r="F122" s="56"/>
      <c r="G122" s="56"/>
      <c r="H122" s="57"/>
      <c r="I122" s="48"/>
      <c r="J122" s="49"/>
      <c r="K122" s="50"/>
      <c r="L122" s="49"/>
      <c r="M122" s="51"/>
      <c r="N122" s="49"/>
      <c r="O122" s="52"/>
      <c r="P122" s="49"/>
      <c r="Q122" s="49"/>
      <c r="R122" s="67"/>
      <c r="S122" s="67"/>
      <c r="T122" s="68"/>
      <c r="U122" s="68"/>
      <c r="V122" s="68"/>
      <c r="W122" s="58"/>
      <c r="X122" s="58"/>
      <c r="Y122" s="58"/>
      <c r="Z122" s="63"/>
    </row>
    <row r="123" spans="1:26" ht="17.25" customHeight="1" hidden="1">
      <c r="A123" s="53"/>
      <c r="B123" s="53"/>
      <c r="C123" s="31"/>
      <c r="D123" s="47"/>
      <c r="E123" s="82"/>
      <c r="F123" s="56"/>
      <c r="G123" s="56"/>
      <c r="H123" s="57"/>
      <c r="I123" s="48"/>
      <c r="J123" s="49"/>
      <c r="K123" s="50"/>
      <c r="L123" s="49"/>
      <c r="M123" s="51"/>
      <c r="N123" s="49"/>
      <c r="O123" s="52"/>
      <c r="P123" s="49"/>
      <c r="Q123" s="49"/>
      <c r="R123" s="67"/>
      <c r="S123" s="67"/>
      <c r="T123" s="68"/>
      <c r="U123" s="68"/>
      <c r="V123" s="68"/>
      <c r="W123" s="58"/>
      <c r="X123" s="58"/>
      <c r="Y123" s="58"/>
      <c r="Z123" s="63"/>
    </row>
    <row r="124" spans="1:26" ht="17.25" customHeight="1" hidden="1">
      <c r="A124" s="53"/>
      <c r="B124" s="53"/>
      <c r="C124" s="31"/>
      <c r="D124" s="47"/>
      <c r="E124" s="82"/>
      <c r="F124" s="56"/>
      <c r="G124" s="56"/>
      <c r="H124" s="57"/>
      <c r="I124" s="48"/>
      <c r="J124" s="49"/>
      <c r="K124" s="50"/>
      <c r="L124" s="49"/>
      <c r="M124" s="51"/>
      <c r="N124" s="49"/>
      <c r="O124" s="52"/>
      <c r="P124" s="49"/>
      <c r="Q124" s="49"/>
      <c r="R124" s="67"/>
      <c r="S124" s="67"/>
      <c r="T124" s="68"/>
      <c r="U124" s="68"/>
      <c r="V124" s="68"/>
      <c r="W124" s="58"/>
      <c r="X124" s="58"/>
      <c r="Y124" s="58"/>
      <c r="Z124" s="63"/>
    </row>
    <row r="125" spans="1:26" ht="17.25" customHeight="1" hidden="1">
      <c r="A125" s="53"/>
      <c r="B125" s="53"/>
      <c r="C125" s="31"/>
      <c r="D125" s="47"/>
      <c r="E125" s="82"/>
      <c r="F125" s="56"/>
      <c r="G125" s="56"/>
      <c r="H125" s="57"/>
      <c r="I125" s="48"/>
      <c r="J125" s="49"/>
      <c r="K125" s="50"/>
      <c r="L125" s="49"/>
      <c r="M125" s="51"/>
      <c r="N125" s="49"/>
      <c r="O125" s="52"/>
      <c r="P125" s="49"/>
      <c r="Q125" s="49"/>
      <c r="R125" s="67"/>
      <c r="S125" s="67"/>
      <c r="T125" s="68"/>
      <c r="U125" s="68"/>
      <c r="V125" s="68"/>
      <c r="W125" s="58"/>
      <c r="X125" s="58"/>
      <c r="Y125" s="58"/>
      <c r="Z125" s="63"/>
    </row>
    <row r="126" spans="1:26" ht="17.25" customHeight="1" hidden="1">
      <c r="A126" s="53"/>
      <c r="B126" s="53"/>
      <c r="C126" s="31"/>
      <c r="D126" s="47"/>
      <c r="E126" s="82"/>
      <c r="F126" s="56"/>
      <c r="G126" s="56"/>
      <c r="H126" s="57"/>
      <c r="I126" s="48"/>
      <c r="J126" s="49"/>
      <c r="K126" s="50"/>
      <c r="L126" s="49"/>
      <c r="M126" s="51"/>
      <c r="N126" s="49"/>
      <c r="O126" s="52"/>
      <c r="P126" s="49"/>
      <c r="Q126" s="49"/>
      <c r="R126" s="67"/>
      <c r="S126" s="67"/>
      <c r="T126" s="68"/>
      <c r="U126" s="68"/>
      <c r="V126" s="68"/>
      <c r="W126" s="58"/>
      <c r="X126" s="58"/>
      <c r="Y126" s="58"/>
      <c r="Z126" s="63"/>
    </row>
    <row r="127" spans="1:26" s="3" customFormat="1" ht="19.5" customHeight="1">
      <c r="A127" s="572" t="s">
        <v>2</v>
      </c>
      <c r="B127" s="572"/>
      <c r="C127" s="572"/>
      <c r="D127" s="572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</row>
    <row r="128" spans="1:26" s="3" customFormat="1" ht="19.5" customHeight="1">
      <c r="A128" s="572" t="s">
        <v>3</v>
      </c>
      <c r="B128" s="572"/>
      <c r="C128" s="572"/>
      <c r="D128" s="572"/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  <c r="P128" s="572"/>
      <c r="Q128" s="572"/>
      <c r="R128" s="572"/>
      <c r="S128" s="572"/>
      <c r="T128" s="572"/>
      <c r="U128" s="572"/>
      <c r="V128" s="572"/>
      <c r="W128" s="572"/>
      <c r="X128" s="572"/>
      <c r="Y128" s="572"/>
      <c r="Z128" s="572"/>
    </row>
    <row r="129" spans="1:26" s="5" customFormat="1" ht="19.5" customHeight="1">
      <c r="A129" s="573" t="s">
        <v>14</v>
      </c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  <c r="Q129" s="573"/>
      <c r="R129" s="573"/>
      <c r="S129" s="573"/>
      <c r="T129" s="573"/>
      <c r="U129" s="573"/>
      <c r="V129" s="573"/>
      <c r="W129" s="573"/>
      <c r="X129" s="573"/>
      <c r="Y129" s="573"/>
      <c r="Z129" s="573"/>
    </row>
    <row r="130" spans="1:26" s="5" customFormat="1" ht="19.5" customHeight="1">
      <c r="A130" s="573" t="s">
        <v>15</v>
      </c>
      <c r="B130" s="573"/>
      <c r="C130" s="573"/>
      <c r="D130" s="573"/>
      <c r="E130" s="573"/>
      <c r="F130" s="573"/>
      <c r="G130" s="573"/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  <c r="R130" s="573"/>
      <c r="S130" s="573"/>
      <c r="T130" s="573"/>
      <c r="U130" s="573"/>
      <c r="V130" s="573"/>
      <c r="W130" s="573"/>
      <c r="X130" s="573"/>
      <c r="Y130" s="573"/>
      <c r="Z130" s="573"/>
    </row>
    <row r="131" spans="1:26" s="33" customFormat="1" ht="12" customHeight="1">
      <c r="A131" s="574" t="s">
        <v>412</v>
      </c>
      <c r="B131" s="574"/>
      <c r="C131" s="574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</row>
    <row r="132" spans="1:26" ht="19.5" customHeight="1">
      <c r="A132" s="575" t="s">
        <v>383</v>
      </c>
      <c r="B132" s="575"/>
      <c r="C132" s="575"/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575"/>
      <c r="O132" s="575"/>
      <c r="P132" s="575"/>
      <c r="Q132" s="575"/>
      <c r="R132" s="575"/>
      <c r="S132" s="575"/>
      <c r="T132" s="575"/>
      <c r="U132" s="575"/>
      <c r="V132" s="575"/>
      <c r="W132" s="575"/>
      <c r="X132" s="575"/>
      <c r="Y132" s="575"/>
      <c r="Z132" s="575"/>
    </row>
    <row r="133" spans="1:26" s="29" customFormat="1" ht="19.5" customHeight="1">
      <c r="A133" s="610" t="s">
        <v>623</v>
      </c>
      <c r="B133" s="611"/>
      <c r="C133" s="611"/>
      <c r="D133" s="611"/>
      <c r="E133" s="611"/>
      <c r="F133" s="611"/>
      <c r="G133" s="611"/>
      <c r="H133" s="611"/>
      <c r="I133" s="611"/>
      <c r="J133" s="611"/>
      <c r="K133" s="611"/>
      <c r="L133" s="611"/>
      <c r="M133" s="611"/>
      <c r="N133" s="611"/>
      <c r="O133" s="611"/>
      <c r="P133" s="611"/>
      <c r="Q133" s="611"/>
      <c r="R133" s="611"/>
      <c r="S133" s="611"/>
      <c r="T133" s="611"/>
      <c r="U133" s="611"/>
      <c r="V133" s="611"/>
      <c r="W133" s="611"/>
      <c r="X133" s="611"/>
      <c r="Y133" s="611"/>
      <c r="Z133" s="611"/>
    </row>
    <row r="134" spans="1:26" s="244" customFormat="1" ht="19.5" customHeight="1">
      <c r="A134" s="541" t="s">
        <v>4</v>
      </c>
      <c r="B134" s="547" t="s">
        <v>19</v>
      </c>
      <c r="C134" s="549" t="s">
        <v>401</v>
      </c>
      <c r="D134" s="547" t="s">
        <v>13</v>
      </c>
      <c r="E134" s="551" t="s">
        <v>402</v>
      </c>
      <c r="F134" s="551" t="s">
        <v>924</v>
      </c>
      <c r="G134" s="551" t="s">
        <v>410</v>
      </c>
      <c r="H134" s="551" t="s">
        <v>409</v>
      </c>
      <c r="I134" s="557" t="s">
        <v>100</v>
      </c>
      <c r="J134" s="558"/>
      <c r="K134" s="558"/>
      <c r="L134" s="558"/>
      <c r="M134" s="558"/>
      <c r="N134" s="558"/>
      <c r="O134" s="558"/>
      <c r="P134" s="558"/>
      <c r="Q134" s="558"/>
      <c r="R134" s="558"/>
      <c r="S134" s="558"/>
      <c r="T134" s="558"/>
      <c r="U134" s="558"/>
      <c r="V134" s="558"/>
      <c r="W134" s="558"/>
      <c r="X134" s="559"/>
      <c r="Y134" s="560" t="s">
        <v>925</v>
      </c>
      <c r="Z134" s="555" t="s">
        <v>438</v>
      </c>
    </row>
    <row r="135" spans="1:26" s="244" customFormat="1" ht="27" customHeight="1">
      <c r="A135" s="542"/>
      <c r="B135" s="548"/>
      <c r="C135" s="550"/>
      <c r="D135" s="548"/>
      <c r="E135" s="552"/>
      <c r="F135" s="552"/>
      <c r="G135" s="552"/>
      <c r="H135" s="552"/>
      <c r="I135" s="563" t="s">
        <v>16</v>
      </c>
      <c r="J135" s="545" t="s">
        <v>1</v>
      </c>
      <c r="K135" s="563" t="s">
        <v>411</v>
      </c>
      <c r="L135" s="545" t="s">
        <v>1</v>
      </c>
      <c r="M135" s="566" t="s">
        <v>398</v>
      </c>
      <c r="N135" s="545" t="s">
        <v>1</v>
      </c>
      <c r="O135" s="568" t="s">
        <v>400</v>
      </c>
      <c r="P135" s="545" t="s">
        <v>1</v>
      </c>
      <c r="Q135" s="565" t="s">
        <v>406</v>
      </c>
      <c r="R135" s="565" t="s">
        <v>436</v>
      </c>
      <c r="S135" s="562"/>
      <c r="T135" s="562"/>
      <c r="U135" s="562"/>
      <c r="V135" s="562"/>
      <c r="W135" s="562" t="s">
        <v>921</v>
      </c>
      <c r="X135" s="560" t="s">
        <v>922</v>
      </c>
      <c r="Y135" s="561"/>
      <c r="Z135" s="556"/>
    </row>
    <row r="136" spans="1:26" s="244" customFormat="1" ht="34.5" customHeight="1">
      <c r="A136" s="542"/>
      <c r="B136" s="548"/>
      <c r="C136" s="550"/>
      <c r="D136" s="548"/>
      <c r="E136" s="612"/>
      <c r="F136" s="552"/>
      <c r="G136" s="612"/>
      <c r="H136" s="552"/>
      <c r="I136" s="564"/>
      <c r="J136" s="546"/>
      <c r="K136" s="564"/>
      <c r="L136" s="546"/>
      <c r="M136" s="567"/>
      <c r="N136" s="546"/>
      <c r="O136" s="569"/>
      <c r="P136" s="546"/>
      <c r="Q136" s="551"/>
      <c r="R136" s="551"/>
      <c r="S136" s="231" t="s">
        <v>926</v>
      </c>
      <c r="T136" s="231" t="s">
        <v>437</v>
      </c>
      <c r="U136" s="255" t="s">
        <v>927</v>
      </c>
      <c r="V136" s="231" t="s">
        <v>438</v>
      </c>
      <c r="W136" s="560"/>
      <c r="X136" s="561"/>
      <c r="Y136" s="561"/>
      <c r="Z136" s="556"/>
    </row>
    <row r="137" spans="1:26" s="250" customFormat="1" ht="15" customHeight="1">
      <c r="A137" s="464">
        <v>1</v>
      </c>
      <c r="B137" s="239" t="s">
        <v>479</v>
      </c>
      <c r="C137" s="256" t="s">
        <v>10</v>
      </c>
      <c r="D137" s="282" t="s">
        <v>478</v>
      </c>
      <c r="E137" s="363">
        <v>36721</v>
      </c>
      <c r="F137" s="532"/>
      <c r="G137" s="476"/>
      <c r="H137" s="477"/>
      <c r="I137" s="308">
        <v>8.83</v>
      </c>
      <c r="J137" s="287">
        <v>47</v>
      </c>
      <c r="K137" s="288"/>
      <c r="L137" s="287">
        <v>0</v>
      </c>
      <c r="M137" s="257"/>
      <c r="N137" s="287">
        <v>0</v>
      </c>
      <c r="O137" s="258">
        <v>38.5</v>
      </c>
      <c r="P137" s="289">
        <v>46</v>
      </c>
      <c r="Q137" s="325"/>
      <c r="R137" s="326"/>
      <c r="S137" s="534" t="s">
        <v>895</v>
      </c>
      <c r="T137" s="534" t="s">
        <v>897</v>
      </c>
      <c r="U137" s="544" t="s">
        <v>913</v>
      </c>
      <c r="V137" s="466"/>
      <c r="W137" s="465"/>
      <c r="X137" s="465"/>
      <c r="Y137" s="466"/>
      <c r="Z137" s="467"/>
    </row>
    <row r="138" spans="1:26" s="250" customFormat="1" ht="15" customHeight="1">
      <c r="A138" s="464">
        <v>2</v>
      </c>
      <c r="B138" s="362" t="s">
        <v>480</v>
      </c>
      <c r="C138" s="256" t="s">
        <v>10</v>
      </c>
      <c r="D138" s="282" t="s">
        <v>478</v>
      </c>
      <c r="E138" s="363">
        <v>36802</v>
      </c>
      <c r="F138" s="524"/>
      <c r="G138" s="285"/>
      <c r="H138" s="233"/>
      <c r="I138" s="286">
        <v>8.61</v>
      </c>
      <c r="J138" s="287">
        <v>51</v>
      </c>
      <c r="K138" s="288"/>
      <c r="L138" s="287">
        <v>0</v>
      </c>
      <c r="M138" s="257">
        <v>460</v>
      </c>
      <c r="N138" s="287">
        <v>58</v>
      </c>
      <c r="O138" s="258"/>
      <c r="P138" s="289">
        <v>0</v>
      </c>
      <c r="Q138" s="290"/>
      <c r="R138" s="291"/>
      <c r="S138" s="526"/>
      <c r="T138" s="526"/>
      <c r="U138" s="530"/>
      <c r="V138" s="293"/>
      <c r="W138" s="293"/>
      <c r="X138" s="293"/>
      <c r="Y138" s="293"/>
      <c r="Z138" s="468"/>
    </row>
    <row r="139" spans="1:26" s="250" customFormat="1" ht="15" customHeight="1">
      <c r="A139" s="464">
        <v>3</v>
      </c>
      <c r="B139" s="362" t="s">
        <v>481</v>
      </c>
      <c r="C139" s="256" t="s">
        <v>10</v>
      </c>
      <c r="D139" s="282" t="s">
        <v>478</v>
      </c>
      <c r="E139" s="363">
        <v>36653</v>
      </c>
      <c r="F139" s="524"/>
      <c r="G139" s="285"/>
      <c r="H139" s="233"/>
      <c r="I139" s="286"/>
      <c r="J139" s="287">
        <v>0</v>
      </c>
      <c r="K139" s="288" t="s">
        <v>824</v>
      </c>
      <c r="L139" s="287">
        <v>83</v>
      </c>
      <c r="M139" s="257">
        <v>475</v>
      </c>
      <c r="N139" s="287">
        <v>62</v>
      </c>
      <c r="O139" s="258"/>
      <c r="P139" s="289">
        <v>0</v>
      </c>
      <c r="Q139" s="290"/>
      <c r="R139" s="291"/>
      <c r="S139" s="526"/>
      <c r="T139" s="526"/>
      <c r="U139" s="530"/>
      <c r="V139" s="293"/>
      <c r="W139" s="293"/>
      <c r="X139" s="293"/>
      <c r="Y139" s="293"/>
      <c r="Z139" s="468"/>
    </row>
    <row r="140" spans="1:26" s="250" customFormat="1" ht="15" customHeight="1">
      <c r="A140" s="464">
        <v>4</v>
      </c>
      <c r="B140" s="362" t="s">
        <v>482</v>
      </c>
      <c r="C140" s="256" t="s">
        <v>10</v>
      </c>
      <c r="D140" s="282" t="s">
        <v>478</v>
      </c>
      <c r="E140" s="363">
        <v>36551</v>
      </c>
      <c r="F140" s="524"/>
      <c r="G140" s="285"/>
      <c r="H140" s="233"/>
      <c r="I140" s="286"/>
      <c r="J140" s="287">
        <v>0</v>
      </c>
      <c r="K140" s="288" t="s">
        <v>825</v>
      </c>
      <c r="L140" s="287">
        <v>67</v>
      </c>
      <c r="M140" s="257">
        <v>458</v>
      </c>
      <c r="N140" s="287">
        <v>58</v>
      </c>
      <c r="O140" s="258"/>
      <c r="P140" s="289">
        <v>0</v>
      </c>
      <c r="Q140" s="290"/>
      <c r="R140" s="291"/>
      <c r="S140" s="526"/>
      <c r="T140" s="526"/>
      <c r="U140" s="530"/>
      <c r="V140" s="293"/>
      <c r="W140" s="293"/>
      <c r="X140" s="293"/>
      <c r="Y140" s="293"/>
      <c r="Z140" s="468"/>
    </row>
    <row r="141" spans="1:26" s="250" customFormat="1" ht="15" customHeight="1">
      <c r="A141" s="464">
        <v>5</v>
      </c>
      <c r="B141" s="362" t="s">
        <v>483</v>
      </c>
      <c r="C141" s="256" t="s">
        <v>10</v>
      </c>
      <c r="D141" s="282" t="s">
        <v>478</v>
      </c>
      <c r="E141" s="363">
        <v>36643</v>
      </c>
      <c r="F141" s="524"/>
      <c r="G141" s="285"/>
      <c r="H141" s="233"/>
      <c r="I141" s="286"/>
      <c r="J141" s="287">
        <v>0</v>
      </c>
      <c r="K141" s="288" t="s">
        <v>826</v>
      </c>
      <c r="L141" s="287">
        <v>66</v>
      </c>
      <c r="M141" s="257"/>
      <c r="N141" s="287">
        <v>0</v>
      </c>
      <c r="O141" s="258">
        <v>42.5</v>
      </c>
      <c r="P141" s="289">
        <v>51</v>
      </c>
      <c r="Q141" s="290"/>
      <c r="R141" s="291"/>
      <c r="S141" s="526"/>
      <c r="T141" s="526"/>
      <c r="U141" s="530"/>
      <c r="V141" s="293"/>
      <c r="W141" s="293"/>
      <c r="X141" s="293"/>
      <c r="Y141" s="293"/>
      <c r="Z141" s="468"/>
    </row>
    <row r="142" spans="1:26" s="250" customFormat="1" ht="15" customHeight="1">
      <c r="A142" s="464">
        <v>6</v>
      </c>
      <c r="B142" s="362" t="s">
        <v>371</v>
      </c>
      <c r="C142" s="256" t="s">
        <v>10</v>
      </c>
      <c r="D142" s="282" t="s">
        <v>478</v>
      </c>
      <c r="E142" s="363">
        <v>36769</v>
      </c>
      <c r="F142" s="524"/>
      <c r="G142" s="285"/>
      <c r="H142" s="233"/>
      <c r="I142" s="286"/>
      <c r="J142" s="287">
        <v>0</v>
      </c>
      <c r="K142" s="288" t="s">
        <v>827</v>
      </c>
      <c r="L142" s="287">
        <v>97</v>
      </c>
      <c r="M142" s="257"/>
      <c r="N142" s="287">
        <v>0</v>
      </c>
      <c r="O142" s="258">
        <v>57.68</v>
      </c>
      <c r="P142" s="289">
        <v>73</v>
      </c>
      <c r="Q142" s="290"/>
      <c r="R142" s="291"/>
      <c r="S142" s="526"/>
      <c r="T142" s="526"/>
      <c r="U142" s="530"/>
      <c r="V142" s="293"/>
      <c r="W142" s="293"/>
      <c r="X142" s="293"/>
      <c r="Y142" s="293"/>
      <c r="Z142" s="468"/>
    </row>
    <row r="143" spans="1:26" s="250" customFormat="1" ht="15" customHeight="1">
      <c r="A143" s="464">
        <v>7</v>
      </c>
      <c r="B143" s="362" t="s">
        <v>484</v>
      </c>
      <c r="C143" s="256" t="s">
        <v>10</v>
      </c>
      <c r="D143" s="282" t="s">
        <v>478</v>
      </c>
      <c r="E143" s="363">
        <v>36543</v>
      </c>
      <c r="F143" s="524"/>
      <c r="G143" s="285"/>
      <c r="H143" s="233"/>
      <c r="I143" s="286"/>
      <c r="J143" s="287">
        <v>0</v>
      </c>
      <c r="K143" s="288" t="s">
        <v>828</v>
      </c>
      <c r="L143" s="287">
        <v>84</v>
      </c>
      <c r="M143" s="257"/>
      <c r="N143" s="287">
        <v>0</v>
      </c>
      <c r="O143" s="258">
        <v>48.18</v>
      </c>
      <c r="P143" s="289">
        <v>61</v>
      </c>
      <c r="Q143" s="290"/>
      <c r="R143" s="291"/>
      <c r="S143" s="526"/>
      <c r="T143" s="526"/>
      <c r="U143" s="530"/>
      <c r="V143" s="293"/>
      <c r="W143" s="293"/>
      <c r="X143" s="293"/>
      <c r="Y143" s="293"/>
      <c r="Z143" s="468"/>
    </row>
    <row r="144" spans="1:26" s="250" customFormat="1" ht="15" customHeight="1">
      <c r="A144" s="464">
        <v>8</v>
      </c>
      <c r="B144" s="362" t="s">
        <v>485</v>
      </c>
      <c r="C144" s="256" t="s">
        <v>10</v>
      </c>
      <c r="D144" s="282" t="s">
        <v>478</v>
      </c>
      <c r="E144" s="363">
        <v>36662</v>
      </c>
      <c r="F144" s="524"/>
      <c r="G144" s="285"/>
      <c r="H144" s="233"/>
      <c r="I144" s="286">
        <v>8</v>
      </c>
      <c r="J144" s="287">
        <v>70</v>
      </c>
      <c r="K144" s="288"/>
      <c r="L144" s="287">
        <v>0</v>
      </c>
      <c r="M144" s="257">
        <v>468</v>
      </c>
      <c r="N144" s="287">
        <v>60</v>
      </c>
      <c r="O144" s="258"/>
      <c r="P144" s="289">
        <v>0</v>
      </c>
      <c r="Q144" s="290"/>
      <c r="R144" s="291"/>
      <c r="S144" s="526"/>
      <c r="T144" s="526"/>
      <c r="U144" s="530"/>
      <c r="V144" s="293"/>
      <c r="W144" s="293"/>
      <c r="X144" s="293"/>
      <c r="Y144" s="293"/>
      <c r="Z144" s="468"/>
    </row>
    <row r="145" spans="1:26" s="250" customFormat="1" ht="15" customHeight="1">
      <c r="A145" s="464">
        <v>9</v>
      </c>
      <c r="B145" s="362" t="s">
        <v>486</v>
      </c>
      <c r="C145" s="256" t="s">
        <v>10</v>
      </c>
      <c r="D145" s="282" t="s">
        <v>478</v>
      </c>
      <c r="E145" s="363">
        <v>36574</v>
      </c>
      <c r="F145" s="524"/>
      <c r="G145" s="285"/>
      <c r="H145" s="233"/>
      <c r="I145" s="286">
        <v>7.89</v>
      </c>
      <c r="J145" s="287">
        <v>74</v>
      </c>
      <c r="K145" s="288"/>
      <c r="L145" s="287">
        <v>0</v>
      </c>
      <c r="M145" s="257">
        <v>525</v>
      </c>
      <c r="N145" s="287">
        <v>75</v>
      </c>
      <c r="O145" s="258"/>
      <c r="P145" s="289">
        <v>0</v>
      </c>
      <c r="Q145" s="290"/>
      <c r="R145" s="291"/>
      <c r="S145" s="526"/>
      <c r="T145" s="526"/>
      <c r="U145" s="530"/>
      <c r="V145" s="293"/>
      <c r="W145" s="293"/>
      <c r="X145" s="293"/>
      <c r="Y145" s="293"/>
      <c r="Z145" s="468"/>
    </row>
    <row r="146" spans="1:26" s="250" customFormat="1" ht="15" customHeight="1">
      <c r="A146" s="464">
        <v>10</v>
      </c>
      <c r="B146" s="362" t="s">
        <v>487</v>
      </c>
      <c r="C146" s="256" t="s">
        <v>10</v>
      </c>
      <c r="D146" s="282" t="s">
        <v>478</v>
      </c>
      <c r="E146" s="363">
        <v>36795</v>
      </c>
      <c r="F146" s="524"/>
      <c r="G146" s="285"/>
      <c r="H146" s="233"/>
      <c r="I146" s="286">
        <v>8.36</v>
      </c>
      <c r="J146" s="287">
        <v>58</v>
      </c>
      <c r="K146" s="288"/>
      <c r="L146" s="287">
        <v>0</v>
      </c>
      <c r="M146" s="257"/>
      <c r="N146" s="287">
        <v>0</v>
      </c>
      <c r="O146" s="258">
        <v>54.04</v>
      </c>
      <c r="P146" s="289">
        <v>68</v>
      </c>
      <c r="Q146" s="295"/>
      <c r="R146" s="291"/>
      <c r="S146" s="526"/>
      <c r="T146" s="526"/>
      <c r="U146" s="530"/>
      <c r="V146" s="293"/>
      <c r="W146" s="293"/>
      <c r="X146" s="293"/>
      <c r="Y146" s="293"/>
      <c r="Z146" s="468"/>
    </row>
    <row r="147" spans="1:26" s="250" customFormat="1" ht="15" customHeight="1">
      <c r="A147" s="455" t="s">
        <v>17</v>
      </c>
      <c r="B147" s="297"/>
      <c r="C147" s="348"/>
      <c r="D147" s="297"/>
      <c r="E147" s="349"/>
      <c r="F147" s="302">
        <v>1</v>
      </c>
      <c r="G147" s="303"/>
      <c r="H147" s="234"/>
      <c r="I147" s="304"/>
      <c r="J147" s="305">
        <f>SUM(J137:J146)-SMALL(J137:J146,1)-SMALL(J137:J146,2)-SMALL(J137:J146,3)-SMALL(J137:J146,4)-SMALL(J137:J146,5)-SMALL(J137:J146,6)</f>
        <v>253</v>
      </c>
      <c r="K147" s="306"/>
      <c r="L147" s="305">
        <f>SUM(L137:L146)-SMALL(L137:L146,1)-SMALL(L137:L146,2)-SMALL(L137:L146,3)-SMALL(L137:L146,4)-SMALL(L137:L146,5)-SMALL(L137:L146,6)</f>
        <v>331</v>
      </c>
      <c r="M147" s="307"/>
      <c r="N147" s="305">
        <f>SUM(N137:N146)-SMALL(N137:N146,1)-SMALL(N137:N146,2)-SMALL(N137:N146,3)-SMALL(N137:N146,4)-SMALL(N137:N146,5)-SMALL(N137:N146,6)</f>
        <v>255</v>
      </c>
      <c r="O147" s="308"/>
      <c r="P147" s="305">
        <f>SUM(P137:P146)-SMALL(P137:P146,1)-SMALL(P137:P146,2)-SMALL(P137:P146,3)-SMALL(P137:P146,4)-SMALL(P137:P146,5)-SMALL(P137:P146,6)</f>
        <v>253</v>
      </c>
      <c r="Q147" s="309">
        <f>SUM(J147+L147+N147+P147)</f>
        <v>1092</v>
      </c>
      <c r="R147" s="235">
        <v>2</v>
      </c>
      <c r="S147" s="527"/>
      <c r="T147" s="526"/>
      <c r="U147" s="530"/>
      <c r="V147" s="293"/>
      <c r="W147" s="293"/>
      <c r="X147" s="293"/>
      <c r="Y147" s="293"/>
      <c r="Z147" s="468"/>
    </row>
    <row r="148" spans="1:26" s="250" customFormat="1" ht="15" customHeight="1">
      <c r="A148" s="473"/>
      <c r="B148" s="474"/>
      <c r="C148" s="475"/>
      <c r="D148" s="484"/>
      <c r="E148" s="313"/>
      <c r="F148" s="315"/>
      <c r="G148" s="316">
        <f>SUM(F147+F159)</f>
        <v>2</v>
      </c>
      <c r="H148" s="235">
        <v>1</v>
      </c>
      <c r="I148" s="317"/>
      <c r="J148" s="318"/>
      <c r="K148" s="319"/>
      <c r="L148" s="318"/>
      <c r="M148" s="320"/>
      <c r="N148" s="318"/>
      <c r="O148" s="321"/>
      <c r="P148" s="318"/>
      <c r="Q148" s="292"/>
      <c r="R148" s="318"/>
      <c r="S148" s="245"/>
      <c r="T148" s="526"/>
      <c r="U148" s="530"/>
      <c r="V148" s="324">
        <v>1</v>
      </c>
      <c r="W148" s="235">
        <f>SUM(R147+R159+V148)</f>
        <v>5</v>
      </c>
      <c r="X148" s="324">
        <v>2</v>
      </c>
      <c r="Y148" s="235">
        <f>H148+X148</f>
        <v>3</v>
      </c>
      <c r="Z148" s="324">
        <v>1</v>
      </c>
    </row>
    <row r="149" spans="1:26" s="250" customFormat="1" ht="15" customHeight="1">
      <c r="A149" s="478">
        <v>11</v>
      </c>
      <c r="B149" s="470" t="s">
        <v>923</v>
      </c>
      <c r="C149" s="471" t="s">
        <v>11</v>
      </c>
      <c r="D149" s="472" t="s">
        <v>478</v>
      </c>
      <c r="E149" s="363">
        <v>36742</v>
      </c>
      <c r="F149" s="532"/>
      <c r="G149" s="285"/>
      <c r="H149" s="236"/>
      <c r="I149" s="258">
        <v>9</v>
      </c>
      <c r="J149" s="287">
        <v>54</v>
      </c>
      <c r="K149" s="288"/>
      <c r="L149" s="287">
        <v>0</v>
      </c>
      <c r="M149" s="259">
        <v>387</v>
      </c>
      <c r="N149" s="287">
        <v>35</v>
      </c>
      <c r="O149" s="308"/>
      <c r="P149" s="287">
        <v>0</v>
      </c>
      <c r="Q149" s="307"/>
      <c r="R149" s="326"/>
      <c r="S149" s="534" t="s">
        <v>896</v>
      </c>
      <c r="T149" s="526"/>
      <c r="U149" s="530"/>
      <c r="V149" s="293"/>
      <c r="W149" s="293"/>
      <c r="X149" s="293"/>
      <c r="Y149" s="293"/>
      <c r="Z149" s="468"/>
    </row>
    <row r="150" spans="1:26" s="250" customFormat="1" ht="15" customHeight="1">
      <c r="A150" s="464">
        <v>12</v>
      </c>
      <c r="B150" s="362" t="s">
        <v>489</v>
      </c>
      <c r="C150" s="256" t="s">
        <v>11</v>
      </c>
      <c r="D150" s="282" t="s">
        <v>478</v>
      </c>
      <c r="E150" s="363">
        <v>36938</v>
      </c>
      <c r="F150" s="524"/>
      <c r="G150" s="285"/>
      <c r="H150" s="236"/>
      <c r="I150" s="258"/>
      <c r="J150" s="287">
        <v>0</v>
      </c>
      <c r="K150" s="288" t="s">
        <v>829</v>
      </c>
      <c r="L150" s="287">
        <v>64</v>
      </c>
      <c r="M150" s="259"/>
      <c r="N150" s="287">
        <v>0</v>
      </c>
      <c r="O150" s="259">
        <v>27.24</v>
      </c>
      <c r="P150" s="287">
        <v>42</v>
      </c>
      <c r="Q150" s="307"/>
      <c r="R150" s="291"/>
      <c r="S150" s="526"/>
      <c r="T150" s="526"/>
      <c r="U150" s="530"/>
      <c r="V150" s="293"/>
      <c r="W150" s="293"/>
      <c r="X150" s="293"/>
      <c r="Y150" s="293"/>
      <c r="Z150" s="468"/>
    </row>
    <row r="151" spans="1:26" s="250" customFormat="1" ht="15" customHeight="1">
      <c r="A151" s="464">
        <v>13</v>
      </c>
      <c r="B151" s="362" t="s">
        <v>490</v>
      </c>
      <c r="C151" s="256" t="s">
        <v>11</v>
      </c>
      <c r="D151" s="282" t="s">
        <v>478</v>
      </c>
      <c r="E151" s="363">
        <v>36738</v>
      </c>
      <c r="F151" s="524"/>
      <c r="G151" s="285"/>
      <c r="H151" s="236"/>
      <c r="I151" s="258"/>
      <c r="J151" s="287">
        <v>0</v>
      </c>
      <c r="K151" s="288" t="s">
        <v>830</v>
      </c>
      <c r="L151" s="287">
        <v>70</v>
      </c>
      <c r="M151" s="259"/>
      <c r="N151" s="287">
        <v>0</v>
      </c>
      <c r="O151" s="259">
        <v>27.22</v>
      </c>
      <c r="P151" s="287">
        <v>42</v>
      </c>
      <c r="Q151" s="307"/>
      <c r="R151" s="291"/>
      <c r="S151" s="526"/>
      <c r="T151" s="526"/>
      <c r="U151" s="530"/>
      <c r="V151" s="293"/>
      <c r="W151" s="293"/>
      <c r="X151" s="293"/>
      <c r="Y151" s="293"/>
      <c r="Z151" s="468"/>
    </row>
    <row r="152" spans="1:26" s="250" customFormat="1" ht="15" customHeight="1">
      <c r="A152" s="464">
        <v>14</v>
      </c>
      <c r="B152" s="239" t="s">
        <v>491</v>
      </c>
      <c r="C152" s="256" t="s">
        <v>11</v>
      </c>
      <c r="D152" s="282" t="s">
        <v>478</v>
      </c>
      <c r="E152" s="363">
        <v>36686</v>
      </c>
      <c r="F152" s="524"/>
      <c r="G152" s="285"/>
      <c r="H152" s="236"/>
      <c r="I152" s="258"/>
      <c r="J152" s="287">
        <v>0</v>
      </c>
      <c r="K152" s="288" t="s">
        <v>831</v>
      </c>
      <c r="L152" s="287">
        <v>60</v>
      </c>
      <c r="M152" s="259"/>
      <c r="N152" s="287">
        <v>0</v>
      </c>
      <c r="O152" s="259">
        <v>31.59</v>
      </c>
      <c r="P152" s="287">
        <v>51</v>
      </c>
      <c r="Q152" s="307"/>
      <c r="R152" s="291"/>
      <c r="S152" s="526"/>
      <c r="T152" s="526"/>
      <c r="U152" s="530"/>
      <c r="V152" s="293"/>
      <c r="W152" s="293"/>
      <c r="X152" s="293"/>
      <c r="Y152" s="293"/>
      <c r="Z152" s="468"/>
    </row>
    <row r="153" spans="1:26" s="250" customFormat="1" ht="15" customHeight="1">
      <c r="A153" s="464">
        <v>15</v>
      </c>
      <c r="B153" s="362" t="s">
        <v>492</v>
      </c>
      <c r="C153" s="256" t="s">
        <v>11</v>
      </c>
      <c r="D153" s="282" t="s">
        <v>478</v>
      </c>
      <c r="E153" s="363">
        <v>36733</v>
      </c>
      <c r="F153" s="524"/>
      <c r="G153" s="285"/>
      <c r="H153" s="236"/>
      <c r="I153" s="258">
        <v>8.96</v>
      </c>
      <c r="J153" s="287">
        <v>54</v>
      </c>
      <c r="K153" s="288"/>
      <c r="L153" s="287">
        <v>0</v>
      </c>
      <c r="M153" s="259"/>
      <c r="N153" s="287">
        <v>0</v>
      </c>
      <c r="O153" s="259">
        <v>40.73</v>
      </c>
      <c r="P153" s="287">
        <v>69</v>
      </c>
      <c r="Q153" s="307"/>
      <c r="R153" s="291"/>
      <c r="S153" s="526"/>
      <c r="T153" s="526"/>
      <c r="U153" s="530"/>
      <c r="V153" s="293"/>
      <c r="W153" s="293"/>
      <c r="X153" s="293"/>
      <c r="Y153" s="293"/>
      <c r="Z153" s="468"/>
    </row>
    <row r="154" spans="1:26" s="250" customFormat="1" ht="15" customHeight="1">
      <c r="A154" s="464">
        <v>16</v>
      </c>
      <c r="B154" s="362" t="s">
        <v>493</v>
      </c>
      <c r="C154" s="256" t="s">
        <v>11</v>
      </c>
      <c r="D154" s="282" t="s">
        <v>478</v>
      </c>
      <c r="E154" s="363">
        <v>36966</v>
      </c>
      <c r="F154" s="524"/>
      <c r="G154" s="285"/>
      <c r="H154" s="236"/>
      <c r="I154" s="258">
        <v>9.18</v>
      </c>
      <c r="J154" s="287">
        <v>50</v>
      </c>
      <c r="K154" s="288"/>
      <c r="L154" s="287">
        <v>0</v>
      </c>
      <c r="M154" s="259"/>
      <c r="N154" s="287">
        <v>0</v>
      </c>
      <c r="O154" s="259">
        <v>30.71</v>
      </c>
      <c r="P154" s="287">
        <v>49</v>
      </c>
      <c r="Q154" s="307"/>
      <c r="R154" s="291"/>
      <c r="S154" s="526"/>
      <c r="T154" s="526"/>
      <c r="U154" s="530"/>
      <c r="V154" s="293"/>
      <c r="W154" s="293"/>
      <c r="X154" s="293"/>
      <c r="Y154" s="293"/>
      <c r="Z154" s="468"/>
    </row>
    <row r="155" spans="1:26" s="250" customFormat="1" ht="15" customHeight="1">
      <c r="A155" s="464">
        <v>17</v>
      </c>
      <c r="B155" s="362" t="s">
        <v>494</v>
      </c>
      <c r="C155" s="256" t="s">
        <v>11</v>
      </c>
      <c r="D155" s="282" t="s">
        <v>478</v>
      </c>
      <c r="E155" s="363">
        <v>36681</v>
      </c>
      <c r="F155" s="524"/>
      <c r="G155" s="285"/>
      <c r="H155" s="236"/>
      <c r="I155" s="258"/>
      <c r="J155" s="287">
        <v>0</v>
      </c>
      <c r="K155" s="288" t="s">
        <v>832</v>
      </c>
      <c r="L155" s="287">
        <v>62</v>
      </c>
      <c r="M155" s="259">
        <v>359</v>
      </c>
      <c r="N155" s="287">
        <v>28</v>
      </c>
      <c r="O155" s="259"/>
      <c r="P155" s="287">
        <v>0</v>
      </c>
      <c r="Q155" s="307"/>
      <c r="R155" s="291"/>
      <c r="S155" s="526"/>
      <c r="T155" s="526"/>
      <c r="U155" s="530"/>
      <c r="V155" s="293"/>
      <c r="W155" s="293"/>
      <c r="X155" s="293"/>
      <c r="Y155" s="293"/>
      <c r="Z155" s="468"/>
    </row>
    <row r="156" spans="1:26" s="250" customFormat="1" ht="15" customHeight="1">
      <c r="A156" s="464">
        <v>18</v>
      </c>
      <c r="B156" s="362" t="s">
        <v>495</v>
      </c>
      <c r="C156" s="256" t="s">
        <v>11</v>
      </c>
      <c r="D156" s="282" t="s">
        <v>478</v>
      </c>
      <c r="E156" s="363">
        <v>36545</v>
      </c>
      <c r="F156" s="524"/>
      <c r="G156" s="285"/>
      <c r="H156" s="236"/>
      <c r="I156" s="258">
        <v>8.52</v>
      </c>
      <c r="J156" s="287">
        <v>64</v>
      </c>
      <c r="K156" s="288"/>
      <c r="L156" s="287">
        <v>0</v>
      </c>
      <c r="M156" s="259">
        <v>380</v>
      </c>
      <c r="N156" s="287">
        <v>33</v>
      </c>
      <c r="O156" s="259"/>
      <c r="P156" s="287">
        <v>0</v>
      </c>
      <c r="Q156" s="307"/>
      <c r="R156" s="291"/>
      <c r="S156" s="526"/>
      <c r="T156" s="526"/>
      <c r="U156" s="530"/>
      <c r="V156" s="293"/>
      <c r="W156" s="293"/>
      <c r="X156" s="293"/>
      <c r="Y156" s="293"/>
      <c r="Z156" s="468"/>
    </row>
    <row r="157" spans="1:26" s="250" customFormat="1" ht="15" customHeight="1">
      <c r="A157" s="464">
        <v>19</v>
      </c>
      <c r="B157" s="362" t="s">
        <v>496</v>
      </c>
      <c r="C157" s="256" t="s">
        <v>11</v>
      </c>
      <c r="D157" s="282" t="s">
        <v>478</v>
      </c>
      <c r="E157" s="363">
        <v>36873</v>
      </c>
      <c r="F157" s="524"/>
      <c r="G157" s="285"/>
      <c r="H157" s="236"/>
      <c r="I157" s="258"/>
      <c r="J157" s="287">
        <v>0</v>
      </c>
      <c r="K157" s="288" t="s">
        <v>833</v>
      </c>
      <c r="L157" s="287">
        <v>59</v>
      </c>
      <c r="M157" s="259">
        <v>413</v>
      </c>
      <c r="N157" s="287">
        <v>42</v>
      </c>
      <c r="O157" s="259"/>
      <c r="P157" s="287">
        <v>0</v>
      </c>
      <c r="Q157" s="307"/>
      <c r="R157" s="291"/>
      <c r="S157" s="526"/>
      <c r="T157" s="526"/>
      <c r="U157" s="530"/>
      <c r="V157" s="293"/>
      <c r="W157" s="293"/>
      <c r="X157" s="293"/>
      <c r="Y157" s="293"/>
      <c r="Z157" s="468"/>
    </row>
    <row r="158" spans="1:26" s="250" customFormat="1" ht="15" customHeight="1">
      <c r="A158" s="464">
        <v>20</v>
      </c>
      <c r="B158" s="362" t="s">
        <v>497</v>
      </c>
      <c r="C158" s="256" t="s">
        <v>11</v>
      </c>
      <c r="D158" s="282" t="s">
        <v>478</v>
      </c>
      <c r="E158" s="363">
        <v>36641</v>
      </c>
      <c r="F158" s="533"/>
      <c r="G158" s="285"/>
      <c r="H158" s="236"/>
      <c r="I158" s="258">
        <v>8.76</v>
      </c>
      <c r="J158" s="287">
        <v>58</v>
      </c>
      <c r="K158" s="288"/>
      <c r="L158" s="287">
        <v>0</v>
      </c>
      <c r="M158" s="259">
        <v>422</v>
      </c>
      <c r="N158" s="287">
        <v>45</v>
      </c>
      <c r="O158" s="259"/>
      <c r="P158" s="287">
        <v>0</v>
      </c>
      <c r="Q158" s="307"/>
      <c r="R158" s="291"/>
      <c r="S158" s="526"/>
      <c r="T158" s="526"/>
      <c r="U158" s="530"/>
      <c r="V158" s="293"/>
      <c r="W158" s="293"/>
      <c r="X158" s="293"/>
      <c r="Y158" s="293"/>
      <c r="Z158" s="468"/>
    </row>
    <row r="159" spans="1:26" s="250" customFormat="1" ht="15" customHeight="1">
      <c r="A159" s="455" t="s">
        <v>18</v>
      </c>
      <c r="B159" s="297"/>
      <c r="C159" s="348"/>
      <c r="D159" s="297"/>
      <c r="E159" s="479"/>
      <c r="F159" s="480">
        <v>1</v>
      </c>
      <c r="G159" s="303"/>
      <c r="H159" s="234"/>
      <c r="I159" s="481"/>
      <c r="J159" s="305">
        <f>SUM(J149:J158)-SMALL(J149:J158,1)-SMALL(J149:J158,2)-SMALL(J149:J158,3)-SMALL(J149:J158,4)-SMALL(J149:J158,5)-SMALL(J149:J158,6)</f>
        <v>230</v>
      </c>
      <c r="K159" s="306"/>
      <c r="L159" s="305">
        <f>SUM(L149:L158)-SMALL(L149:L158,1)-SMALL(L149:L158,2)-SMALL(L149:L158,3)-SMALL(L149:L158,4)-SMALL(L149:L158,5)-SMALL(L149:L158,6)</f>
        <v>256</v>
      </c>
      <c r="M159" s="307"/>
      <c r="N159" s="305">
        <f>SUM(N149:N158)-SMALL(N149:N158,1)-SMALL(N149:N158,2)-SMALL(N149:N158,3)-SMALL(N149:N158,4)-SMALL(N149:N158,5)-SMALL(N149:N158,6)</f>
        <v>155</v>
      </c>
      <c r="O159" s="308"/>
      <c r="P159" s="305">
        <f>SUM(P149:P158)-SMALL(P149:P158,1)-SMALL(P149:P158,2)-SMALL(P149:P158,3)-SMALL(P149:P158,4)-SMALL(P149:P158,5)-SMALL(P149:P158,6)</f>
        <v>211</v>
      </c>
      <c r="Q159" s="309">
        <f>SUM(J159+L159+N159+P159)</f>
        <v>852</v>
      </c>
      <c r="R159" s="235">
        <v>2</v>
      </c>
      <c r="S159" s="527"/>
      <c r="T159" s="527"/>
      <c r="U159" s="543"/>
      <c r="V159" s="482"/>
      <c r="W159" s="482"/>
      <c r="X159" s="482"/>
      <c r="Y159" s="482"/>
      <c r="Z159" s="483"/>
    </row>
    <row r="160" spans="1:26" s="250" customFormat="1" ht="15" customHeight="1">
      <c r="A160" s="447"/>
      <c r="B160" s="311"/>
      <c r="C160" s="312"/>
      <c r="D160" s="311"/>
      <c r="E160" s="396"/>
      <c r="F160" s="448"/>
      <c r="G160" s="449"/>
      <c r="H160" s="450"/>
      <c r="I160" s="317"/>
      <c r="J160" s="322"/>
      <c r="K160" s="319"/>
      <c r="L160" s="322"/>
      <c r="M160" s="320"/>
      <c r="N160" s="322"/>
      <c r="O160" s="321"/>
      <c r="P160" s="322"/>
      <c r="Q160" s="322"/>
      <c r="R160" s="450"/>
      <c r="S160" s="67"/>
      <c r="T160" s="68"/>
      <c r="U160" s="68"/>
      <c r="V160" s="451"/>
      <c r="W160" s="451"/>
      <c r="X160" s="451"/>
      <c r="Y160" s="451"/>
      <c r="Z160" s="413"/>
    </row>
    <row r="161" spans="1:26" ht="19.5" customHeight="1">
      <c r="A161" s="53"/>
      <c r="B161" s="76" t="s">
        <v>434</v>
      </c>
      <c r="C161" s="31"/>
      <c r="D161" s="47"/>
      <c r="E161" s="47"/>
      <c r="F161" s="103"/>
      <c r="G161" s="104"/>
      <c r="H161" s="105"/>
      <c r="I161" s="78"/>
      <c r="J161" s="75"/>
      <c r="K161" s="79"/>
      <c r="L161" s="75"/>
      <c r="M161" s="75"/>
      <c r="N161" s="75"/>
      <c r="O161" s="80"/>
      <c r="P161" s="75"/>
      <c r="Q161" s="75"/>
      <c r="R161" s="613" t="s">
        <v>432</v>
      </c>
      <c r="S161" s="613"/>
      <c r="T161" s="613"/>
      <c r="U161" s="613"/>
      <c r="V161" s="613"/>
      <c r="W161" s="613"/>
      <c r="X161" s="613"/>
      <c r="Y161" s="613"/>
      <c r="Z161" s="613"/>
    </row>
    <row r="162" spans="1:26" ht="19.5" customHeight="1">
      <c r="A162" s="53"/>
      <c r="B162" s="76" t="s">
        <v>435</v>
      </c>
      <c r="C162" s="31"/>
      <c r="D162" s="47"/>
      <c r="E162" s="47"/>
      <c r="F162" s="74"/>
      <c r="G162" s="74"/>
      <c r="H162" s="77"/>
      <c r="I162" s="78"/>
      <c r="J162" s="75"/>
      <c r="K162" s="79"/>
      <c r="L162" s="75"/>
      <c r="M162" s="75"/>
      <c r="N162" s="75"/>
      <c r="O162" s="80"/>
      <c r="P162" s="75"/>
      <c r="Q162" s="75"/>
      <c r="R162" s="613" t="s">
        <v>433</v>
      </c>
      <c r="S162" s="613"/>
      <c r="T162" s="613"/>
      <c r="U162" s="613"/>
      <c r="V162" s="613"/>
      <c r="W162" s="613"/>
      <c r="X162" s="613"/>
      <c r="Y162" s="613"/>
      <c r="Z162" s="613"/>
    </row>
    <row r="163" spans="1:26" ht="17.25" customHeight="1">
      <c r="A163" s="53"/>
      <c r="B163" s="53"/>
      <c r="C163" s="31"/>
      <c r="D163" s="47"/>
      <c r="E163" s="82"/>
      <c r="F163" s="56"/>
      <c r="G163" s="56"/>
      <c r="H163" s="57"/>
      <c r="I163" s="48"/>
      <c r="J163" s="49"/>
      <c r="K163" s="50"/>
      <c r="L163" s="49"/>
      <c r="M163" s="51"/>
      <c r="N163" s="49"/>
      <c r="O163" s="52"/>
      <c r="P163" s="49"/>
      <c r="Q163" s="49"/>
      <c r="R163" s="67"/>
      <c r="S163" s="67"/>
      <c r="T163" s="68"/>
      <c r="U163" s="68"/>
      <c r="V163" s="68"/>
      <c r="W163" s="58"/>
      <c r="X163" s="58"/>
      <c r="Y163" s="58"/>
      <c r="Z163" s="63"/>
    </row>
    <row r="164" spans="1:26" ht="17.25" customHeight="1">
      <c r="A164" s="53"/>
      <c r="B164" s="53"/>
      <c r="C164" s="31"/>
      <c r="D164" s="47"/>
      <c r="E164" s="82"/>
      <c r="F164" s="56"/>
      <c r="G164" s="56"/>
      <c r="H164" s="57"/>
      <c r="I164" s="48"/>
      <c r="J164" s="49"/>
      <c r="K164" s="50"/>
      <c r="L164" s="49"/>
      <c r="M164" s="51"/>
      <c r="N164" s="49"/>
      <c r="O164" s="52"/>
      <c r="P164" s="49"/>
      <c r="Q164" s="49"/>
      <c r="R164" s="67"/>
      <c r="S164" s="67"/>
      <c r="T164" s="68"/>
      <c r="U164" s="68"/>
      <c r="V164" s="68"/>
      <c r="W164" s="58"/>
      <c r="X164" s="58"/>
      <c r="Y164" s="58"/>
      <c r="Z164" s="63"/>
    </row>
    <row r="165" spans="1:26" ht="17.25" customHeight="1" hidden="1">
      <c r="A165" s="53"/>
      <c r="B165" s="53"/>
      <c r="C165" s="31"/>
      <c r="D165" s="47"/>
      <c r="E165" s="82"/>
      <c r="F165" s="56"/>
      <c r="G165" s="56"/>
      <c r="H165" s="57"/>
      <c r="I165" s="48"/>
      <c r="J165" s="49"/>
      <c r="K165" s="50"/>
      <c r="L165" s="49"/>
      <c r="M165" s="51"/>
      <c r="N165" s="49"/>
      <c r="O165" s="52"/>
      <c r="P165" s="49"/>
      <c r="Q165" s="49"/>
      <c r="R165" s="67"/>
      <c r="S165" s="67"/>
      <c r="T165" s="68"/>
      <c r="U165" s="68"/>
      <c r="V165" s="68"/>
      <c r="W165" s="58"/>
      <c r="X165" s="58"/>
      <c r="Y165" s="58"/>
      <c r="Z165" s="63"/>
    </row>
    <row r="166" spans="1:26" ht="17.25" customHeight="1" hidden="1">
      <c r="A166" s="53"/>
      <c r="B166" s="53"/>
      <c r="C166" s="31"/>
      <c r="D166" s="47"/>
      <c r="E166" s="82"/>
      <c r="F166" s="56"/>
      <c r="G166" s="56"/>
      <c r="H166" s="57"/>
      <c r="I166" s="48"/>
      <c r="J166" s="49"/>
      <c r="K166" s="50"/>
      <c r="L166" s="49"/>
      <c r="M166" s="51"/>
      <c r="N166" s="49"/>
      <c r="O166" s="52"/>
      <c r="P166" s="49"/>
      <c r="Q166" s="49"/>
      <c r="R166" s="67"/>
      <c r="S166" s="67"/>
      <c r="T166" s="68"/>
      <c r="U166" s="68"/>
      <c r="V166" s="68"/>
      <c r="W166" s="58"/>
      <c r="X166" s="58"/>
      <c r="Y166" s="58"/>
      <c r="Z166" s="63"/>
    </row>
    <row r="167" spans="1:26" ht="17.25" customHeight="1" hidden="1">
      <c r="A167" s="53"/>
      <c r="B167" s="53"/>
      <c r="C167" s="31"/>
      <c r="D167" s="47"/>
      <c r="E167" s="82"/>
      <c r="F167" s="56"/>
      <c r="G167" s="56"/>
      <c r="H167" s="57"/>
      <c r="I167" s="48"/>
      <c r="J167" s="49"/>
      <c r="K167" s="50"/>
      <c r="L167" s="49"/>
      <c r="M167" s="51"/>
      <c r="N167" s="49"/>
      <c r="O167" s="52"/>
      <c r="P167" s="49"/>
      <c r="Q167" s="49"/>
      <c r="R167" s="67"/>
      <c r="S167" s="67"/>
      <c r="T167" s="68"/>
      <c r="U167" s="68"/>
      <c r="V167" s="68"/>
      <c r="W167" s="58"/>
      <c r="X167" s="58"/>
      <c r="Y167" s="58"/>
      <c r="Z167" s="63"/>
    </row>
    <row r="168" spans="1:26" ht="17.25" customHeight="1" hidden="1">
      <c r="A168" s="53"/>
      <c r="B168" s="53"/>
      <c r="C168" s="31"/>
      <c r="D168" s="47"/>
      <c r="E168" s="82"/>
      <c r="F168" s="56"/>
      <c r="G168" s="56"/>
      <c r="H168" s="57"/>
      <c r="I168" s="48"/>
      <c r="J168" s="49"/>
      <c r="K168" s="50"/>
      <c r="L168" s="49"/>
      <c r="M168" s="51"/>
      <c r="N168" s="49"/>
      <c r="O168" s="52"/>
      <c r="P168" s="49"/>
      <c r="Q168" s="49"/>
      <c r="R168" s="67"/>
      <c r="S168" s="67"/>
      <c r="T168" s="68"/>
      <c r="U168" s="68"/>
      <c r="V168" s="68"/>
      <c r="W168" s="58"/>
      <c r="X168" s="58"/>
      <c r="Y168" s="58"/>
      <c r="Z168" s="63"/>
    </row>
    <row r="169" spans="1:26" s="3" customFormat="1" ht="19.5" customHeight="1">
      <c r="A169" s="572" t="s">
        <v>2</v>
      </c>
      <c r="B169" s="572"/>
      <c r="C169" s="572"/>
      <c r="D169" s="572"/>
      <c r="E169" s="572"/>
      <c r="F169" s="572"/>
      <c r="G169" s="572"/>
      <c r="H169" s="572"/>
      <c r="I169" s="572"/>
      <c r="J169" s="572"/>
      <c r="K169" s="572"/>
      <c r="L169" s="572"/>
      <c r="M169" s="572"/>
      <c r="N169" s="572"/>
      <c r="O169" s="572"/>
      <c r="P169" s="572"/>
      <c r="Q169" s="572"/>
      <c r="R169" s="572"/>
      <c r="S169" s="572"/>
      <c r="T169" s="572"/>
      <c r="U169" s="572"/>
      <c r="V169" s="572"/>
      <c r="W169" s="572"/>
      <c r="X169" s="572"/>
      <c r="Y169" s="572"/>
      <c r="Z169" s="572"/>
    </row>
    <row r="170" spans="1:26" s="3" customFormat="1" ht="19.5" customHeight="1">
      <c r="A170" s="572" t="s">
        <v>3</v>
      </c>
      <c r="B170" s="572"/>
      <c r="C170" s="572"/>
      <c r="D170" s="572"/>
      <c r="E170" s="572"/>
      <c r="F170" s="572"/>
      <c r="G170" s="572"/>
      <c r="H170" s="572"/>
      <c r="I170" s="572"/>
      <c r="J170" s="572"/>
      <c r="K170" s="572"/>
      <c r="L170" s="572"/>
      <c r="M170" s="572"/>
      <c r="N170" s="572"/>
      <c r="O170" s="572"/>
      <c r="P170" s="572"/>
      <c r="Q170" s="572"/>
      <c r="R170" s="572"/>
      <c r="S170" s="572"/>
      <c r="T170" s="572"/>
      <c r="U170" s="572"/>
      <c r="V170" s="572"/>
      <c r="W170" s="572"/>
      <c r="X170" s="572"/>
      <c r="Y170" s="572"/>
      <c r="Z170" s="572"/>
    </row>
    <row r="171" spans="1:26" s="5" customFormat="1" ht="19.5" customHeight="1">
      <c r="A171" s="573" t="s">
        <v>14</v>
      </c>
      <c r="B171" s="573"/>
      <c r="C171" s="573"/>
      <c r="D171" s="573"/>
      <c r="E171" s="573"/>
      <c r="F171" s="573"/>
      <c r="G171" s="573"/>
      <c r="H171" s="573"/>
      <c r="I171" s="573"/>
      <c r="J171" s="573"/>
      <c r="K171" s="573"/>
      <c r="L171" s="573"/>
      <c r="M171" s="573"/>
      <c r="N171" s="573"/>
      <c r="O171" s="573"/>
      <c r="P171" s="573"/>
      <c r="Q171" s="573"/>
      <c r="R171" s="573"/>
      <c r="S171" s="573"/>
      <c r="T171" s="573"/>
      <c r="U171" s="573"/>
      <c r="V171" s="573"/>
      <c r="W171" s="573"/>
      <c r="X171" s="573"/>
      <c r="Y171" s="573"/>
      <c r="Z171" s="573"/>
    </row>
    <row r="172" spans="1:26" s="5" customFormat="1" ht="19.5" customHeight="1">
      <c r="A172" s="573" t="s">
        <v>15</v>
      </c>
      <c r="B172" s="573"/>
      <c r="C172" s="573"/>
      <c r="D172" s="573"/>
      <c r="E172" s="573"/>
      <c r="F172" s="573"/>
      <c r="G172" s="573"/>
      <c r="H172" s="573"/>
      <c r="I172" s="573"/>
      <c r="J172" s="573"/>
      <c r="K172" s="573"/>
      <c r="L172" s="573"/>
      <c r="M172" s="573"/>
      <c r="N172" s="573"/>
      <c r="O172" s="573"/>
      <c r="P172" s="573"/>
      <c r="Q172" s="573"/>
      <c r="R172" s="573"/>
      <c r="S172" s="573"/>
      <c r="T172" s="573"/>
      <c r="U172" s="573"/>
      <c r="V172" s="573"/>
      <c r="W172" s="573"/>
      <c r="X172" s="573"/>
      <c r="Y172" s="573"/>
      <c r="Z172" s="573"/>
    </row>
    <row r="173" spans="1:26" s="33" customFormat="1" ht="12" customHeight="1">
      <c r="A173" s="574" t="s">
        <v>412</v>
      </c>
      <c r="B173" s="574"/>
      <c r="C173" s="574"/>
      <c r="D173" s="574"/>
      <c r="E173" s="574"/>
      <c r="F173" s="574"/>
      <c r="G173" s="574"/>
      <c r="H173" s="574"/>
      <c r="I173" s="574"/>
      <c r="J173" s="574"/>
      <c r="K173" s="574"/>
      <c r="L173" s="574"/>
      <c r="M173" s="574"/>
      <c r="N173" s="574"/>
      <c r="O173" s="574"/>
      <c r="P173" s="574"/>
      <c r="Q173" s="574"/>
      <c r="R173" s="574"/>
      <c r="S173" s="574"/>
      <c r="T173" s="574"/>
      <c r="U173" s="574"/>
      <c r="V173" s="574"/>
      <c r="W173" s="574"/>
      <c r="X173" s="574"/>
      <c r="Y173" s="574"/>
      <c r="Z173" s="574"/>
    </row>
    <row r="174" spans="1:26" ht="19.5" customHeight="1">
      <c r="A174" s="575" t="s">
        <v>383</v>
      </c>
      <c r="B174" s="575"/>
      <c r="C174" s="575"/>
      <c r="D174" s="575"/>
      <c r="E174" s="575"/>
      <c r="F174" s="575"/>
      <c r="G174" s="575"/>
      <c r="H174" s="575"/>
      <c r="I174" s="575"/>
      <c r="J174" s="575"/>
      <c r="K174" s="575"/>
      <c r="L174" s="575"/>
      <c r="M174" s="575"/>
      <c r="N174" s="575"/>
      <c r="O174" s="575"/>
      <c r="P174" s="575"/>
      <c r="Q174" s="575"/>
      <c r="R174" s="575"/>
      <c r="S174" s="575"/>
      <c r="T174" s="575"/>
      <c r="U174" s="575"/>
      <c r="V174" s="575"/>
      <c r="W174" s="575"/>
      <c r="X174" s="575"/>
      <c r="Y174" s="575"/>
      <c r="Z174" s="575"/>
    </row>
    <row r="175" spans="1:26" s="29" customFormat="1" ht="19.5" customHeight="1">
      <c r="A175" s="610" t="s">
        <v>624</v>
      </c>
      <c r="B175" s="611"/>
      <c r="C175" s="611"/>
      <c r="D175" s="611"/>
      <c r="E175" s="611"/>
      <c r="F175" s="611"/>
      <c r="G175" s="611"/>
      <c r="H175" s="611"/>
      <c r="I175" s="611"/>
      <c r="J175" s="611"/>
      <c r="K175" s="611"/>
      <c r="L175" s="611"/>
      <c r="M175" s="611"/>
      <c r="N175" s="611"/>
      <c r="O175" s="611"/>
      <c r="P175" s="611"/>
      <c r="Q175" s="611"/>
      <c r="R175" s="611"/>
      <c r="S175" s="611"/>
      <c r="T175" s="611"/>
      <c r="U175" s="611"/>
      <c r="V175" s="611"/>
      <c r="W175" s="611"/>
      <c r="X175" s="611"/>
      <c r="Y175" s="611"/>
      <c r="Z175" s="611"/>
    </row>
    <row r="176" spans="1:26" s="244" customFormat="1" ht="19.5" customHeight="1">
      <c r="A176" s="541" t="s">
        <v>4</v>
      </c>
      <c r="B176" s="547" t="s">
        <v>19</v>
      </c>
      <c r="C176" s="549" t="s">
        <v>401</v>
      </c>
      <c r="D176" s="547" t="s">
        <v>13</v>
      </c>
      <c r="E176" s="551" t="s">
        <v>402</v>
      </c>
      <c r="F176" s="551" t="s">
        <v>924</v>
      </c>
      <c r="G176" s="551" t="s">
        <v>410</v>
      </c>
      <c r="H176" s="551" t="s">
        <v>409</v>
      </c>
      <c r="I176" s="557" t="s">
        <v>100</v>
      </c>
      <c r="J176" s="558"/>
      <c r="K176" s="558"/>
      <c r="L176" s="558"/>
      <c r="M176" s="558"/>
      <c r="N176" s="558"/>
      <c r="O176" s="558"/>
      <c r="P176" s="558"/>
      <c r="Q176" s="558"/>
      <c r="R176" s="558"/>
      <c r="S176" s="558"/>
      <c r="T176" s="558"/>
      <c r="U176" s="558"/>
      <c r="V176" s="558"/>
      <c r="W176" s="558"/>
      <c r="X176" s="559"/>
      <c r="Y176" s="560" t="s">
        <v>925</v>
      </c>
      <c r="Z176" s="555" t="s">
        <v>438</v>
      </c>
    </row>
    <row r="177" spans="1:26" s="244" customFormat="1" ht="27" customHeight="1">
      <c r="A177" s="542"/>
      <c r="B177" s="548"/>
      <c r="C177" s="550"/>
      <c r="D177" s="548"/>
      <c r="E177" s="552"/>
      <c r="F177" s="552"/>
      <c r="G177" s="552"/>
      <c r="H177" s="552"/>
      <c r="I177" s="563" t="s">
        <v>16</v>
      </c>
      <c r="J177" s="545" t="s">
        <v>1</v>
      </c>
      <c r="K177" s="563" t="s">
        <v>411</v>
      </c>
      <c r="L177" s="545" t="s">
        <v>1</v>
      </c>
      <c r="M177" s="566" t="s">
        <v>398</v>
      </c>
      <c r="N177" s="545" t="s">
        <v>1</v>
      </c>
      <c r="O177" s="568" t="s">
        <v>400</v>
      </c>
      <c r="P177" s="545" t="s">
        <v>1</v>
      </c>
      <c r="Q177" s="565" t="s">
        <v>406</v>
      </c>
      <c r="R177" s="565" t="s">
        <v>436</v>
      </c>
      <c r="S177" s="562"/>
      <c r="T177" s="562"/>
      <c r="U177" s="562"/>
      <c r="V177" s="562"/>
      <c r="W177" s="562" t="s">
        <v>921</v>
      </c>
      <c r="X177" s="560" t="s">
        <v>922</v>
      </c>
      <c r="Y177" s="561"/>
      <c r="Z177" s="556"/>
    </row>
    <row r="178" spans="1:26" s="244" customFormat="1" ht="34.5" customHeight="1">
      <c r="A178" s="542"/>
      <c r="B178" s="548"/>
      <c r="C178" s="550"/>
      <c r="D178" s="548"/>
      <c r="E178" s="612"/>
      <c r="F178" s="552"/>
      <c r="G178" s="612"/>
      <c r="H178" s="552"/>
      <c r="I178" s="564"/>
      <c r="J178" s="546"/>
      <c r="K178" s="564"/>
      <c r="L178" s="546"/>
      <c r="M178" s="567"/>
      <c r="N178" s="546"/>
      <c r="O178" s="569"/>
      <c r="P178" s="546"/>
      <c r="Q178" s="551"/>
      <c r="R178" s="551"/>
      <c r="S178" s="231" t="s">
        <v>926</v>
      </c>
      <c r="T178" s="231" t="s">
        <v>437</v>
      </c>
      <c r="U178" s="255" t="s">
        <v>927</v>
      </c>
      <c r="V178" s="231" t="s">
        <v>438</v>
      </c>
      <c r="W178" s="560"/>
      <c r="X178" s="561"/>
      <c r="Y178" s="561"/>
      <c r="Z178" s="556"/>
    </row>
    <row r="179" spans="1:26" s="250" customFormat="1" ht="15" customHeight="1">
      <c r="A179" s="464">
        <v>1</v>
      </c>
      <c r="B179" s="362" t="s">
        <v>498</v>
      </c>
      <c r="C179" s="256" t="s">
        <v>10</v>
      </c>
      <c r="D179" s="282" t="s">
        <v>508</v>
      </c>
      <c r="E179" s="370">
        <v>36548</v>
      </c>
      <c r="F179" s="532"/>
      <c r="G179" s="476"/>
      <c r="H179" s="477"/>
      <c r="I179" s="308"/>
      <c r="J179" s="287">
        <v>0</v>
      </c>
      <c r="K179" s="288" t="s">
        <v>806</v>
      </c>
      <c r="L179" s="287">
        <v>66</v>
      </c>
      <c r="M179" s="257"/>
      <c r="N179" s="287">
        <v>0</v>
      </c>
      <c r="O179" s="258">
        <v>42.13</v>
      </c>
      <c r="P179" s="289">
        <v>51</v>
      </c>
      <c r="Q179" s="325"/>
      <c r="R179" s="326"/>
      <c r="S179" s="534" t="s">
        <v>898</v>
      </c>
      <c r="T179" s="534" t="s">
        <v>900</v>
      </c>
      <c r="U179" s="544" t="s">
        <v>914</v>
      </c>
      <c r="V179" s="466"/>
      <c r="W179" s="465"/>
      <c r="X179" s="465"/>
      <c r="Y179" s="466"/>
      <c r="Z179" s="467"/>
    </row>
    <row r="180" spans="1:26" s="250" customFormat="1" ht="15" customHeight="1">
      <c r="A180" s="464">
        <v>2</v>
      </c>
      <c r="B180" s="362" t="s">
        <v>499</v>
      </c>
      <c r="C180" s="256" t="s">
        <v>10</v>
      </c>
      <c r="D180" s="282" t="s">
        <v>508</v>
      </c>
      <c r="E180" s="370">
        <v>36898</v>
      </c>
      <c r="F180" s="524"/>
      <c r="G180" s="285"/>
      <c r="H180" s="233"/>
      <c r="I180" s="286">
        <v>8.3</v>
      </c>
      <c r="J180" s="287">
        <v>61</v>
      </c>
      <c r="K180" s="288"/>
      <c r="L180" s="287">
        <v>0</v>
      </c>
      <c r="M180" s="257"/>
      <c r="N180" s="287">
        <v>0</v>
      </c>
      <c r="O180" s="258">
        <v>48.14</v>
      </c>
      <c r="P180" s="289">
        <v>61</v>
      </c>
      <c r="Q180" s="290"/>
      <c r="R180" s="291"/>
      <c r="S180" s="526"/>
      <c r="T180" s="526"/>
      <c r="U180" s="530"/>
      <c r="V180" s="293"/>
      <c r="W180" s="293"/>
      <c r="X180" s="293"/>
      <c r="Y180" s="293"/>
      <c r="Z180" s="468"/>
    </row>
    <row r="181" spans="1:26" s="250" customFormat="1" ht="15" customHeight="1">
      <c r="A181" s="464">
        <v>3</v>
      </c>
      <c r="B181" s="362" t="s">
        <v>500</v>
      </c>
      <c r="C181" s="256" t="s">
        <v>10</v>
      </c>
      <c r="D181" s="282" t="s">
        <v>508</v>
      </c>
      <c r="E181" s="370">
        <v>36986</v>
      </c>
      <c r="F181" s="524"/>
      <c r="G181" s="285"/>
      <c r="H181" s="233"/>
      <c r="I181" s="286">
        <v>8.4</v>
      </c>
      <c r="J181" s="287">
        <v>58</v>
      </c>
      <c r="K181" s="288"/>
      <c r="L181" s="287">
        <v>0</v>
      </c>
      <c r="M181" s="257"/>
      <c r="N181" s="287">
        <v>0</v>
      </c>
      <c r="O181" s="258">
        <v>50.74</v>
      </c>
      <c r="P181" s="289">
        <v>63</v>
      </c>
      <c r="Q181" s="290"/>
      <c r="R181" s="291"/>
      <c r="S181" s="526"/>
      <c r="T181" s="526"/>
      <c r="U181" s="530"/>
      <c r="V181" s="293"/>
      <c r="W181" s="293"/>
      <c r="X181" s="293"/>
      <c r="Y181" s="293"/>
      <c r="Z181" s="468"/>
    </row>
    <row r="182" spans="1:26" s="250" customFormat="1" ht="15" customHeight="1">
      <c r="A182" s="464">
        <v>4</v>
      </c>
      <c r="B182" s="362" t="s">
        <v>501</v>
      </c>
      <c r="C182" s="256" t="s">
        <v>10</v>
      </c>
      <c r="D182" s="282" t="s">
        <v>508</v>
      </c>
      <c r="E182" s="370">
        <v>37083</v>
      </c>
      <c r="F182" s="524"/>
      <c r="G182" s="285"/>
      <c r="H182" s="233"/>
      <c r="I182" s="286">
        <v>8.9</v>
      </c>
      <c r="J182" s="287">
        <v>47</v>
      </c>
      <c r="K182" s="288"/>
      <c r="L182" s="287">
        <v>0</v>
      </c>
      <c r="M182" s="257">
        <v>393</v>
      </c>
      <c r="N182" s="287">
        <v>41</v>
      </c>
      <c r="O182" s="258"/>
      <c r="P182" s="289">
        <v>0</v>
      </c>
      <c r="Q182" s="290"/>
      <c r="R182" s="291"/>
      <c r="S182" s="526"/>
      <c r="T182" s="526"/>
      <c r="U182" s="530"/>
      <c r="V182" s="293"/>
      <c r="W182" s="293"/>
      <c r="X182" s="293"/>
      <c r="Y182" s="293"/>
      <c r="Z182" s="468"/>
    </row>
    <row r="183" spans="1:26" s="250" customFormat="1" ht="15" customHeight="1">
      <c r="A183" s="464">
        <v>5</v>
      </c>
      <c r="B183" s="362" t="s">
        <v>502</v>
      </c>
      <c r="C183" s="256" t="s">
        <v>10</v>
      </c>
      <c r="D183" s="282" t="s">
        <v>508</v>
      </c>
      <c r="E183" s="370">
        <v>36878</v>
      </c>
      <c r="F183" s="524"/>
      <c r="G183" s="285"/>
      <c r="H183" s="233"/>
      <c r="I183" s="286"/>
      <c r="J183" s="287">
        <v>0</v>
      </c>
      <c r="K183" s="288" t="s">
        <v>807</v>
      </c>
      <c r="L183" s="287">
        <v>41</v>
      </c>
      <c r="M183" s="257">
        <v>403</v>
      </c>
      <c r="N183" s="287">
        <v>44</v>
      </c>
      <c r="O183" s="258"/>
      <c r="P183" s="289">
        <v>0</v>
      </c>
      <c r="Q183" s="290"/>
      <c r="R183" s="291"/>
      <c r="S183" s="526"/>
      <c r="T183" s="526"/>
      <c r="U183" s="530"/>
      <c r="V183" s="293"/>
      <c r="W183" s="293"/>
      <c r="X183" s="293"/>
      <c r="Y183" s="293"/>
      <c r="Z183" s="468"/>
    </row>
    <row r="184" spans="1:26" s="250" customFormat="1" ht="15" customHeight="1">
      <c r="A184" s="464">
        <v>6</v>
      </c>
      <c r="B184" s="362" t="s">
        <v>503</v>
      </c>
      <c r="C184" s="256" t="s">
        <v>10</v>
      </c>
      <c r="D184" s="282" t="s">
        <v>508</v>
      </c>
      <c r="E184" s="370">
        <v>36787</v>
      </c>
      <c r="F184" s="524"/>
      <c r="G184" s="285"/>
      <c r="H184" s="233"/>
      <c r="I184" s="286"/>
      <c r="J184" s="287">
        <v>0</v>
      </c>
      <c r="K184" s="288" t="s">
        <v>808</v>
      </c>
      <c r="L184" s="287">
        <v>73</v>
      </c>
      <c r="M184" s="257">
        <v>394</v>
      </c>
      <c r="N184" s="287">
        <v>42</v>
      </c>
      <c r="O184" s="258"/>
      <c r="P184" s="289">
        <v>0</v>
      </c>
      <c r="Q184" s="290"/>
      <c r="R184" s="291"/>
      <c r="S184" s="526"/>
      <c r="T184" s="526"/>
      <c r="U184" s="530"/>
      <c r="V184" s="293"/>
      <c r="W184" s="293"/>
      <c r="X184" s="293"/>
      <c r="Y184" s="293"/>
      <c r="Z184" s="468"/>
    </row>
    <row r="185" spans="1:26" s="250" customFormat="1" ht="15" customHeight="1">
      <c r="A185" s="464">
        <v>7</v>
      </c>
      <c r="B185" s="362" t="s">
        <v>504</v>
      </c>
      <c r="C185" s="256" t="s">
        <v>10</v>
      </c>
      <c r="D185" s="282" t="s">
        <v>508</v>
      </c>
      <c r="E185" s="370">
        <v>36598</v>
      </c>
      <c r="F185" s="524"/>
      <c r="G185" s="285"/>
      <c r="H185" s="233"/>
      <c r="I185" s="286">
        <v>8.76</v>
      </c>
      <c r="J185" s="287">
        <v>49</v>
      </c>
      <c r="K185" s="288"/>
      <c r="L185" s="287">
        <v>0</v>
      </c>
      <c r="M185" s="257"/>
      <c r="N185" s="287">
        <v>0</v>
      </c>
      <c r="O185" s="258">
        <v>46.09</v>
      </c>
      <c r="P185" s="289">
        <v>56</v>
      </c>
      <c r="Q185" s="290"/>
      <c r="R185" s="291"/>
      <c r="S185" s="526"/>
      <c r="T185" s="526"/>
      <c r="U185" s="530"/>
      <c r="V185" s="293"/>
      <c r="W185" s="293"/>
      <c r="X185" s="293"/>
      <c r="Y185" s="293"/>
      <c r="Z185" s="468"/>
    </row>
    <row r="186" spans="1:26" s="250" customFormat="1" ht="15" customHeight="1">
      <c r="A186" s="464">
        <v>8</v>
      </c>
      <c r="B186" s="362" t="s">
        <v>505</v>
      </c>
      <c r="C186" s="256" t="s">
        <v>10</v>
      </c>
      <c r="D186" s="282" t="s">
        <v>508</v>
      </c>
      <c r="E186" s="370">
        <v>36673</v>
      </c>
      <c r="F186" s="524"/>
      <c r="G186" s="285"/>
      <c r="H186" s="233"/>
      <c r="I186" s="286"/>
      <c r="J186" s="287">
        <v>0</v>
      </c>
      <c r="K186" s="288" t="s">
        <v>809</v>
      </c>
      <c r="L186" s="287">
        <v>80</v>
      </c>
      <c r="M186" s="257">
        <v>481</v>
      </c>
      <c r="N186" s="287">
        <v>63</v>
      </c>
      <c r="O186" s="258"/>
      <c r="P186" s="289">
        <v>0</v>
      </c>
      <c r="Q186" s="290"/>
      <c r="R186" s="291"/>
      <c r="S186" s="526"/>
      <c r="T186" s="526"/>
      <c r="U186" s="530"/>
      <c r="V186" s="293"/>
      <c r="W186" s="293"/>
      <c r="X186" s="293"/>
      <c r="Y186" s="293"/>
      <c r="Z186" s="468"/>
    </row>
    <row r="187" spans="1:26" s="250" customFormat="1" ht="15" customHeight="1">
      <c r="A187" s="464">
        <v>9</v>
      </c>
      <c r="B187" s="362" t="s">
        <v>506</v>
      </c>
      <c r="C187" s="256" t="s">
        <v>10</v>
      </c>
      <c r="D187" s="282" t="s">
        <v>508</v>
      </c>
      <c r="E187" s="370">
        <v>36626</v>
      </c>
      <c r="F187" s="524"/>
      <c r="G187" s="285"/>
      <c r="H187" s="233"/>
      <c r="I187" s="286">
        <v>8.5</v>
      </c>
      <c r="J187" s="287">
        <v>55</v>
      </c>
      <c r="K187" s="288"/>
      <c r="L187" s="287">
        <v>0</v>
      </c>
      <c r="M187" s="257"/>
      <c r="N187" s="287">
        <v>0</v>
      </c>
      <c r="O187" s="258">
        <v>30.93</v>
      </c>
      <c r="P187" s="289">
        <v>35</v>
      </c>
      <c r="Q187" s="290"/>
      <c r="R187" s="291"/>
      <c r="S187" s="526"/>
      <c r="T187" s="526"/>
      <c r="U187" s="530"/>
      <c r="V187" s="293"/>
      <c r="W187" s="293"/>
      <c r="X187" s="293"/>
      <c r="Y187" s="293"/>
      <c r="Z187" s="468"/>
    </row>
    <row r="188" spans="1:26" s="250" customFormat="1" ht="15" customHeight="1">
      <c r="A188" s="464">
        <v>10</v>
      </c>
      <c r="B188" s="362" t="s">
        <v>507</v>
      </c>
      <c r="C188" s="256" t="s">
        <v>10</v>
      </c>
      <c r="D188" s="282" t="s">
        <v>508</v>
      </c>
      <c r="E188" s="370">
        <v>36629</v>
      </c>
      <c r="F188" s="524"/>
      <c r="G188" s="285"/>
      <c r="H188" s="233"/>
      <c r="I188" s="286"/>
      <c r="J188" s="287">
        <v>0</v>
      </c>
      <c r="K188" s="288" t="s">
        <v>810</v>
      </c>
      <c r="L188" s="287">
        <v>75</v>
      </c>
      <c r="M188" s="257">
        <v>471</v>
      </c>
      <c r="N188" s="287">
        <v>61</v>
      </c>
      <c r="O188" s="258"/>
      <c r="P188" s="289">
        <v>0</v>
      </c>
      <c r="Q188" s="295"/>
      <c r="R188" s="291"/>
      <c r="S188" s="526"/>
      <c r="T188" s="526"/>
      <c r="U188" s="530"/>
      <c r="V188" s="293"/>
      <c r="W188" s="293"/>
      <c r="X188" s="293"/>
      <c r="Y188" s="293"/>
      <c r="Z188" s="468"/>
    </row>
    <row r="189" spans="1:26" s="250" customFormat="1" ht="15" customHeight="1">
      <c r="A189" s="455" t="s">
        <v>17</v>
      </c>
      <c r="B189" s="297"/>
      <c r="C189" s="348"/>
      <c r="D189" s="297"/>
      <c r="E189" s="349"/>
      <c r="F189" s="302">
        <v>4</v>
      </c>
      <c r="G189" s="303"/>
      <c r="H189" s="234"/>
      <c r="I189" s="304"/>
      <c r="J189" s="305">
        <f>SUM(J179:J188)-SMALL(J179:J188,1)-SMALL(J179:J188,2)-SMALL(J179:J188,3)-SMALL(J179:J188,4)-SMALL(J179:J188,5)-SMALL(J179:J188,6)</f>
        <v>223</v>
      </c>
      <c r="K189" s="306"/>
      <c r="L189" s="305">
        <f>SUM(L179:L188)-SMALL(L179:L188,1)-SMALL(L179:L188,2)-SMALL(L179:L188,3)-SMALL(L179:L188,4)-SMALL(L179:L188,5)-SMALL(L179:L188,6)</f>
        <v>294</v>
      </c>
      <c r="M189" s="307"/>
      <c r="N189" s="305">
        <f>SUM(N179:N188)-SMALL(N179:N188,1)-SMALL(N179:N188,2)-SMALL(N179:N188,3)-SMALL(N179:N188,4)-SMALL(N179:N188,5)-SMALL(N179:N188,6)</f>
        <v>210</v>
      </c>
      <c r="O189" s="308"/>
      <c r="P189" s="305">
        <f>SUM(P179:P188)-SMALL(P179:P188,1)-SMALL(P179:P188,2)-SMALL(P179:P188,3)-SMALL(P179:P188,4)-SMALL(P179:P188,5)-SMALL(P179:P188,6)</f>
        <v>231</v>
      </c>
      <c r="Q189" s="309">
        <f>SUM(J189+L189+N189+P189)</f>
        <v>958</v>
      </c>
      <c r="R189" s="235">
        <v>5</v>
      </c>
      <c r="S189" s="527"/>
      <c r="T189" s="526"/>
      <c r="U189" s="530"/>
      <c r="V189" s="293"/>
      <c r="W189" s="293"/>
      <c r="X189" s="293"/>
      <c r="Y189" s="293"/>
      <c r="Z189" s="468"/>
    </row>
    <row r="190" spans="1:26" s="250" customFormat="1" ht="15" customHeight="1">
      <c r="A190" s="469"/>
      <c r="B190" s="311"/>
      <c r="C190" s="312"/>
      <c r="D190" s="311"/>
      <c r="E190" s="313"/>
      <c r="F190" s="315"/>
      <c r="G190" s="316">
        <f>SUM(F189+F201)</f>
        <v>10</v>
      </c>
      <c r="H190" s="235">
        <v>5</v>
      </c>
      <c r="I190" s="317"/>
      <c r="J190" s="318"/>
      <c r="K190" s="319"/>
      <c r="L190" s="318"/>
      <c r="M190" s="320"/>
      <c r="N190" s="318"/>
      <c r="O190" s="321"/>
      <c r="P190" s="318"/>
      <c r="Q190" s="318"/>
      <c r="R190" s="318"/>
      <c r="S190" s="245"/>
      <c r="T190" s="526"/>
      <c r="U190" s="530"/>
      <c r="V190" s="324">
        <v>5</v>
      </c>
      <c r="W190" s="235">
        <f>SUM(R189+R201+V190)</f>
        <v>15</v>
      </c>
      <c r="X190" s="324">
        <v>5</v>
      </c>
      <c r="Y190" s="235">
        <f>H190+X190</f>
        <v>10</v>
      </c>
      <c r="Z190" s="324">
        <v>4</v>
      </c>
    </row>
    <row r="191" spans="1:26" s="250" customFormat="1" ht="15" customHeight="1">
      <c r="A191" s="464">
        <v>11</v>
      </c>
      <c r="B191" s="362" t="s">
        <v>509</v>
      </c>
      <c r="C191" s="256" t="s">
        <v>11</v>
      </c>
      <c r="D191" s="282" t="s">
        <v>508</v>
      </c>
      <c r="E191" s="370">
        <v>36681</v>
      </c>
      <c r="F191" s="532"/>
      <c r="G191" s="285"/>
      <c r="H191" s="236"/>
      <c r="I191" s="258">
        <v>8.98</v>
      </c>
      <c r="J191" s="287">
        <v>54</v>
      </c>
      <c r="K191" s="288"/>
      <c r="L191" s="287">
        <v>0</v>
      </c>
      <c r="M191" s="259"/>
      <c r="N191" s="287">
        <v>0</v>
      </c>
      <c r="O191" s="308">
        <v>37.72</v>
      </c>
      <c r="P191" s="287">
        <v>63</v>
      </c>
      <c r="Q191" s="325"/>
      <c r="R191" s="326"/>
      <c r="S191" s="534" t="s">
        <v>899</v>
      </c>
      <c r="T191" s="526"/>
      <c r="U191" s="530"/>
      <c r="V191" s="293"/>
      <c r="W191" s="293"/>
      <c r="X191" s="293"/>
      <c r="Y191" s="293"/>
      <c r="Z191" s="468"/>
    </row>
    <row r="192" spans="1:26" s="250" customFormat="1" ht="15" customHeight="1">
      <c r="A192" s="464">
        <v>12</v>
      </c>
      <c r="B192" s="362" t="s">
        <v>510</v>
      </c>
      <c r="C192" s="256" t="s">
        <v>11</v>
      </c>
      <c r="D192" s="282" t="s">
        <v>508</v>
      </c>
      <c r="E192" s="370">
        <v>36930</v>
      </c>
      <c r="F192" s="524"/>
      <c r="G192" s="285"/>
      <c r="H192" s="236"/>
      <c r="I192" s="258"/>
      <c r="J192" s="287">
        <v>0</v>
      </c>
      <c r="K192" s="288" t="s">
        <v>811</v>
      </c>
      <c r="L192" s="287">
        <v>52</v>
      </c>
      <c r="M192" s="259">
        <v>337</v>
      </c>
      <c r="N192" s="287">
        <v>22</v>
      </c>
      <c r="O192" s="259"/>
      <c r="P192" s="287">
        <v>0</v>
      </c>
      <c r="Q192" s="290"/>
      <c r="R192" s="291"/>
      <c r="S192" s="526"/>
      <c r="T192" s="526"/>
      <c r="U192" s="530"/>
      <c r="V192" s="293"/>
      <c r="W192" s="293"/>
      <c r="X192" s="293"/>
      <c r="Y192" s="293"/>
      <c r="Z192" s="468"/>
    </row>
    <row r="193" spans="1:26" s="250" customFormat="1" ht="15" customHeight="1">
      <c r="A193" s="464">
        <v>13</v>
      </c>
      <c r="B193" s="362" t="s">
        <v>625</v>
      </c>
      <c r="C193" s="256" t="s">
        <v>11</v>
      </c>
      <c r="D193" s="282" t="s">
        <v>508</v>
      </c>
      <c r="E193" s="370">
        <v>36786</v>
      </c>
      <c r="F193" s="524"/>
      <c r="G193" s="285"/>
      <c r="H193" s="236"/>
      <c r="I193" s="258"/>
      <c r="J193" s="287">
        <v>0</v>
      </c>
      <c r="K193" s="288" t="s">
        <v>812</v>
      </c>
      <c r="L193" s="287">
        <v>51</v>
      </c>
      <c r="M193" s="259"/>
      <c r="N193" s="287">
        <v>0</v>
      </c>
      <c r="O193" s="259">
        <v>25.85</v>
      </c>
      <c r="P193" s="287">
        <v>39</v>
      </c>
      <c r="Q193" s="290"/>
      <c r="R193" s="291"/>
      <c r="S193" s="526"/>
      <c r="T193" s="526"/>
      <c r="U193" s="530"/>
      <c r="V193" s="293"/>
      <c r="W193" s="293"/>
      <c r="X193" s="293"/>
      <c r="Y193" s="293"/>
      <c r="Z193" s="468"/>
    </row>
    <row r="194" spans="1:26" s="250" customFormat="1" ht="15" customHeight="1">
      <c r="A194" s="464">
        <v>14</v>
      </c>
      <c r="B194" s="362" t="s">
        <v>512</v>
      </c>
      <c r="C194" s="256" t="s">
        <v>11</v>
      </c>
      <c r="D194" s="282" t="s">
        <v>508</v>
      </c>
      <c r="E194" s="370">
        <v>36917</v>
      </c>
      <c r="F194" s="524"/>
      <c r="G194" s="285"/>
      <c r="H194" s="236"/>
      <c r="I194" s="258">
        <v>10.07</v>
      </c>
      <c r="J194" s="287">
        <v>33</v>
      </c>
      <c r="K194" s="288"/>
      <c r="L194" s="287">
        <v>0</v>
      </c>
      <c r="M194" s="259"/>
      <c r="N194" s="287">
        <v>0</v>
      </c>
      <c r="O194" s="259">
        <v>25.75</v>
      </c>
      <c r="P194" s="287">
        <v>39</v>
      </c>
      <c r="Q194" s="290"/>
      <c r="R194" s="291"/>
      <c r="S194" s="526"/>
      <c r="T194" s="526"/>
      <c r="U194" s="530"/>
      <c r="V194" s="293"/>
      <c r="W194" s="293"/>
      <c r="X194" s="293"/>
      <c r="Y194" s="293"/>
      <c r="Z194" s="468"/>
    </row>
    <row r="195" spans="1:26" s="250" customFormat="1" ht="15" customHeight="1">
      <c r="A195" s="464">
        <v>15</v>
      </c>
      <c r="B195" s="362" t="s">
        <v>511</v>
      </c>
      <c r="C195" s="256" t="s">
        <v>11</v>
      </c>
      <c r="D195" s="282" t="s">
        <v>508</v>
      </c>
      <c r="E195" s="370">
        <v>36831</v>
      </c>
      <c r="F195" s="524"/>
      <c r="G195" s="285"/>
      <c r="H195" s="236"/>
      <c r="I195" s="258"/>
      <c r="J195" s="287">
        <v>0</v>
      </c>
      <c r="K195" s="288" t="s">
        <v>813</v>
      </c>
      <c r="L195" s="287">
        <v>43</v>
      </c>
      <c r="M195" s="259">
        <v>398</v>
      </c>
      <c r="N195" s="287">
        <v>38</v>
      </c>
      <c r="O195" s="259"/>
      <c r="P195" s="287">
        <v>0</v>
      </c>
      <c r="Q195" s="290"/>
      <c r="R195" s="291"/>
      <c r="S195" s="526"/>
      <c r="T195" s="526"/>
      <c r="U195" s="530"/>
      <c r="V195" s="293"/>
      <c r="W195" s="293"/>
      <c r="X195" s="293"/>
      <c r="Y195" s="293"/>
      <c r="Z195" s="468"/>
    </row>
    <row r="196" spans="1:26" s="250" customFormat="1" ht="15" customHeight="1">
      <c r="A196" s="464">
        <v>16</v>
      </c>
      <c r="B196" s="362" t="s">
        <v>513</v>
      </c>
      <c r="C196" s="256" t="s">
        <v>11</v>
      </c>
      <c r="D196" s="282" t="s">
        <v>508</v>
      </c>
      <c r="E196" s="370">
        <v>37062</v>
      </c>
      <c r="F196" s="524"/>
      <c r="G196" s="285"/>
      <c r="H196" s="236"/>
      <c r="I196" s="258"/>
      <c r="J196" s="287">
        <v>0</v>
      </c>
      <c r="K196" s="288" t="s">
        <v>814</v>
      </c>
      <c r="L196" s="287">
        <v>46</v>
      </c>
      <c r="M196" s="259"/>
      <c r="N196" s="287">
        <v>0</v>
      </c>
      <c r="O196" s="259">
        <v>19.14</v>
      </c>
      <c r="P196" s="287">
        <v>26</v>
      </c>
      <c r="Q196" s="290"/>
      <c r="R196" s="291"/>
      <c r="S196" s="526"/>
      <c r="T196" s="526"/>
      <c r="U196" s="530"/>
      <c r="V196" s="293"/>
      <c r="W196" s="293"/>
      <c r="X196" s="293"/>
      <c r="Y196" s="293"/>
      <c r="Z196" s="468"/>
    </row>
    <row r="197" spans="1:26" s="250" customFormat="1" ht="15" customHeight="1">
      <c r="A197" s="464">
        <v>17</v>
      </c>
      <c r="B197" s="362" t="s">
        <v>795</v>
      </c>
      <c r="C197" s="256" t="s">
        <v>11</v>
      </c>
      <c r="D197" s="282" t="s">
        <v>508</v>
      </c>
      <c r="E197" s="370">
        <v>36532</v>
      </c>
      <c r="F197" s="524"/>
      <c r="G197" s="285"/>
      <c r="H197" s="236"/>
      <c r="I197" s="258">
        <v>9.73</v>
      </c>
      <c r="J197" s="287">
        <v>38</v>
      </c>
      <c r="K197" s="288"/>
      <c r="L197" s="287">
        <v>0</v>
      </c>
      <c r="M197" s="259"/>
      <c r="N197" s="287">
        <v>0</v>
      </c>
      <c r="O197" s="259"/>
      <c r="P197" s="287">
        <v>0</v>
      </c>
      <c r="Q197" s="290"/>
      <c r="R197" s="291"/>
      <c r="S197" s="526"/>
      <c r="T197" s="526"/>
      <c r="U197" s="530"/>
      <c r="V197" s="293"/>
      <c r="W197" s="293"/>
      <c r="X197" s="293"/>
      <c r="Y197" s="293"/>
      <c r="Z197" s="468"/>
    </row>
    <row r="198" spans="1:26" s="250" customFormat="1" ht="15" customHeight="1">
      <c r="A198" s="464">
        <v>18</v>
      </c>
      <c r="B198" s="362" t="s">
        <v>514</v>
      </c>
      <c r="C198" s="256" t="s">
        <v>11</v>
      </c>
      <c r="D198" s="282" t="s">
        <v>508</v>
      </c>
      <c r="E198" s="370">
        <v>36951</v>
      </c>
      <c r="F198" s="524"/>
      <c r="G198" s="285"/>
      <c r="H198" s="236"/>
      <c r="I198" s="258">
        <v>9.48</v>
      </c>
      <c r="J198" s="287">
        <v>44</v>
      </c>
      <c r="K198" s="288"/>
      <c r="L198" s="287">
        <v>0</v>
      </c>
      <c r="M198" s="259">
        <v>352</v>
      </c>
      <c r="N198" s="287">
        <v>26</v>
      </c>
      <c r="O198" s="259"/>
      <c r="P198" s="287">
        <v>0</v>
      </c>
      <c r="Q198" s="290"/>
      <c r="R198" s="291"/>
      <c r="S198" s="526"/>
      <c r="T198" s="526"/>
      <c r="U198" s="530"/>
      <c r="V198" s="293"/>
      <c r="W198" s="293"/>
      <c r="X198" s="293"/>
      <c r="Y198" s="293"/>
      <c r="Z198" s="468"/>
    </row>
    <row r="199" spans="1:26" s="250" customFormat="1" ht="15" customHeight="1">
      <c r="A199" s="464">
        <v>19</v>
      </c>
      <c r="B199" s="362" t="s">
        <v>515</v>
      </c>
      <c r="C199" s="256" t="s">
        <v>11</v>
      </c>
      <c r="D199" s="282" t="s">
        <v>508</v>
      </c>
      <c r="E199" s="370">
        <v>36794</v>
      </c>
      <c r="F199" s="524"/>
      <c r="G199" s="285"/>
      <c r="H199" s="236"/>
      <c r="I199" s="258">
        <v>10.23</v>
      </c>
      <c r="J199" s="287">
        <v>30</v>
      </c>
      <c r="K199" s="288"/>
      <c r="L199" s="287">
        <v>0</v>
      </c>
      <c r="M199" s="259">
        <v>349</v>
      </c>
      <c r="N199" s="287">
        <v>25</v>
      </c>
      <c r="O199" s="259"/>
      <c r="P199" s="287">
        <v>0</v>
      </c>
      <c r="Q199" s="290"/>
      <c r="R199" s="291"/>
      <c r="S199" s="526"/>
      <c r="T199" s="526"/>
      <c r="U199" s="530"/>
      <c r="V199" s="293"/>
      <c r="W199" s="293"/>
      <c r="X199" s="293"/>
      <c r="Y199" s="293"/>
      <c r="Z199" s="468"/>
    </row>
    <row r="200" spans="1:26" s="250" customFormat="1" ht="15" customHeight="1">
      <c r="A200" s="464">
        <v>20</v>
      </c>
      <c r="B200" s="362" t="s">
        <v>516</v>
      </c>
      <c r="C200" s="256" t="s">
        <v>11</v>
      </c>
      <c r="D200" s="282" t="s">
        <v>508</v>
      </c>
      <c r="E200" s="370">
        <v>36538</v>
      </c>
      <c r="F200" s="533"/>
      <c r="G200" s="285"/>
      <c r="H200" s="236"/>
      <c r="I200" s="258"/>
      <c r="J200" s="287">
        <v>0</v>
      </c>
      <c r="K200" s="288" t="s">
        <v>815</v>
      </c>
      <c r="L200" s="287">
        <v>28</v>
      </c>
      <c r="M200" s="259"/>
      <c r="N200" s="287">
        <v>0</v>
      </c>
      <c r="O200" s="259">
        <v>30.35</v>
      </c>
      <c r="P200" s="287">
        <v>48</v>
      </c>
      <c r="Q200" s="295"/>
      <c r="R200" s="291"/>
      <c r="S200" s="526"/>
      <c r="T200" s="526"/>
      <c r="U200" s="530"/>
      <c r="V200" s="293"/>
      <c r="W200" s="293"/>
      <c r="X200" s="293"/>
      <c r="Y200" s="293"/>
      <c r="Z200" s="468"/>
    </row>
    <row r="201" spans="1:26" s="250" customFormat="1" ht="15" customHeight="1">
      <c r="A201" s="455" t="s">
        <v>18</v>
      </c>
      <c r="B201" s="297"/>
      <c r="C201" s="348"/>
      <c r="D201" s="297"/>
      <c r="E201" s="479"/>
      <c r="F201" s="480">
        <v>6</v>
      </c>
      <c r="G201" s="303"/>
      <c r="H201" s="234"/>
      <c r="I201" s="481"/>
      <c r="J201" s="305">
        <f>SUM(J191:J200)-SMALL(J191:J200,1)-SMALL(J191:J200,2)-SMALL(J191:J200,3)-SMALL(J191:J200,4)-SMALL(J191:J200,5)-SMALL(J191:J200,6)</f>
        <v>169</v>
      </c>
      <c r="K201" s="306"/>
      <c r="L201" s="305">
        <f>SUM(L191:L200)-SMALL(L191:L200,1)-SMALL(L191:L200,2)-SMALL(L191:L200,3)-SMALL(L191:L200,4)-SMALL(L191:L200,5)-SMALL(L191:L200,6)</f>
        <v>192</v>
      </c>
      <c r="M201" s="307"/>
      <c r="N201" s="305">
        <f>SUM(N191:N200)-SMALL(N191:N200,1)-SMALL(N191:N200,2)-SMALL(N191:N200,3)-SMALL(N191:N200,4)-SMALL(N191:N200,5)-SMALL(N191:N200,6)</f>
        <v>111</v>
      </c>
      <c r="O201" s="308"/>
      <c r="P201" s="305">
        <f>SUM(P191:P200)-SMALL(P191:P200,1)-SMALL(P191:P200,2)-SMALL(P191:P200,3)-SMALL(P191:P200,4)-SMALL(P191:P200,5)-SMALL(P191:P200,6)</f>
        <v>189</v>
      </c>
      <c r="Q201" s="309">
        <f>SUM(J201+L201+N201+P201)</f>
        <v>661</v>
      </c>
      <c r="R201" s="235">
        <v>5</v>
      </c>
      <c r="S201" s="527"/>
      <c r="T201" s="527"/>
      <c r="U201" s="543"/>
      <c r="V201" s="482"/>
      <c r="W201" s="482"/>
      <c r="X201" s="482"/>
      <c r="Y201" s="482"/>
      <c r="Z201" s="483"/>
    </row>
    <row r="202" spans="1:26" ht="19.5" customHeight="1">
      <c r="A202" s="53"/>
      <c r="B202" s="53"/>
      <c r="C202" s="31"/>
      <c r="D202" s="47"/>
      <c r="E202" s="82"/>
      <c r="F202" s="56"/>
      <c r="G202" s="56"/>
      <c r="H202" s="57"/>
      <c r="I202" s="48"/>
      <c r="J202" s="49"/>
      <c r="K202" s="50"/>
      <c r="L202" s="49"/>
      <c r="M202" s="51"/>
      <c r="N202" s="49"/>
      <c r="O202" s="52"/>
      <c r="P202" s="49"/>
      <c r="Q202" s="49"/>
      <c r="R202" s="67"/>
      <c r="S202" s="67"/>
      <c r="T202" s="68"/>
      <c r="U202" s="68"/>
      <c r="V202" s="68"/>
      <c r="W202" s="58"/>
      <c r="X202" s="58"/>
      <c r="Y202" s="58"/>
      <c r="Z202" s="63"/>
    </row>
    <row r="203" spans="1:26" ht="19.5" customHeight="1">
      <c r="A203" s="53"/>
      <c r="B203" s="76" t="s">
        <v>434</v>
      </c>
      <c r="C203" s="31"/>
      <c r="D203" s="47"/>
      <c r="E203" s="47"/>
      <c r="F203" s="74"/>
      <c r="G203" s="74"/>
      <c r="H203" s="77"/>
      <c r="I203" s="78"/>
      <c r="J203" s="75"/>
      <c r="K203" s="79"/>
      <c r="L203" s="75"/>
      <c r="M203" s="75"/>
      <c r="N203" s="75"/>
      <c r="O203" s="80"/>
      <c r="P203" s="75"/>
      <c r="Q203" s="75"/>
      <c r="R203" s="613" t="s">
        <v>432</v>
      </c>
      <c r="S203" s="613"/>
      <c r="T203" s="613"/>
      <c r="U203" s="613"/>
      <c r="V203" s="613"/>
      <c r="W203" s="613"/>
      <c r="X203" s="613"/>
      <c r="Y203" s="613"/>
      <c r="Z203" s="613"/>
    </row>
    <row r="204" spans="1:26" ht="19.5" customHeight="1">
      <c r="A204" s="53"/>
      <c r="B204" s="76" t="s">
        <v>435</v>
      </c>
      <c r="C204" s="31"/>
      <c r="D204" s="47"/>
      <c r="E204" s="47"/>
      <c r="F204" s="74"/>
      <c r="G204" s="74"/>
      <c r="H204" s="77"/>
      <c r="I204" s="78"/>
      <c r="J204" s="75"/>
      <c r="K204" s="79"/>
      <c r="L204" s="75"/>
      <c r="M204" s="75"/>
      <c r="N204" s="75"/>
      <c r="O204" s="80"/>
      <c r="P204" s="75"/>
      <c r="Q204" s="75"/>
      <c r="R204" s="613" t="s">
        <v>433</v>
      </c>
      <c r="S204" s="613"/>
      <c r="T204" s="613"/>
      <c r="U204" s="613"/>
      <c r="V204" s="613"/>
      <c r="W204" s="613"/>
      <c r="X204" s="613"/>
      <c r="Y204" s="613"/>
      <c r="Z204" s="613"/>
    </row>
    <row r="205" spans="1:26" ht="17.25" customHeight="1">
      <c r="A205" s="53"/>
      <c r="B205" s="53"/>
      <c r="C205" s="31"/>
      <c r="D205" s="47"/>
      <c r="E205" s="82"/>
      <c r="F205" s="56"/>
      <c r="G205" s="56"/>
      <c r="H205" s="57"/>
      <c r="I205" s="48"/>
      <c r="J205" s="49"/>
      <c r="K205" s="50"/>
      <c r="L205" s="49"/>
      <c r="M205" s="51"/>
      <c r="N205" s="49"/>
      <c r="O205" s="52"/>
      <c r="P205" s="49"/>
      <c r="Q205" s="49"/>
      <c r="R205" s="67"/>
      <c r="S205" s="67"/>
      <c r="T205" s="68"/>
      <c r="U205" s="68"/>
      <c r="V205" s="68"/>
      <c r="W205" s="58"/>
      <c r="X205" s="58"/>
      <c r="Y205" s="58"/>
      <c r="Z205" s="63"/>
    </row>
    <row r="206" spans="1:26" ht="17.25" customHeight="1" hidden="1">
      <c r="A206" s="53"/>
      <c r="B206" s="53"/>
      <c r="C206" s="31"/>
      <c r="D206" s="47"/>
      <c r="E206" s="82"/>
      <c r="F206" s="56"/>
      <c r="G206" s="56"/>
      <c r="H206" s="57"/>
      <c r="I206" s="48"/>
      <c r="J206" s="49"/>
      <c r="K206" s="50"/>
      <c r="L206" s="49"/>
      <c r="M206" s="51"/>
      <c r="N206" s="49"/>
      <c r="O206" s="52"/>
      <c r="P206" s="49"/>
      <c r="Q206" s="49"/>
      <c r="R206" s="67"/>
      <c r="S206" s="67"/>
      <c r="T206" s="68"/>
      <c r="U206" s="68"/>
      <c r="V206" s="68"/>
      <c r="W206" s="58"/>
      <c r="X206" s="58"/>
      <c r="Y206" s="58"/>
      <c r="Z206" s="63"/>
    </row>
    <row r="207" spans="1:26" ht="17.25" customHeight="1" hidden="1">
      <c r="A207" s="53"/>
      <c r="B207" s="53"/>
      <c r="C207" s="31"/>
      <c r="D207" s="47"/>
      <c r="E207" s="82"/>
      <c r="F207" s="56"/>
      <c r="G207" s="56"/>
      <c r="H207" s="57"/>
      <c r="I207" s="48"/>
      <c r="J207" s="49"/>
      <c r="K207" s="50"/>
      <c r="L207" s="49"/>
      <c r="M207" s="51"/>
      <c r="N207" s="49"/>
      <c r="O207" s="52"/>
      <c r="P207" s="49"/>
      <c r="Q207" s="49"/>
      <c r="R207" s="67"/>
      <c r="S207" s="67"/>
      <c r="T207" s="68"/>
      <c r="U207" s="68"/>
      <c r="V207" s="68"/>
      <c r="W207" s="58"/>
      <c r="X207" s="58"/>
      <c r="Y207" s="58"/>
      <c r="Z207" s="63"/>
    </row>
    <row r="208" spans="1:26" ht="17.25" customHeight="1" hidden="1">
      <c r="A208" s="53"/>
      <c r="B208" s="53"/>
      <c r="C208" s="31"/>
      <c r="D208" s="47"/>
      <c r="E208" s="82"/>
      <c r="F208" s="56"/>
      <c r="G208" s="56"/>
      <c r="H208" s="57"/>
      <c r="I208" s="48"/>
      <c r="J208" s="49"/>
      <c r="K208" s="50"/>
      <c r="L208" s="49"/>
      <c r="M208" s="51"/>
      <c r="N208" s="49"/>
      <c r="O208" s="52"/>
      <c r="P208" s="49"/>
      <c r="Q208" s="49"/>
      <c r="R208" s="67"/>
      <c r="S208" s="67"/>
      <c r="T208" s="68"/>
      <c r="U208" s="68"/>
      <c r="V208" s="68"/>
      <c r="W208" s="58"/>
      <c r="X208" s="58"/>
      <c r="Y208" s="58"/>
      <c r="Z208" s="63"/>
    </row>
    <row r="209" spans="1:26" ht="17.25" customHeight="1" hidden="1">
      <c r="A209" s="53"/>
      <c r="B209" s="53"/>
      <c r="C209" s="31"/>
      <c r="D209" s="47"/>
      <c r="E209" s="82"/>
      <c r="F209" s="56"/>
      <c r="G209" s="56"/>
      <c r="H209" s="57"/>
      <c r="I209" s="48"/>
      <c r="J209" s="49"/>
      <c r="K209" s="50"/>
      <c r="L209" s="49"/>
      <c r="M209" s="51"/>
      <c r="N209" s="49"/>
      <c r="O209" s="52"/>
      <c r="P209" s="49"/>
      <c r="Q209" s="49"/>
      <c r="R209" s="67"/>
      <c r="S209" s="67"/>
      <c r="T209" s="68"/>
      <c r="U209" s="68"/>
      <c r="V209" s="68"/>
      <c r="W209" s="58"/>
      <c r="X209" s="58"/>
      <c r="Y209" s="58"/>
      <c r="Z209" s="63"/>
    </row>
    <row r="210" spans="1:26" ht="17.25" customHeight="1" hidden="1">
      <c r="A210" s="53"/>
      <c r="B210" s="53"/>
      <c r="C210" s="31"/>
      <c r="D210" s="47"/>
      <c r="E210" s="82"/>
      <c r="F210" s="56"/>
      <c r="G210" s="56"/>
      <c r="H210" s="57"/>
      <c r="I210" s="48"/>
      <c r="J210" s="49"/>
      <c r="K210" s="50"/>
      <c r="L210" s="49"/>
      <c r="M210" s="51"/>
      <c r="N210" s="49"/>
      <c r="O210" s="52"/>
      <c r="P210" s="49"/>
      <c r="Q210" s="49"/>
      <c r="R210" s="67"/>
      <c r="S210" s="67"/>
      <c r="T210" s="68"/>
      <c r="U210" s="68"/>
      <c r="V210" s="68"/>
      <c r="W210" s="58"/>
      <c r="X210" s="58"/>
      <c r="Y210" s="58"/>
      <c r="Z210" s="63"/>
    </row>
    <row r="211" spans="1:26" s="3" customFormat="1" ht="19.5" customHeight="1">
      <c r="A211" s="572" t="s">
        <v>2</v>
      </c>
      <c r="B211" s="572"/>
      <c r="C211" s="572"/>
      <c r="D211" s="572"/>
      <c r="E211" s="572"/>
      <c r="F211" s="572"/>
      <c r="G211" s="572"/>
      <c r="H211" s="572"/>
      <c r="I211" s="572"/>
      <c r="J211" s="572"/>
      <c r="K211" s="572"/>
      <c r="L211" s="572"/>
      <c r="M211" s="572"/>
      <c r="N211" s="572"/>
      <c r="O211" s="572"/>
      <c r="P211" s="572"/>
      <c r="Q211" s="572"/>
      <c r="R211" s="572"/>
      <c r="S211" s="572"/>
      <c r="T211" s="572"/>
      <c r="U211" s="572"/>
      <c r="V211" s="572"/>
      <c r="W211" s="572"/>
      <c r="X211" s="572"/>
      <c r="Y211" s="572"/>
      <c r="Z211" s="572"/>
    </row>
    <row r="212" spans="1:26" s="3" customFormat="1" ht="19.5" customHeight="1">
      <c r="A212" s="572" t="s">
        <v>3</v>
      </c>
      <c r="B212" s="572"/>
      <c r="C212" s="572"/>
      <c r="D212" s="572"/>
      <c r="E212" s="572"/>
      <c r="F212" s="572"/>
      <c r="G212" s="572"/>
      <c r="H212" s="572"/>
      <c r="I212" s="572"/>
      <c r="J212" s="572"/>
      <c r="K212" s="572"/>
      <c r="L212" s="572"/>
      <c r="M212" s="572"/>
      <c r="N212" s="572"/>
      <c r="O212" s="572"/>
      <c r="P212" s="572"/>
      <c r="Q212" s="572"/>
      <c r="R212" s="572"/>
      <c r="S212" s="572"/>
      <c r="T212" s="572"/>
      <c r="U212" s="572"/>
      <c r="V212" s="572"/>
      <c r="W212" s="572"/>
      <c r="X212" s="572"/>
      <c r="Y212" s="572"/>
      <c r="Z212" s="572"/>
    </row>
    <row r="213" spans="1:26" s="5" customFormat="1" ht="19.5" customHeight="1">
      <c r="A213" s="573" t="s">
        <v>14</v>
      </c>
      <c r="B213" s="573"/>
      <c r="C213" s="573"/>
      <c r="D213" s="573"/>
      <c r="E213" s="573"/>
      <c r="F213" s="573"/>
      <c r="G213" s="573"/>
      <c r="H213" s="573"/>
      <c r="I213" s="573"/>
      <c r="J213" s="573"/>
      <c r="K213" s="573"/>
      <c r="L213" s="573"/>
      <c r="M213" s="573"/>
      <c r="N213" s="573"/>
      <c r="O213" s="573"/>
      <c r="P213" s="573"/>
      <c r="Q213" s="573"/>
      <c r="R213" s="573"/>
      <c r="S213" s="573"/>
      <c r="T213" s="573"/>
      <c r="U213" s="573"/>
      <c r="V213" s="573"/>
      <c r="W213" s="573"/>
      <c r="X213" s="573"/>
      <c r="Y213" s="573"/>
      <c r="Z213" s="573"/>
    </row>
    <row r="214" spans="1:26" s="5" customFormat="1" ht="19.5" customHeight="1">
      <c r="A214" s="573" t="s">
        <v>15</v>
      </c>
      <c r="B214" s="573"/>
      <c r="C214" s="573"/>
      <c r="D214" s="573"/>
      <c r="E214" s="573"/>
      <c r="F214" s="573"/>
      <c r="G214" s="573"/>
      <c r="H214" s="573"/>
      <c r="I214" s="573"/>
      <c r="J214" s="573"/>
      <c r="K214" s="573"/>
      <c r="L214" s="573"/>
      <c r="M214" s="573"/>
      <c r="N214" s="573"/>
      <c r="O214" s="573"/>
      <c r="P214" s="573"/>
      <c r="Q214" s="573"/>
      <c r="R214" s="573"/>
      <c r="S214" s="573"/>
      <c r="T214" s="573"/>
      <c r="U214" s="573"/>
      <c r="V214" s="573"/>
      <c r="W214" s="573"/>
      <c r="X214" s="573"/>
      <c r="Y214" s="573"/>
      <c r="Z214" s="573"/>
    </row>
    <row r="215" spans="1:26" s="33" customFormat="1" ht="12" customHeight="1">
      <c r="A215" s="574" t="s">
        <v>412</v>
      </c>
      <c r="B215" s="574"/>
      <c r="C215" s="574"/>
      <c r="D215" s="574"/>
      <c r="E215" s="574"/>
      <c r="F215" s="574"/>
      <c r="G215" s="574"/>
      <c r="H215" s="574"/>
      <c r="I215" s="574"/>
      <c r="J215" s="574"/>
      <c r="K215" s="574"/>
      <c r="L215" s="574"/>
      <c r="M215" s="574"/>
      <c r="N215" s="574"/>
      <c r="O215" s="574"/>
      <c r="P215" s="574"/>
      <c r="Q215" s="574"/>
      <c r="R215" s="574"/>
      <c r="S215" s="574"/>
      <c r="T215" s="574"/>
      <c r="U215" s="574"/>
      <c r="V215" s="574"/>
      <c r="W215" s="574"/>
      <c r="X215" s="574"/>
      <c r="Y215" s="574"/>
      <c r="Z215" s="574"/>
    </row>
    <row r="216" spans="1:26" ht="19.5" customHeight="1">
      <c r="A216" s="575" t="s">
        <v>383</v>
      </c>
      <c r="B216" s="575"/>
      <c r="C216" s="575"/>
      <c r="D216" s="575"/>
      <c r="E216" s="575"/>
      <c r="F216" s="575"/>
      <c r="G216" s="575"/>
      <c r="H216" s="575"/>
      <c r="I216" s="575"/>
      <c r="J216" s="575"/>
      <c r="K216" s="575"/>
      <c r="L216" s="575"/>
      <c r="M216" s="575"/>
      <c r="N216" s="575"/>
      <c r="O216" s="575"/>
      <c r="P216" s="575"/>
      <c r="Q216" s="575"/>
      <c r="R216" s="575"/>
      <c r="S216" s="575"/>
      <c r="T216" s="575"/>
      <c r="U216" s="575"/>
      <c r="V216" s="575"/>
      <c r="W216" s="575"/>
      <c r="X216" s="575"/>
      <c r="Y216" s="575"/>
      <c r="Z216" s="575"/>
    </row>
    <row r="217" spans="1:26" s="29" customFormat="1" ht="19.5" customHeight="1">
      <c r="A217" s="610" t="s">
        <v>637</v>
      </c>
      <c r="B217" s="611"/>
      <c r="C217" s="611"/>
      <c r="D217" s="611"/>
      <c r="E217" s="611"/>
      <c r="F217" s="611"/>
      <c r="G217" s="611"/>
      <c r="H217" s="611"/>
      <c r="I217" s="611"/>
      <c r="J217" s="611"/>
      <c r="K217" s="611"/>
      <c r="L217" s="611"/>
      <c r="M217" s="611"/>
      <c r="N217" s="611"/>
      <c r="O217" s="611"/>
      <c r="P217" s="611"/>
      <c r="Q217" s="611"/>
      <c r="R217" s="611"/>
      <c r="S217" s="611"/>
      <c r="T217" s="611"/>
      <c r="U217" s="611"/>
      <c r="V217" s="611"/>
      <c r="W217" s="611"/>
      <c r="X217" s="611"/>
      <c r="Y217" s="611"/>
      <c r="Z217" s="611"/>
    </row>
    <row r="218" spans="1:26" s="244" customFormat="1" ht="19.5" customHeight="1">
      <c r="A218" s="541" t="s">
        <v>4</v>
      </c>
      <c r="B218" s="547" t="s">
        <v>19</v>
      </c>
      <c r="C218" s="549" t="s">
        <v>401</v>
      </c>
      <c r="D218" s="547" t="s">
        <v>13</v>
      </c>
      <c r="E218" s="551" t="s">
        <v>402</v>
      </c>
      <c r="F218" s="551" t="s">
        <v>924</v>
      </c>
      <c r="G218" s="551" t="s">
        <v>410</v>
      </c>
      <c r="H218" s="551" t="s">
        <v>409</v>
      </c>
      <c r="I218" s="557" t="s">
        <v>100</v>
      </c>
      <c r="J218" s="558"/>
      <c r="K218" s="558"/>
      <c r="L218" s="558"/>
      <c r="M218" s="558"/>
      <c r="N218" s="558"/>
      <c r="O218" s="558"/>
      <c r="P218" s="558"/>
      <c r="Q218" s="558"/>
      <c r="R218" s="558"/>
      <c r="S218" s="558"/>
      <c r="T218" s="558"/>
      <c r="U218" s="558"/>
      <c r="V218" s="558"/>
      <c r="W218" s="558"/>
      <c r="X218" s="559"/>
      <c r="Y218" s="560" t="s">
        <v>925</v>
      </c>
      <c r="Z218" s="555" t="s">
        <v>438</v>
      </c>
    </row>
    <row r="219" spans="1:26" s="244" customFormat="1" ht="27" customHeight="1">
      <c r="A219" s="542"/>
      <c r="B219" s="548"/>
      <c r="C219" s="550"/>
      <c r="D219" s="548"/>
      <c r="E219" s="552"/>
      <c r="F219" s="552"/>
      <c r="G219" s="552"/>
      <c r="H219" s="552"/>
      <c r="I219" s="563" t="s">
        <v>16</v>
      </c>
      <c r="J219" s="545" t="s">
        <v>1</v>
      </c>
      <c r="K219" s="563" t="s">
        <v>411</v>
      </c>
      <c r="L219" s="545" t="s">
        <v>1</v>
      </c>
      <c r="M219" s="566" t="s">
        <v>398</v>
      </c>
      <c r="N219" s="545" t="s">
        <v>1</v>
      </c>
      <c r="O219" s="568" t="s">
        <v>400</v>
      </c>
      <c r="P219" s="545" t="s">
        <v>1</v>
      </c>
      <c r="Q219" s="565" t="s">
        <v>406</v>
      </c>
      <c r="R219" s="565" t="s">
        <v>436</v>
      </c>
      <c r="S219" s="562"/>
      <c r="T219" s="562"/>
      <c r="U219" s="562"/>
      <c r="V219" s="562"/>
      <c r="W219" s="562" t="s">
        <v>921</v>
      </c>
      <c r="X219" s="560" t="s">
        <v>922</v>
      </c>
      <c r="Y219" s="561"/>
      <c r="Z219" s="556"/>
    </row>
    <row r="220" spans="1:26" s="244" customFormat="1" ht="34.5" customHeight="1">
      <c r="A220" s="542"/>
      <c r="B220" s="548"/>
      <c r="C220" s="550"/>
      <c r="D220" s="548"/>
      <c r="E220" s="612"/>
      <c r="F220" s="552"/>
      <c r="G220" s="612"/>
      <c r="H220" s="552"/>
      <c r="I220" s="564"/>
      <c r="J220" s="546"/>
      <c r="K220" s="564"/>
      <c r="L220" s="546"/>
      <c r="M220" s="567"/>
      <c r="N220" s="546"/>
      <c r="O220" s="569"/>
      <c r="P220" s="546"/>
      <c r="Q220" s="551"/>
      <c r="R220" s="551"/>
      <c r="S220" s="231" t="s">
        <v>926</v>
      </c>
      <c r="T220" s="231" t="s">
        <v>437</v>
      </c>
      <c r="U220" s="255" t="s">
        <v>927</v>
      </c>
      <c r="V220" s="231" t="s">
        <v>438</v>
      </c>
      <c r="W220" s="560"/>
      <c r="X220" s="561"/>
      <c r="Y220" s="561"/>
      <c r="Z220" s="556"/>
    </row>
    <row r="221" spans="1:26" s="250" customFormat="1" ht="15" customHeight="1">
      <c r="A221" s="464">
        <v>1</v>
      </c>
      <c r="B221" s="362" t="s">
        <v>538</v>
      </c>
      <c r="C221" s="256" t="s">
        <v>10</v>
      </c>
      <c r="D221" s="282" t="s">
        <v>537</v>
      </c>
      <c r="E221" s="388"/>
      <c r="F221" s="532"/>
      <c r="G221" s="476"/>
      <c r="H221" s="477"/>
      <c r="I221" s="308"/>
      <c r="J221" s="287">
        <v>0</v>
      </c>
      <c r="K221" s="288" t="s">
        <v>854</v>
      </c>
      <c r="L221" s="287">
        <v>71</v>
      </c>
      <c r="M221" s="257"/>
      <c r="N221" s="287">
        <v>0</v>
      </c>
      <c r="O221" s="258">
        <v>42.1</v>
      </c>
      <c r="P221" s="289">
        <v>51</v>
      </c>
      <c r="Q221" s="325"/>
      <c r="R221" s="326"/>
      <c r="S221" s="534" t="s">
        <v>901</v>
      </c>
      <c r="T221" s="534" t="s">
        <v>903</v>
      </c>
      <c r="U221" s="544" t="s">
        <v>915</v>
      </c>
      <c r="V221" s="466"/>
      <c r="W221" s="465"/>
      <c r="X221" s="465"/>
      <c r="Y221" s="466"/>
      <c r="Z221" s="467"/>
    </row>
    <row r="222" spans="1:26" s="250" customFormat="1" ht="15" customHeight="1">
      <c r="A222" s="464">
        <v>2</v>
      </c>
      <c r="B222" s="362" t="s">
        <v>539</v>
      </c>
      <c r="C222" s="256" t="s">
        <v>10</v>
      </c>
      <c r="D222" s="282" t="s">
        <v>537</v>
      </c>
      <c r="E222" s="388"/>
      <c r="F222" s="524"/>
      <c r="G222" s="285"/>
      <c r="H222" s="233"/>
      <c r="I222" s="286">
        <v>8.43</v>
      </c>
      <c r="J222" s="287">
        <v>55</v>
      </c>
      <c r="K222" s="288"/>
      <c r="L222" s="287">
        <v>0</v>
      </c>
      <c r="M222" s="257"/>
      <c r="N222" s="287">
        <v>0</v>
      </c>
      <c r="O222" s="258">
        <v>47.27</v>
      </c>
      <c r="P222" s="289">
        <v>58</v>
      </c>
      <c r="Q222" s="290"/>
      <c r="R222" s="291"/>
      <c r="S222" s="526"/>
      <c r="T222" s="526"/>
      <c r="U222" s="530"/>
      <c r="V222" s="293"/>
      <c r="W222" s="293"/>
      <c r="X222" s="293"/>
      <c r="Y222" s="293"/>
      <c r="Z222" s="468"/>
    </row>
    <row r="223" spans="1:26" s="250" customFormat="1" ht="15" customHeight="1">
      <c r="A223" s="464">
        <v>3</v>
      </c>
      <c r="B223" s="362" t="s">
        <v>540</v>
      </c>
      <c r="C223" s="256" t="s">
        <v>10</v>
      </c>
      <c r="D223" s="282" t="s">
        <v>537</v>
      </c>
      <c r="E223" s="388"/>
      <c r="F223" s="524"/>
      <c r="G223" s="285"/>
      <c r="H223" s="233"/>
      <c r="I223" s="286"/>
      <c r="J223" s="287">
        <v>0</v>
      </c>
      <c r="K223" s="288" t="s">
        <v>855</v>
      </c>
      <c r="L223" s="287">
        <v>45</v>
      </c>
      <c r="M223" s="257">
        <v>410</v>
      </c>
      <c r="N223" s="287">
        <v>46</v>
      </c>
      <c r="O223" s="258"/>
      <c r="P223" s="289">
        <v>0</v>
      </c>
      <c r="Q223" s="290"/>
      <c r="R223" s="291"/>
      <c r="S223" s="526"/>
      <c r="T223" s="526"/>
      <c r="U223" s="530"/>
      <c r="V223" s="293"/>
      <c r="W223" s="293"/>
      <c r="X223" s="293"/>
      <c r="Y223" s="293"/>
      <c r="Z223" s="468"/>
    </row>
    <row r="224" spans="1:26" s="250" customFormat="1" ht="15" customHeight="1">
      <c r="A224" s="464">
        <v>4</v>
      </c>
      <c r="B224" s="362" t="s">
        <v>541</v>
      </c>
      <c r="C224" s="256" t="s">
        <v>10</v>
      </c>
      <c r="D224" s="282" t="s">
        <v>537</v>
      </c>
      <c r="E224" s="388"/>
      <c r="F224" s="524"/>
      <c r="G224" s="285"/>
      <c r="H224" s="233"/>
      <c r="I224" s="286">
        <v>9.22</v>
      </c>
      <c r="J224" s="287">
        <v>39</v>
      </c>
      <c r="K224" s="288"/>
      <c r="L224" s="287">
        <v>0</v>
      </c>
      <c r="M224" s="257">
        <v>410</v>
      </c>
      <c r="N224" s="287">
        <v>46</v>
      </c>
      <c r="O224" s="258"/>
      <c r="P224" s="289">
        <v>0</v>
      </c>
      <c r="Q224" s="290"/>
      <c r="R224" s="291"/>
      <c r="S224" s="526"/>
      <c r="T224" s="526"/>
      <c r="U224" s="530"/>
      <c r="V224" s="293"/>
      <c r="W224" s="293"/>
      <c r="X224" s="293"/>
      <c r="Y224" s="293"/>
      <c r="Z224" s="468"/>
    </row>
    <row r="225" spans="1:26" s="250" customFormat="1" ht="15" customHeight="1">
      <c r="A225" s="464">
        <v>5</v>
      </c>
      <c r="B225" s="362" t="s">
        <v>793</v>
      </c>
      <c r="C225" s="256" t="s">
        <v>10</v>
      </c>
      <c r="D225" s="282" t="s">
        <v>537</v>
      </c>
      <c r="E225" s="388"/>
      <c r="F225" s="524"/>
      <c r="G225" s="285"/>
      <c r="H225" s="233"/>
      <c r="I225" s="286">
        <v>9.79</v>
      </c>
      <c r="J225" s="287">
        <v>30</v>
      </c>
      <c r="K225" s="288"/>
      <c r="L225" s="287">
        <v>0</v>
      </c>
      <c r="M225" s="257"/>
      <c r="N225" s="287">
        <v>0</v>
      </c>
      <c r="O225" s="258">
        <v>36.91</v>
      </c>
      <c r="P225" s="289">
        <v>43</v>
      </c>
      <c r="Q225" s="290"/>
      <c r="R225" s="291"/>
      <c r="S225" s="526"/>
      <c r="T225" s="526"/>
      <c r="U225" s="530"/>
      <c r="V225" s="293"/>
      <c r="W225" s="293"/>
      <c r="X225" s="293"/>
      <c r="Y225" s="293"/>
      <c r="Z225" s="468"/>
    </row>
    <row r="226" spans="1:26" s="250" customFormat="1" ht="15" customHeight="1">
      <c r="A226" s="464">
        <v>6</v>
      </c>
      <c r="B226" s="362" t="s">
        <v>542</v>
      </c>
      <c r="C226" s="256" t="s">
        <v>10</v>
      </c>
      <c r="D226" s="282" t="s">
        <v>537</v>
      </c>
      <c r="E226" s="388"/>
      <c r="F226" s="524"/>
      <c r="G226" s="285"/>
      <c r="H226" s="233"/>
      <c r="I226" s="286">
        <v>7.73</v>
      </c>
      <c r="J226" s="287">
        <v>78</v>
      </c>
      <c r="K226" s="288"/>
      <c r="L226" s="287">
        <v>0</v>
      </c>
      <c r="M226" s="257">
        <v>440</v>
      </c>
      <c r="N226" s="287">
        <v>53</v>
      </c>
      <c r="O226" s="258"/>
      <c r="P226" s="289">
        <v>0</v>
      </c>
      <c r="Q226" s="290"/>
      <c r="R226" s="291"/>
      <c r="S226" s="526"/>
      <c r="T226" s="526"/>
      <c r="U226" s="530"/>
      <c r="V226" s="293"/>
      <c r="W226" s="293"/>
      <c r="X226" s="293"/>
      <c r="Y226" s="293"/>
      <c r="Z226" s="468"/>
    </row>
    <row r="227" spans="1:26" s="250" customFormat="1" ht="15" customHeight="1">
      <c r="A227" s="464">
        <v>7</v>
      </c>
      <c r="B227" s="362" t="s">
        <v>543</v>
      </c>
      <c r="C227" s="256" t="s">
        <v>10</v>
      </c>
      <c r="D227" s="282" t="s">
        <v>537</v>
      </c>
      <c r="E227" s="388"/>
      <c r="F227" s="524"/>
      <c r="G227" s="285"/>
      <c r="H227" s="233"/>
      <c r="I227" s="286"/>
      <c r="J227" s="287">
        <v>0</v>
      </c>
      <c r="K227" s="288" t="s">
        <v>856</v>
      </c>
      <c r="L227" s="287">
        <v>49</v>
      </c>
      <c r="M227" s="257"/>
      <c r="N227" s="287">
        <v>0</v>
      </c>
      <c r="O227" s="258">
        <v>42.12</v>
      </c>
      <c r="P227" s="289">
        <v>51</v>
      </c>
      <c r="Q227" s="290"/>
      <c r="R227" s="291"/>
      <c r="S227" s="526"/>
      <c r="T227" s="526"/>
      <c r="U227" s="530"/>
      <c r="V227" s="293"/>
      <c r="W227" s="293"/>
      <c r="X227" s="293"/>
      <c r="Y227" s="293"/>
      <c r="Z227" s="468"/>
    </row>
    <row r="228" spans="1:26" s="250" customFormat="1" ht="15" customHeight="1">
      <c r="A228" s="464">
        <v>8</v>
      </c>
      <c r="B228" s="362" t="s">
        <v>544</v>
      </c>
      <c r="C228" s="256" t="s">
        <v>10</v>
      </c>
      <c r="D228" s="282" t="s">
        <v>537</v>
      </c>
      <c r="E228" s="388"/>
      <c r="F228" s="524"/>
      <c r="G228" s="285"/>
      <c r="H228" s="233"/>
      <c r="I228" s="286"/>
      <c r="J228" s="287">
        <v>0</v>
      </c>
      <c r="K228" s="288" t="s">
        <v>857</v>
      </c>
      <c r="L228" s="287">
        <v>52</v>
      </c>
      <c r="M228" s="257"/>
      <c r="N228" s="287">
        <v>0</v>
      </c>
      <c r="O228" s="258">
        <v>44.59</v>
      </c>
      <c r="P228" s="289">
        <v>54</v>
      </c>
      <c r="Q228" s="290"/>
      <c r="R228" s="291"/>
      <c r="S228" s="526"/>
      <c r="T228" s="526"/>
      <c r="U228" s="530"/>
      <c r="V228" s="293"/>
      <c r="W228" s="293"/>
      <c r="X228" s="293"/>
      <c r="Y228" s="293"/>
      <c r="Z228" s="468"/>
    </row>
    <row r="229" spans="1:26" s="250" customFormat="1" ht="15" customHeight="1">
      <c r="A229" s="464">
        <v>9</v>
      </c>
      <c r="B229" s="362" t="s">
        <v>545</v>
      </c>
      <c r="C229" s="256" t="s">
        <v>10</v>
      </c>
      <c r="D229" s="282" t="s">
        <v>537</v>
      </c>
      <c r="E229" s="388"/>
      <c r="F229" s="524"/>
      <c r="G229" s="285"/>
      <c r="H229" s="233"/>
      <c r="I229" s="286"/>
      <c r="J229" s="287">
        <v>0</v>
      </c>
      <c r="K229" s="288" t="s">
        <v>858</v>
      </c>
      <c r="L229" s="287">
        <v>46</v>
      </c>
      <c r="M229" s="257">
        <v>408</v>
      </c>
      <c r="N229" s="287">
        <v>45</v>
      </c>
      <c r="O229" s="258"/>
      <c r="P229" s="289">
        <v>0</v>
      </c>
      <c r="Q229" s="290"/>
      <c r="R229" s="291"/>
      <c r="S229" s="526"/>
      <c r="T229" s="526"/>
      <c r="U229" s="530"/>
      <c r="V229" s="293"/>
      <c r="W229" s="293"/>
      <c r="X229" s="293"/>
      <c r="Y229" s="293"/>
      <c r="Z229" s="468"/>
    </row>
    <row r="230" spans="1:26" s="250" customFormat="1" ht="15" customHeight="1">
      <c r="A230" s="464">
        <v>10</v>
      </c>
      <c r="B230" s="362" t="s">
        <v>546</v>
      </c>
      <c r="C230" s="256" t="s">
        <v>10</v>
      </c>
      <c r="D230" s="282" t="s">
        <v>537</v>
      </c>
      <c r="E230" s="388"/>
      <c r="F230" s="524"/>
      <c r="G230" s="285"/>
      <c r="H230" s="233"/>
      <c r="I230" s="286">
        <v>9.46</v>
      </c>
      <c r="J230" s="287">
        <v>35</v>
      </c>
      <c r="K230" s="288"/>
      <c r="L230" s="287">
        <v>0</v>
      </c>
      <c r="M230" s="257">
        <v>396</v>
      </c>
      <c r="N230" s="287">
        <v>42</v>
      </c>
      <c r="O230" s="258"/>
      <c r="P230" s="289">
        <v>0</v>
      </c>
      <c r="Q230" s="295"/>
      <c r="R230" s="291"/>
      <c r="S230" s="526"/>
      <c r="T230" s="526"/>
      <c r="U230" s="530"/>
      <c r="V230" s="293"/>
      <c r="W230" s="293"/>
      <c r="X230" s="293"/>
      <c r="Y230" s="293"/>
      <c r="Z230" s="468"/>
    </row>
    <row r="231" spans="1:26" s="250" customFormat="1" ht="15" customHeight="1">
      <c r="A231" s="455" t="s">
        <v>17</v>
      </c>
      <c r="B231" s="297"/>
      <c r="C231" s="348"/>
      <c r="D231" s="297"/>
      <c r="E231" s="349"/>
      <c r="F231" s="302">
        <v>11</v>
      </c>
      <c r="G231" s="303"/>
      <c r="H231" s="234"/>
      <c r="I231" s="304"/>
      <c r="J231" s="305">
        <f>SUM(J221:J230)-SMALL(J221:J230,1)-SMALL(J221:J230,2)-SMALL(J221:J230,3)-SMALL(J221:J230,4)-SMALL(J221:J230,5)-SMALL(J221:J230,6)</f>
        <v>207</v>
      </c>
      <c r="K231" s="306"/>
      <c r="L231" s="305">
        <f>SUM(L221:L230)-SMALL(L221:L230,1)-SMALL(L221:L230,2)-SMALL(L221:L230,3)-SMALL(L221:L230,4)-SMALL(L221:L230,5)-SMALL(L221:L230,6)</f>
        <v>218</v>
      </c>
      <c r="M231" s="307"/>
      <c r="N231" s="305">
        <f>SUM(N221:N230)-SMALL(N221:N230,1)-SMALL(N221:N230,2)-SMALL(N221:N230,3)-SMALL(N221:N230,4)-SMALL(N221:N230,5)-SMALL(N221:N230,6)</f>
        <v>190</v>
      </c>
      <c r="O231" s="308"/>
      <c r="P231" s="305">
        <f>SUM(P221:P230)-SMALL(P221:P230,1)-SMALL(P221:P230,2)-SMALL(P221:P230,3)-SMALL(P221:P230,4)-SMALL(P221:P230,5)-SMALL(P221:P230,6)</f>
        <v>214</v>
      </c>
      <c r="Q231" s="309">
        <f>SUM(J231+L231+N231+P231)</f>
        <v>829</v>
      </c>
      <c r="R231" s="235">
        <v>9</v>
      </c>
      <c r="S231" s="527"/>
      <c r="T231" s="526"/>
      <c r="U231" s="530"/>
      <c r="V231" s="293"/>
      <c r="W231" s="293"/>
      <c r="X231" s="293"/>
      <c r="Y231" s="293"/>
      <c r="Z231" s="468"/>
    </row>
    <row r="232" spans="1:26" s="250" customFormat="1" ht="15" customHeight="1">
      <c r="A232" s="469"/>
      <c r="B232" s="311"/>
      <c r="C232" s="312"/>
      <c r="D232" s="311"/>
      <c r="E232" s="313"/>
      <c r="F232" s="315"/>
      <c r="G232" s="316">
        <f>SUM(F231+F243)</f>
        <v>22</v>
      </c>
      <c r="H232" s="235">
        <v>10</v>
      </c>
      <c r="I232" s="317"/>
      <c r="J232" s="318"/>
      <c r="K232" s="319"/>
      <c r="L232" s="318"/>
      <c r="M232" s="320"/>
      <c r="N232" s="318"/>
      <c r="O232" s="321"/>
      <c r="P232" s="318"/>
      <c r="Q232" s="318"/>
      <c r="R232" s="318"/>
      <c r="S232" s="245"/>
      <c r="T232" s="526"/>
      <c r="U232" s="530"/>
      <c r="V232" s="324">
        <v>7</v>
      </c>
      <c r="W232" s="235">
        <f>SUM(R231+R243+V232)</f>
        <v>23</v>
      </c>
      <c r="X232" s="324">
        <v>8</v>
      </c>
      <c r="Y232" s="235">
        <f>H232+X232</f>
        <v>18</v>
      </c>
      <c r="Z232" s="324">
        <v>9</v>
      </c>
    </row>
    <row r="233" spans="1:26" s="250" customFormat="1" ht="15" customHeight="1">
      <c r="A233" s="485">
        <v>11</v>
      </c>
      <c r="B233" s="362" t="s">
        <v>547</v>
      </c>
      <c r="C233" s="256" t="s">
        <v>11</v>
      </c>
      <c r="D233" s="282" t="s">
        <v>537</v>
      </c>
      <c r="E233" s="388"/>
      <c r="F233" s="532"/>
      <c r="G233" s="285"/>
      <c r="H233" s="236"/>
      <c r="I233" s="258"/>
      <c r="J233" s="287">
        <v>0</v>
      </c>
      <c r="K233" s="288" t="s">
        <v>859</v>
      </c>
      <c r="L233" s="287">
        <v>36</v>
      </c>
      <c r="M233" s="259"/>
      <c r="N233" s="287">
        <v>0</v>
      </c>
      <c r="O233" s="308">
        <v>28.97</v>
      </c>
      <c r="P233" s="287">
        <v>45</v>
      </c>
      <c r="Q233" s="325"/>
      <c r="R233" s="326"/>
      <c r="S233" s="534" t="s">
        <v>902</v>
      </c>
      <c r="T233" s="526"/>
      <c r="U233" s="530"/>
      <c r="V233" s="293"/>
      <c r="W233" s="293"/>
      <c r="X233" s="293"/>
      <c r="Y233" s="293"/>
      <c r="Z233" s="468"/>
    </row>
    <row r="234" spans="1:26" s="250" customFormat="1" ht="15" customHeight="1">
      <c r="A234" s="485">
        <v>12</v>
      </c>
      <c r="B234" s="362" t="s">
        <v>548</v>
      </c>
      <c r="C234" s="256" t="s">
        <v>11</v>
      </c>
      <c r="D234" s="282" t="s">
        <v>537</v>
      </c>
      <c r="E234" s="388"/>
      <c r="F234" s="524"/>
      <c r="G234" s="285"/>
      <c r="H234" s="236"/>
      <c r="I234" s="258"/>
      <c r="J234" s="287">
        <v>0</v>
      </c>
      <c r="K234" s="288" t="s">
        <v>860</v>
      </c>
      <c r="L234" s="287">
        <v>47</v>
      </c>
      <c r="M234" s="259"/>
      <c r="N234" s="287">
        <v>0</v>
      </c>
      <c r="O234" s="259">
        <v>31.18</v>
      </c>
      <c r="P234" s="287">
        <v>50</v>
      </c>
      <c r="Q234" s="290"/>
      <c r="R234" s="291"/>
      <c r="S234" s="526"/>
      <c r="T234" s="526"/>
      <c r="U234" s="530"/>
      <c r="V234" s="293"/>
      <c r="W234" s="293"/>
      <c r="X234" s="293"/>
      <c r="Y234" s="293"/>
      <c r="Z234" s="468"/>
    </row>
    <row r="235" spans="1:26" s="250" customFormat="1" ht="15" customHeight="1">
      <c r="A235" s="485">
        <v>13</v>
      </c>
      <c r="B235" s="362" t="s">
        <v>549</v>
      </c>
      <c r="C235" s="256" t="s">
        <v>11</v>
      </c>
      <c r="D235" s="282" t="s">
        <v>537</v>
      </c>
      <c r="E235" s="388"/>
      <c r="F235" s="524"/>
      <c r="G235" s="285"/>
      <c r="H235" s="236"/>
      <c r="I235" s="258">
        <v>10.77</v>
      </c>
      <c r="J235" s="287">
        <v>23</v>
      </c>
      <c r="K235" s="288"/>
      <c r="L235" s="287">
        <v>0</v>
      </c>
      <c r="M235" s="259"/>
      <c r="N235" s="287">
        <v>0</v>
      </c>
      <c r="O235" s="259">
        <v>28.65</v>
      </c>
      <c r="P235" s="287">
        <v>45</v>
      </c>
      <c r="Q235" s="290"/>
      <c r="R235" s="291"/>
      <c r="S235" s="526"/>
      <c r="T235" s="526"/>
      <c r="U235" s="530"/>
      <c r="V235" s="293"/>
      <c r="W235" s="293"/>
      <c r="X235" s="293"/>
      <c r="Y235" s="293"/>
      <c r="Z235" s="468"/>
    </row>
    <row r="236" spans="1:26" s="250" customFormat="1" ht="15" customHeight="1">
      <c r="A236" s="485">
        <v>14</v>
      </c>
      <c r="B236" s="362" t="s">
        <v>550</v>
      </c>
      <c r="C236" s="256" t="s">
        <v>11</v>
      </c>
      <c r="D236" s="282" t="s">
        <v>537</v>
      </c>
      <c r="E236" s="388"/>
      <c r="F236" s="524"/>
      <c r="G236" s="285"/>
      <c r="H236" s="236"/>
      <c r="I236" s="258">
        <v>9.73</v>
      </c>
      <c r="J236" s="287">
        <v>38</v>
      </c>
      <c r="K236" s="288"/>
      <c r="L236" s="287">
        <v>0</v>
      </c>
      <c r="M236" s="259">
        <v>343</v>
      </c>
      <c r="N236" s="287">
        <v>23</v>
      </c>
      <c r="O236" s="259"/>
      <c r="P236" s="287">
        <v>0</v>
      </c>
      <c r="Q236" s="290"/>
      <c r="R236" s="291"/>
      <c r="S236" s="526"/>
      <c r="T236" s="526"/>
      <c r="U236" s="530"/>
      <c r="V236" s="293"/>
      <c r="W236" s="293"/>
      <c r="X236" s="293"/>
      <c r="Y236" s="293"/>
      <c r="Z236" s="468"/>
    </row>
    <row r="237" spans="1:26" s="250" customFormat="1" ht="15" customHeight="1">
      <c r="A237" s="485">
        <v>20</v>
      </c>
      <c r="B237" s="362" t="s">
        <v>794</v>
      </c>
      <c r="C237" s="256" t="s">
        <v>11</v>
      </c>
      <c r="D237" s="282" t="s">
        <v>537</v>
      </c>
      <c r="E237" s="388"/>
      <c r="F237" s="524"/>
      <c r="G237" s="285"/>
      <c r="H237" s="236"/>
      <c r="I237" s="258">
        <v>10.73</v>
      </c>
      <c r="J237" s="287">
        <v>23</v>
      </c>
      <c r="K237" s="288"/>
      <c r="L237" s="287">
        <v>0</v>
      </c>
      <c r="M237" s="259"/>
      <c r="N237" s="287">
        <v>0</v>
      </c>
      <c r="O237" s="259">
        <v>23.68</v>
      </c>
      <c r="P237" s="287">
        <v>35</v>
      </c>
      <c r="Q237" s="290"/>
      <c r="R237" s="291"/>
      <c r="S237" s="526"/>
      <c r="T237" s="526"/>
      <c r="U237" s="530"/>
      <c r="V237" s="293"/>
      <c r="W237" s="293"/>
      <c r="X237" s="293"/>
      <c r="Y237" s="293"/>
      <c r="Z237" s="468"/>
    </row>
    <row r="238" spans="1:26" s="250" customFormat="1" ht="15" customHeight="1">
      <c r="A238" s="485">
        <v>16</v>
      </c>
      <c r="B238" s="362" t="s">
        <v>551</v>
      </c>
      <c r="C238" s="256" t="s">
        <v>11</v>
      </c>
      <c r="D238" s="282" t="s">
        <v>537</v>
      </c>
      <c r="E238" s="388"/>
      <c r="F238" s="524"/>
      <c r="G238" s="285"/>
      <c r="H238" s="236"/>
      <c r="I238" s="258"/>
      <c r="J238" s="287">
        <v>0</v>
      </c>
      <c r="K238" s="288" t="s">
        <v>861</v>
      </c>
      <c r="L238" s="287">
        <v>52</v>
      </c>
      <c r="M238" s="259">
        <v>375</v>
      </c>
      <c r="N238" s="287">
        <v>32</v>
      </c>
      <c r="O238" s="259"/>
      <c r="P238" s="287">
        <v>0</v>
      </c>
      <c r="Q238" s="290"/>
      <c r="R238" s="291"/>
      <c r="S238" s="526"/>
      <c r="T238" s="526"/>
      <c r="U238" s="530"/>
      <c r="V238" s="293"/>
      <c r="W238" s="293"/>
      <c r="X238" s="293"/>
      <c r="Y238" s="293"/>
      <c r="Z238" s="468"/>
    </row>
    <row r="239" spans="1:26" s="250" customFormat="1" ht="15" customHeight="1">
      <c r="A239" s="485">
        <v>16</v>
      </c>
      <c r="B239" s="362" t="s">
        <v>552</v>
      </c>
      <c r="C239" s="256" t="s">
        <v>11</v>
      </c>
      <c r="D239" s="282" t="s">
        <v>537</v>
      </c>
      <c r="E239" s="388"/>
      <c r="F239" s="524"/>
      <c r="G239" s="285"/>
      <c r="H239" s="236"/>
      <c r="I239" s="258">
        <v>9.61</v>
      </c>
      <c r="J239" s="287">
        <v>40</v>
      </c>
      <c r="K239" s="288"/>
      <c r="L239" s="287">
        <v>0</v>
      </c>
      <c r="M239" s="259">
        <v>357</v>
      </c>
      <c r="N239" s="287">
        <v>27</v>
      </c>
      <c r="O239" s="259"/>
      <c r="P239" s="287">
        <v>0</v>
      </c>
      <c r="Q239" s="290"/>
      <c r="R239" s="291"/>
      <c r="S239" s="526"/>
      <c r="T239" s="526"/>
      <c r="U239" s="530"/>
      <c r="V239" s="293"/>
      <c r="W239" s="293"/>
      <c r="X239" s="293"/>
      <c r="Y239" s="293"/>
      <c r="Z239" s="468"/>
    </row>
    <row r="240" spans="1:26" s="250" customFormat="1" ht="15" customHeight="1">
      <c r="A240" s="485">
        <v>18</v>
      </c>
      <c r="B240" s="362" t="s">
        <v>553</v>
      </c>
      <c r="C240" s="256" t="s">
        <v>11</v>
      </c>
      <c r="D240" s="282" t="s">
        <v>537</v>
      </c>
      <c r="E240" s="388"/>
      <c r="F240" s="524"/>
      <c r="G240" s="285"/>
      <c r="H240" s="236"/>
      <c r="I240" s="258"/>
      <c r="J240" s="287">
        <v>0</v>
      </c>
      <c r="K240" s="288" t="s">
        <v>862</v>
      </c>
      <c r="L240" s="287">
        <v>48</v>
      </c>
      <c r="M240" s="259">
        <v>383</v>
      </c>
      <c r="N240" s="287">
        <v>34</v>
      </c>
      <c r="O240" s="259"/>
      <c r="P240" s="287">
        <v>0</v>
      </c>
      <c r="Q240" s="290"/>
      <c r="R240" s="291"/>
      <c r="S240" s="526"/>
      <c r="T240" s="526"/>
      <c r="U240" s="530"/>
      <c r="V240" s="293"/>
      <c r="W240" s="293"/>
      <c r="X240" s="293"/>
      <c r="Y240" s="293"/>
      <c r="Z240" s="468"/>
    </row>
    <row r="241" spans="1:26" s="250" customFormat="1" ht="15" customHeight="1">
      <c r="A241" s="485">
        <v>18</v>
      </c>
      <c r="B241" s="362" t="s">
        <v>554</v>
      </c>
      <c r="C241" s="256" t="s">
        <v>11</v>
      </c>
      <c r="D241" s="282" t="s">
        <v>537</v>
      </c>
      <c r="E241" s="388"/>
      <c r="F241" s="524"/>
      <c r="G241" s="285"/>
      <c r="H241" s="236"/>
      <c r="I241" s="258">
        <v>9.51</v>
      </c>
      <c r="J241" s="287">
        <v>42</v>
      </c>
      <c r="K241" s="288"/>
      <c r="L241" s="287">
        <v>0</v>
      </c>
      <c r="M241" s="259">
        <v>336</v>
      </c>
      <c r="N241" s="287">
        <v>22</v>
      </c>
      <c r="O241" s="259"/>
      <c r="P241" s="287">
        <v>0</v>
      </c>
      <c r="Q241" s="290"/>
      <c r="R241" s="291"/>
      <c r="S241" s="526"/>
      <c r="T241" s="526"/>
      <c r="U241" s="530"/>
      <c r="V241" s="293"/>
      <c r="W241" s="293"/>
      <c r="X241" s="293"/>
      <c r="Y241" s="293"/>
      <c r="Z241" s="468"/>
    </row>
    <row r="242" spans="1:26" s="250" customFormat="1" ht="15" customHeight="1">
      <c r="A242" s="485">
        <v>20</v>
      </c>
      <c r="B242" s="362" t="s">
        <v>555</v>
      </c>
      <c r="C242" s="256" t="s">
        <v>11</v>
      </c>
      <c r="D242" s="282" t="s">
        <v>537</v>
      </c>
      <c r="E242" s="388"/>
      <c r="F242" s="533"/>
      <c r="G242" s="285"/>
      <c r="H242" s="236"/>
      <c r="I242" s="258"/>
      <c r="J242" s="287">
        <v>0</v>
      </c>
      <c r="K242" s="288" t="s">
        <v>863</v>
      </c>
      <c r="L242" s="287">
        <v>36</v>
      </c>
      <c r="M242" s="259"/>
      <c r="N242" s="287">
        <v>0</v>
      </c>
      <c r="O242" s="259">
        <v>30.35</v>
      </c>
      <c r="P242" s="287">
        <v>48</v>
      </c>
      <c r="Q242" s="295"/>
      <c r="R242" s="291"/>
      <c r="S242" s="526"/>
      <c r="T242" s="526"/>
      <c r="U242" s="530"/>
      <c r="V242" s="293"/>
      <c r="W242" s="293"/>
      <c r="X242" s="293"/>
      <c r="Y242" s="293"/>
      <c r="Z242" s="468"/>
    </row>
    <row r="243" spans="1:26" s="250" customFormat="1" ht="15" customHeight="1">
      <c r="A243" s="486" t="s">
        <v>18</v>
      </c>
      <c r="B243" s="297"/>
      <c r="C243" s="348"/>
      <c r="D243" s="297"/>
      <c r="E243" s="479"/>
      <c r="F243" s="480">
        <v>11</v>
      </c>
      <c r="G243" s="303"/>
      <c r="H243" s="234"/>
      <c r="I243" s="481"/>
      <c r="J243" s="305">
        <f>SUM(J233:J242)-SMALL(J233:J242,1)-SMALL(J233:J242,2)-SMALL(J233:J242,3)-SMALL(J233:J242,4)-SMALL(J233:J242,5)-SMALL(J233:J242,6)</f>
        <v>143</v>
      </c>
      <c r="K243" s="306"/>
      <c r="L243" s="305">
        <f>SUM(L233:L242)-SMALL(L233:L242,1)-SMALL(L233:L242,2)-SMALL(L233:L242,3)-SMALL(L233:L242,4)-SMALL(L233:L242,5)-SMALL(L233:L242,6)</f>
        <v>183</v>
      </c>
      <c r="M243" s="307"/>
      <c r="N243" s="305">
        <f>SUM(N233:N242)-SMALL(N233:N242,1)-SMALL(N233:N242,2)-SMALL(N233:N242,3)-SMALL(N233:N242,4)-SMALL(N233:N242,5)-SMALL(N233:N242,6)</f>
        <v>116</v>
      </c>
      <c r="O243" s="308"/>
      <c r="P243" s="305">
        <f>SUM(P233:P242)-SMALL(P233:P242,1)-SMALL(P233:P242,2)-SMALL(P233:P242,3)-SMALL(P233:P242,4)-SMALL(P233:P242,5)-SMALL(P233:P242,6)</f>
        <v>188</v>
      </c>
      <c r="Q243" s="309">
        <f>SUM(J243+L243+N243+P243)</f>
        <v>630</v>
      </c>
      <c r="R243" s="235">
        <v>7</v>
      </c>
      <c r="S243" s="527"/>
      <c r="T243" s="527"/>
      <c r="U243" s="543"/>
      <c r="V243" s="482"/>
      <c r="W243" s="482"/>
      <c r="X243" s="482"/>
      <c r="Y243" s="482"/>
      <c r="Z243" s="483"/>
    </row>
    <row r="244" spans="1:26" ht="19.5" customHeight="1">
      <c r="A244" s="53"/>
      <c r="B244" s="53"/>
      <c r="C244" s="31"/>
      <c r="D244" s="47"/>
      <c r="E244" s="82"/>
      <c r="F244" s="56"/>
      <c r="G244" s="56"/>
      <c r="H244" s="57"/>
      <c r="I244" s="48"/>
      <c r="J244" s="49"/>
      <c r="K244" s="50"/>
      <c r="L244" s="49"/>
      <c r="M244" s="51"/>
      <c r="N244" s="49"/>
      <c r="O244" s="52"/>
      <c r="P244" s="49"/>
      <c r="Q244" s="49"/>
      <c r="R244" s="67"/>
      <c r="S244" s="67"/>
      <c r="T244" s="68"/>
      <c r="U244" s="68"/>
      <c r="V244" s="68"/>
      <c r="W244" s="58"/>
      <c r="X244" s="58"/>
      <c r="Y244" s="58"/>
      <c r="Z244" s="63"/>
    </row>
    <row r="245" spans="1:26" ht="19.5" customHeight="1">
      <c r="A245" s="53"/>
      <c r="B245" s="76" t="s">
        <v>434</v>
      </c>
      <c r="C245" s="31"/>
      <c r="D245" s="47"/>
      <c r="E245" s="47"/>
      <c r="F245" s="74"/>
      <c r="G245" s="74"/>
      <c r="H245" s="77"/>
      <c r="I245" s="78"/>
      <c r="J245" s="75"/>
      <c r="K245" s="79"/>
      <c r="L245" s="75"/>
      <c r="M245" s="75"/>
      <c r="N245" s="75"/>
      <c r="O245" s="80"/>
      <c r="P245" s="75"/>
      <c r="Q245" s="75"/>
      <c r="R245" s="613" t="s">
        <v>432</v>
      </c>
      <c r="S245" s="613"/>
      <c r="T245" s="613"/>
      <c r="U245" s="613"/>
      <c r="V245" s="613"/>
      <c r="W245" s="613"/>
      <c r="X245" s="613"/>
      <c r="Y245" s="613"/>
      <c r="Z245" s="613"/>
    </row>
    <row r="246" spans="1:26" ht="19.5" customHeight="1">
      <c r="A246" s="53"/>
      <c r="B246" s="76" t="s">
        <v>435</v>
      </c>
      <c r="C246" s="31"/>
      <c r="D246" s="47"/>
      <c r="E246" s="47"/>
      <c r="F246" s="74"/>
      <c r="G246" s="74"/>
      <c r="H246" s="77"/>
      <c r="I246" s="78"/>
      <c r="J246" s="75"/>
      <c r="K246" s="79"/>
      <c r="L246" s="75"/>
      <c r="M246" s="75"/>
      <c r="N246" s="75"/>
      <c r="O246" s="80"/>
      <c r="P246" s="75"/>
      <c r="Q246" s="75"/>
      <c r="R246" s="613" t="s">
        <v>433</v>
      </c>
      <c r="S246" s="613"/>
      <c r="T246" s="613"/>
      <c r="U246" s="613"/>
      <c r="V246" s="613"/>
      <c r="W246" s="613"/>
      <c r="X246" s="613"/>
      <c r="Y246" s="613"/>
      <c r="Z246" s="613"/>
    </row>
    <row r="247" spans="1:26" ht="17.25" customHeight="1">
      <c r="A247" s="53"/>
      <c r="B247" s="53"/>
      <c r="C247" s="31"/>
      <c r="D247" s="47"/>
      <c r="E247" s="82"/>
      <c r="F247" s="56"/>
      <c r="G247" s="56"/>
      <c r="H247" s="57"/>
      <c r="I247" s="48"/>
      <c r="J247" s="49"/>
      <c r="K247" s="50"/>
      <c r="L247" s="49"/>
      <c r="M247" s="51"/>
      <c r="N247" s="49"/>
      <c r="O247" s="52"/>
      <c r="P247" s="49"/>
      <c r="Q247" s="49"/>
      <c r="R247" s="67"/>
      <c r="S247" s="67"/>
      <c r="T247" s="68"/>
      <c r="U247" s="68"/>
      <c r="V247" s="68"/>
      <c r="W247" s="58"/>
      <c r="X247" s="58"/>
      <c r="Y247" s="58"/>
      <c r="Z247" s="63"/>
    </row>
    <row r="248" spans="1:26" ht="17.25" customHeight="1" hidden="1">
      <c r="A248" s="53"/>
      <c r="B248" s="53"/>
      <c r="C248" s="31"/>
      <c r="D248" s="47"/>
      <c r="E248" s="82"/>
      <c r="F248" s="56"/>
      <c r="G248" s="56"/>
      <c r="H248" s="57"/>
      <c r="I248" s="48"/>
      <c r="J248" s="49"/>
      <c r="K248" s="50"/>
      <c r="L248" s="49"/>
      <c r="M248" s="51"/>
      <c r="N248" s="49"/>
      <c r="O248" s="52"/>
      <c r="P248" s="49"/>
      <c r="Q248" s="49"/>
      <c r="R248" s="67"/>
      <c r="S248" s="67"/>
      <c r="T248" s="68"/>
      <c r="U248" s="68"/>
      <c r="V248" s="68"/>
      <c r="W248" s="58"/>
      <c r="X248" s="58"/>
      <c r="Y248" s="58"/>
      <c r="Z248" s="63"/>
    </row>
    <row r="249" spans="1:26" ht="17.25" customHeight="1" hidden="1">
      <c r="A249" s="53"/>
      <c r="B249" s="53"/>
      <c r="C249" s="31"/>
      <c r="D249" s="47"/>
      <c r="E249" s="82"/>
      <c r="F249" s="56"/>
      <c r="G249" s="56"/>
      <c r="H249" s="57"/>
      <c r="I249" s="48"/>
      <c r="J249" s="49"/>
      <c r="K249" s="50"/>
      <c r="L249" s="49"/>
      <c r="M249" s="51"/>
      <c r="N249" s="49"/>
      <c r="O249" s="52"/>
      <c r="P249" s="49"/>
      <c r="Q249" s="49"/>
      <c r="R249" s="67"/>
      <c r="S249" s="67"/>
      <c r="T249" s="68"/>
      <c r="U249" s="68"/>
      <c r="V249" s="68"/>
      <c r="W249" s="58"/>
      <c r="X249" s="58"/>
      <c r="Y249" s="58"/>
      <c r="Z249" s="63"/>
    </row>
    <row r="250" spans="1:26" ht="17.25" customHeight="1" hidden="1">
      <c r="A250" s="53"/>
      <c r="B250" s="53"/>
      <c r="C250" s="31"/>
      <c r="D250" s="47"/>
      <c r="E250" s="82"/>
      <c r="F250" s="56"/>
      <c r="G250" s="56"/>
      <c r="H250" s="57"/>
      <c r="I250" s="48"/>
      <c r="J250" s="49"/>
      <c r="K250" s="50"/>
      <c r="L250" s="49"/>
      <c r="M250" s="51"/>
      <c r="N250" s="49"/>
      <c r="O250" s="52"/>
      <c r="P250" s="49"/>
      <c r="Q250" s="49"/>
      <c r="R250" s="67"/>
      <c r="S250" s="67"/>
      <c r="T250" s="68"/>
      <c r="U250" s="68"/>
      <c r="V250" s="68"/>
      <c r="W250" s="58"/>
      <c r="X250" s="58"/>
      <c r="Y250" s="58"/>
      <c r="Z250" s="63"/>
    </row>
    <row r="251" spans="1:26" ht="17.25" customHeight="1" hidden="1">
      <c r="A251" s="53"/>
      <c r="B251" s="53"/>
      <c r="C251" s="31"/>
      <c r="D251" s="47"/>
      <c r="E251" s="82"/>
      <c r="F251" s="56"/>
      <c r="G251" s="56"/>
      <c r="H251" s="57"/>
      <c r="I251" s="48"/>
      <c r="J251" s="49"/>
      <c r="K251" s="50"/>
      <c r="L251" s="49"/>
      <c r="M251" s="51"/>
      <c r="N251" s="49"/>
      <c r="O251" s="52"/>
      <c r="P251" s="49"/>
      <c r="Q251" s="49"/>
      <c r="R251" s="67"/>
      <c r="S251" s="67"/>
      <c r="T251" s="68"/>
      <c r="U251" s="68"/>
      <c r="V251" s="68"/>
      <c r="W251" s="58"/>
      <c r="X251" s="58"/>
      <c r="Y251" s="58"/>
      <c r="Z251" s="63"/>
    </row>
    <row r="252" spans="1:26" ht="17.25" customHeight="1" hidden="1">
      <c r="A252" s="53"/>
      <c r="B252" s="53"/>
      <c r="C252" s="31"/>
      <c r="D252" s="47"/>
      <c r="E252" s="82"/>
      <c r="F252" s="56"/>
      <c r="G252" s="56"/>
      <c r="H252" s="57"/>
      <c r="I252" s="48"/>
      <c r="J252" s="49"/>
      <c r="K252" s="50"/>
      <c r="L252" s="49"/>
      <c r="M252" s="51"/>
      <c r="N252" s="49"/>
      <c r="O252" s="52"/>
      <c r="P252" s="49"/>
      <c r="Q252" s="49"/>
      <c r="R252" s="67"/>
      <c r="S252" s="67"/>
      <c r="T252" s="68"/>
      <c r="U252" s="68"/>
      <c r="V252" s="68"/>
      <c r="W252" s="58"/>
      <c r="X252" s="58"/>
      <c r="Y252" s="58"/>
      <c r="Z252" s="63"/>
    </row>
    <row r="253" spans="1:26" s="3" customFormat="1" ht="19.5" customHeight="1">
      <c r="A253" s="572" t="s">
        <v>2</v>
      </c>
      <c r="B253" s="572"/>
      <c r="C253" s="572"/>
      <c r="D253" s="572"/>
      <c r="E253" s="572"/>
      <c r="F253" s="572"/>
      <c r="G253" s="572"/>
      <c r="H253" s="572"/>
      <c r="I253" s="572"/>
      <c r="J253" s="572"/>
      <c r="K253" s="572"/>
      <c r="L253" s="572"/>
      <c r="M253" s="572"/>
      <c r="N253" s="572"/>
      <c r="O253" s="572"/>
      <c r="P253" s="572"/>
      <c r="Q253" s="572"/>
      <c r="R253" s="572"/>
      <c r="S253" s="572"/>
      <c r="T253" s="572"/>
      <c r="U253" s="572"/>
      <c r="V253" s="572"/>
      <c r="W253" s="572"/>
      <c r="X253" s="572"/>
      <c r="Y253" s="572"/>
      <c r="Z253" s="572"/>
    </row>
    <row r="254" spans="1:26" s="3" customFormat="1" ht="19.5" customHeight="1">
      <c r="A254" s="572" t="s">
        <v>3</v>
      </c>
      <c r="B254" s="572"/>
      <c r="C254" s="572"/>
      <c r="D254" s="572"/>
      <c r="E254" s="572"/>
      <c r="F254" s="572"/>
      <c r="G254" s="572"/>
      <c r="H254" s="572"/>
      <c r="I254" s="572"/>
      <c r="J254" s="572"/>
      <c r="K254" s="572"/>
      <c r="L254" s="572"/>
      <c r="M254" s="572"/>
      <c r="N254" s="572"/>
      <c r="O254" s="572"/>
      <c r="P254" s="572"/>
      <c r="Q254" s="572"/>
      <c r="R254" s="572"/>
      <c r="S254" s="572"/>
      <c r="T254" s="572"/>
      <c r="U254" s="572"/>
      <c r="V254" s="572"/>
      <c r="W254" s="572"/>
      <c r="X254" s="572"/>
      <c r="Y254" s="572"/>
      <c r="Z254" s="572"/>
    </row>
    <row r="255" spans="1:26" s="5" customFormat="1" ht="19.5" customHeight="1">
      <c r="A255" s="573" t="s">
        <v>14</v>
      </c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  <c r="R255" s="573"/>
      <c r="S255" s="573"/>
      <c r="T255" s="573"/>
      <c r="U255" s="573"/>
      <c r="V255" s="573"/>
      <c r="W255" s="573"/>
      <c r="X255" s="573"/>
      <c r="Y255" s="573"/>
      <c r="Z255" s="573"/>
    </row>
    <row r="256" spans="1:26" s="5" customFormat="1" ht="19.5" customHeight="1">
      <c r="A256" s="573" t="s">
        <v>15</v>
      </c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  <c r="P256" s="573"/>
      <c r="Q256" s="573"/>
      <c r="R256" s="573"/>
      <c r="S256" s="573"/>
      <c r="T256" s="573"/>
      <c r="U256" s="573"/>
      <c r="V256" s="573"/>
      <c r="W256" s="573"/>
      <c r="X256" s="573"/>
      <c r="Y256" s="573"/>
      <c r="Z256" s="573"/>
    </row>
    <row r="257" spans="1:26" s="33" customFormat="1" ht="12" customHeight="1">
      <c r="A257" s="574" t="s">
        <v>412</v>
      </c>
      <c r="B257" s="574"/>
      <c r="C257" s="574"/>
      <c r="D257" s="574"/>
      <c r="E257" s="574"/>
      <c r="F257" s="574"/>
      <c r="G257" s="574"/>
      <c r="H257" s="574"/>
      <c r="I257" s="574"/>
      <c r="J257" s="574"/>
      <c r="K257" s="574"/>
      <c r="L257" s="574"/>
      <c r="M257" s="574"/>
      <c r="N257" s="574"/>
      <c r="O257" s="574"/>
      <c r="P257" s="574"/>
      <c r="Q257" s="574"/>
      <c r="R257" s="574"/>
      <c r="S257" s="574"/>
      <c r="T257" s="574"/>
      <c r="U257" s="574"/>
      <c r="V257" s="574"/>
      <c r="W257" s="574"/>
      <c r="X257" s="574"/>
      <c r="Y257" s="574"/>
      <c r="Z257" s="574"/>
    </row>
    <row r="258" spans="1:26" ht="19.5" customHeight="1">
      <c r="A258" s="575" t="s">
        <v>383</v>
      </c>
      <c r="B258" s="575"/>
      <c r="C258" s="575"/>
      <c r="D258" s="575"/>
      <c r="E258" s="575"/>
      <c r="F258" s="575"/>
      <c r="G258" s="575"/>
      <c r="H258" s="575"/>
      <c r="I258" s="575"/>
      <c r="J258" s="575"/>
      <c r="K258" s="575"/>
      <c r="L258" s="575"/>
      <c r="M258" s="575"/>
      <c r="N258" s="575"/>
      <c r="O258" s="575"/>
      <c r="P258" s="575"/>
      <c r="Q258" s="575"/>
      <c r="R258" s="575"/>
      <c r="S258" s="575"/>
      <c r="T258" s="575"/>
      <c r="U258" s="575"/>
      <c r="V258" s="575"/>
      <c r="W258" s="575"/>
      <c r="X258" s="575"/>
      <c r="Y258" s="575"/>
      <c r="Z258" s="575"/>
    </row>
    <row r="259" spans="1:26" s="29" customFormat="1" ht="19.5" customHeight="1">
      <c r="A259" s="610" t="s">
        <v>556</v>
      </c>
      <c r="B259" s="611"/>
      <c r="C259" s="611"/>
      <c r="D259" s="611"/>
      <c r="E259" s="611"/>
      <c r="F259" s="611"/>
      <c r="G259" s="611"/>
      <c r="H259" s="611"/>
      <c r="I259" s="611"/>
      <c r="J259" s="611"/>
      <c r="K259" s="611"/>
      <c r="L259" s="611"/>
      <c r="M259" s="611"/>
      <c r="N259" s="611"/>
      <c r="O259" s="611"/>
      <c r="P259" s="611"/>
      <c r="Q259" s="611"/>
      <c r="R259" s="611"/>
      <c r="S259" s="611"/>
      <c r="T259" s="611"/>
      <c r="U259" s="611"/>
      <c r="V259" s="611"/>
      <c r="W259" s="611"/>
      <c r="X259" s="611"/>
      <c r="Y259" s="611"/>
      <c r="Z259" s="611"/>
    </row>
    <row r="260" spans="1:26" s="244" customFormat="1" ht="19.5" customHeight="1">
      <c r="A260" s="541" t="s">
        <v>4</v>
      </c>
      <c r="B260" s="547" t="s">
        <v>19</v>
      </c>
      <c r="C260" s="549" t="s">
        <v>401</v>
      </c>
      <c r="D260" s="547" t="s">
        <v>13</v>
      </c>
      <c r="E260" s="551" t="s">
        <v>402</v>
      </c>
      <c r="F260" s="551" t="s">
        <v>924</v>
      </c>
      <c r="G260" s="551" t="s">
        <v>410</v>
      </c>
      <c r="H260" s="551" t="s">
        <v>409</v>
      </c>
      <c r="I260" s="557" t="s">
        <v>100</v>
      </c>
      <c r="J260" s="558"/>
      <c r="K260" s="558"/>
      <c r="L260" s="558"/>
      <c r="M260" s="558"/>
      <c r="N260" s="558"/>
      <c r="O260" s="558"/>
      <c r="P260" s="558"/>
      <c r="Q260" s="558"/>
      <c r="R260" s="558"/>
      <c r="S260" s="558"/>
      <c r="T260" s="558"/>
      <c r="U260" s="558"/>
      <c r="V260" s="558"/>
      <c r="W260" s="558"/>
      <c r="X260" s="559"/>
      <c r="Y260" s="560" t="s">
        <v>925</v>
      </c>
      <c r="Z260" s="555" t="s">
        <v>438</v>
      </c>
    </row>
    <row r="261" spans="1:26" s="244" customFormat="1" ht="27" customHeight="1">
      <c r="A261" s="542"/>
      <c r="B261" s="548"/>
      <c r="C261" s="550"/>
      <c r="D261" s="548"/>
      <c r="E261" s="552"/>
      <c r="F261" s="552"/>
      <c r="G261" s="552"/>
      <c r="H261" s="552"/>
      <c r="I261" s="563" t="s">
        <v>16</v>
      </c>
      <c r="J261" s="545" t="s">
        <v>1</v>
      </c>
      <c r="K261" s="563" t="s">
        <v>411</v>
      </c>
      <c r="L261" s="545" t="s">
        <v>1</v>
      </c>
      <c r="M261" s="566" t="s">
        <v>398</v>
      </c>
      <c r="N261" s="545" t="s">
        <v>1</v>
      </c>
      <c r="O261" s="568" t="s">
        <v>400</v>
      </c>
      <c r="P261" s="545" t="s">
        <v>1</v>
      </c>
      <c r="Q261" s="565" t="s">
        <v>406</v>
      </c>
      <c r="R261" s="565" t="s">
        <v>436</v>
      </c>
      <c r="S261" s="562"/>
      <c r="T261" s="562"/>
      <c r="U261" s="562"/>
      <c r="V261" s="562"/>
      <c r="W261" s="562" t="s">
        <v>921</v>
      </c>
      <c r="X261" s="560" t="s">
        <v>922</v>
      </c>
      <c r="Y261" s="561"/>
      <c r="Z261" s="556"/>
    </row>
    <row r="262" spans="1:26" s="244" customFormat="1" ht="34.5" customHeight="1">
      <c r="A262" s="542"/>
      <c r="B262" s="548"/>
      <c r="C262" s="550"/>
      <c r="D262" s="548"/>
      <c r="E262" s="612"/>
      <c r="F262" s="552"/>
      <c r="G262" s="612"/>
      <c r="H262" s="552"/>
      <c r="I262" s="564"/>
      <c r="J262" s="546"/>
      <c r="K262" s="564"/>
      <c r="L262" s="546"/>
      <c r="M262" s="567"/>
      <c r="N262" s="546"/>
      <c r="O262" s="569"/>
      <c r="P262" s="546"/>
      <c r="Q262" s="551"/>
      <c r="R262" s="551"/>
      <c r="S262" s="231" t="s">
        <v>926</v>
      </c>
      <c r="T262" s="231" t="s">
        <v>437</v>
      </c>
      <c r="U262" s="255" t="s">
        <v>927</v>
      </c>
      <c r="V262" s="231" t="s">
        <v>438</v>
      </c>
      <c r="W262" s="560"/>
      <c r="X262" s="561"/>
      <c r="Y262" s="561"/>
      <c r="Z262" s="556"/>
    </row>
    <row r="263" spans="1:26" s="250" customFormat="1" ht="15" customHeight="1">
      <c r="A263" s="485">
        <v>1</v>
      </c>
      <c r="B263" s="239" t="s">
        <v>638</v>
      </c>
      <c r="C263" s="256" t="s">
        <v>10</v>
      </c>
      <c r="D263" s="282" t="s">
        <v>557</v>
      </c>
      <c r="E263" s="370">
        <v>36824</v>
      </c>
      <c r="F263" s="532"/>
      <c r="G263" s="476"/>
      <c r="H263" s="477"/>
      <c r="I263" s="308">
        <v>8.13</v>
      </c>
      <c r="J263" s="287">
        <v>64</v>
      </c>
      <c r="K263" s="288"/>
      <c r="L263" s="287">
        <v>0</v>
      </c>
      <c r="M263" s="257"/>
      <c r="N263" s="287">
        <v>0</v>
      </c>
      <c r="O263" s="258">
        <v>48.6</v>
      </c>
      <c r="P263" s="289">
        <v>61</v>
      </c>
      <c r="Q263" s="325"/>
      <c r="R263" s="326"/>
      <c r="S263" s="534" t="s">
        <v>904</v>
      </c>
      <c r="T263" s="534" t="s">
        <v>918</v>
      </c>
      <c r="U263" s="544" t="s">
        <v>919</v>
      </c>
      <c r="V263" s="466"/>
      <c r="W263" s="465"/>
      <c r="X263" s="465"/>
      <c r="Y263" s="466"/>
      <c r="Z263" s="467"/>
    </row>
    <row r="264" spans="1:26" s="250" customFormat="1" ht="15" customHeight="1">
      <c r="A264" s="485">
        <v>2</v>
      </c>
      <c r="B264" s="239" t="s">
        <v>559</v>
      </c>
      <c r="C264" s="256" t="s">
        <v>10</v>
      </c>
      <c r="D264" s="282" t="s">
        <v>557</v>
      </c>
      <c r="E264" s="370">
        <v>36545</v>
      </c>
      <c r="F264" s="524"/>
      <c r="G264" s="285"/>
      <c r="H264" s="233"/>
      <c r="I264" s="286">
        <v>8.02</v>
      </c>
      <c r="J264" s="287">
        <v>67</v>
      </c>
      <c r="K264" s="288"/>
      <c r="L264" s="287">
        <v>0</v>
      </c>
      <c r="M264" s="257"/>
      <c r="N264" s="287">
        <v>0</v>
      </c>
      <c r="O264" s="258">
        <v>59.75</v>
      </c>
      <c r="P264" s="289">
        <v>76</v>
      </c>
      <c r="Q264" s="290"/>
      <c r="R264" s="291"/>
      <c r="S264" s="526"/>
      <c r="T264" s="526"/>
      <c r="U264" s="530"/>
      <c r="V264" s="293"/>
      <c r="W264" s="293"/>
      <c r="X264" s="293"/>
      <c r="Y264" s="293"/>
      <c r="Z264" s="468"/>
    </row>
    <row r="265" spans="1:26" s="250" customFormat="1" ht="15" customHeight="1">
      <c r="A265" s="485">
        <v>3</v>
      </c>
      <c r="B265" s="239" t="s">
        <v>560</v>
      </c>
      <c r="C265" s="256" t="s">
        <v>10</v>
      </c>
      <c r="D265" s="282" t="s">
        <v>557</v>
      </c>
      <c r="E265" s="370">
        <v>36537</v>
      </c>
      <c r="F265" s="524"/>
      <c r="G265" s="285"/>
      <c r="H265" s="233"/>
      <c r="I265" s="286"/>
      <c r="J265" s="287">
        <v>0</v>
      </c>
      <c r="K265" s="288" t="s">
        <v>864</v>
      </c>
      <c r="L265" s="287">
        <v>61</v>
      </c>
      <c r="M265" s="257"/>
      <c r="N265" s="287">
        <v>0</v>
      </c>
      <c r="O265" s="258">
        <v>61.71</v>
      </c>
      <c r="P265" s="289">
        <v>79</v>
      </c>
      <c r="Q265" s="290"/>
      <c r="R265" s="291"/>
      <c r="S265" s="526"/>
      <c r="T265" s="526"/>
      <c r="U265" s="530"/>
      <c r="V265" s="293"/>
      <c r="W265" s="293"/>
      <c r="X265" s="293"/>
      <c r="Y265" s="293"/>
      <c r="Z265" s="468"/>
    </row>
    <row r="266" spans="1:26" s="250" customFormat="1" ht="15" customHeight="1">
      <c r="A266" s="485">
        <v>4</v>
      </c>
      <c r="B266" s="239" t="s">
        <v>561</v>
      </c>
      <c r="C266" s="256" t="s">
        <v>10</v>
      </c>
      <c r="D266" s="282" t="s">
        <v>557</v>
      </c>
      <c r="E266" s="370">
        <v>36882</v>
      </c>
      <c r="F266" s="524"/>
      <c r="G266" s="285"/>
      <c r="H266" s="233"/>
      <c r="I266" s="286">
        <v>8.23</v>
      </c>
      <c r="J266" s="287">
        <v>61</v>
      </c>
      <c r="K266" s="288"/>
      <c r="L266" s="287">
        <v>0</v>
      </c>
      <c r="M266" s="257">
        <v>524</v>
      </c>
      <c r="N266" s="287">
        <v>75</v>
      </c>
      <c r="O266" s="258"/>
      <c r="P266" s="289">
        <v>0</v>
      </c>
      <c r="Q266" s="290"/>
      <c r="R266" s="291"/>
      <c r="S266" s="526"/>
      <c r="T266" s="526"/>
      <c r="U266" s="530"/>
      <c r="V266" s="293"/>
      <c r="W266" s="293"/>
      <c r="X266" s="293"/>
      <c r="Y266" s="293"/>
      <c r="Z266" s="468"/>
    </row>
    <row r="267" spans="1:26" s="250" customFormat="1" ht="15" customHeight="1">
      <c r="A267" s="485">
        <v>5</v>
      </c>
      <c r="B267" s="239" t="s">
        <v>562</v>
      </c>
      <c r="C267" s="256" t="s">
        <v>10</v>
      </c>
      <c r="D267" s="282" t="s">
        <v>557</v>
      </c>
      <c r="E267" s="370">
        <v>37064</v>
      </c>
      <c r="F267" s="524"/>
      <c r="G267" s="285"/>
      <c r="H267" s="233"/>
      <c r="I267" s="286"/>
      <c r="J267" s="287">
        <v>0</v>
      </c>
      <c r="K267" s="288" t="s">
        <v>865</v>
      </c>
      <c r="L267" s="287">
        <v>74</v>
      </c>
      <c r="M267" s="257">
        <v>485</v>
      </c>
      <c r="N267" s="287">
        <v>64</v>
      </c>
      <c r="O267" s="258"/>
      <c r="P267" s="289">
        <v>0</v>
      </c>
      <c r="Q267" s="290"/>
      <c r="R267" s="291"/>
      <c r="S267" s="526"/>
      <c r="T267" s="526"/>
      <c r="U267" s="530"/>
      <c r="V267" s="293"/>
      <c r="W267" s="293"/>
      <c r="X267" s="293"/>
      <c r="Y267" s="293"/>
      <c r="Z267" s="468"/>
    </row>
    <row r="268" spans="1:26" s="250" customFormat="1" ht="15" customHeight="1">
      <c r="A268" s="485">
        <v>6</v>
      </c>
      <c r="B268" s="239" t="s">
        <v>558</v>
      </c>
      <c r="C268" s="256" t="s">
        <v>10</v>
      </c>
      <c r="D268" s="282" t="s">
        <v>557</v>
      </c>
      <c r="E268" s="370">
        <v>37008</v>
      </c>
      <c r="F268" s="524"/>
      <c r="G268" s="285"/>
      <c r="H268" s="233"/>
      <c r="I268" s="286">
        <v>8.34</v>
      </c>
      <c r="J268" s="287">
        <v>58</v>
      </c>
      <c r="K268" s="288"/>
      <c r="L268" s="287">
        <v>0</v>
      </c>
      <c r="M268" s="257">
        <v>427</v>
      </c>
      <c r="N268" s="287">
        <v>50</v>
      </c>
      <c r="O268" s="258"/>
      <c r="P268" s="289">
        <v>0</v>
      </c>
      <c r="Q268" s="290"/>
      <c r="R268" s="291"/>
      <c r="S268" s="526"/>
      <c r="T268" s="526"/>
      <c r="U268" s="530"/>
      <c r="V268" s="293"/>
      <c r="W268" s="293"/>
      <c r="X268" s="293"/>
      <c r="Y268" s="293"/>
      <c r="Z268" s="468"/>
    </row>
    <row r="269" spans="1:26" s="250" customFormat="1" ht="15" customHeight="1">
      <c r="A269" s="485">
        <v>7</v>
      </c>
      <c r="B269" s="239" t="s">
        <v>563</v>
      </c>
      <c r="C269" s="256" t="s">
        <v>10</v>
      </c>
      <c r="D269" s="282" t="s">
        <v>557</v>
      </c>
      <c r="E269" s="370">
        <v>36940</v>
      </c>
      <c r="F269" s="524"/>
      <c r="G269" s="285"/>
      <c r="H269" s="233"/>
      <c r="I269" s="286">
        <v>7.91</v>
      </c>
      <c r="J269" s="287">
        <v>70</v>
      </c>
      <c r="K269" s="288"/>
      <c r="L269" s="287">
        <v>0</v>
      </c>
      <c r="M269" s="257"/>
      <c r="N269" s="287">
        <v>0</v>
      </c>
      <c r="O269" s="258">
        <v>53.93</v>
      </c>
      <c r="P269" s="289">
        <v>68</v>
      </c>
      <c r="Q269" s="290"/>
      <c r="R269" s="291"/>
      <c r="S269" s="526"/>
      <c r="T269" s="526"/>
      <c r="U269" s="530"/>
      <c r="V269" s="293"/>
      <c r="W269" s="293"/>
      <c r="X269" s="293"/>
      <c r="Y269" s="293"/>
      <c r="Z269" s="468"/>
    </row>
    <row r="270" spans="1:26" s="250" customFormat="1" ht="15" customHeight="1">
      <c r="A270" s="485">
        <v>8</v>
      </c>
      <c r="B270" s="239" t="s">
        <v>564</v>
      </c>
      <c r="C270" s="256" t="s">
        <v>10</v>
      </c>
      <c r="D270" s="282" t="s">
        <v>557</v>
      </c>
      <c r="E270" s="370">
        <v>36913</v>
      </c>
      <c r="F270" s="524"/>
      <c r="G270" s="285"/>
      <c r="H270" s="233"/>
      <c r="I270" s="286"/>
      <c r="J270" s="287">
        <v>0</v>
      </c>
      <c r="K270" s="288" t="s">
        <v>866</v>
      </c>
      <c r="L270" s="287">
        <v>65</v>
      </c>
      <c r="M270" s="257"/>
      <c r="N270" s="287">
        <v>0</v>
      </c>
      <c r="O270" s="258">
        <v>51.19</v>
      </c>
      <c r="P270" s="289">
        <v>64</v>
      </c>
      <c r="Q270" s="290"/>
      <c r="R270" s="291"/>
      <c r="S270" s="526"/>
      <c r="T270" s="526"/>
      <c r="U270" s="530"/>
      <c r="V270" s="293"/>
      <c r="W270" s="293"/>
      <c r="X270" s="293"/>
      <c r="Y270" s="293"/>
      <c r="Z270" s="468"/>
    </row>
    <row r="271" spans="1:26" s="250" customFormat="1" ht="15" customHeight="1">
      <c r="A271" s="485">
        <v>9</v>
      </c>
      <c r="B271" s="239" t="s">
        <v>565</v>
      </c>
      <c r="C271" s="256" t="s">
        <v>10</v>
      </c>
      <c r="D271" s="282" t="s">
        <v>557</v>
      </c>
      <c r="E271" s="370">
        <v>36857</v>
      </c>
      <c r="F271" s="524"/>
      <c r="G271" s="285"/>
      <c r="H271" s="233"/>
      <c r="I271" s="286"/>
      <c r="J271" s="287">
        <v>0</v>
      </c>
      <c r="K271" s="288" t="s">
        <v>867</v>
      </c>
      <c r="L271" s="287">
        <v>57</v>
      </c>
      <c r="M271" s="257">
        <v>433</v>
      </c>
      <c r="N271" s="287">
        <v>51</v>
      </c>
      <c r="O271" s="258"/>
      <c r="P271" s="289">
        <v>0</v>
      </c>
      <c r="Q271" s="290"/>
      <c r="R271" s="291"/>
      <c r="S271" s="526"/>
      <c r="T271" s="526"/>
      <c r="U271" s="530"/>
      <c r="V271" s="293"/>
      <c r="W271" s="293"/>
      <c r="X271" s="293"/>
      <c r="Y271" s="293"/>
      <c r="Z271" s="468"/>
    </row>
    <row r="272" spans="1:26" s="250" customFormat="1" ht="15" customHeight="1">
      <c r="A272" s="485">
        <v>10</v>
      </c>
      <c r="B272" s="239" t="s">
        <v>566</v>
      </c>
      <c r="C272" s="256" t="s">
        <v>10</v>
      </c>
      <c r="D272" s="282" t="s">
        <v>557</v>
      </c>
      <c r="E272" s="370">
        <v>36862</v>
      </c>
      <c r="F272" s="524"/>
      <c r="G272" s="285"/>
      <c r="H272" s="233"/>
      <c r="I272" s="286"/>
      <c r="J272" s="287">
        <v>0</v>
      </c>
      <c r="K272" s="288" t="s">
        <v>868</v>
      </c>
      <c r="L272" s="287">
        <v>50</v>
      </c>
      <c r="M272" s="257">
        <v>450</v>
      </c>
      <c r="N272" s="287">
        <v>56</v>
      </c>
      <c r="O272" s="258"/>
      <c r="P272" s="289">
        <v>0</v>
      </c>
      <c r="Q272" s="295"/>
      <c r="R272" s="291"/>
      <c r="S272" s="526"/>
      <c r="T272" s="526"/>
      <c r="U272" s="530"/>
      <c r="V272" s="293"/>
      <c r="W272" s="293"/>
      <c r="X272" s="293"/>
      <c r="Y272" s="293"/>
      <c r="Z272" s="468"/>
    </row>
    <row r="273" spans="1:26" s="250" customFormat="1" ht="15" customHeight="1">
      <c r="A273" s="486" t="s">
        <v>17</v>
      </c>
      <c r="B273" s="297"/>
      <c r="C273" s="348"/>
      <c r="D273" s="297"/>
      <c r="E273" s="349"/>
      <c r="F273" s="302">
        <v>3</v>
      </c>
      <c r="G273" s="303"/>
      <c r="H273" s="234"/>
      <c r="I273" s="304"/>
      <c r="J273" s="305">
        <f>SUM(J263:J272)-SMALL(J263:J272,1)-SMALL(J263:J272,2)-SMALL(J263:J272,3)-SMALL(J263:J272,4)-SMALL(J263:J272,5)-SMALL(J263:J272,6)</f>
        <v>262</v>
      </c>
      <c r="K273" s="306"/>
      <c r="L273" s="305">
        <f>SUM(L263:L272)-SMALL(L263:L272,1)-SMALL(L263:L272,2)-SMALL(L263:L272,3)-SMALL(L263:L272,4)-SMALL(L263:L272,5)-SMALL(L263:L272,6)</f>
        <v>257</v>
      </c>
      <c r="M273" s="307"/>
      <c r="N273" s="305">
        <f>SUM(N263:N272)-SMALL(N263:N272,1)-SMALL(N263:N272,2)-SMALL(N263:N272,3)-SMALL(N263:N272,4)-SMALL(N263:N272,5)-SMALL(N263:N272,6)</f>
        <v>246</v>
      </c>
      <c r="O273" s="308"/>
      <c r="P273" s="305">
        <f>SUM(P263:P272)-SMALL(P263:P272,1)-SMALL(P263:P272,2)-SMALL(P263:P272,3)-SMALL(P263:P272,4)-SMALL(P263:P272,5)-SMALL(P263:P272,6)</f>
        <v>287</v>
      </c>
      <c r="Q273" s="309">
        <f>SUM(J273+L273+N273+P273)</f>
        <v>1052</v>
      </c>
      <c r="R273" s="235">
        <v>3</v>
      </c>
      <c r="S273" s="527"/>
      <c r="T273" s="526"/>
      <c r="U273" s="530"/>
      <c r="V273" s="293"/>
      <c r="W273" s="293"/>
      <c r="X273" s="293"/>
      <c r="Y273" s="293"/>
      <c r="Z273" s="468"/>
    </row>
    <row r="274" spans="1:26" s="250" customFormat="1" ht="15" customHeight="1">
      <c r="A274" s="469"/>
      <c r="B274" s="311"/>
      <c r="C274" s="312"/>
      <c r="D274" s="311"/>
      <c r="E274" s="313"/>
      <c r="F274" s="315"/>
      <c r="G274" s="316">
        <f>SUM(F273+F285)</f>
        <v>5</v>
      </c>
      <c r="H274" s="235">
        <v>2</v>
      </c>
      <c r="I274" s="317"/>
      <c r="J274" s="318"/>
      <c r="K274" s="319"/>
      <c r="L274" s="318"/>
      <c r="M274" s="320"/>
      <c r="N274" s="318"/>
      <c r="O274" s="321"/>
      <c r="P274" s="318"/>
      <c r="Q274" s="318"/>
      <c r="R274" s="318"/>
      <c r="S274" s="245"/>
      <c r="T274" s="526"/>
      <c r="U274" s="530"/>
      <c r="V274" s="324">
        <v>8</v>
      </c>
      <c r="W274" s="235">
        <f>SUM(R273+R285+V274)</f>
        <v>14</v>
      </c>
      <c r="X274" s="324">
        <v>4</v>
      </c>
      <c r="Y274" s="235">
        <f>H274+X274</f>
        <v>6</v>
      </c>
      <c r="Z274" s="324">
        <v>3</v>
      </c>
    </row>
    <row r="275" spans="1:26" s="250" customFormat="1" ht="15" customHeight="1">
      <c r="A275" s="464">
        <v>11</v>
      </c>
      <c r="B275" s="239" t="s">
        <v>567</v>
      </c>
      <c r="C275" s="256" t="s">
        <v>11</v>
      </c>
      <c r="D275" s="282" t="s">
        <v>557</v>
      </c>
      <c r="E275" s="370">
        <v>36691</v>
      </c>
      <c r="F275" s="532"/>
      <c r="G275" s="285"/>
      <c r="H275" s="236"/>
      <c r="I275" s="258">
        <v>8.5</v>
      </c>
      <c r="J275" s="287">
        <v>67</v>
      </c>
      <c r="K275" s="288"/>
      <c r="L275" s="287">
        <v>0</v>
      </c>
      <c r="M275" s="259">
        <v>443</v>
      </c>
      <c r="N275" s="287">
        <v>51</v>
      </c>
      <c r="O275" s="308"/>
      <c r="P275" s="287">
        <v>0</v>
      </c>
      <c r="Q275" s="325"/>
      <c r="R275" s="326"/>
      <c r="S275" s="534" t="s">
        <v>905</v>
      </c>
      <c r="T275" s="526"/>
      <c r="U275" s="530"/>
      <c r="V275" s="293"/>
      <c r="W275" s="293"/>
      <c r="X275" s="293"/>
      <c r="Y275" s="293"/>
      <c r="Z275" s="468"/>
    </row>
    <row r="276" spans="1:26" s="250" customFormat="1" ht="15" customHeight="1">
      <c r="A276" s="464">
        <v>12</v>
      </c>
      <c r="B276" s="239" t="s">
        <v>568</v>
      </c>
      <c r="C276" s="256" t="s">
        <v>11</v>
      </c>
      <c r="D276" s="282" t="s">
        <v>557</v>
      </c>
      <c r="E276" s="370">
        <v>36827</v>
      </c>
      <c r="F276" s="524"/>
      <c r="G276" s="285"/>
      <c r="H276" s="236"/>
      <c r="I276" s="258">
        <v>9.06</v>
      </c>
      <c r="J276" s="287">
        <v>52</v>
      </c>
      <c r="K276" s="288"/>
      <c r="L276" s="287">
        <v>0</v>
      </c>
      <c r="M276" s="259"/>
      <c r="N276" s="287">
        <v>0</v>
      </c>
      <c r="O276" s="259">
        <v>22.7</v>
      </c>
      <c r="P276" s="287">
        <v>33</v>
      </c>
      <c r="Q276" s="290"/>
      <c r="R276" s="291"/>
      <c r="S276" s="526"/>
      <c r="T276" s="526"/>
      <c r="U276" s="530"/>
      <c r="V276" s="293"/>
      <c r="W276" s="293"/>
      <c r="X276" s="293"/>
      <c r="Y276" s="293"/>
      <c r="Z276" s="468"/>
    </row>
    <row r="277" spans="1:26" s="250" customFormat="1" ht="15" customHeight="1">
      <c r="A277" s="464">
        <v>13</v>
      </c>
      <c r="B277" s="239" t="s">
        <v>569</v>
      </c>
      <c r="C277" s="256" t="s">
        <v>11</v>
      </c>
      <c r="D277" s="282" t="s">
        <v>557</v>
      </c>
      <c r="E277" s="370">
        <v>36766</v>
      </c>
      <c r="F277" s="524"/>
      <c r="G277" s="285"/>
      <c r="H277" s="236"/>
      <c r="I277" s="258">
        <v>9.1</v>
      </c>
      <c r="J277" s="287">
        <v>52</v>
      </c>
      <c r="K277" s="288"/>
      <c r="L277" s="287">
        <v>0</v>
      </c>
      <c r="M277" s="259">
        <v>356</v>
      </c>
      <c r="N277" s="287">
        <v>27</v>
      </c>
      <c r="O277" s="259"/>
      <c r="P277" s="287">
        <v>0</v>
      </c>
      <c r="Q277" s="290"/>
      <c r="R277" s="291"/>
      <c r="S277" s="526"/>
      <c r="T277" s="526"/>
      <c r="U277" s="530"/>
      <c r="V277" s="293"/>
      <c r="W277" s="293"/>
      <c r="X277" s="293"/>
      <c r="Y277" s="293"/>
      <c r="Z277" s="468"/>
    </row>
    <row r="278" spans="1:26" s="250" customFormat="1" ht="15" customHeight="1">
      <c r="A278" s="464">
        <v>14</v>
      </c>
      <c r="B278" s="239" t="s">
        <v>570</v>
      </c>
      <c r="C278" s="256" t="s">
        <v>11</v>
      </c>
      <c r="D278" s="282" t="s">
        <v>557</v>
      </c>
      <c r="E278" s="370">
        <v>36637</v>
      </c>
      <c r="F278" s="524"/>
      <c r="G278" s="285"/>
      <c r="H278" s="236"/>
      <c r="I278" s="258">
        <v>8.82</v>
      </c>
      <c r="J278" s="287">
        <v>56</v>
      </c>
      <c r="K278" s="288"/>
      <c r="L278" s="287">
        <v>0</v>
      </c>
      <c r="M278" s="259"/>
      <c r="N278" s="287">
        <v>0</v>
      </c>
      <c r="O278" s="259">
        <v>26.09</v>
      </c>
      <c r="P278" s="287">
        <v>40</v>
      </c>
      <c r="Q278" s="290"/>
      <c r="R278" s="291"/>
      <c r="S278" s="526"/>
      <c r="T278" s="526"/>
      <c r="U278" s="530"/>
      <c r="V278" s="293"/>
      <c r="W278" s="293"/>
      <c r="X278" s="293"/>
      <c r="Y278" s="293"/>
      <c r="Z278" s="468"/>
    </row>
    <row r="279" spans="1:26" s="250" customFormat="1" ht="15" customHeight="1">
      <c r="A279" s="464">
        <v>15</v>
      </c>
      <c r="B279" s="239" t="s">
        <v>571</v>
      </c>
      <c r="C279" s="256" t="s">
        <v>11</v>
      </c>
      <c r="D279" s="282" t="s">
        <v>557</v>
      </c>
      <c r="E279" s="370">
        <v>36724</v>
      </c>
      <c r="F279" s="524"/>
      <c r="G279" s="285"/>
      <c r="H279" s="236"/>
      <c r="I279" s="258"/>
      <c r="J279" s="287">
        <v>0</v>
      </c>
      <c r="K279" s="288" t="s">
        <v>869</v>
      </c>
      <c r="L279" s="287">
        <v>50</v>
      </c>
      <c r="M279" s="259">
        <v>375</v>
      </c>
      <c r="N279" s="287">
        <v>32</v>
      </c>
      <c r="O279" s="259"/>
      <c r="P279" s="287">
        <v>0</v>
      </c>
      <c r="Q279" s="290"/>
      <c r="R279" s="291"/>
      <c r="S279" s="526"/>
      <c r="T279" s="526"/>
      <c r="U279" s="530"/>
      <c r="V279" s="293"/>
      <c r="W279" s="293"/>
      <c r="X279" s="293"/>
      <c r="Y279" s="293"/>
      <c r="Z279" s="468"/>
    </row>
    <row r="280" spans="1:26" s="250" customFormat="1" ht="15" customHeight="1">
      <c r="A280" s="464">
        <v>16</v>
      </c>
      <c r="B280" s="239" t="s">
        <v>576</v>
      </c>
      <c r="C280" s="256" t="s">
        <v>11</v>
      </c>
      <c r="D280" s="282" t="s">
        <v>557</v>
      </c>
      <c r="E280" s="370">
        <v>37152</v>
      </c>
      <c r="F280" s="524"/>
      <c r="G280" s="285"/>
      <c r="H280" s="236"/>
      <c r="I280" s="258"/>
      <c r="J280" s="287">
        <v>0</v>
      </c>
      <c r="K280" s="288" t="s">
        <v>870</v>
      </c>
      <c r="L280" s="287">
        <v>58</v>
      </c>
      <c r="M280" s="259">
        <v>409</v>
      </c>
      <c r="N280" s="287">
        <v>41</v>
      </c>
      <c r="O280" s="259"/>
      <c r="P280" s="287">
        <v>0</v>
      </c>
      <c r="Q280" s="290"/>
      <c r="R280" s="291"/>
      <c r="S280" s="526"/>
      <c r="T280" s="526"/>
      <c r="U280" s="530"/>
      <c r="V280" s="293"/>
      <c r="W280" s="293"/>
      <c r="X280" s="293"/>
      <c r="Y280" s="293"/>
      <c r="Z280" s="468"/>
    </row>
    <row r="281" spans="1:26" s="250" customFormat="1" ht="15" customHeight="1">
      <c r="A281" s="464">
        <v>17</v>
      </c>
      <c r="B281" s="239" t="s">
        <v>572</v>
      </c>
      <c r="C281" s="256" t="s">
        <v>11</v>
      </c>
      <c r="D281" s="282" t="s">
        <v>557</v>
      </c>
      <c r="E281" s="370">
        <v>36972</v>
      </c>
      <c r="F281" s="524"/>
      <c r="G281" s="285"/>
      <c r="H281" s="236"/>
      <c r="I281" s="258">
        <v>9.87</v>
      </c>
      <c r="J281" s="287">
        <v>36</v>
      </c>
      <c r="K281" s="288"/>
      <c r="L281" s="287">
        <v>0</v>
      </c>
      <c r="M281" s="259"/>
      <c r="N281" s="287">
        <v>0</v>
      </c>
      <c r="O281" s="259">
        <v>29.53</v>
      </c>
      <c r="P281" s="287">
        <v>47</v>
      </c>
      <c r="Q281" s="290"/>
      <c r="R281" s="291"/>
      <c r="S281" s="526"/>
      <c r="T281" s="526"/>
      <c r="U281" s="530"/>
      <c r="V281" s="293"/>
      <c r="W281" s="293"/>
      <c r="X281" s="293"/>
      <c r="Y281" s="293"/>
      <c r="Z281" s="468"/>
    </row>
    <row r="282" spans="1:26" s="250" customFormat="1" ht="15" customHeight="1">
      <c r="A282" s="464">
        <v>18</v>
      </c>
      <c r="B282" s="239" t="s">
        <v>573</v>
      </c>
      <c r="C282" s="256" t="s">
        <v>11</v>
      </c>
      <c r="D282" s="282" t="s">
        <v>557</v>
      </c>
      <c r="E282" s="370">
        <v>36972</v>
      </c>
      <c r="F282" s="524"/>
      <c r="G282" s="285"/>
      <c r="H282" s="236"/>
      <c r="I282" s="258"/>
      <c r="J282" s="287">
        <v>0</v>
      </c>
      <c r="K282" s="288" t="s">
        <v>871</v>
      </c>
      <c r="L282" s="287">
        <v>44</v>
      </c>
      <c r="M282" s="259"/>
      <c r="N282" s="287">
        <v>0</v>
      </c>
      <c r="O282" s="259">
        <v>24</v>
      </c>
      <c r="P282" s="287">
        <v>36</v>
      </c>
      <c r="Q282" s="290"/>
      <c r="R282" s="291"/>
      <c r="S282" s="526"/>
      <c r="T282" s="526"/>
      <c r="U282" s="530"/>
      <c r="V282" s="293"/>
      <c r="W282" s="293"/>
      <c r="X282" s="293"/>
      <c r="Y282" s="293"/>
      <c r="Z282" s="468"/>
    </row>
    <row r="283" spans="1:26" s="250" customFormat="1" ht="15" customHeight="1">
      <c r="A283" s="464">
        <v>19</v>
      </c>
      <c r="B283" s="239" t="s">
        <v>574</v>
      </c>
      <c r="C283" s="256" t="s">
        <v>11</v>
      </c>
      <c r="D283" s="282" t="s">
        <v>557</v>
      </c>
      <c r="E283" s="370">
        <v>37238</v>
      </c>
      <c r="F283" s="524"/>
      <c r="G283" s="285"/>
      <c r="H283" s="236"/>
      <c r="I283" s="258"/>
      <c r="J283" s="287">
        <v>0</v>
      </c>
      <c r="K283" s="288" t="s">
        <v>872</v>
      </c>
      <c r="L283" s="287">
        <v>38</v>
      </c>
      <c r="M283" s="259"/>
      <c r="N283" s="287">
        <v>0</v>
      </c>
      <c r="O283" s="259">
        <v>24.6</v>
      </c>
      <c r="P283" s="287">
        <v>37</v>
      </c>
      <c r="Q283" s="290"/>
      <c r="R283" s="291"/>
      <c r="S283" s="526"/>
      <c r="T283" s="526"/>
      <c r="U283" s="530"/>
      <c r="V283" s="293"/>
      <c r="W283" s="293"/>
      <c r="X283" s="293"/>
      <c r="Y283" s="293"/>
      <c r="Z283" s="468"/>
    </row>
    <row r="284" spans="1:26" s="250" customFormat="1" ht="15" customHeight="1">
      <c r="A284" s="464">
        <v>21</v>
      </c>
      <c r="B284" s="239" t="s">
        <v>575</v>
      </c>
      <c r="C284" s="256" t="s">
        <v>11</v>
      </c>
      <c r="D284" s="282" t="s">
        <v>557</v>
      </c>
      <c r="E284" s="370">
        <v>37087</v>
      </c>
      <c r="F284" s="533"/>
      <c r="G284" s="285"/>
      <c r="H284" s="236"/>
      <c r="I284" s="258"/>
      <c r="J284" s="287">
        <v>0</v>
      </c>
      <c r="K284" s="288" t="s">
        <v>873</v>
      </c>
      <c r="L284" s="287">
        <v>64</v>
      </c>
      <c r="M284" s="259">
        <v>443</v>
      </c>
      <c r="N284" s="287">
        <v>51</v>
      </c>
      <c r="O284" s="259"/>
      <c r="P284" s="287">
        <v>0</v>
      </c>
      <c r="Q284" s="295"/>
      <c r="R284" s="291"/>
      <c r="S284" s="526"/>
      <c r="T284" s="526"/>
      <c r="U284" s="530"/>
      <c r="V284" s="293"/>
      <c r="W284" s="293"/>
      <c r="X284" s="293"/>
      <c r="Y284" s="293"/>
      <c r="Z284" s="468"/>
    </row>
    <row r="285" spans="1:26" s="250" customFormat="1" ht="15" customHeight="1">
      <c r="A285" s="455" t="s">
        <v>18</v>
      </c>
      <c r="B285" s="297"/>
      <c r="C285" s="348"/>
      <c r="D285" s="297"/>
      <c r="E285" s="479"/>
      <c r="F285" s="480">
        <v>2</v>
      </c>
      <c r="G285" s="303"/>
      <c r="H285" s="234"/>
      <c r="I285" s="481"/>
      <c r="J285" s="305">
        <f>SUM(J275:J284)-SMALL(J275:J284,1)-SMALL(J275:J284,2)-SMALL(J275:J284,3)-SMALL(J275:J284,4)-SMALL(J275:J284,5)-SMALL(J275:J284,6)</f>
        <v>227</v>
      </c>
      <c r="K285" s="306"/>
      <c r="L285" s="305">
        <f>SUM(L275:L284)-SMALL(L275:L284,1)-SMALL(L275:L284,2)-SMALL(L275:L284,3)-SMALL(L275:L284,4)-SMALL(L275:L284,5)-SMALL(L275:L284,6)</f>
        <v>216</v>
      </c>
      <c r="M285" s="307"/>
      <c r="N285" s="305">
        <f>SUM(N275:N284)-SMALL(N275:N284,1)-SMALL(N275:N284,2)-SMALL(N275:N284,3)-SMALL(N275:N284,4)-SMALL(N275:N284,5)-SMALL(N275:N284,6)</f>
        <v>175</v>
      </c>
      <c r="O285" s="308"/>
      <c r="P285" s="305">
        <f>SUM(P275:P284)-SMALL(P275:P284,1)-SMALL(P275:P284,2)-SMALL(P275:P284,3)-SMALL(P275:P284,4)-SMALL(P275:P284,5)-SMALL(P275:P284,6)</f>
        <v>160</v>
      </c>
      <c r="Q285" s="309">
        <f>SUM(J285+L285+N285+P285)</f>
        <v>778</v>
      </c>
      <c r="R285" s="235">
        <v>3</v>
      </c>
      <c r="S285" s="527"/>
      <c r="T285" s="527"/>
      <c r="U285" s="543"/>
      <c r="V285" s="482"/>
      <c r="W285" s="482"/>
      <c r="X285" s="482"/>
      <c r="Y285" s="482"/>
      <c r="Z285" s="483"/>
    </row>
    <row r="286" spans="1:26" ht="19.5" customHeight="1">
      <c r="A286" s="53"/>
      <c r="B286" s="53"/>
      <c r="C286" s="31"/>
      <c r="D286" s="47"/>
      <c r="E286" s="82"/>
      <c r="F286" s="56"/>
      <c r="G286" s="56"/>
      <c r="H286" s="57"/>
      <c r="I286" s="48"/>
      <c r="J286" s="49"/>
      <c r="K286" s="50"/>
      <c r="L286" s="49"/>
      <c r="M286" s="51"/>
      <c r="N286" s="49"/>
      <c r="O286" s="52"/>
      <c r="P286" s="49"/>
      <c r="Q286" s="49"/>
      <c r="R286" s="67"/>
      <c r="S286" s="67"/>
      <c r="T286" s="68"/>
      <c r="U286" s="68"/>
      <c r="V286" s="68"/>
      <c r="W286" s="58"/>
      <c r="X286" s="58"/>
      <c r="Y286" s="58"/>
      <c r="Z286" s="63"/>
    </row>
    <row r="287" spans="1:26" ht="19.5" customHeight="1">
      <c r="A287" s="53"/>
      <c r="B287" s="76" t="s">
        <v>434</v>
      </c>
      <c r="C287" s="31"/>
      <c r="D287" s="47"/>
      <c r="E287" s="47"/>
      <c r="F287" s="441"/>
      <c r="G287" s="442"/>
      <c r="H287" s="77"/>
      <c r="I287" s="78"/>
      <c r="J287" s="75"/>
      <c r="K287" s="79"/>
      <c r="L287" s="75"/>
      <c r="M287" s="75"/>
      <c r="N287" s="75"/>
      <c r="O287" s="80"/>
      <c r="P287" s="75"/>
      <c r="Q287" s="75"/>
      <c r="R287" s="613" t="s">
        <v>432</v>
      </c>
      <c r="S287" s="613"/>
      <c r="T287" s="613"/>
      <c r="U287" s="613"/>
      <c r="V287" s="613"/>
      <c r="W287" s="613"/>
      <c r="X287" s="613"/>
      <c r="Y287" s="613"/>
      <c r="Z287" s="613"/>
    </row>
    <row r="288" spans="1:26" ht="19.5" customHeight="1">
      <c r="A288" s="53"/>
      <c r="B288" s="76" t="s">
        <v>435</v>
      </c>
      <c r="C288" s="31"/>
      <c r="D288" s="47"/>
      <c r="E288" s="47"/>
      <c r="F288" s="441"/>
      <c r="G288" s="442"/>
      <c r="H288" s="77"/>
      <c r="I288" s="78"/>
      <c r="J288" s="75"/>
      <c r="K288" s="79"/>
      <c r="L288" s="75"/>
      <c r="M288" s="75"/>
      <c r="N288" s="75"/>
      <c r="O288" s="80"/>
      <c r="P288" s="75"/>
      <c r="Q288" s="75"/>
      <c r="R288" s="613" t="s">
        <v>433</v>
      </c>
      <c r="S288" s="613"/>
      <c r="T288" s="613"/>
      <c r="U288" s="613"/>
      <c r="V288" s="613"/>
      <c r="W288" s="613"/>
      <c r="X288" s="613"/>
      <c r="Y288" s="613"/>
      <c r="Z288" s="613"/>
    </row>
    <row r="289" spans="1:26" ht="17.25" customHeight="1">
      <c r="A289" s="53"/>
      <c r="B289" s="53"/>
      <c r="C289" s="31"/>
      <c r="D289" s="47"/>
      <c r="E289" s="82"/>
      <c r="F289" s="56"/>
      <c r="G289" s="56"/>
      <c r="H289" s="57"/>
      <c r="I289" s="48"/>
      <c r="J289" s="49"/>
      <c r="K289" s="50"/>
      <c r="L289" s="49"/>
      <c r="M289" s="51"/>
      <c r="N289" s="49"/>
      <c r="O289" s="52"/>
      <c r="P289" s="49"/>
      <c r="Q289" s="49"/>
      <c r="R289" s="67"/>
      <c r="S289" s="67"/>
      <c r="T289" s="68"/>
      <c r="U289" s="68"/>
      <c r="V289" s="68"/>
      <c r="W289" s="58"/>
      <c r="X289" s="58"/>
      <c r="Y289" s="58"/>
      <c r="Z289" s="63"/>
    </row>
    <row r="290" spans="1:26" ht="17.25" customHeight="1" hidden="1">
      <c r="A290" s="53"/>
      <c r="B290" s="53"/>
      <c r="C290" s="31"/>
      <c r="D290" s="47"/>
      <c r="E290" s="82"/>
      <c r="F290" s="56"/>
      <c r="G290" s="56"/>
      <c r="H290" s="57"/>
      <c r="I290" s="48"/>
      <c r="J290" s="49"/>
      <c r="K290" s="50"/>
      <c r="L290" s="49"/>
      <c r="M290" s="51"/>
      <c r="N290" s="49"/>
      <c r="O290" s="52"/>
      <c r="P290" s="49"/>
      <c r="Q290" s="49"/>
      <c r="R290" s="67"/>
      <c r="S290" s="67"/>
      <c r="T290" s="68"/>
      <c r="U290" s="68"/>
      <c r="V290" s="68"/>
      <c r="W290" s="58"/>
      <c r="X290" s="58"/>
      <c r="Y290" s="58"/>
      <c r="Z290" s="63"/>
    </row>
    <row r="291" spans="1:26" ht="17.25" customHeight="1" hidden="1">
      <c r="A291" s="53"/>
      <c r="B291" s="53"/>
      <c r="C291" s="31"/>
      <c r="D291" s="47"/>
      <c r="E291" s="82"/>
      <c r="F291" s="56"/>
      <c r="G291" s="56"/>
      <c r="H291" s="57"/>
      <c r="I291" s="48"/>
      <c r="J291" s="49"/>
      <c r="K291" s="50"/>
      <c r="L291" s="49"/>
      <c r="M291" s="51"/>
      <c r="N291" s="49"/>
      <c r="O291" s="52"/>
      <c r="P291" s="49"/>
      <c r="Q291" s="49"/>
      <c r="R291" s="67"/>
      <c r="S291" s="67"/>
      <c r="T291" s="68"/>
      <c r="U291" s="68"/>
      <c r="V291" s="68"/>
      <c r="W291" s="58"/>
      <c r="X291" s="58"/>
      <c r="Y291" s="58"/>
      <c r="Z291" s="63"/>
    </row>
    <row r="292" spans="1:26" ht="17.25" customHeight="1" hidden="1">
      <c r="A292" s="53"/>
      <c r="B292" s="53"/>
      <c r="C292" s="31"/>
      <c r="D292" s="47"/>
      <c r="E292" s="82"/>
      <c r="F292" s="56"/>
      <c r="G292" s="56"/>
      <c r="H292" s="57"/>
      <c r="I292" s="48"/>
      <c r="J292" s="49"/>
      <c r="K292" s="50"/>
      <c r="L292" s="49"/>
      <c r="M292" s="51"/>
      <c r="N292" s="49"/>
      <c r="O292" s="52"/>
      <c r="P292" s="49"/>
      <c r="Q292" s="49"/>
      <c r="R292" s="67"/>
      <c r="S292" s="67"/>
      <c r="T292" s="68"/>
      <c r="U292" s="68"/>
      <c r="V292" s="68"/>
      <c r="W292" s="58"/>
      <c r="X292" s="58"/>
      <c r="Y292" s="58"/>
      <c r="Z292" s="63"/>
    </row>
    <row r="293" spans="1:26" ht="17.25" customHeight="1" hidden="1">
      <c r="A293" s="53"/>
      <c r="B293" s="53"/>
      <c r="C293" s="31"/>
      <c r="D293" s="47"/>
      <c r="E293" s="82"/>
      <c r="F293" s="56"/>
      <c r="G293" s="56"/>
      <c r="H293" s="57"/>
      <c r="I293" s="48"/>
      <c r="J293" s="49"/>
      <c r="K293" s="50"/>
      <c r="L293" s="49"/>
      <c r="M293" s="51"/>
      <c r="N293" s="49"/>
      <c r="O293" s="52"/>
      <c r="P293" s="49"/>
      <c r="Q293" s="49"/>
      <c r="R293" s="67"/>
      <c r="S293" s="67"/>
      <c r="T293" s="68"/>
      <c r="U293" s="68"/>
      <c r="V293" s="68"/>
      <c r="W293" s="58"/>
      <c r="X293" s="58"/>
      <c r="Y293" s="58"/>
      <c r="Z293" s="63"/>
    </row>
    <row r="294" spans="1:26" ht="17.25" customHeight="1" hidden="1">
      <c r="A294" s="53"/>
      <c r="B294" s="53"/>
      <c r="C294" s="31"/>
      <c r="D294" s="47"/>
      <c r="E294" s="82"/>
      <c r="F294" s="56"/>
      <c r="G294" s="56"/>
      <c r="H294" s="57"/>
      <c r="I294" s="48"/>
      <c r="J294" s="49"/>
      <c r="K294" s="50"/>
      <c r="L294" s="49"/>
      <c r="M294" s="51"/>
      <c r="N294" s="49"/>
      <c r="O294" s="52"/>
      <c r="P294" s="49"/>
      <c r="Q294" s="49"/>
      <c r="R294" s="67"/>
      <c r="S294" s="67"/>
      <c r="T294" s="68"/>
      <c r="U294" s="68"/>
      <c r="V294" s="68"/>
      <c r="W294" s="58"/>
      <c r="X294" s="58"/>
      <c r="Y294" s="58"/>
      <c r="Z294" s="63"/>
    </row>
    <row r="295" spans="1:26" s="3" customFormat="1" ht="19.5" customHeight="1">
      <c r="A295" s="572" t="s">
        <v>2</v>
      </c>
      <c r="B295" s="572"/>
      <c r="C295" s="572"/>
      <c r="D295" s="572"/>
      <c r="E295" s="572"/>
      <c r="F295" s="572"/>
      <c r="G295" s="572"/>
      <c r="H295" s="572"/>
      <c r="I295" s="572"/>
      <c r="J295" s="572"/>
      <c r="K295" s="572"/>
      <c r="L295" s="572"/>
      <c r="M295" s="572"/>
      <c r="N295" s="572"/>
      <c r="O295" s="572"/>
      <c r="P295" s="572"/>
      <c r="Q295" s="572"/>
      <c r="R295" s="572"/>
      <c r="S295" s="572"/>
      <c r="T295" s="572"/>
      <c r="U295" s="572"/>
      <c r="V295" s="572"/>
      <c r="W295" s="572"/>
      <c r="X295" s="572"/>
      <c r="Y295" s="572"/>
      <c r="Z295" s="572"/>
    </row>
    <row r="296" spans="1:26" s="3" customFormat="1" ht="19.5" customHeight="1">
      <c r="A296" s="572" t="s">
        <v>3</v>
      </c>
      <c r="B296" s="572"/>
      <c r="C296" s="572"/>
      <c r="D296" s="572"/>
      <c r="E296" s="572"/>
      <c r="F296" s="572"/>
      <c r="G296" s="572"/>
      <c r="H296" s="572"/>
      <c r="I296" s="572"/>
      <c r="J296" s="572"/>
      <c r="K296" s="572"/>
      <c r="L296" s="572"/>
      <c r="M296" s="572"/>
      <c r="N296" s="572"/>
      <c r="O296" s="572"/>
      <c r="P296" s="572"/>
      <c r="Q296" s="572"/>
      <c r="R296" s="572"/>
      <c r="S296" s="572"/>
      <c r="T296" s="572"/>
      <c r="U296" s="572"/>
      <c r="V296" s="572"/>
      <c r="W296" s="572"/>
      <c r="X296" s="572"/>
      <c r="Y296" s="572"/>
      <c r="Z296" s="572"/>
    </row>
    <row r="297" spans="1:26" s="5" customFormat="1" ht="19.5" customHeight="1">
      <c r="A297" s="573" t="s">
        <v>14</v>
      </c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  <c r="P297" s="573"/>
      <c r="Q297" s="573"/>
      <c r="R297" s="573"/>
      <c r="S297" s="573"/>
      <c r="T297" s="573"/>
      <c r="U297" s="573"/>
      <c r="V297" s="573"/>
      <c r="W297" s="573"/>
      <c r="X297" s="573"/>
      <c r="Y297" s="573"/>
      <c r="Z297" s="573"/>
    </row>
    <row r="298" spans="1:26" s="5" customFormat="1" ht="19.5" customHeight="1">
      <c r="A298" s="573" t="s">
        <v>15</v>
      </c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573"/>
      <c r="N298" s="573"/>
      <c r="O298" s="573"/>
      <c r="P298" s="573"/>
      <c r="Q298" s="573"/>
      <c r="R298" s="573"/>
      <c r="S298" s="573"/>
      <c r="T298" s="573"/>
      <c r="U298" s="573"/>
      <c r="V298" s="573"/>
      <c r="W298" s="573"/>
      <c r="X298" s="573"/>
      <c r="Y298" s="573"/>
      <c r="Z298" s="573"/>
    </row>
    <row r="299" spans="1:26" s="33" customFormat="1" ht="12" customHeight="1">
      <c r="A299" s="574" t="s">
        <v>412</v>
      </c>
      <c r="B299" s="574"/>
      <c r="C299" s="574"/>
      <c r="D299" s="574"/>
      <c r="E299" s="574"/>
      <c r="F299" s="574"/>
      <c r="G299" s="574"/>
      <c r="H299" s="574"/>
      <c r="I299" s="574"/>
      <c r="J299" s="574"/>
      <c r="K299" s="574"/>
      <c r="L299" s="574"/>
      <c r="M299" s="574"/>
      <c r="N299" s="574"/>
      <c r="O299" s="574"/>
      <c r="P299" s="574"/>
      <c r="Q299" s="574"/>
      <c r="R299" s="574"/>
      <c r="S299" s="574"/>
      <c r="T299" s="574"/>
      <c r="U299" s="574"/>
      <c r="V299" s="574"/>
      <c r="W299" s="574"/>
      <c r="X299" s="574"/>
      <c r="Y299" s="574"/>
      <c r="Z299" s="574"/>
    </row>
    <row r="300" spans="1:26" ht="19.5" customHeight="1">
      <c r="A300" s="575" t="s">
        <v>383</v>
      </c>
      <c r="B300" s="575"/>
      <c r="C300" s="575"/>
      <c r="D300" s="575"/>
      <c r="E300" s="575"/>
      <c r="F300" s="575"/>
      <c r="G300" s="575"/>
      <c r="H300" s="575"/>
      <c r="I300" s="575"/>
      <c r="J300" s="575"/>
      <c r="K300" s="575"/>
      <c r="L300" s="575"/>
      <c r="M300" s="575"/>
      <c r="N300" s="575"/>
      <c r="O300" s="575"/>
      <c r="P300" s="575"/>
      <c r="Q300" s="575"/>
      <c r="R300" s="575"/>
      <c r="S300" s="575"/>
      <c r="T300" s="575"/>
      <c r="U300" s="575"/>
      <c r="V300" s="575"/>
      <c r="W300" s="575"/>
      <c r="X300" s="575"/>
      <c r="Y300" s="575"/>
      <c r="Z300" s="575"/>
    </row>
    <row r="301" spans="1:26" s="29" customFormat="1" ht="19.5" customHeight="1">
      <c r="A301" s="610" t="s">
        <v>639</v>
      </c>
      <c r="B301" s="611"/>
      <c r="C301" s="611"/>
      <c r="D301" s="611"/>
      <c r="E301" s="611"/>
      <c r="F301" s="611"/>
      <c r="G301" s="611"/>
      <c r="H301" s="611"/>
      <c r="I301" s="611"/>
      <c r="J301" s="611"/>
      <c r="K301" s="611"/>
      <c r="L301" s="611"/>
      <c r="M301" s="611"/>
      <c r="N301" s="611"/>
      <c r="O301" s="611"/>
      <c r="P301" s="611"/>
      <c r="Q301" s="611"/>
      <c r="R301" s="611"/>
      <c r="S301" s="611"/>
      <c r="T301" s="611"/>
      <c r="U301" s="611"/>
      <c r="V301" s="611"/>
      <c r="W301" s="611"/>
      <c r="X301" s="611"/>
      <c r="Y301" s="611"/>
      <c r="Z301" s="611"/>
    </row>
    <row r="302" spans="1:26" s="244" customFormat="1" ht="19.5" customHeight="1">
      <c r="A302" s="541" t="s">
        <v>4</v>
      </c>
      <c r="B302" s="547" t="s">
        <v>19</v>
      </c>
      <c r="C302" s="549" t="s">
        <v>401</v>
      </c>
      <c r="D302" s="547" t="s">
        <v>13</v>
      </c>
      <c r="E302" s="551" t="s">
        <v>402</v>
      </c>
      <c r="F302" s="551" t="s">
        <v>924</v>
      </c>
      <c r="G302" s="551" t="s">
        <v>410</v>
      </c>
      <c r="H302" s="551" t="s">
        <v>409</v>
      </c>
      <c r="I302" s="557" t="s">
        <v>100</v>
      </c>
      <c r="J302" s="558"/>
      <c r="K302" s="558"/>
      <c r="L302" s="558"/>
      <c r="M302" s="558"/>
      <c r="N302" s="558"/>
      <c r="O302" s="558"/>
      <c r="P302" s="558"/>
      <c r="Q302" s="558"/>
      <c r="R302" s="558"/>
      <c r="S302" s="558"/>
      <c r="T302" s="558"/>
      <c r="U302" s="558"/>
      <c r="V302" s="558"/>
      <c r="W302" s="558"/>
      <c r="X302" s="559"/>
      <c r="Y302" s="560" t="s">
        <v>925</v>
      </c>
      <c r="Z302" s="555" t="s">
        <v>438</v>
      </c>
    </row>
    <row r="303" spans="1:26" s="244" customFormat="1" ht="27" customHeight="1">
      <c r="A303" s="542"/>
      <c r="B303" s="548"/>
      <c r="C303" s="550"/>
      <c r="D303" s="548"/>
      <c r="E303" s="552"/>
      <c r="F303" s="552"/>
      <c r="G303" s="552"/>
      <c r="H303" s="552"/>
      <c r="I303" s="563" t="s">
        <v>16</v>
      </c>
      <c r="J303" s="545" t="s">
        <v>1</v>
      </c>
      <c r="K303" s="563" t="s">
        <v>411</v>
      </c>
      <c r="L303" s="545" t="s">
        <v>1</v>
      </c>
      <c r="M303" s="566" t="s">
        <v>398</v>
      </c>
      <c r="N303" s="545" t="s">
        <v>1</v>
      </c>
      <c r="O303" s="568" t="s">
        <v>400</v>
      </c>
      <c r="P303" s="545" t="s">
        <v>1</v>
      </c>
      <c r="Q303" s="565" t="s">
        <v>406</v>
      </c>
      <c r="R303" s="565" t="s">
        <v>436</v>
      </c>
      <c r="S303" s="562"/>
      <c r="T303" s="562"/>
      <c r="U303" s="562"/>
      <c r="V303" s="562"/>
      <c r="W303" s="562" t="s">
        <v>921</v>
      </c>
      <c r="X303" s="560" t="s">
        <v>922</v>
      </c>
      <c r="Y303" s="561"/>
      <c r="Z303" s="556"/>
    </row>
    <row r="304" spans="1:26" s="244" customFormat="1" ht="34.5" customHeight="1">
      <c r="A304" s="542"/>
      <c r="B304" s="548"/>
      <c r="C304" s="550"/>
      <c r="D304" s="548"/>
      <c r="E304" s="612"/>
      <c r="F304" s="552"/>
      <c r="G304" s="612"/>
      <c r="H304" s="552"/>
      <c r="I304" s="564"/>
      <c r="J304" s="546"/>
      <c r="K304" s="564"/>
      <c r="L304" s="546"/>
      <c r="M304" s="567"/>
      <c r="N304" s="546"/>
      <c r="O304" s="569"/>
      <c r="P304" s="546"/>
      <c r="Q304" s="551"/>
      <c r="R304" s="551"/>
      <c r="S304" s="231" t="s">
        <v>926</v>
      </c>
      <c r="T304" s="231" t="s">
        <v>437</v>
      </c>
      <c r="U304" s="255" t="s">
        <v>927</v>
      </c>
      <c r="V304" s="231" t="s">
        <v>438</v>
      </c>
      <c r="W304" s="560"/>
      <c r="X304" s="561"/>
      <c r="Y304" s="561"/>
      <c r="Z304" s="556"/>
    </row>
    <row r="305" spans="1:26" s="250" customFormat="1" ht="15" customHeight="1">
      <c r="A305" s="464">
        <v>1</v>
      </c>
      <c r="B305" s="362" t="s">
        <v>578</v>
      </c>
      <c r="C305" s="256" t="s">
        <v>10</v>
      </c>
      <c r="D305" s="282" t="s">
        <v>577</v>
      </c>
      <c r="E305" s="370">
        <v>37026</v>
      </c>
      <c r="F305" s="532"/>
      <c r="G305" s="476"/>
      <c r="H305" s="477"/>
      <c r="I305" s="308">
        <v>7.66</v>
      </c>
      <c r="J305" s="287">
        <v>82</v>
      </c>
      <c r="K305" s="288"/>
      <c r="L305" s="287">
        <v>0</v>
      </c>
      <c r="M305" s="257">
        <v>535</v>
      </c>
      <c r="N305" s="287">
        <v>78</v>
      </c>
      <c r="O305" s="258"/>
      <c r="P305" s="289">
        <v>0</v>
      </c>
      <c r="Q305" s="325"/>
      <c r="R305" s="326"/>
      <c r="S305" s="534" t="s">
        <v>906</v>
      </c>
      <c r="T305" s="534" t="s">
        <v>908</v>
      </c>
      <c r="U305" s="544" t="s">
        <v>916</v>
      </c>
      <c r="V305" s="466"/>
      <c r="W305" s="465"/>
      <c r="X305" s="465"/>
      <c r="Y305" s="466"/>
      <c r="Z305" s="467"/>
    </row>
    <row r="306" spans="1:26" s="250" customFormat="1" ht="15" customHeight="1">
      <c r="A306" s="464">
        <v>2</v>
      </c>
      <c r="B306" s="362" t="s">
        <v>579</v>
      </c>
      <c r="C306" s="256" t="s">
        <v>10</v>
      </c>
      <c r="D306" s="282" t="s">
        <v>577</v>
      </c>
      <c r="E306" s="370">
        <v>37222</v>
      </c>
      <c r="F306" s="524"/>
      <c r="G306" s="285"/>
      <c r="H306" s="233"/>
      <c r="I306" s="286">
        <v>9.14</v>
      </c>
      <c r="J306" s="287">
        <v>41</v>
      </c>
      <c r="K306" s="288"/>
      <c r="L306" s="287">
        <v>0</v>
      </c>
      <c r="M306" s="257"/>
      <c r="N306" s="287">
        <v>0</v>
      </c>
      <c r="O306" s="258">
        <v>46.74</v>
      </c>
      <c r="P306" s="289">
        <v>57</v>
      </c>
      <c r="Q306" s="290"/>
      <c r="R306" s="291"/>
      <c r="S306" s="526"/>
      <c r="T306" s="526"/>
      <c r="U306" s="530"/>
      <c r="V306" s="293"/>
      <c r="W306" s="293"/>
      <c r="X306" s="293"/>
      <c r="Y306" s="293"/>
      <c r="Z306" s="468"/>
    </row>
    <row r="307" spans="1:26" s="250" customFormat="1" ht="15" customHeight="1">
      <c r="A307" s="464">
        <v>3</v>
      </c>
      <c r="B307" s="362" t="s">
        <v>580</v>
      </c>
      <c r="C307" s="256" t="s">
        <v>10</v>
      </c>
      <c r="D307" s="282" t="s">
        <v>577</v>
      </c>
      <c r="E307" s="370">
        <v>37030</v>
      </c>
      <c r="F307" s="524"/>
      <c r="G307" s="285"/>
      <c r="H307" s="233"/>
      <c r="I307" s="286">
        <v>8.23</v>
      </c>
      <c r="J307" s="287">
        <v>61</v>
      </c>
      <c r="K307" s="288"/>
      <c r="L307" s="287">
        <v>0</v>
      </c>
      <c r="M307" s="257">
        <v>477</v>
      </c>
      <c r="N307" s="287">
        <v>63</v>
      </c>
      <c r="O307" s="258"/>
      <c r="P307" s="289">
        <v>0</v>
      </c>
      <c r="Q307" s="290"/>
      <c r="R307" s="291"/>
      <c r="S307" s="526"/>
      <c r="T307" s="526"/>
      <c r="U307" s="530"/>
      <c r="V307" s="293"/>
      <c r="W307" s="293"/>
      <c r="X307" s="293"/>
      <c r="Y307" s="293"/>
      <c r="Z307" s="468"/>
    </row>
    <row r="308" spans="1:26" s="250" customFormat="1" ht="15" customHeight="1">
      <c r="A308" s="464">
        <v>4</v>
      </c>
      <c r="B308" s="362" t="s">
        <v>581</v>
      </c>
      <c r="C308" s="256" t="s">
        <v>10</v>
      </c>
      <c r="D308" s="282" t="s">
        <v>577</v>
      </c>
      <c r="E308" s="370">
        <v>36774</v>
      </c>
      <c r="F308" s="524"/>
      <c r="G308" s="285"/>
      <c r="H308" s="233"/>
      <c r="I308" s="286"/>
      <c r="J308" s="287">
        <v>0</v>
      </c>
      <c r="K308" s="288" t="s">
        <v>796</v>
      </c>
      <c r="L308" s="287">
        <v>79</v>
      </c>
      <c r="M308" s="257">
        <v>420</v>
      </c>
      <c r="N308" s="287">
        <v>48</v>
      </c>
      <c r="O308" s="258">
        <v>64.87</v>
      </c>
      <c r="P308" s="289">
        <v>83</v>
      </c>
      <c r="Q308" s="290"/>
      <c r="R308" s="291"/>
      <c r="S308" s="526"/>
      <c r="T308" s="526"/>
      <c r="U308" s="530"/>
      <c r="V308" s="293"/>
      <c r="W308" s="293"/>
      <c r="X308" s="293"/>
      <c r="Y308" s="293"/>
      <c r="Z308" s="468"/>
    </row>
    <row r="309" spans="1:26" s="250" customFormat="1" ht="15" customHeight="1">
      <c r="A309" s="464">
        <v>5</v>
      </c>
      <c r="B309" s="362" t="s">
        <v>582</v>
      </c>
      <c r="C309" s="256" t="s">
        <v>10</v>
      </c>
      <c r="D309" s="282" t="s">
        <v>577</v>
      </c>
      <c r="E309" s="370">
        <v>36851</v>
      </c>
      <c r="F309" s="524"/>
      <c r="G309" s="285"/>
      <c r="H309" s="233"/>
      <c r="I309" s="286"/>
      <c r="J309" s="287">
        <v>0</v>
      </c>
      <c r="K309" s="288" t="s">
        <v>797</v>
      </c>
      <c r="L309" s="287">
        <v>74</v>
      </c>
      <c r="M309" s="257"/>
      <c r="N309" s="287">
        <v>0</v>
      </c>
      <c r="O309" s="258"/>
      <c r="P309" s="289">
        <v>0</v>
      </c>
      <c r="Q309" s="290"/>
      <c r="R309" s="291"/>
      <c r="S309" s="526"/>
      <c r="T309" s="526"/>
      <c r="U309" s="530"/>
      <c r="V309" s="293"/>
      <c r="W309" s="293"/>
      <c r="X309" s="293"/>
      <c r="Y309" s="293"/>
      <c r="Z309" s="468"/>
    </row>
    <row r="310" spans="1:26" s="250" customFormat="1" ht="15" customHeight="1">
      <c r="A310" s="464">
        <v>6</v>
      </c>
      <c r="B310" s="362" t="s">
        <v>583</v>
      </c>
      <c r="C310" s="256" t="s">
        <v>10</v>
      </c>
      <c r="D310" s="282" t="s">
        <v>577</v>
      </c>
      <c r="E310" s="370">
        <v>36757</v>
      </c>
      <c r="F310" s="524"/>
      <c r="G310" s="285"/>
      <c r="H310" s="233"/>
      <c r="I310" s="286">
        <v>8.86</v>
      </c>
      <c r="J310" s="287">
        <v>47</v>
      </c>
      <c r="K310" s="288"/>
      <c r="L310" s="287">
        <v>0</v>
      </c>
      <c r="M310" s="257"/>
      <c r="N310" s="287">
        <v>0</v>
      </c>
      <c r="O310" s="258">
        <v>40.37</v>
      </c>
      <c r="P310" s="289">
        <v>48</v>
      </c>
      <c r="Q310" s="290"/>
      <c r="R310" s="291"/>
      <c r="S310" s="526"/>
      <c r="T310" s="526"/>
      <c r="U310" s="530"/>
      <c r="V310" s="293"/>
      <c r="W310" s="293"/>
      <c r="X310" s="293"/>
      <c r="Y310" s="293"/>
      <c r="Z310" s="468"/>
    </row>
    <row r="311" spans="1:26" s="250" customFormat="1" ht="15" customHeight="1">
      <c r="A311" s="464">
        <v>7</v>
      </c>
      <c r="B311" s="362" t="s">
        <v>584</v>
      </c>
      <c r="C311" s="256" t="s">
        <v>10</v>
      </c>
      <c r="D311" s="282" t="s">
        <v>577</v>
      </c>
      <c r="E311" s="370">
        <v>36530</v>
      </c>
      <c r="F311" s="524"/>
      <c r="G311" s="285"/>
      <c r="H311" s="233"/>
      <c r="I311" s="286">
        <v>8.7</v>
      </c>
      <c r="J311" s="287">
        <v>51</v>
      </c>
      <c r="K311" s="288"/>
      <c r="L311" s="287">
        <v>0</v>
      </c>
      <c r="M311" s="257"/>
      <c r="N311" s="287">
        <v>0</v>
      </c>
      <c r="O311" s="258">
        <v>13.56</v>
      </c>
      <c r="P311" s="289">
        <v>10</v>
      </c>
      <c r="Q311" s="290"/>
      <c r="R311" s="291"/>
      <c r="S311" s="526"/>
      <c r="T311" s="526"/>
      <c r="U311" s="530"/>
      <c r="V311" s="293"/>
      <c r="W311" s="293"/>
      <c r="X311" s="293"/>
      <c r="Y311" s="293"/>
      <c r="Z311" s="468"/>
    </row>
    <row r="312" spans="1:26" s="250" customFormat="1" ht="15" customHeight="1">
      <c r="A312" s="464">
        <v>8</v>
      </c>
      <c r="B312" s="362" t="s">
        <v>585</v>
      </c>
      <c r="C312" s="256" t="s">
        <v>10</v>
      </c>
      <c r="D312" s="282" t="s">
        <v>577</v>
      </c>
      <c r="E312" s="370">
        <v>36956</v>
      </c>
      <c r="F312" s="524"/>
      <c r="G312" s="285"/>
      <c r="H312" s="233"/>
      <c r="I312" s="286"/>
      <c r="J312" s="287">
        <v>0</v>
      </c>
      <c r="K312" s="288" t="s">
        <v>798</v>
      </c>
      <c r="L312" s="287">
        <v>62</v>
      </c>
      <c r="M312" s="257"/>
      <c r="N312" s="287">
        <v>0</v>
      </c>
      <c r="O312" s="258">
        <v>44.97</v>
      </c>
      <c r="P312" s="289">
        <v>55</v>
      </c>
      <c r="Q312" s="290"/>
      <c r="R312" s="291"/>
      <c r="S312" s="526"/>
      <c r="T312" s="526"/>
      <c r="U312" s="530"/>
      <c r="V312" s="293"/>
      <c r="W312" s="293"/>
      <c r="X312" s="293"/>
      <c r="Y312" s="293"/>
      <c r="Z312" s="468"/>
    </row>
    <row r="313" spans="1:26" s="250" customFormat="1" ht="15" customHeight="1">
      <c r="A313" s="464">
        <v>9</v>
      </c>
      <c r="B313" s="362" t="s">
        <v>586</v>
      </c>
      <c r="C313" s="256" t="s">
        <v>10</v>
      </c>
      <c r="D313" s="282" t="s">
        <v>577</v>
      </c>
      <c r="E313" s="370">
        <v>36972</v>
      </c>
      <c r="F313" s="524"/>
      <c r="G313" s="285"/>
      <c r="H313" s="233"/>
      <c r="I313" s="286"/>
      <c r="J313" s="287">
        <v>0</v>
      </c>
      <c r="K313" s="288" t="s">
        <v>799</v>
      </c>
      <c r="L313" s="287">
        <v>67</v>
      </c>
      <c r="M313" s="257">
        <v>360</v>
      </c>
      <c r="N313" s="287">
        <v>32</v>
      </c>
      <c r="O313" s="258"/>
      <c r="P313" s="289">
        <v>0</v>
      </c>
      <c r="Q313" s="290"/>
      <c r="R313" s="291"/>
      <c r="S313" s="526"/>
      <c r="T313" s="526"/>
      <c r="U313" s="530"/>
      <c r="V313" s="293"/>
      <c r="W313" s="293"/>
      <c r="X313" s="293"/>
      <c r="Y313" s="293"/>
      <c r="Z313" s="468"/>
    </row>
    <row r="314" spans="1:26" s="250" customFormat="1" ht="15" customHeight="1">
      <c r="A314" s="464">
        <v>10</v>
      </c>
      <c r="B314" s="362" t="s">
        <v>587</v>
      </c>
      <c r="C314" s="256" t="s">
        <v>10</v>
      </c>
      <c r="D314" s="282" t="s">
        <v>577</v>
      </c>
      <c r="E314" s="370">
        <v>37224</v>
      </c>
      <c r="F314" s="524"/>
      <c r="G314" s="285"/>
      <c r="H314" s="233"/>
      <c r="I314" s="286"/>
      <c r="J314" s="287">
        <v>0</v>
      </c>
      <c r="K314" s="288" t="s">
        <v>800</v>
      </c>
      <c r="L314" s="287">
        <v>67</v>
      </c>
      <c r="M314" s="257">
        <v>395</v>
      </c>
      <c r="N314" s="287">
        <v>42</v>
      </c>
      <c r="O314" s="258"/>
      <c r="P314" s="289">
        <v>0</v>
      </c>
      <c r="Q314" s="295"/>
      <c r="R314" s="291"/>
      <c r="S314" s="526"/>
      <c r="T314" s="526"/>
      <c r="U314" s="530"/>
      <c r="V314" s="293"/>
      <c r="W314" s="293"/>
      <c r="X314" s="293"/>
      <c r="Y314" s="293"/>
      <c r="Z314" s="468"/>
    </row>
    <row r="315" spans="1:26" s="250" customFormat="1" ht="15" customHeight="1">
      <c r="A315" s="455" t="s">
        <v>17</v>
      </c>
      <c r="B315" s="297"/>
      <c r="C315" s="348"/>
      <c r="D315" s="297"/>
      <c r="E315" s="349"/>
      <c r="F315" s="302">
        <v>8</v>
      </c>
      <c r="G315" s="303"/>
      <c r="H315" s="234"/>
      <c r="I315" s="304"/>
      <c r="J315" s="305">
        <f>SUM(J305:J314)-SMALL(J305:J314,1)-SMALL(J305:J314,2)-SMALL(J305:J314,3)-SMALL(J305:J314,4)-SMALL(J305:J314,5)-SMALL(J305:J314,6)</f>
        <v>241</v>
      </c>
      <c r="K315" s="306"/>
      <c r="L315" s="305">
        <f>SUM(L305:L314)-SMALL(L305:L314,1)-SMALL(L305:L314,2)-SMALL(L305:L314,3)-SMALL(L305:L314,4)-SMALL(L305:L314,5)-SMALL(L305:L314,6)</f>
        <v>287</v>
      </c>
      <c r="M315" s="307"/>
      <c r="N315" s="305">
        <f>SUM(N305:N314)-SMALL(N305:N314,1)-SMALL(N305:N314,2)-SMALL(N305:N314,3)-SMALL(N305:N314,4)-SMALL(N305:N314,5)-SMALL(N305:N314,6)</f>
        <v>231</v>
      </c>
      <c r="O315" s="308"/>
      <c r="P315" s="305">
        <f>SUM(P305:P314)-SMALL(P305:P314,1)-SMALL(P305:P314,2)-SMALL(P305:P314,3)-SMALL(P305:P314,4)-SMALL(P305:P314,5)-SMALL(P305:P314,6)</f>
        <v>243</v>
      </c>
      <c r="Q315" s="309">
        <f>SUM(J315+L315+N315+P315)</f>
        <v>1002</v>
      </c>
      <c r="R315" s="235">
        <v>4</v>
      </c>
      <c r="S315" s="527"/>
      <c r="T315" s="526"/>
      <c r="U315" s="530"/>
      <c r="V315" s="293"/>
      <c r="W315" s="293"/>
      <c r="X315" s="293"/>
      <c r="Y315" s="293"/>
      <c r="Z315" s="468"/>
    </row>
    <row r="316" spans="1:26" s="250" customFormat="1" ht="15" customHeight="1">
      <c r="A316" s="469"/>
      <c r="B316" s="311"/>
      <c r="C316" s="312"/>
      <c r="D316" s="311"/>
      <c r="E316" s="313"/>
      <c r="F316" s="315"/>
      <c r="G316" s="316">
        <f>SUM(F315+F327)</f>
        <v>15</v>
      </c>
      <c r="H316" s="235">
        <v>8</v>
      </c>
      <c r="I316" s="317"/>
      <c r="J316" s="318"/>
      <c r="K316" s="319"/>
      <c r="L316" s="318"/>
      <c r="M316" s="320"/>
      <c r="N316" s="318"/>
      <c r="O316" s="321"/>
      <c r="P316" s="318"/>
      <c r="Q316" s="318"/>
      <c r="R316" s="318"/>
      <c r="S316" s="245"/>
      <c r="T316" s="526"/>
      <c r="U316" s="530"/>
      <c r="V316" s="324">
        <v>3</v>
      </c>
      <c r="W316" s="235">
        <f>SUM(R315+R327+V316)</f>
        <v>11</v>
      </c>
      <c r="X316" s="324">
        <v>3</v>
      </c>
      <c r="Y316" s="235">
        <f>H316+X316</f>
        <v>11</v>
      </c>
      <c r="Z316" s="324">
        <v>6</v>
      </c>
    </row>
    <row r="317" spans="1:26" s="250" customFormat="1" ht="15" customHeight="1">
      <c r="A317" s="464">
        <v>11</v>
      </c>
      <c r="B317" s="362" t="s">
        <v>588</v>
      </c>
      <c r="C317" s="256" t="s">
        <v>11</v>
      </c>
      <c r="D317" s="282" t="s">
        <v>577</v>
      </c>
      <c r="E317" s="370">
        <v>36541</v>
      </c>
      <c r="F317" s="532"/>
      <c r="G317" s="285"/>
      <c r="H317" s="236"/>
      <c r="I317" s="258"/>
      <c r="J317" s="287">
        <v>0</v>
      </c>
      <c r="K317" s="288" t="s">
        <v>801</v>
      </c>
      <c r="L317" s="287">
        <v>60</v>
      </c>
      <c r="M317" s="259"/>
      <c r="N317" s="287">
        <v>0</v>
      </c>
      <c r="O317" s="308">
        <v>43.75</v>
      </c>
      <c r="P317" s="287">
        <v>75</v>
      </c>
      <c r="Q317" s="325"/>
      <c r="R317" s="326"/>
      <c r="S317" s="534" t="s">
        <v>907</v>
      </c>
      <c r="T317" s="526"/>
      <c r="U317" s="530"/>
      <c r="V317" s="293"/>
      <c r="W317" s="293"/>
      <c r="X317" s="293"/>
      <c r="Y317" s="293"/>
      <c r="Z317" s="468"/>
    </row>
    <row r="318" spans="1:26" s="250" customFormat="1" ht="15" customHeight="1">
      <c r="A318" s="464">
        <v>12</v>
      </c>
      <c r="B318" s="362" t="s">
        <v>589</v>
      </c>
      <c r="C318" s="256" t="s">
        <v>11</v>
      </c>
      <c r="D318" s="282" t="s">
        <v>577</v>
      </c>
      <c r="E318" s="370">
        <v>36604</v>
      </c>
      <c r="F318" s="524"/>
      <c r="G318" s="285"/>
      <c r="H318" s="236"/>
      <c r="I318" s="258">
        <v>10.21</v>
      </c>
      <c r="J318" s="287">
        <v>30</v>
      </c>
      <c r="K318" s="288"/>
      <c r="L318" s="287">
        <v>0</v>
      </c>
      <c r="M318" s="259">
        <v>385</v>
      </c>
      <c r="N318" s="287">
        <v>35</v>
      </c>
      <c r="O318" s="259">
        <v>40.79</v>
      </c>
      <c r="P318" s="287">
        <v>69</v>
      </c>
      <c r="Q318" s="290"/>
      <c r="R318" s="291"/>
      <c r="S318" s="526"/>
      <c r="T318" s="526"/>
      <c r="U318" s="530"/>
      <c r="V318" s="293"/>
      <c r="W318" s="293"/>
      <c r="X318" s="293"/>
      <c r="Y318" s="293"/>
      <c r="Z318" s="468"/>
    </row>
    <row r="319" spans="1:26" s="250" customFormat="1" ht="15" customHeight="1">
      <c r="A319" s="464">
        <v>13</v>
      </c>
      <c r="B319" s="362" t="s">
        <v>590</v>
      </c>
      <c r="C319" s="256" t="s">
        <v>11</v>
      </c>
      <c r="D319" s="282" t="s">
        <v>577</v>
      </c>
      <c r="E319" s="370">
        <v>36727</v>
      </c>
      <c r="F319" s="524"/>
      <c r="G319" s="285"/>
      <c r="H319" s="236"/>
      <c r="I319" s="258"/>
      <c r="J319" s="287">
        <v>0</v>
      </c>
      <c r="K319" s="288" t="s">
        <v>802</v>
      </c>
      <c r="L319" s="287">
        <v>49</v>
      </c>
      <c r="M319" s="259"/>
      <c r="N319" s="287">
        <v>0</v>
      </c>
      <c r="O319" s="259"/>
      <c r="P319" s="287">
        <v>0</v>
      </c>
      <c r="Q319" s="290"/>
      <c r="R319" s="291"/>
      <c r="S319" s="526"/>
      <c r="T319" s="526"/>
      <c r="U319" s="530"/>
      <c r="V319" s="293"/>
      <c r="W319" s="293"/>
      <c r="X319" s="293"/>
      <c r="Y319" s="293"/>
      <c r="Z319" s="468"/>
    </row>
    <row r="320" spans="1:26" s="250" customFormat="1" ht="15" customHeight="1">
      <c r="A320" s="464">
        <v>14</v>
      </c>
      <c r="B320" s="362" t="s">
        <v>591</v>
      </c>
      <c r="C320" s="256" t="s">
        <v>11</v>
      </c>
      <c r="D320" s="282" t="s">
        <v>577</v>
      </c>
      <c r="E320" s="370">
        <v>36652</v>
      </c>
      <c r="F320" s="524"/>
      <c r="G320" s="285"/>
      <c r="H320" s="236"/>
      <c r="I320" s="258"/>
      <c r="J320" s="287">
        <v>0</v>
      </c>
      <c r="K320" s="288" t="s">
        <v>803</v>
      </c>
      <c r="L320" s="287">
        <v>46</v>
      </c>
      <c r="M320" s="259">
        <v>367</v>
      </c>
      <c r="N320" s="287">
        <v>30</v>
      </c>
      <c r="O320" s="259"/>
      <c r="P320" s="287">
        <v>0</v>
      </c>
      <c r="Q320" s="290"/>
      <c r="R320" s="291"/>
      <c r="S320" s="526"/>
      <c r="T320" s="526"/>
      <c r="U320" s="530"/>
      <c r="V320" s="293"/>
      <c r="W320" s="293"/>
      <c r="X320" s="293"/>
      <c r="Y320" s="293"/>
      <c r="Z320" s="468"/>
    </row>
    <row r="321" spans="1:26" s="250" customFormat="1" ht="15" customHeight="1">
      <c r="A321" s="464">
        <v>15</v>
      </c>
      <c r="B321" s="362" t="s">
        <v>592</v>
      </c>
      <c r="C321" s="256" t="s">
        <v>11</v>
      </c>
      <c r="D321" s="282" t="s">
        <v>577</v>
      </c>
      <c r="E321" s="370">
        <v>36652</v>
      </c>
      <c r="F321" s="524"/>
      <c r="G321" s="285"/>
      <c r="H321" s="236"/>
      <c r="I321" s="258">
        <v>10.03</v>
      </c>
      <c r="J321" s="287">
        <v>33</v>
      </c>
      <c r="K321" s="288"/>
      <c r="L321" s="287">
        <v>0</v>
      </c>
      <c r="M321" s="259">
        <v>403</v>
      </c>
      <c r="N321" s="287">
        <v>40</v>
      </c>
      <c r="O321" s="259"/>
      <c r="P321" s="287">
        <v>0</v>
      </c>
      <c r="Q321" s="290"/>
      <c r="R321" s="291"/>
      <c r="S321" s="526"/>
      <c r="T321" s="526"/>
      <c r="U321" s="530"/>
      <c r="V321" s="293"/>
      <c r="W321" s="293"/>
      <c r="X321" s="293"/>
      <c r="Y321" s="293"/>
      <c r="Z321" s="468"/>
    </row>
    <row r="322" spans="1:26" s="250" customFormat="1" ht="15" customHeight="1">
      <c r="A322" s="464">
        <v>16</v>
      </c>
      <c r="B322" s="362" t="s">
        <v>593</v>
      </c>
      <c r="C322" s="256" t="s">
        <v>11</v>
      </c>
      <c r="D322" s="282" t="s">
        <v>577</v>
      </c>
      <c r="E322" s="370">
        <v>37190</v>
      </c>
      <c r="F322" s="524"/>
      <c r="G322" s="285"/>
      <c r="H322" s="236"/>
      <c r="I322" s="258"/>
      <c r="J322" s="287">
        <v>0</v>
      </c>
      <c r="K322" s="288" t="s">
        <v>804</v>
      </c>
      <c r="L322" s="287">
        <v>43</v>
      </c>
      <c r="M322" s="259"/>
      <c r="N322" s="287">
        <v>0</v>
      </c>
      <c r="O322" s="259">
        <v>33.57</v>
      </c>
      <c r="P322" s="287">
        <v>55</v>
      </c>
      <c r="Q322" s="290"/>
      <c r="R322" s="291"/>
      <c r="S322" s="526"/>
      <c r="T322" s="526"/>
      <c r="U322" s="530"/>
      <c r="V322" s="293"/>
      <c r="W322" s="293"/>
      <c r="X322" s="293"/>
      <c r="Y322" s="293"/>
      <c r="Z322" s="468"/>
    </row>
    <row r="323" spans="1:26" s="250" customFormat="1" ht="15" customHeight="1">
      <c r="A323" s="464">
        <v>17</v>
      </c>
      <c r="B323" s="362" t="s">
        <v>594</v>
      </c>
      <c r="C323" s="256" t="s">
        <v>11</v>
      </c>
      <c r="D323" s="282" t="s">
        <v>577</v>
      </c>
      <c r="E323" s="370">
        <v>37126</v>
      </c>
      <c r="F323" s="524"/>
      <c r="G323" s="285"/>
      <c r="H323" s="236"/>
      <c r="I323" s="258">
        <v>9.25</v>
      </c>
      <c r="J323" s="287">
        <v>48</v>
      </c>
      <c r="K323" s="288"/>
      <c r="L323" s="287">
        <v>0</v>
      </c>
      <c r="M323" s="259">
        <v>399</v>
      </c>
      <c r="N323" s="287">
        <v>38</v>
      </c>
      <c r="O323" s="259"/>
      <c r="P323" s="287">
        <v>0</v>
      </c>
      <c r="Q323" s="290"/>
      <c r="R323" s="291"/>
      <c r="S323" s="526"/>
      <c r="T323" s="526"/>
      <c r="U323" s="530"/>
      <c r="V323" s="293"/>
      <c r="W323" s="293"/>
      <c r="X323" s="293"/>
      <c r="Y323" s="293"/>
      <c r="Z323" s="468"/>
    </row>
    <row r="324" spans="1:26" s="250" customFormat="1" ht="15" customHeight="1">
      <c r="A324" s="464">
        <v>18</v>
      </c>
      <c r="B324" s="362" t="s">
        <v>595</v>
      </c>
      <c r="C324" s="256" t="s">
        <v>11</v>
      </c>
      <c r="D324" s="282" t="s">
        <v>577</v>
      </c>
      <c r="E324" s="370">
        <v>37007</v>
      </c>
      <c r="F324" s="524"/>
      <c r="G324" s="285"/>
      <c r="H324" s="236"/>
      <c r="I324" s="258">
        <v>10.05</v>
      </c>
      <c r="J324" s="287">
        <v>33</v>
      </c>
      <c r="K324" s="288"/>
      <c r="L324" s="287">
        <v>0</v>
      </c>
      <c r="M324" s="259"/>
      <c r="N324" s="287">
        <v>0</v>
      </c>
      <c r="O324" s="259">
        <v>27.42</v>
      </c>
      <c r="P324" s="287">
        <v>42</v>
      </c>
      <c r="Q324" s="290"/>
      <c r="R324" s="291"/>
      <c r="S324" s="526"/>
      <c r="T324" s="526"/>
      <c r="U324" s="530"/>
      <c r="V324" s="293"/>
      <c r="W324" s="293"/>
      <c r="X324" s="293"/>
      <c r="Y324" s="293"/>
      <c r="Z324" s="468"/>
    </row>
    <row r="325" spans="1:26" s="250" customFormat="1" ht="15" customHeight="1">
      <c r="A325" s="464">
        <v>19</v>
      </c>
      <c r="B325" s="362" t="s">
        <v>596</v>
      </c>
      <c r="C325" s="256" t="s">
        <v>11</v>
      </c>
      <c r="D325" s="282" t="s">
        <v>577</v>
      </c>
      <c r="E325" s="370">
        <v>37070</v>
      </c>
      <c r="F325" s="524"/>
      <c r="G325" s="285"/>
      <c r="H325" s="236"/>
      <c r="I325" s="258"/>
      <c r="J325" s="287">
        <v>0</v>
      </c>
      <c r="K325" s="288" t="s">
        <v>805</v>
      </c>
      <c r="L325" s="287">
        <v>43</v>
      </c>
      <c r="M325" s="259"/>
      <c r="N325" s="287">
        <v>0</v>
      </c>
      <c r="O325" s="259">
        <v>33.51</v>
      </c>
      <c r="P325" s="287">
        <v>55</v>
      </c>
      <c r="Q325" s="290"/>
      <c r="R325" s="291"/>
      <c r="S325" s="526"/>
      <c r="T325" s="526"/>
      <c r="U325" s="530"/>
      <c r="V325" s="293"/>
      <c r="W325" s="293"/>
      <c r="X325" s="293"/>
      <c r="Y325" s="293"/>
      <c r="Z325" s="468"/>
    </row>
    <row r="326" spans="1:26" s="250" customFormat="1" ht="15" customHeight="1">
      <c r="A326" s="464">
        <v>20</v>
      </c>
      <c r="B326" s="362" t="s">
        <v>597</v>
      </c>
      <c r="C326" s="256" t="s">
        <v>11</v>
      </c>
      <c r="D326" s="282" t="s">
        <v>577</v>
      </c>
      <c r="E326" s="370">
        <v>37139</v>
      </c>
      <c r="F326" s="533"/>
      <c r="G326" s="285"/>
      <c r="H326" s="236"/>
      <c r="I326" s="258">
        <v>9.5</v>
      </c>
      <c r="J326" s="287">
        <v>44</v>
      </c>
      <c r="K326" s="288"/>
      <c r="L326" s="287">
        <v>0</v>
      </c>
      <c r="M326" s="259"/>
      <c r="N326" s="287">
        <v>0</v>
      </c>
      <c r="O326" s="259"/>
      <c r="P326" s="287">
        <v>0</v>
      </c>
      <c r="Q326" s="295"/>
      <c r="R326" s="291"/>
      <c r="S326" s="526"/>
      <c r="T326" s="526"/>
      <c r="U326" s="530"/>
      <c r="V326" s="293"/>
      <c r="W326" s="293"/>
      <c r="X326" s="293"/>
      <c r="Y326" s="293"/>
      <c r="Z326" s="468"/>
    </row>
    <row r="327" spans="1:26" s="250" customFormat="1" ht="15" customHeight="1">
      <c r="A327" s="455" t="s">
        <v>18</v>
      </c>
      <c r="B327" s="297"/>
      <c r="C327" s="348"/>
      <c r="D327" s="297"/>
      <c r="E327" s="479"/>
      <c r="F327" s="480">
        <v>7</v>
      </c>
      <c r="G327" s="303"/>
      <c r="H327" s="234"/>
      <c r="I327" s="481"/>
      <c r="J327" s="305">
        <f>SUM(J317:J326)-SMALL(J317:J326,1)-SMALL(J317:J326,2)-SMALL(J317:J326,3)-SMALL(J317:J326,4)-SMALL(J317:J326,5)-SMALL(J317:J326,6)</f>
        <v>158</v>
      </c>
      <c r="K327" s="306"/>
      <c r="L327" s="305">
        <f>SUM(L317:L326)-SMALL(L317:L326,1)-SMALL(L317:L326,2)-SMALL(L317:L326,3)-SMALL(L317:L326,4)-SMALL(L317:L326,5)-SMALL(L317:L326,6)</f>
        <v>198</v>
      </c>
      <c r="M327" s="307"/>
      <c r="N327" s="305">
        <f>SUM(N317:N326)-SMALL(N317:N326,1)-SMALL(N317:N326,2)-SMALL(N317:N326,3)-SMALL(N317:N326,4)-SMALL(N317:N326,5)-SMALL(N317:N326,6)</f>
        <v>143</v>
      </c>
      <c r="O327" s="308"/>
      <c r="P327" s="305">
        <f>SUM(P317:P326)-SMALL(P317:P326,1)-SMALL(P317:P326,2)-SMALL(P317:P326,3)-SMALL(P317:P326,4)-SMALL(P317:P326,5)-SMALL(P317:P326,6)</f>
        <v>254</v>
      </c>
      <c r="Q327" s="309">
        <f>SUM(J327+L327+N327+P327)</f>
        <v>753</v>
      </c>
      <c r="R327" s="235">
        <v>4</v>
      </c>
      <c r="S327" s="527"/>
      <c r="T327" s="527"/>
      <c r="U327" s="543"/>
      <c r="V327" s="482"/>
      <c r="W327" s="482"/>
      <c r="X327" s="482"/>
      <c r="Y327" s="482"/>
      <c r="Z327" s="483"/>
    </row>
    <row r="328" spans="1:26" ht="19.5" customHeight="1">
      <c r="A328" s="53"/>
      <c r="B328" s="53"/>
      <c r="C328" s="31"/>
      <c r="D328" s="47"/>
      <c r="E328" s="82"/>
      <c r="F328" s="56"/>
      <c r="G328" s="56"/>
      <c r="H328" s="57"/>
      <c r="I328" s="48"/>
      <c r="J328" s="49"/>
      <c r="K328" s="50"/>
      <c r="L328" s="49"/>
      <c r="M328" s="51"/>
      <c r="N328" s="49"/>
      <c r="O328" s="52"/>
      <c r="P328" s="49"/>
      <c r="Q328" s="49"/>
      <c r="R328" s="67"/>
      <c r="S328" s="67"/>
      <c r="T328" s="68"/>
      <c r="U328" s="68"/>
      <c r="V328" s="68"/>
      <c r="W328" s="58"/>
      <c r="X328" s="58"/>
      <c r="Y328" s="58"/>
      <c r="Z328" s="63"/>
    </row>
    <row r="329" spans="1:26" ht="19.5" customHeight="1">
      <c r="A329" s="53"/>
      <c r="B329" s="76" t="s">
        <v>434</v>
      </c>
      <c r="C329" s="31"/>
      <c r="D329" s="47"/>
      <c r="E329" s="47"/>
      <c r="F329" s="74"/>
      <c r="G329" s="74"/>
      <c r="H329" s="77"/>
      <c r="I329" s="78"/>
      <c r="J329" s="75"/>
      <c r="K329" s="79"/>
      <c r="L329" s="75"/>
      <c r="M329" s="75"/>
      <c r="N329" s="75"/>
      <c r="O329" s="80"/>
      <c r="P329" s="75"/>
      <c r="Q329" s="75"/>
      <c r="R329" s="613" t="s">
        <v>432</v>
      </c>
      <c r="S329" s="613"/>
      <c r="T329" s="613"/>
      <c r="U329" s="613"/>
      <c r="V329" s="613"/>
      <c r="W329" s="613"/>
      <c r="X329" s="613"/>
      <c r="Y329" s="613"/>
      <c r="Z329" s="613"/>
    </row>
    <row r="330" spans="1:26" ht="19.5" customHeight="1">
      <c r="A330" s="53"/>
      <c r="B330" s="76" t="s">
        <v>435</v>
      </c>
      <c r="C330" s="31"/>
      <c r="D330" s="47"/>
      <c r="E330" s="47"/>
      <c r="F330" s="74"/>
      <c r="G330" s="74"/>
      <c r="H330" s="77"/>
      <c r="I330" s="78"/>
      <c r="J330" s="75"/>
      <c r="K330" s="79"/>
      <c r="L330" s="75"/>
      <c r="M330" s="75"/>
      <c r="N330" s="75"/>
      <c r="O330" s="80"/>
      <c r="P330" s="75"/>
      <c r="Q330" s="75"/>
      <c r="R330" s="613" t="s">
        <v>433</v>
      </c>
      <c r="S330" s="613"/>
      <c r="T330" s="613"/>
      <c r="U330" s="613"/>
      <c r="V330" s="613"/>
      <c r="W330" s="613"/>
      <c r="X330" s="613"/>
      <c r="Y330" s="613"/>
      <c r="Z330" s="613"/>
    </row>
    <row r="331" spans="1:26" ht="17.25" customHeight="1">
      <c r="A331" s="53"/>
      <c r="B331" s="53"/>
      <c r="C331" s="31"/>
      <c r="D331" s="47"/>
      <c r="E331" s="82"/>
      <c r="F331" s="56"/>
      <c r="G331" s="56"/>
      <c r="H331" s="57"/>
      <c r="I331" s="48"/>
      <c r="J331" s="49"/>
      <c r="K331" s="50"/>
      <c r="L331" s="49"/>
      <c r="M331" s="51"/>
      <c r="N331" s="49"/>
      <c r="O331" s="52"/>
      <c r="P331" s="49"/>
      <c r="Q331" s="49"/>
      <c r="R331" s="67"/>
      <c r="S331" s="67"/>
      <c r="T331" s="68"/>
      <c r="U331" s="68"/>
      <c r="V331" s="68"/>
      <c r="W331" s="58"/>
      <c r="X331" s="58"/>
      <c r="Y331" s="58"/>
      <c r="Z331" s="63"/>
    </row>
    <row r="332" spans="1:26" ht="17.25" customHeight="1" hidden="1">
      <c r="A332" s="53"/>
      <c r="B332" s="53"/>
      <c r="C332" s="31"/>
      <c r="D332" s="47"/>
      <c r="E332" s="82"/>
      <c r="F332" s="56"/>
      <c r="G332" s="56"/>
      <c r="H332" s="57"/>
      <c r="I332" s="48"/>
      <c r="J332" s="49"/>
      <c r="K332" s="50"/>
      <c r="L332" s="49"/>
      <c r="M332" s="51"/>
      <c r="N332" s="49"/>
      <c r="O332" s="52"/>
      <c r="P332" s="49"/>
      <c r="Q332" s="49"/>
      <c r="R332" s="67"/>
      <c r="S332" s="67"/>
      <c r="T332" s="68"/>
      <c r="U332" s="68"/>
      <c r="V332" s="68"/>
      <c r="W332" s="58"/>
      <c r="X332" s="58"/>
      <c r="Y332" s="58"/>
      <c r="Z332" s="63"/>
    </row>
    <row r="333" spans="1:26" ht="17.25" customHeight="1" hidden="1">
      <c r="A333" s="53"/>
      <c r="B333" s="53"/>
      <c r="C333" s="31"/>
      <c r="D333" s="47"/>
      <c r="E333" s="82"/>
      <c r="F333" s="56"/>
      <c r="G333" s="56"/>
      <c r="H333" s="57"/>
      <c r="I333" s="48"/>
      <c r="J333" s="49"/>
      <c r="K333" s="50"/>
      <c r="L333" s="49"/>
      <c r="M333" s="51"/>
      <c r="N333" s="49"/>
      <c r="O333" s="52"/>
      <c r="P333" s="49"/>
      <c r="Q333" s="49"/>
      <c r="R333" s="67"/>
      <c r="S333" s="67"/>
      <c r="T333" s="68"/>
      <c r="U333" s="68"/>
      <c r="V333" s="68"/>
      <c r="W333" s="58"/>
      <c r="X333" s="58"/>
      <c r="Y333" s="58"/>
      <c r="Z333" s="63"/>
    </row>
    <row r="334" spans="1:26" ht="17.25" customHeight="1" hidden="1">
      <c r="A334" s="53"/>
      <c r="B334" s="53"/>
      <c r="C334" s="31"/>
      <c r="D334" s="47"/>
      <c r="E334" s="82"/>
      <c r="F334" s="56"/>
      <c r="G334" s="56"/>
      <c r="H334" s="57"/>
      <c r="I334" s="48"/>
      <c r="J334" s="49"/>
      <c r="K334" s="50"/>
      <c r="L334" s="49"/>
      <c r="M334" s="51"/>
      <c r="N334" s="49"/>
      <c r="O334" s="52"/>
      <c r="P334" s="49"/>
      <c r="Q334" s="49"/>
      <c r="R334" s="67"/>
      <c r="S334" s="67"/>
      <c r="T334" s="68"/>
      <c r="U334" s="68"/>
      <c r="V334" s="68"/>
      <c r="W334" s="58"/>
      <c r="X334" s="58"/>
      <c r="Y334" s="58"/>
      <c r="Z334" s="63"/>
    </row>
    <row r="335" spans="1:26" ht="17.25" customHeight="1" hidden="1">
      <c r="A335" s="53"/>
      <c r="B335" s="53"/>
      <c r="C335" s="31"/>
      <c r="D335" s="47"/>
      <c r="E335" s="82"/>
      <c r="F335" s="56"/>
      <c r="G335" s="56"/>
      <c r="H335" s="57"/>
      <c r="I335" s="48"/>
      <c r="J335" s="49"/>
      <c r="K335" s="50"/>
      <c r="L335" s="49"/>
      <c r="M335" s="51"/>
      <c r="N335" s="49"/>
      <c r="O335" s="52"/>
      <c r="P335" s="49"/>
      <c r="Q335" s="49"/>
      <c r="R335" s="67"/>
      <c r="S335" s="67"/>
      <c r="T335" s="68"/>
      <c r="U335" s="68"/>
      <c r="V335" s="68"/>
      <c r="W335" s="58"/>
      <c r="X335" s="58"/>
      <c r="Y335" s="58"/>
      <c r="Z335" s="63"/>
    </row>
    <row r="336" spans="1:26" ht="17.25" customHeight="1" hidden="1">
      <c r="A336" s="53"/>
      <c r="B336" s="53"/>
      <c r="C336" s="31"/>
      <c r="D336" s="47"/>
      <c r="E336" s="82"/>
      <c r="F336" s="56"/>
      <c r="G336" s="56"/>
      <c r="H336" s="57"/>
      <c r="I336" s="48"/>
      <c r="J336" s="49"/>
      <c r="K336" s="50"/>
      <c r="L336" s="49"/>
      <c r="M336" s="51"/>
      <c r="N336" s="49"/>
      <c r="O336" s="52"/>
      <c r="P336" s="49"/>
      <c r="Q336" s="49"/>
      <c r="R336" s="67"/>
      <c r="S336" s="67"/>
      <c r="T336" s="68"/>
      <c r="U336" s="68"/>
      <c r="V336" s="68"/>
      <c r="W336" s="58"/>
      <c r="X336" s="58"/>
      <c r="Y336" s="58"/>
      <c r="Z336" s="63"/>
    </row>
    <row r="337" spans="1:26" s="97" customFormat="1" ht="19.5" customHeight="1">
      <c r="A337" s="615" t="s">
        <v>2</v>
      </c>
      <c r="B337" s="615"/>
      <c r="C337" s="615"/>
      <c r="D337" s="615"/>
      <c r="E337" s="615"/>
      <c r="F337" s="615"/>
      <c r="G337" s="615"/>
      <c r="H337" s="615"/>
      <c r="I337" s="615"/>
      <c r="J337" s="615"/>
      <c r="K337" s="615"/>
      <c r="L337" s="615"/>
      <c r="M337" s="615"/>
      <c r="N337" s="615"/>
      <c r="O337" s="615"/>
      <c r="P337" s="615"/>
      <c r="Q337" s="615"/>
      <c r="R337" s="615"/>
      <c r="S337" s="615"/>
      <c r="T337" s="615"/>
      <c r="U337" s="615"/>
      <c r="V337" s="615"/>
      <c r="W337" s="615"/>
      <c r="X337" s="615"/>
      <c r="Y337" s="615"/>
      <c r="Z337" s="615"/>
    </row>
    <row r="338" spans="1:26" s="97" customFormat="1" ht="19.5" customHeight="1">
      <c r="A338" s="615" t="s">
        <v>3</v>
      </c>
      <c r="B338" s="615"/>
      <c r="C338" s="615"/>
      <c r="D338" s="615"/>
      <c r="E338" s="615"/>
      <c r="F338" s="615"/>
      <c r="G338" s="615"/>
      <c r="H338" s="615"/>
      <c r="I338" s="615"/>
      <c r="J338" s="615"/>
      <c r="K338" s="615"/>
      <c r="L338" s="615"/>
      <c r="M338" s="615"/>
      <c r="N338" s="615"/>
      <c r="O338" s="615"/>
      <c r="P338" s="615"/>
      <c r="Q338" s="615"/>
      <c r="R338" s="615"/>
      <c r="S338" s="615"/>
      <c r="T338" s="615"/>
      <c r="U338" s="615"/>
      <c r="V338" s="615"/>
      <c r="W338" s="615"/>
      <c r="X338" s="615"/>
      <c r="Y338" s="615"/>
      <c r="Z338" s="615"/>
    </row>
    <row r="339" spans="1:26" s="98" customFormat="1" ht="19.5" customHeight="1">
      <c r="A339" s="616" t="s">
        <v>14</v>
      </c>
      <c r="B339" s="616"/>
      <c r="C339" s="616"/>
      <c r="D339" s="616"/>
      <c r="E339" s="616"/>
      <c r="F339" s="616"/>
      <c r="G339" s="616"/>
      <c r="H339" s="616"/>
      <c r="I339" s="616"/>
      <c r="J339" s="616"/>
      <c r="K339" s="616"/>
      <c r="L339" s="616"/>
      <c r="M339" s="616"/>
      <c r="N339" s="616"/>
      <c r="O339" s="616"/>
      <c r="P339" s="616"/>
      <c r="Q339" s="616"/>
      <c r="R339" s="616"/>
      <c r="S339" s="616"/>
      <c r="T339" s="616"/>
      <c r="U339" s="616"/>
      <c r="V339" s="616"/>
      <c r="W339" s="616"/>
      <c r="X339" s="616"/>
      <c r="Y339" s="616"/>
      <c r="Z339" s="616"/>
    </row>
    <row r="340" spans="1:26" s="98" customFormat="1" ht="19.5" customHeight="1">
      <c r="A340" s="616" t="s">
        <v>15</v>
      </c>
      <c r="B340" s="616"/>
      <c r="C340" s="616"/>
      <c r="D340" s="616"/>
      <c r="E340" s="616"/>
      <c r="F340" s="616"/>
      <c r="G340" s="616"/>
      <c r="H340" s="616"/>
      <c r="I340" s="616"/>
      <c r="J340" s="616"/>
      <c r="K340" s="616"/>
      <c r="L340" s="616"/>
      <c r="M340" s="616"/>
      <c r="N340" s="616"/>
      <c r="O340" s="616"/>
      <c r="P340" s="616"/>
      <c r="Q340" s="616"/>
      <c r="R340" s="616"/>
      <c r="S340" s="616"/>
      <c r="T340" s="616"/>
      <c r="U340" s="616"/>
      <c r="V340" s="616"/>
      <c r="W340" s="616"/>
      <c r="X340" s="616"/>
      <c r="Y340" s="616"/>
      <c r="Z340" s="616"/>
    </row>
    <row r="341" spans="1:26" s="99" customFormat="1" ht="12" customHeight="1">
      <c r="A341" s="617" t="s">
        <v>412</v>
      </c>
      <c r="B341" s="617"/>
      <c r="C341" s="617"/>
      <c r="D341" s="617"/>
      <c r="E341" s="617"/>
      <c r="F341" s="617"/>
      <c r="G341" s="617"/>
      <c r="H341" s="617"/>
      <c r="I341" s="617"/>
      <c r="J341" s="617"/>
      <c r="K341" s="617"/>
      <c r="L341" s="617"/>
      <c r="M341" s="617"/>
      <c r="N341" s="617"/>
      <c r="O341" s="617"/>
      <c r="P341" s="617"/>
      <c r="Q341" s="617"/>
      <c r="R341" s="617"/>
      <c r="S341" s="617"/>
      <c r="T341" s="617"/>
      <c r="U341" s="617"/>
      <c r="V341" s="617"/>
      <c r="W341" s="617"/>
      <c r="X341" s="617"/>
      <c r="Y341" s="617"/>
      <c r="Z341" s="617"/>
    </row>
    <row r="342" spans="1:26" s="71" customFormat="1" ht="19.5" customHeight="1">
      <c r="A342" s="618" t="s">
        <v>383</v>
      </c>
      <c r="B342" s="618"/>
      <c r="C342" s="618"/>
      <c r="D342" s="618"/>
      <c r="E342" s="618"/>
      <c r="F342" s="618"/>
      <c r="G342" s="618"/>
      <c r="H342" s="618"/>
      <c r="I342" s="618"/>
      <c r="J342" s="618"/>
      <c r="K342" s="618"/>
      <c r="L342" s="618"/>
      <c r="M342" s="618"/>
      <c r="N342" s="618"/>
      <c r="O342" s="618"/>
      <c r="P342" s="618"/>
      <c r="Q342" s="618"/>
      <c r="R342" s="618"/>
      <c r="S342" s="618"/>
      <c r="T342" s="618"/>
      <c r="U342" s="618"/>
      <c r="V342" s="618"/>
      <c r="W342" s="618"/>
      <c r="X342" s="618"/>
      <c r="Y342" s="618"/>
      <c r="Z342" s="618"/>
    </row>
    <row r="343" spans="1:26" s="102" customFormat="1" ht="19.5" customHeight="1">
      <c r="A343" s="619" t="s">
        <v>599</v>
      </c>
      <c r="B343" s="620"/>
      <c r="C343" s="620"/>
      <c r="D343" s="620"/>
      <c r="E343" s="620"/>
      <c r="F343" s="620"/>
      <c r="G343" s="620"/>
      <c r="H343" s="620"/>
      <c r="I343" s="620"/>
      <c r="J343" s="620"/>
      <c r="K343" s="620"/>
      <c r="L343" s="620"/>
      <c r="M343" s="620"/>
      <c r="N343" s="620"/>
      <c r="O343" s="620"/>
      <c r="P343" s="620"/>
      <c r="Q343" s="620"/>
      <c r="R343" s="620"/>
      <c r="S343" s="620"/>
      <c r="T343" s="620"/>
      <c r="U343" s="620"/>
      <c r="V343" s="620"/>
      <c r="W343" s="620"/>
      <c r="X343" s="620"/>
      <c r="Y343" s="620"/>
      <c r="Z343" s="620"/>
    </row>
    <row r="344" spans="1:26" s="244" customFormat="1" ht="19.5" customHeight="1">
      <c r="A344" s="541" t="s">
        <v>4</v>
      </c>
      <c r="B344" s="547" t="s">
        <v>19</v>
      </c>
      <c r="C344" s="549" t="s">
        <v>401</v>
      </c>
      <c r="D344" s="547" t="s">
        <v>13</v>
      </c>
      <c r="E344" s="551" t="s">
        <v>402</v>
      </c>
      <c r="F344" s="551" t="s">
        <v>924</v>
      </c>
      <c r="G344" s="551" t="s">
        <v>410</v>
      </c>
      <c r="H344" s="551" t="s">
        <v>409</v>
      </c>
      <c r="I344" s="557" t="s">
        <v>100</v>
      </c>
      <c r="J344" s="558"/>
      <c r="K344" s="558"/>
      <c r="L344" s="558"/>
      <c r="M344" s="558"/>
      <c r="N344" s="558"/>
      <c r="O344" s="558"/>
      <c r="P344" s="558"/>
      <c r="Q344" s="558"/>
      <c r="R344" s="558"/>
      <c r="S344" s="558"/>
      <c r="T344" s="558"/>
      <c r="U344" s="558"/>
      <c r="V344" s="558"/>
      <c r="W344" s="558"/>
      <c r="X344" s="559"/>
      <c r="Y344" s="560" t="s">
        <v>925</v>
      </c>
      <c r="Z344" s="555" t="s">
        <v>438</v>
      </c>
    </row>
    <row r="345" spans="1:26" s="244" customFormat="1" ht="27" customHeight="1">
      <c r="A345" s="542"/>
      <c r="B345" s="548"/>
      <c r="C345" s="550"/>
      <c r="D345" s="548"/>
      <c r="E345" s="552"/>
      <c r="F345" s="552"/>
      <c r="G345" s="552"/>
      <c r="H345" s="552"/>
      <c r="I345" s="563" t="s">
        <v>16</v>
      </c>
      <c r="J345" s="545" t="s">
        <v>1</v>
      </c>
      <c r="K345" s="563" t="s">
        <v>411</v>
      </c>
      <c r="L345" s="545" t="s">
        <v>1</v>
      </c>
      <c r="M345" s="566" t="s">
        <v>398</v>
      </c>
      <c r="N345" s="545" t="s">
        <v>1</v>
      </c>
      <c r="O345" s="568" t="s">
        <v>400</v>
      </c>
      <c r="P345" s="545" t="s">
        <v>1</v>
      </c>
      <c r="Q345" s="565" t="s">
        <v>406</v>
      </c>
      <c r="R345" s="565" t="s">
        <v>436</v>
      </c>
      <c r="S345" s="562"/>
      <c r="T345" s="562"/>
      <c r="U345" s="562"/>
      <c r="V345" s="562"/>
      <c r="W345" s="562" t="s">
        <v>921</v>
      </c>
      <c r="X345" s="560" t="s">
        <v>922</v>
      </c>
      <c r="Y345" s="561"/>
      <c r="Z345" s="556"/>
    </row>
    <row r="346" spans="1:26" s="244" customFormat="1" ht="34.5" customHeight="1">
      <c r="A346" s="542"/>
      <c r="B346" s="548"/>
      <c r="C346" s="550"/>
      <c r="D346" s="548"/>
      <c r="E346" s="612"/>
      <c r="F346" s="552"/>
      <c r="G346" s="612"/>
      <c r="H346" s="552"/>
      <c r="I346" s="564"/>
      <c r="J346" s="546"/>
      <c r="K346" s="564"/>
      <c r="L346" s="546"/>
      <c r="M346" s="567"/>
      <c r="N346" s="546"/>
      <c r="O346" s="569"/>
      <c r="P346" s="546"/>
      <c r="Q346" s="551"/>
      <c r="R346" s="551"/>
      <c r="S346" s="231" t="s">
        <v>926</v>
      </c>
      <c r="T346" s="231" t="s">
        <v>437</v>
      </c>
      <c r="U346" s="255" t="s">
        <v>927</v>
      </c>
      <c r="V346" s="231" t="s">
        <v>438</v>
      </c>
      <c r="W346" s="560"/>
      <c r="X346" s="561"/>
      <c r="Y346" s="561"/>
      <c r="Z346" s="556"/>
    </row>
    <row r="347" spans="1:26" s="250" customFormat="1" ht="15" customHeight="1">
      <c r="A347" s="464">
        <v>1</v>
      </c>
      <c r="B347" s="487" t="s">
        <v>600</v>
      </c>
      <c r="C347" s="415" t="s">
        <v>10</v>
      </c>
      <c r="D347" s="488" t="s">
        <v>22</v>
      </c>
      <c r="E347" s="489">
        <v>37122</v>
      </c>
      <c r="F347" s="532"/>
      <c r="G347" s="476"/>
      <c r="H347" s="477"/>
      <c r="I347" s="308"/>
      <c r="J347" s="287">
        <v>0</v>
      </c>
      <c r="K347" s="288" t="s">
        <v>874</v>
      </c>
      <c r="L347" s="287">
        <v>81</v>
      </c>
      <c r="M347" s="257"/>
      <c r="N347" s="287">
        <v>0</v>
      </c>
      <c r="O347" s="258">
        <v>58.42</v>
      </c>
      <c r="P347" s="289">
        <v>74</v>
      </c>
      <c r="Q347" s="325"/>
      <c r="R347" s="326"/>
      <c r="S347" s="534" t="s">
        <v>909</v>
      </c>
      <c r="T347" s="534" t="s">
        <v>911</v>
      </c>
      <c r="U347" s="544" t="s">
        <v>917</v>
      </c>
      <c r="V347" s="466"/>
      <c r="W347" s="465"/>
      <c r="X347" s="465"/>
      <c r="Y347" s="466"/>
      <c r="Z347" s="467"/>
    </row>
    <row r="348" spans="1:26" s="250" customFormat="1" ht="15" customHeight="1">
      <c r="A348" s="464">
        <v>2</v>
      </c>
      <c r="B348" s="393" t="s">
        <v>601</v>
      </c>
      <c r="C348" s="256" t="s">
        <v>10</v>
      </c>
      <c r="D348" s="282" t="s">
        <v>22</v>
      </c>
      <c r="E348" s="370">
        <v>36996</v>
      </c>
      <c r="F348" s="524"/>
      <c r="G348" s="285"/>
      <c r="H348" s="233"/>
      <c r="I348" s="286">
        <v>8.6</v>
      </c>
      <c r="J348" s="287">
        <v>53</v>
      </c>
      <c r="K348" s="288"/>
      <c r="L348" s="287">
        <v>0</v>
      </c>
      <c r="M348" s="257">
        <v>478</v>
      </c>
      <c r="N348" s="287">
        <v>63</v>
      </c>
      <c r="O348" s="258">
        <v>52.47</v>
      </c>
      <c r="P348" s="289">
        <v>65</v>
      </c>
      <c r="Q348" s="290"/>
      <c r="R348" s="291"/>
      <c r="S348" s="526"/>
      <c r="T348" s="526"/>
      <c r="U348" s="530"/>
      <c r="V348" s="293"/>
      <c r="W348" s="293"/>
      <c r="X348" s="293"/>
      <c r="Y348" s="293"/>
      <c r="Z348" s="468"/>
    </row>
    <row r="349" spans="1:26" s="250" customFormat="1" ht="15" customHeight="1">
      <c r="A349" s="464">
        <v>3</v>
      </c>
      <c r="B349" s="393" t="s">
        <v>602</v>
      </c>
      <c r="C349" s="256" t="s">
        <v>10</v>
      </c>
      <c r="D349" s="282" t="s">
        <v>22</v>
      </c>
      <c r="E349" s="370">
        <v>36756</v>
      </c>
      <c r="F349" s="524"/>
      <c r="G349" s="285"/>
      <c r="H349" s="233"/>
      <c r="I349" s="286"/>
      <c r="J349" s="287">
        <v>0</v>
      </c>
      <c r="K349" s="288" t="s">
        <v>875</v>
      </c>
      <c r="L349" s="287">
        <v>78</v>
      </c>
      <c r="M349" s="257">
        <v>520</v>
      </c>
      <c r="N349" s="287">
        <v>73</v>
      </c>
      <c r="O349" s="258"/>
      <c r="P349" s="289">
        <v>0</v>
      </c>
      <c r="Q349" s="290"/>
      <c r="R349" s="291"/>
      <c r="S349" s="526"/>
      <c r="T349" s="526"/>
      <c r="U349" s="530"/>
      <c r="V349" s="293"/>
      <c r="W349" s="293"/>
      <c r="X349" s="293"/>
      <c r="Y349" s="293"/>
      <c r="Z349" s="468"/>
    </row>
    <row r="350" spans="1:26" s="250" customFormat="1" ht="15" customHeight="1">
      <c r="A350" s="464">
        <v>4</v>
      </c>
      <c r="B350" s="393" t="s">
        <v>603</v>
      </c>
      <c r="C350" s="256" t="s">
        <v>10</v>
      </c>
      <c r="D350" s="282" t="s">
        <v>22</v>
      </c>
      <c r="E350" s="370">
        <v>37043</v>
      </c>
      <c r="F350" s="524"/>
      <c r="G350" s="285"/>
      <c r="H350" s="233"/>
      <c r="I350" s="286"/>
      <c r="J350" s="287">
        <v>0</v>
      </c>
      <c r="K350" s="288" t="s">
        <v>876</v>
      </c>
      <c r="L350" s="287">
        <v>54</v>
      </c>
      <c r="M350" s="257"/>
      <c r="N350" s="287">
        <v>0</v>
      </c>
      <c r="O350" s="258">
        <v>55.25</v>
      </c>
      <c r="P350" s="289">
        <v>69</v>
      </c>
      <c r="Q350" s="290"/>
      <c r="R350" s="291"/>
      <c r="S350" s="526"/>
      <c r="T350" s="526"/>
      <c r="U350" s="530"/>
      <c r="V350" s="293"/>
      <c r="W350" s="293"/>
      <c r="X350" s="293"/>
      <c r="Y350" s="293"/>
      <c r="Z350" s="468"/>
    </row>
    <row r="351" spans="1:26" s="250" customFormat="1" ht="15" customHeight="1">
      <c r="A351" s="464">
        <v>5</v>
      </c>
      <c r="B351" s="393" t="s">
        <v>604</v>
      </c>
      <c r="C351" s="256" t="s">
        <v>10</v>
      </c>
      <c r="D351" s="282" t="s">
        <v>22</v>
      </c>
      <c r="E351" s="370">
        <v>37206</v>
      </c>
      <c r="F351" s="524"/>
      <c r="G351" s="285"/>
      <c r="H351" s="233"/>
      <c r="I351" s="286">
        <v>9.02</v>
      </c>
      <c r="J351" s="287">
        <v>43</v>
      </c>
      <c r="K351" s="288"/>
      <c r="L351" s="287">
        <v>0</v>
      </c>
      <c r="M351" s="257"/>
      <c r="N351" s="287">
        <v>0</v>
      </c>
      <c r="O351" s="258"/>
      <c r="P351" s="289">
        <v>0</v>
      </c>
      <c r="Q351" s="290"/>
      <c r="R351" s="291"/>
      <c r="S351" s="526"/>
      <c r="T351" s="526"/>
      <c r="U351" s="530"/>
      <c r="V351" s="293"/>
      <c r="W351" s="293"/>
      <c r="X351" s="293"/>
      <c r="Y351" s="293"/>
      <c r="Z351" s="468"/>
    </row>
    <row r="352" spans="1:26" s="250" customFormat="1" ht="15" customHeight="1">
      <c r="A352" s="464">
        <v>6</v>
      </c>
      <c r="B352" s="393" t="s">
        <v>605</v>
      </c>
      <c r="C352" s="256" t="s">
        <v>10</v>
      </c>
      <c r="D352" s="282" t="s">
        <v>22</v>
      </c>
      <c r="E352" s="370">
        <v>37082</v>
      </c>
      <c r="F352" s="524"/>
      <c r="G352" s="285"/>
      <c r="H352" s="233"/>
      <c r="I352" s="286">
        <v>7.9</v>
      </c>
      <c r="J352" s="287">
        <v>74</v>
      </c>
      <c r="K352" s="288"/>
      <c r="L352" s="287">
        <v>0</v>
      </c>
      <c r="M352" s="257">
        <v>516</v>
      </c>
      <c r="N352" s="287">
        <v>72</v>
      </c>
      <c r="O352" s="258"/>
      <c r="P352" s="289">
        <v>0</v>
      </c>
      <c r="Q352" s="290"/>
      <c r="R352" s="291"/>
      <c r="S352" s="526"/>
      <c r="T352" s="526"/>
      <c r="U352" s="530"/>
      <c r="V352" s="293"/>
      <c r="W352" s="293"/>
      <c r="X352" s="293"/>
      <c r="Y352" s="293"/>
      <c r="Z352" s="468"/>
    </row>
    <row r="353" spans="1:26" s="250" customFormat="1" ht="15" customHeight="1">
      <c r="A353" s="464">
        <v>7</v>
      </c>
      <c r="B353" s="393" t="s">
        <v>606</v>
      </c>
      <c r="C353" s="256" t="s">
        <v>10</v>
      </c>
      <c r="D353" s="282" t="s">
        <v>22</v>
      </c>
      <c r="E353" s="370">
        <v>36813</v>
      </c>
      <c r="F353" s="524"/>
      <c r="G353" s="285"/>
      <c r="H353" s="233"/>
      <c r="I353" s="286"/>
      <c r="J353" s="287">
        <v>0</v>
      </c>
      <c r="K353" s="288" t="s">
        <v>877</v>
      </c>
      <c r="L353" s="287">
        <v>71</v>
      </c>
      <c r="M353" s="257">
        <v>495</v>
      </c>
      <c r="N353" s="287">
        <v>67</v>
      </c>
      <c r="O353" s="258"/>
      <c r="P353" s="289">
        <v>0</v>
      </c>
      <c r="Q353" s="290"/>
      <c r="R353" s="291"/>
      <c r="S353" s="526"/>
      <c r="T353" s="526"/>
      <c r="U353" s="530"/>
      <c r="V353" s="293"/>
      <c r="W353" s="293"/>
      <c r="X353" s="293"/>
      <c r="Y353" s="293"/>
      <c r="Z353" s="468"/>
    </row>
    <row r="354" spans="1:26" s="250" customFormat="1" ht="15" customHeight="1">
      <c r="A354" s="464">
        <v>8</v>
      </c>
      <c r="B354" s="393" t="s">
        <v>607</v>
      </c>
      <c r="C354" s="256" t="s">
        <v>10</v>
      </c>
      <c r="D354" s="282" t="s">
        <v>22</v>
      </c>
      <c r="E354" s="370">
        <v>36917</v>
      </c>
      <c r="F354" s="524"/>
      <c r="G354" s="285"/>
      <c r="H354" s="233"/>
      <c r="I354" s="286">
        <v>8.32</v>
      </c>
      <c r="J354" s="287">
        <v>58</v>
      </c>
      <c r="K354" s="288"/>
      <c r="L354" s="287">
        <v>0</v>
      </c>
      <c r="M354" s="257"/>
      <c r="N354" s="287">
        <v>0</v>
      </c>
      <c r="O354" s="258">
        <v>54.2</v>
      </c>
      <c r="P354" s="289">
        <v>68</v>
      </c>
      <c r="Q354" s="290"/>
      <c r="R354" s="291"/>
      <c r="S354" s="526"/>
      <c r="T354" s="526"/>
      <c r="U354" s="530"/>
      <c r="V354" s="293"/>
      <c r="W354" s="293"/>
      <c r="X354" s="293"/>
      <c r="Y354" s="293"/>
      <c r="Z354" s="468"/>
    </row>
    <row r="355" spans="1:26" s="250" customFormat="1" ht="15" customHeight="1">
      <c r="A355" s="464">
        <v>9</v>
      </c>
      <c r="B355" s="393" t="s">
        <v>608</v>
      </c>
      <c r="C355" s="256" t="s">
        <v>10</v>
      </c>
      <c r="D355" s="282" t="s">
        <v>22</v>
      </c>
      <c r="E355" s="370">
        <v>37090</v>
      </c>
      <c r="F355" s="524"/>
      <c r="G355" s="285"/>
      <c r="H355" s="233"/>
      <c r="I355" s="286">
        <v>7.9</v>
      </c>
      <c r="J355" s="287">
        <v>74</v>
      </c>
      <c r="K355" s="288"/>
      <c r="L355" s="287">
        <v>0</v>
      </c>
      <c r="M355" s="257">
        <v>510</v>
      </c>
      <c r="N355" s="287">
        <v>71</v>
      </c>
      <c r="O355" s="258"/>
      <c r="P355" s="289">
        <v>0</v>
      </c>
      <c r="Q355" s="290"/>
      <c r="R355" s="291"/>
      <c r="S355" s="526"/>
      <c r="T355" s="526"/>
      <c r="U355" s="530"/>
      <c r="V355" s="293"/>
      <c r="W355" s="293"/>
      <c r="X355" s="293"/>
      <c r="Y355" s="293"/>
      <c r="Z355" s="468"/>
    </row>
    <row r="356" spans="1:26" s="250" customFormat="1" ht="15" customHeight="1">
      <c r="A356" s="464">
        <v>10</v>
      </c>
      <c r="B356" s="393" t="s">
        <v>424</v>
      </c>
      <c r="C356" s="256" t="s">
        <v>10</v>
      </c>
      <c r="D356" s="282" t="s">
        <v>22</v>
      </c>
      <c r="E356" s="395">
        <v>36808</v>
      </c>
      <c r="F356" s="524"/>
      <c r="G356" s="285"/>
      <c r="H356" s="233"/>
      <c r="I356" s="286"/>
      <c r="J356" s="287">
        <v>0</v>
      </c>
      <c r="K356" s="288" t="s">
        <v>878</v>
      </c>
      <c r="L356" s="287">
        <v>59</v>
      </c>
      <c r="M356" s="257"/>
      <c r="N356" s="287">
        <v>0</v>
      </c>
      <c r="O356" s="258">
        <v>57.31</v>
      </c>
      <c r="P356" s="289">
        <v>72</v>
      </c>
      <c r="Q356" s="295"/>
      <c r="R356" s="291"/>
      <c r="S356" s="526"/>
      <c r="T356" s="526"/>
      <c r="U356" s="530"/>
      <c r="V356" s="293"/>
      <c r="W356" s="293"/>
      <c r="X356" s="293"/>
      <c r="Y356" s="293"/>
      <c r="Z356" s="468"/>
    </row>
    <row r="357" spans="1:26" s="250" customFormat="1" ht="15" customHeight="1">
      <c r="A357" s="455" t="s">
        <v>17</v>
      </c>
      <c r="B357" s="297"/>
      <c r="C357" s="348"/>
      <c r="D357" s="297"/>
      <c r="E357" s="349"/>
      <c r="F357" s="302">
        <v>2</v>
      </c>
      <c r="G357" s="303"/>
      <c r="H357" s="234"/>
      <c r="I357" s="304"/>
      <c r="J357" s="305">
        <f>SUM(J347:J356)-SMALL(J347:J356,1)-SMALL(J347:J356,2)-SMALL(J347:J356,3)-SMALL(J347:J356,4)-SMALL(J347:J356,5)-SMALL(J347:J356,6)</f>
        <v>259</v>
      </c>
      <c r="K357" s="306"/>
      <c r="L357" s="305">
        <f>SUM(L347:L356)-SMALL(L347:L356,1)-SMALL(L347:L356,2)-SMALL(L347:L356,3)-SMALL(L347:L356,4)-SMALL(L347:L356,5)-SMALL(L347:L356,6)</f>
        <v>289</v>
      </c>
      <c r="M357" s="307"/>
      <c r="N357" s="305">
        <f>SUM(N347:N356)-SMALL(N347:N356,1)-SMALL(N347:N356,2)-SMALL(N347:N356,3)-SMALL(N347:N356,4)-SMALL(N347:N356,5)-SMALL(N347:N356,6)</f>
        <v>283</v>
      </c>
      <c r="O357" s="308"/>
      <c r="P357" s="305">
        <f>SUM(P347:P356)-SMALL(P347:P356,1)-SMALL(P347:P356,2)-SMALL(P347:P356,3)-SMALL(P347:P356,4)-SMALL(P347:P356,5)-SMALL(P347:P356,6)</f>
        <v>283</v>
      </c>
      <c r="Q357" s="309">
        <f>SUM(J357+L357+N357+P357)</f>
        <v>1114</v>
      </c>
      <c r="R357" s="235">
        <v>1</v>
      </c>
      <c r="S357" s="527"/>
      <c r="T357" s="526"/>
      <c r="U357" s="530"/>
      <c r="V357" s="293"/>
      <c r="W357" s="293"/>
      <c r="X357" s="293"/>
      <c r="Y357" s="293"/>
      <c r="Z357" s="468"/>
    </row>
    <row r="358" spans="1:26" s="250" customFormat="1" ht="15" customHeight="1">
      <c r="A358" s="469"/>
      <c r="B358" s="311"/>
      <c r="C358" s="312"/>
      <c r="D358" s="311"/>
      <c r="E358" s="313"/>
      <c r="F358" s="315"/>
      <c r="G358" s="316">
        <f>SUM(F357+F369)</f>
        <v>6</v>
      </c>
      <c r="H358" s="235">
        <v>3</v>
      </c>
      <c r="I358" s="317"/>
      <c r="J358" s="318"/>
      <c r="K358" s="319"/>
      <c r="L358" s="318"/>
      <c r="M358" s="320"/>
      <c r="N358" s="318"/>
      <c r="O358" s="321"/>
      <c r="P358" s="318"/>
      <c r="Q358" s="318"/>
      <c r="R358" s="318"/>
      <c r="S358" s="245"/>
      <c r="T358" s="526"/>
      <c r="U358" s="530"/>
      <c r="V358" s="324">
        <v>2</v>
      </c>
      <c r="W358" s="235">
        <f>SUM(R357+R369+V358)</f>
        <v>4</v>
      </c>
      <c r="X358" s="324">
        <v>1</v>
      </c>
      <c r="Y358" s="235">
        <f>H358+X358</f>
        <v>4</v>
      </c>
      <c r="Z358" s="324">
        <v>2</v>
      </c>
    </row>
    <row r="359" spans="1:26" s="250" customFormat="1" ht="15" customHeight="1">
      <c r="A359" s="464">
        <v>11</v>
      </c>
      <c r="B359" s="393" t="s">
        <v>609</v>
      </c>
      <c r="C359" s="344" t="s">
        <v>11</v>
      </c>
      <c r="D359" s="282" t="s">
        <v>22</v>
      </c>
      <c r="E359" s="370">
        <v>36928</v>
      </c>
      <c r="F359" s="532"/>
      <c r="G359" s="285"/>
      <c r="H359" s="236"/>
      <c r="I359" s="258"/>
      <c r="J359" s="287">
        <v>0</v>
      </c>
      <c r="K359" s="288" t="s">
        <v>879</v>
      </c>
      <c r="L359" s="287">
        <v>54</v>
      </c>
      <c r="M359" s="259">
        <v>384</v>
      </c>
      <c r="N359" s="287">
        <v>34</v>
      </c>
      <c r="O359" s="308"/>
      <c r="P359" s="287">
        <v>0</v>
      </c>
      <c r="Q359" s="325"/>
      <c r="R359" s="326"/>
      <c r="S359" s="534" t="s">
        <v>910</v>
      </c>
      <c r="T359" s="526"/>
      <c r="U359" s="530"/>
      <c r="V359" s="293"/>
      <c r="W359" s="293"/>
      <c r="X359" s="293"/>
      <c r="Y359" s="293"/>
      <c r="Z359" s="468"/>
    </row>
    <row r="360" spans="1:26" s="250" customFormat="1" ht="15" customHeight="1">
      <c r="A360" s="464">
        <v>12</v>
      </c>
      <c r="B360" s="393" t="s">
        <v>610</v>
      </c>
      <c r="C360" s="344" t="s">
        <v>11</v>
      </c>
      <c r="D360" s="282" t="s">
        <v>22</v>
      </c>
      <c r="E360" s="370">
        <v>36966</v>
      </c>
      <c r="F360" s="524"/>
      <c r="G360" s="285"/>
      <c r="H360" s="236"/>
      <c r="I360" s="258"/>
      <c r="J360" s="287">
        <v>0</v>
      </c>
      <c r="K360" s="288" t="s">
        <v>880</v>
      </c>
      <c r="L360" s="287">
        <v>53</v>
      </c>
      <c r="M360" s="259"/>
      <c r="N360" s="287">
        <v>0</v>
      </c>
      <c r="O360" s="258">
        <v>26.88</v>
      </c>
      <c r="P360" s="287">
        <v>41</v>
      </c>
      <c r="Q360" s="290"/>
      <c r="R360" s="291"/>
      <c r="S360" s="526"/>
      <c r="T360" s="526"/>
      <c r="U360" s="530"/>
      <c r="V360" s="293"/>
      <c r="W360" s="293"/>
      <c r="X360" s="293"/>
      <c r="Y360" s="293"/>
      <c r="Z360" s="468"/>
    </row>
    <row r="361" spans="1:26" s="250" customFormat="1" ht="15" customHeight="1">
      <c r="A361" s="464">
        <v>13</v>
      </c>
      <c r="B361" s="393" t="s">
        <v>611</v>
      </c>
      <c r="C361" s="344" t="s">
        <v>11</v>
      </c>
      <c r="D361" s="282" t="s">
        <v>22</v>
      </c>
      <c r="E361" s="370">
        <v>37199</v>
      </c>
      <c r="F361" s="524"/>
      <c r="G361" s="285"/>
      <c r="H361" s="236"/>
      <c r="I361" s="258">
        <v>9.13</v>
      </c>
      <c r="J361" s="287">
        <v>50</v>
      </c>
      <c r="K361" s="288"/>
      <c r="L361" s="287">
        <v>0</v>
      </c>
      <c r="M361" s="259">
        <v>418</v>
      </c>
      <c r="N361" s="287">
        <v>44</v>
      </c>
      <c r="O361" s="258"/>
      <c r="P361" s="287">
        <v>0</v>
      </c>
      <c r="Q361" s="290"/>
      <c r="R361" s="291"/>
      <c r="S361" s="526"/>
      <c r="T361" s="526"/>
      <c r="U361" s="530"/>
      <c r="V361" s="293"/>
      <c r="W361" s="293"/>
      <c r="X361" s="293"/>
      <c r="Y361" s="293"/>
      <c r="Z361" s="468"/>
    </row>
    <row r="362" spans="1:26" s="250" customFormat="1" ht="15" customHeight="1">
      <c r="A362" s="464">
        <v>14</v>
      </c>
      <c r="B362" s="393" t="s">
        <v>612</v>
      </c>
      <c r="C362" s="344" t="s">
        <v>11</v>
      </c>
      <c r="D362" s="282" t="s">
        <v>22</v>
      </c>
      <c r="E362" s="370">
        <v>37152</v>
      </c>
      <c r="F362" s="524"/>
      <c r="G362" s="285"/>
      <c r="H362" s="236"/>
      <c r="I362" s="258">
        <v>8.5</v>
      </c>
      <c r="J362" s="287">
        <v>67</v>
      </c>
      <c r="K362" s="288"/>
      <c r="L362" s="287">
        <v>0</v>
      </c>
      <c r="M362" s="259">
        <v>430</v>
      </c>
      <c r="N362" s="287">
        <v>47</v>
      </c>
      <c r="O362" s="258"/>
      <c r="P362" s="287">
        <v>0</v>
      </c>
      <c r="Q362" s="290"/>
      <c r="R362" s="291"/>
      <c r="S362" s="526"/>
      <c r="T362" s="526"/>
      <c r="U362" s="530"/>
      <c r="V362" s="293"/>
      <c r="W362" s="293"/>
      <c r="X362" s="293"/>
      <c r="Y362" s="293"/>
      <c r="Z362" s="468"/>
    </row>
    <row r="363" spans="1:26" s="250" customFormat="1" ht="15" customHeight="1">
      <c r="A363" s="464">
        <v>15</v>
      </c>
      <c r="B363" s="393" t="s">
        <v>613</v>
      </c>
      <c r="C363" s="344" t="s">
        <v>11</v>
      </c>
      <c r="D363" s="282" t="s">
        <v>22</v>
      </c>
      <c r="E363" s="370">
        <v>36721</v>
      </c>
      <c r="F363" s="524"/>
      <c r="G363" s="285"/>
      <c r="H363" s="236"/>
      <c r="I363" s="258">
        <v>8.84</v>
      </c>
      <c r="J363" s="287">
        <v>56</v>
      </c>
      <c r="K363" s="288"/>
      <c r="L363" s="287">
        <v>0</v>
      </c>
      <c r="M363" s="259"/>
      <c r="N363" s="287">
        <v>0</v>
      </c>
      <c r="O363" s="258">
        <v>42.68</v>
      </c>
      <c r="P363" s="287">
        <v>73</v>
      </c>
      <c r="Q363" s="290"/>
      <c r="R363" s="291"/>
      <c r="S363" s="526"/>
      <c r="T363" s="526"/>
      <c r="U363" s="530"/>
      <c r="V363" s="293"/>
      <c r="W363" s="293"/>
      <c r="X363" s="293"/>
      <c r="Y363" s="293"/>
      <c r="Z363" s="468"/>
    </row>
    <row r="364" spans="1:26" s="250" customFormat="1" ht="15" customHeight="1">
      <c r="A364" s="464">
        <v>16</v>
      </c>
      <c r="B364" s="393" t="s">
        <v>614</v>
      </c>
      <c r="C364" s="344" t="s">
        <v>11</v>
      </c>
      <c r="D364" s="282" t="s">
        <v>22</v>
      </c>
      <c r="E364" s="370">
        <v>37147</v>
      </c>
      <c r="F364" s="524"/>
      <c r="G364" s="285"/>
      <c r="H364" s="236"/>
      <c r="I364" s="258">
        <v>9.6</v>
      </c>
      <c r="J364" s="287">
        <v>42</v>
      </c>
      <c r="K364" s="288"/>
      <c r="L364" s="287">
        <v>0</v>
      </c>
      <c r="M364" s="259"/>
      <c r="N364" s="287">
        <v>0</v>
      </c>
      <c r="O364" s="258">
        <v>34</v>
      </c>
      <c r="P364" s="287">
        <v>56</v>
      </c>
      <c r="Q364" s="290"/>
      <c r="R364" s="291"/>
      <c r="S364" s="526"/>
      <c r="T364" s="526"/>
      <c r="U364" s="530"/>
      <c r="V364" s="293"/>
      <c r="W364" s="293"/>
      <c r="X364" s="293"/>
      <c r="Y364" s="293"/>
      <c r="Z364" s="468"/>
    </row>
    <row r="365" spans="1:26" s="250" customFormat="1" ht="15" customHeight="1">
      <c r="A365" s="464">
        <v>17</v>
      </c>
      <c r="B365" s="393" t="s">
        <v>615</v>
      </c>
      <c r="C365" s="344" t="s">
        <v>11</v>
      </c>
      <c r="D365" s="282" t="s">
        <v>22</v>
      </c>
      <c r="E365" s="370">
        <v>36638</v>
      </c>
      <c r="F365" s="524"/>
      <c r="G365" s="285"/>
      <c r="H365" s="236"/>
      <c r="I365" s="258">
        <v>9.9</v>
      </c>
      <c r="J365" s="287">
        <v>36</v>
      </c>
      <c r="K365" s="288"/>
      <c r="L365" s="287">
        <v>0</v>
      </c>
      <c r="M365" s="259"/>
      <c r="N365" s="287">
        <v>0</v>
      </c>
      <c r="O365" s="258">
        <v>30.8</v>
      </c>
      <c r="P365" s="287">
        <v>49</v>
      </c>
      <c r="Q365" s="290"/>
      <c r="R365" s="291"/>
      <c r="S365" s="526"/>
      <c r="T365" s="526"/>
      <c r="U365" s="530"/>
      <c r="V365" s="293"/>
      <c r="W365" s="293"/>
      <c r="X365" s="293"/>
      <c r="Y365" s="293"/>
      <c r="Z365" s="468"/>
    </row>
    <row r="366" spans="1:26" s="250" customFormat="1" ht="15" customHeight="1">
      <c r="A366" s="464">
        <v>18</v>
      </c>
      <c r="B366" s="393" t="s">
        <v>616</v>
      </c>
      <c r="C366" s="344" t="s">
        <v>11</v>
      </c>
      <c r="D366" s="282" t="s">
        <v>22</v>
      </c>
      <c r="E366" s="370">
        <v>36662</v>
      </c>
      <c r="F366" s="524"/>
      <c r="G366" s="285"/>
      <c r="H366" s="236"/>
      <c r="I366" s="258"/>
      <c r="J366" s="287">
        <v>0</v>
      </c>
      <c r="K366" s="288" t="s">
        <v>881</v>
      </c>
      <c r="L366" s="287">
        <v>63</v>
      </c>
      <c r="M366" s="259">
        <v>450</v>
      </c>
      <c r="N366" s="287">
        <v>53</v>
      </c>
      <c r="O366" s="258"/>
      <c r="P366" s="287">
        <v>0</v>
      </c>
      <c r="Q366" s="290"/>
      <c r="R366" s="291"/>
      <c r="S366" s="526"/>
      <c r="T366" s="526"/>
      <c r="U366" s="530"/>
      <c r="V366" s="293"/>
      <c r="W366" s="293"/>
      <c r="X366" s="293"/>
      <c r="Y366" s="293"/>
      <c r="Z366" s="468"/>
    </row>
    <row r="367" spans="1:26" s="250" customFormat="1" ht="15" customHeight="1">
      <c r="A367" s="464">
        <v>19</v>
      </c>
      <c r="B367" s="393" t="s">
        <v>617</v>
      </c>
      <c r="C367" s="344" t="s">
        <v>11</v>
      </c>
      <c r="D367" s="282" t="s">
        <v>22</v>
      </c>
      <c r="E367" s="370">
        <v>37092</v>
      </c>
      <c r="F367" s="524"/>
      <c r="G367" s="285"/>
      <c r="H367" s="236"/>
      <c r="I367" s="258"/>
      <c r="J367" s="287">
        <v>0</v>
      </c>
      <c r="K367" s="288" t="s">
        <v>882</v>
      </c>
      <c r="L367" s="287">
        <v>66</v>
      </c>
      <c r="M367" s="259"/>
      <c r="N367" s="287">
        <v>0</v>
      </c>
      <c r="O367" s="258">
        <v>33.19</v>
      </c>
      <c r="P367" s="287">
        <v>54</v>
      </c>
      <c r="Q367" s="290"/>
      <c r="R367" s="291"/>
      <c r="S367" s="526"/>
      <c r="T367" s="526"/>
      <c r="U367" s="530"/>
      <c r="V367" s="293"/>
      <c r="W367" s="293"/>
      <c r="X367" s="293"/>
      <c r="Y367" s="293"/>
      <c r="Z367" s="468"/>
    </row>
    <row r="368" spans="1:26" s="250" customFormat="1" ht="15" customHeight="1">
      <c r="A368" s="464">
        <v>20</v>
      </c>
      <c r="B368" s="393" t="s">
        <v>618</v>
      </c>
      <c r="C368" s="344" t="s">
        <v>11</v>
      </c>
      <c r="D368" s="282" t="s">
        <v>22</v>
      </c>
      <c r="E368" s="370">
        <v>37186</v>
      </c>
      <c r="F368" s="533"/>
      <c r="G368" s="285"/>
      <c r="H368" s="236"/>
      <c r="I368" s="258"/>
      <c r="J368" s="287">
        <v>0</v>
      </c>
      <c r="K368" s="288" t="s">
        <v>883</v>
      </c>
      <c r="L368" s="287">
        <v>63</v>
      </c>
      <c r="M368" s="259">
        <v>420</v>
      </c>
      <c r="N368" s="287">
        <v>44</v>
      </c>
      <c r="O368" s="258"/>
      <c r="P368" s="287">
        <v>0</v>
      </c>
      <c r="Q368" s="295"/>
      <c r="R368" s="291"/>
      <c r="S368" s="526"/>
      <c r="T368" s="526"/>
      <c r="U368" s="530"/>
      <c r="V368" s="293"/>
      <c r="W368" s="293"/>
      <c r="X368" s="293"/>
      <c r="Y368" s="293"/>
      <c r="Z368" s="468"/>
    </row>
    <row r="369" spans="1:26" s="250" customFormat="1" ht="15" customHeight="1">
      <c r="A369" s="455" t="s">
        <v>18</v>
      </c>
      <c r="B369" s="297"/>
      <c r="C369" s="348"/>
      <c r="D369" s="297"/>
      <c r="E369" s="479"/>
      <c r="F369" s="480">
        <v>4</v>
      </c>
      <c r="G369" s="303"/>
      <c r="H369" s="234"/>
      <c r="I369" s="481"/>
      <c r="J369" s="305">
        <f>SUM(J359:J368)-SMALL(J359:J368,1)-SMALL(J359:J368,2)-SMALL(J359:J368,3)-SMALL(J359:J368,4)-SMALL(J359:J368,5)-SMALL(J359:J368,6)</f>
        <v>215</v>
      </c>
      <c r="K369" s="306"/>
      <c r="L369" s="305">
        <f>SUM(L359:L368)-SMALL(L359:L368,1)-SMALL(L359:L368,2)-SMALL(L359:L368,3)-SMALL(L359:L368,4)-SMALL(L359:L368,5)-SMALL(L359:L368,6)</f>
        <v>246</v>
      </c>
      <c r="M369" s="307"/>
      <c r="N369" s="305">
        <f>SUM(N359:N368)-SMALL(N359:N368,1)-SMALL(N359:N368,2)-SMALL(N359:N368,3)-SMALL(N359:N368,4)-SMALL(N359:N368,5)-SMALL(N359:N368,6)</f>
        <v>188</v>
      </c>
      <c r="O369" s="308"/>
      <c r="P369" s="305">
        <f>SUM(P359:P368)-SMALL(P359:P368,1)-SMALL(P359:P368,2)-SMALL(P359:P368,3)-SMALL(P359:P368,4)-SMALL(P359:P368,5)-SMALL(P359:P368,6)</f>
        <v>232</v>
      </c>
      <c r="Q369" s="309">
        <f>SUM(J369+L369+N369+P369)</f>
        <v>881</v>
      </c>
      <c r="R369" s="235">
        <v>1</v>
      </c>
      <c r="S369" s="527"/>
      <c r="T369" s="527"/>
      <c r="U369" s="543"/>
      <c r="V369" s="482"/>
      <c r="W369" s="482"/>
      <c r="X369" s="482"/>
      <c r="Y369" s="482"/>
      <c r="Z369" s="483"/>
    </row>
    <row r="370" spans="1:26" s="71" customFormat="1" ht="19.5" customHeight="1">
      <c r="A370" s="106"/>
      <c r="B370" s="106"/>
      <c r="C370" s="107"/>
      <c r="D370" s="108"/>
      <c r="E370" s="115"/>
      <c r="F370" s="109"/>
      <c r="G370" s="109"/>
      <c r="H370" s="116"/>
      <c r="I370" s="110"/>
      <c r="J370" s="67"/>
      <c r="K370" s="111"/>
      <c r="L370" s="67"/>
      <c r="M370" s="112"/>
      <c r="N370" s="67"/>
      <c r="O370" s="113"/>
      <c r="P370" s="67"/>
      <c r="Q370" s="67"/>
      <c r="R370" s="67"/>
      <c r="S370" s="67"/>
      <c r="T370" s="68"/>
      <c r="U370" s="68"/>
      <c r="V370" s="68"/>
      <c r="W370" s="68"/>
      <c r="X370" s="68"/>
      <c r="Y370" s="68"/>
      <c r="Z370" s="117"/>
    </row>
    <row r="371" spans="1:26" s="71" customFormat="1" ht="19.5" customHeight="1">
      <c r="A371" s="106"/>
      <c r="B371" s="76" t="s">
        <v>434</v>
      </c>
      <c r="C371" s="107"/>
      <c r="D371" s="108"/>
      <c r="E371" s="108"/>
      <c r="F371" s="118"/>
      <c r="G371" s="118"/>
      <c r="H371" s="119"/>
      <c r="I371" s="120"/>
      <c r="J371" s="96"/>
      <c r="K371" s="121"/>
      <c r="L371" s="96"/>
      <c r="M371" s="96"/>
      <c r="N371" s="96"/>
      <c r="O371" s="122"/>
      <c r="P371" s="96"/>
      <c r="Q371" s="96"/>
      <c r="R371" s="613" t="s">
        <v>432</v>
      </c>
      <c r="S371" s="613"/>
      <c r="T371" s="613"/>
      <c r="U371" s="613"/>
      <c r="V371" s="613"/>
      <c r="W371" s="613"/>
      <c r="X371" s="613"/>
      <c r="Y371" s="613"/>
      <c r="Z371" s="613"/>
    </row>
    <row r="372" spans="1:26" s="71" customFormat="1" ht="19.5" customHeight="1">
      <c r="A372" s="106"/>
      <c r="B372" s="76" t="s">
        <v>435</v>
      </c>
      <c r="C372" s="107"/>
      <c r="D372" s="108"/>
      <c r="E372" s="108"/>
      <c r="F372" s="118"/>
      <c r="G372" s="118"/>
      <c r="H372" s="119"/>
      <c r="I372" s="120"/>
      <c r="J372" s="96"/>
      <c r="K372" s="121"/>
      <c r="L372" s="96"/>
      <c r="M372" s="96"/>
      <c r="N372" s="96"/>
      <c r="O372" s="122"/>
      <c r="P372" s="96"/>
      <c r="Q372" s="96"/>
      <c r="R372" s="613" t="s">
        <v>433</v>
      </c>
      <c r="S372" s="613"/>
      <c r="T372" s="613"/>
      <c r="U372" s="613"/>
      <c r="V372" s="613"/>
      <c r="W372" s="613"/>
      <c r="X372" s="613"/>
      <c r="Y372" s="613"/>
      <c r="Z372" s="613"/>
    </row>
    <row r="373" spans="1:26" s="71" customFormat="1" ht="17.25" customHeight="1">
      <c r="A373" s="106"/>
      <c r="B373" s="106"/>
      <c r="C373" s="107"/>
      <c r="D373" s="108"/>
      <c r="E373" s="115"/>
      <c r="F373" s="109"/>
      <c r="G373" s="109"/>
      <c r="H373" s="116"/>
      <c r="I373" s="110"/>
      <c r="J373" s="67"/>
      <c r="K373" s="111"/>
      <c r="L373" s="67"/>
      <c r="M373" s="112"/>
      <c r="N373" s="67"/>
      <c r="O373" s="113"/>
      <c r="P373" s="67"/>
      <c r="Q373" s="67"/>
      <c r="R373" s="67"/>
      <c r="S373" s="67"/>
      <c r="T373" s="68"/>
      <c r="U373" s="68"/>
      <c r="V373" s="68"/>
      <c r="W373" s="68"/>
      <c r="X373" s="68"/>
      <c r="Y373" s="68"/>
      <c r="Z373" s="117"/>
    </row>
    <row r="374" spans="1:26" s="71" customFormat="1" ht="17.25" customHeight="1">
      <c r="A374" s="106"/>
      <c r="B374" s="106"/>
      <c r="C374" s="107"/>
      <c r="D374" s="108"/>
      <c r="E374" s="115"/>
      <c r="F374" s="109"/>
      <c r="G374" s="109"/>
      <c r="H374" s="116"/>
      <c r="I374" s="110"/>
      <c r="J374" s="67"/>
      <c r="K374" s="111"/>
      <c r="L374" s="67"/>
      <c r="M374" s="112"/>
      <c r="N374" s="67"/>
      <c r="O374" s="113"/>
      <c r="P374" s="67"/>
      <c r="Q374" s="67"/>
      <c r="R374" s="67"/>
      <c r="S374" s="67"/>
      <c r="T374" s="68"/>
      <c r="U374" s="68"/>
      <c r="V374" s="68"/>
      <c r="W374" s="68"/>
      <c r="X374" s="68"/>
      <c r="Y374" s="68"/>
      <c r="Z374" s="117"/>
    </row>
    <row r="375" spans="1:26" s="71" customFormat="1" ht="17.25" customHeight="1">
      <c r="A375" s="106"/>
      <c r="B375" s="106"/>
      <c r="C375" s="107"/>
      <c r="D375" s="108"/>
      <c r="E375" s="115"/>
      <c r="F375" s="109"/>
      <c r="G375" s="109"/>
      <c r="H375" s="116"/>
      <c r="I375" s="110"/>
      <c r="J375" s="67"/>
      <c r="K375" s="111"/>
      <c r="L375" s="67"/>
      <c r="M375" s="112"/>
      <c r="N375" s="67"/>
      <c r="O375" s="113"/>
      <c r="P375" s="67"/>
      <c r="Q375" s="67"/>
      <c r="R375" s="67"/>
      <c r="S375" s="67"/>
      <c r="T375" s="68"/>
      <c r="U375" s="68"/>
      <c r="V375" s="68"/>
      <c r="W375" s="68"/>
      <c r="X375" s="68"/>
      <c r="Y375" s="68"/>
      <c r="Z375" s="117"/>
    </row>
    <row r="376" spans="1:26" s="71" customFormat="1" ht="17.25" customHeight="1">
      <c r="A376" s="106"/>
      <c r="B376" s="106"/>
      <c r="C376" s="107"/>
      <c r="D376" s="108"/>
      <c r="E376" s="115"/>
      <c r="F376" s="109"/>
      <c r="G376" s="109"/>
      <c r="H376" s="116"/>
      <c r="I376" s="110"/>
      <c r="J376" s="67"/>
      <c r="K376" s="111"/>
      <c r="L376" s="67"/>
      <c r="M376" s="112"/>
      <c r="N376" s="67"/>
      <c r="O376" s="113"/>
      <c r="P376" s="67"/>
      <c r="Q376" s="67"/>
      <c r="R376" s="67"/>
      <c r="S376" s="67"/>
      <c r="T376" s="68"/>
      <c r="U376" s="68"/>
      <c r="V376" s="68"/>
      <c r="W376" s="68"/>
      <c r="X376" s="68"/>
      <c r="Y376" s="68"/>
      <c r="Z376" s="117"/>
    </row>
    <row r="377" spans="1:26" s="71" customFormat="1" ht="17.25" customHeight="1">
      <c r="A377" s="106"/>
      <c r="B377" s="106"/>
      <c r="C377" s="107"/>
      <c r="D377" s="108"/>
      <c r="E377" s="115"/>
      <c r="F377" s="109"/>
      <c r="G377" s="109"/>
      <c r="H377" s="116"/>
      <c r="I377" s="110"/>
      <c r="J377" s="67"/>
      <c r="K377" s="111"/>
      <c r="L377" s="67"/>
      <c r="M377" s="112"/>
      <c r="N377" s="67"/>
      <c r="O377" s="113"/>
      <c r="P377" s="67"/>
      <c r="Q377" s="67"/>
      <c r="R377" s="67"/>
      <c r="S377" s="67"/>
      <c r="T377" s="68"/>
      <c r="U377" s="68"/>
      <c r="V377" s="68"/>
      <c r="W377" s="68"/>
      <c r="X377" s="68"/>
      <c r="Y377" s="68"/>
      <c r="Z377" s="117"/>
    </row>
  </sheetData>
  <sheetProtection/>
  <mergeCells count="351">
    <mergeCell ref="F50:F52"/>
    <mergeCell ref="G50:G52"/>
    <mergeCell ref="T53:T75"/>
    <mergeCell ref="U53:U75"/>
    <mergeCell ref="F65:F74"/>
    <mergeCell ref="S65:S75"/>
    <mergeCell ref="F23:F32"/>
    <mergeCell ref="S23:S33"/>
    <mergeCell ref="X51:X52"/>
    <mergeCell ref="M51:M52"/>
    <mergeCell ref="Q51:Q52"/>
    <mergeCell ref="R51:R52"/>
    <mergeCell ref="F11:F20"/>
    <mergeCell ref="S11:S21"/>
    <mergeCell ref="T11:T33"/>
    <mergeCell ref="U11:U33"/>
    <mergeCell ref="R371:Z371"/>
    <mergeCell ref="R372:Z372"/>
    <mergeCell ref="S345:V345"/>
    <mergeCell ref="W345:W346"/>
    <mergeCell ref="X345:X346"/>
    <mergeCell ref="F347:F356"/>
    <mergeCell ref="F359:F368"/>
    <mergeCell ref="S359:S369"/>
    <mergeCell ref="M345:M346"/>
    <mergeCell ref="N345:N346"/>
    <mergeCell ref="O345:O346"/>
    <mergeCell ref="P345:P346"/>
    <mergeCell ref="Q345:Q346"/>
    <mergeCell ref="G344:G346"/>
    <mergeCell ref="H344:H346"/>
    <mergeCell ref="I344:X344"/>
    <mergeCell ref="S347:S357"/>
    <mergeCell ref="T347:T369"/>
    <mergeCell ref="U347:U369"/>
    <mergeCell ref="J345:J346"/>
    <mergeCell ref="K345:K346"/>
    <mergeCell ref="L345:L346"/>
    <mergeCell ref="A343:Z343"/>
    <mergeCell ref="A344:A346"/>
    <mergeCell ref="B344:B346"/>
    <mergeCell ref="R345:R346"/>
    <mergeCell ref="F344:F346"/>
    <mergeCell ref="C344:C346"/>
    <mergeCell ref="D344:D346"/>
    <mergeCell ref="E344:E346"/>
    <mergeCell ref="Y344:Y346"/>
    <mergeCell ref="R329:Z329"/>
    <mergeCell ref="R330:Z330"/>
    <mergeCell ref="A337:Z337"/>
    <mergeCell ref="A338:Z338"/>
    <mergeCell ref="A339:Z339"/>
    <mergeCell ref="Z344:Z346"/>
    <mergeCell ref="I345:I346"/>
    <mergeCell ref="A340:Z340"/>
    <mergeCell ref="A341:Z341"/>
    <mergeCell ref="A342:Z342"/>
    <mergeCell ref="F305:F314"/>
    <mergeCell ref="S305:S315"/>
    <mergeCell ref="T305:T327"/>
    <mergeCell ref="U305:U327"/>
    <mergeCell ref="F317:F326"/>
    <mergeCell ref="S317:S327"/>
    <mergeCell ref="P303:P304"/>
    <mergeCell ref="Q303:Q304"/>
    <mergeCell ref="R303:R304"/>
    <mergeCell ref="F302:F304"/>
    <mergeCell ref="G302:G304"/>
    <mergeCell ref="H302:H304"/>
    <mergeCell ref="I302:X302"/>
    <mergeCell ref="S303:V303"/>
    <mergeCell ref="W303:W304"/>
    <mergeCell ref="X303:X304"/>
    <mergeCell ref="I303:I304"/>
    <mergeCell ref="J303:J304"/>
    <mergeCell ref="K303:K304"/>
    <mergeCell ref="L303:L304"/>
    <mergeCell ref="N303:N304"/>
    <mergeCell ref="O303:O304"/>
    <mergeCell ref="M303:M304"/>
    <mergeCell ref="A299:Z299"/>
    <mergeCell ref="A300:Z300"/>
    <mergeCell ref="A301:Z301"/>
    <mergeCell ref="A302:A304"/>
    <mergeCell ref="B302:B304"/>
    <mergeCell ref="C302:C304"/>
    <mergeCell ref="D302:D304"/>
    <mergeCell ref="E302:E304"/>
    <mergeCell ref="Y302:Y304"/>
    <mergeCell ref="Z302:Z304"/>
    <mergeCell ref="R287:Z287"/>
    <mergeCell ref="R288:Z288"/>
    <mergeCell ref="A295:Z295"/>
    <mergeCell ref="A296:Z296"/>
    <mergeCell ref="A297:Z297"/>
    <mergeCell ref="A298:Z298"/>
    <mergeCell ref="F263:F272"/>
    <mergeCell ref="S263:S273"/>
    <mergeCell ref="T263:T285"/>
    <mergeCell ref="U263:U285"/>
    <mergeCell ref="F275:F284"/>
    <mergeCell ref="S275:S285"/>
    <mergeCell ref="P261:P262"/>
    <mergeCell ref="Q261:Q262"/>
    <mergeCell ref="R261:R262"/>
    <mergeCell ref="F260:F262"/>
    <mergeCell ref="G260:G262"/>
    <mergeCell ref="H260:H262"/>
    <mergeCell ref="I260:X260"/>
    <mergeCell ref="S261:V261"/>
    <mergeCell ref="W261:W262"/>
    <mergeCell ref="X261:X262"/>
    <mergeCell ref="I261:I262"/>
    <mergeCell ref="J261:J262"/>
    <mergeCell ref="K261:K262"/>
    <mergeCell ref="L261:L262"/>
    <mergeCell ref="N261:N262"/>
    <mergeCell ref="O261:O262"/>
    <mergeCell ref="M261:M262"/>
    <mergeCell ref="A257:Z257"/>
    <mergeCell ref="A258:Z258"/>
    <mergeCell ref="A259:Z259"/>
    <mergeCell ref="A260:A262"/>
    <mergeCell ref="B260:B262"/>
    <mergeCell ref="C260:C262"/>
    <mergeCell ref="D260:D262"/>
    <mergeCell ref="E260:E262"/>
    <mergeCell ref="Y260:Y262"/>
    <mergeCell ref="Z260:Z262"/>
    <mergeCell ref="R245:Z245"/>
    <mergeCell ref="R246:Z246"/>
    <mergeCell ref="A253:Z253"/>
    <mergeCell ref="A254:Z254"/>
    <mergeCell ref="A255:Z255"/>
    <mergeCell ref="A256:Z256"/>
    <mergeCell ref="X219:X220"/>
    <mergeCell ref="M219:M220"/>
    <mergeCell ref="F221:F230"/>
    <mergeCell ref="S221:S231"/>
    <mergeCell ref="T221:T243"/>
    <mergeCell ref="U221:U243"/>
    <mergeCell ref="F233:F242"/>
    <mergeCell ref="S233:S243"/>
    <mergeCell ref="N219:N220"/>
    <mergeCell ref="O219:O220"/>
    <mergeCell ref="P219:P220"/>
    <mergeCell ref="Q219:Q220"/>
    <mergeCell ref="R219:R220"/>
    <mergeCell ref="F218:F220"/>
    <mergeCell ref="G218:G220"/>
    <mergeCell ref="H218:H220"/>
    <mergeCell ref="I218:X218"/>
    <mergeCell ref="S219:V219"/>
    <mergeCell ref="W219:W220"/>
    <mergeCell ref="A218:A220"/>
    <mergeCell ref="B218:B220"/>
    <mergeCell ref="C218:C220"/>
    <mergeCell ref="D218:D220"/>
    <mergeCell ref="Y218:Y220"/>
    <mergeCell ref="Z218:Z220"/>
    <mergeCell ref="I219:I220"/>
    <mergeCell ref="J219:J220"/>
    <mergeCell ref="K219:K220"/>
    <mergeCell ref="L219:L220"/>
    <mergeCell ref="R203:Z203"/>
    <mergeCell ref="R204:Z204"/>
    <mergeCell ref="E218:E220"/>
    <mergeCell ref="A211:Z211"/>
    <mergeCell ref="A212:Z212"/>
    <mergeCell ref="A213:Z213"/>
    <mergeCell ref="A214:Z214"/>
    <mergeCell ref="A215:Z215"/>
    <mergeCell ref="A216:Z216"/>
    <mergeCell ref="A217:Z217"/>
    <mergeCell ref="F179:F188"/>
    <mergeCell ref="S179:S189"/>
    <mergeCell ref="T179:T201"/>
    <mergeCell ref="U179:U201"/>
    <mergeCell ref="F191:F200"/>
    <mergeCell ref="S191:S201"/>
    <mergeCell ref="R177:R178"/>
    <mergeCell ref="F176:F178"/>
    <mergeCell ref="G176:G178"/>
    <mergeCell ref="H176:H178"/>
    <mergeCell ref="I176:X176"/>
    <mergeCell ref="S177:V177"/>
    <mergeCell ref="W177:W178"/>
    <mergeCell ref="X177:X178"/>
    <mergeCell ref="M177:M178"/>
    <mergeCell ref="Y176:Y178"/>
    <mergeCell ref="Z176:Z178"/>
    <mergeCell ref="I177:I178"/>
    <mergeCell ref="J177:J178"/>
    <mergeCell ref="K177:K178"/>
    <mergeCell ref="L177:L178"/>
    <mergeCell ref="N177:N178"/>
    <mergeCell ref="O177:O178"/>
    <mergeCell ref="P177:P178"/>
    <mergeCell ref="Q177:Q178"/>
    <mergeCell ref="A171:Z171"/>
    <mergeCell ref="A172:Z172"/>
    <mergeCell ref="A173:Z173"/>
    <mergeCell ref="A174:Z174"/>
    <mergeCell ref="A175:Z175"/>
    <mergeCell ref="A176:A178"/>
    <mergeCell ref="B176:B178"/>
    <mergeCell ref="C176:C178"/>
    <mergeCell ref="D176:D178"/>
    <mergeCell ref="E176:E178"/>
    <mergeCell ref="F137:F146"/>
    <mergeCell ref="S137:S147"/>
    <mergeCell ref="R161:Z161"/>
    <mergeCell ref="R162:Z162"/>
    <mergeCell ref="A169:Z169"/>
    <mergeCell ref="A170:Z170"/>
    <mergeCell ref="P135:P136"/>
    <mergeCell ref="Q135:Q136"/>
    <mergeCell ref="R135:R136"/>
    <mergeCell ref="F134:F136"/>
    <mergeCell ref="G134:G136"/>
    <mergeCell ref="H134:H136"/>
    <mergeCell ref="I134:X134"/>
    <mergeCell ref="S135:V135"/>
    <mergeCell ref="W135:W136"/>
    <mergeCell ref="X135:X136"/>
    <mergeCell ref="I135:I136"/>
    <mergeCell ref="J135:J136"/>
    <mergeCell ref="K135:K136"/>
    <mergeCell ref="L135:L136"/>
    <mergeCell ref="N135:N136"/>
    <mergeCell ref="O135:O136"/>
    <mergeCell ref="M135:M136"/>
    <mergeCell ref="A131:Z131"/>
    <mergeCell ref="A132:Z132"/>
    <mergeCell ref="A133:Z133"/>
    <mergeCell ref="A134:A136"/>
    <mergeCell ref="B134:B136"/>
    <mergeCell ref="C134:C136"/>
    <mergeCell ref="D134:D136"/>
    <mergeCell ref="E134:E136"/>
    <mergeCell ref="Y134:Y136"/>
    <mergeCell ref="Z134:Z136"/>
    <mergeCell ref="R119:Z119"/>
    <mergeCell ref="R120:Z120"/>
    <mergeCell ref="A127:Z127"/>
    <mergeCell ref="A128:Z128"/>
    <mergeCell ref="A129:Z129"/>
    <mergeCell ref="A130:Z130"/>
    <mergeCell ref="F95:F104"/>
    <mergeCell ref="S95:S105"/>
    <mergeCell ref="T95:T117"/>
    <mergeCell ref="U95:U117"/>
    <mergeCell ref="F107:F116"/>
    <mergeCell ref="S107:S117"/>
    <mergeCell ref="F92:F94"/>
    <mergeCell ref="G92:G94"/>
    <mergeCell ref="H92:H94"/>
    <mergeCell ref="I92:X92"/>
    <mergeCell ref="S93:V93"/>
    <mergeCell ref="W93:W94"/>
    <mergeCell ref="X93:X94"/>
    <mergeCell ref="M93:M94"/>
    <mergeCell ref="K93:K94"/>
    <mergeCell ref="N93:N94"/>
    <mergeCell ref="O93:O94"/>
    <mergeCell ref="P93:P94"/>
    <mergeCell ref="Q93:Q94"/>
    <mergeCell ref="A91:Z91"/>
    <mergeCell ref="A92:A94"/>
    <mergeCell ref="B92:B94"/>
    <mergeCell ref="C92:C94"/>
    <mergeCell ref="D92:D94"/>
    <mergeCell ref="R93:R94"/>
    <mergeCell ref="E92:E94"/>
    <mergeCell ref="Y92:Y94"/>
    <mergeCell ref="Z92:Z94"/>
    <mergeCell ref="I93:I94"/>
    <mergeCell ref="J93:J94"/>
    <mergeCell ref="T137:T159"/>
    <mergeCell ref="U137:U159"/>
    <mergeCell ref="F149:F158"/>
    <mergeCell ref="S149:S159"/>
    <mergeCell ref="L93:L94"/>
    <mergeCell ref="A85:Z85"/>
    <mergeCell ref="A86:Z86"/>
    <mergeCell ref="A87:Z87"/>
    <mergeCell ref="A88:Z88"/>
    <mergeCell ref="A89:Z89"/>
    <mergeCell ref="A90:Z90"/>
    <mergeCell ref="R77:Z77"/>
    <mergeCell ref="R78:Z78"/>
    <mergeCell ref="F53:F62"/>
    <mergeCell ref="S53:S63"/>
    <mergeCell ref="H50:H52"/>
    <mergeCell ref="I50:X50"/>
    <mergeCell ref="S51:V51"/>
    <mergeCell ref="W51:W52"/>
    <mergeCell ref="Y50:Y52"/>
    <mergeCell ref="Z50:Z52"/>
    <mergeCell ref="I51:I52"/>
    <mergeCell ref="J51:J52"/>
    <mergeCell ref="K51:K52"/>
    <mergeCell ref="L51:L52"/>
    <mergeCell ref="N51:N52"/>
    <mergeCell ref="O51:O52"/>
    <mergeCell ref="P51:P52"/>
    <mergeCell ref="A50:A52"/>
    <mergeCell ref="B50:B52"/>
    <mergeCell ref="C50:C52"/>
    <mergeCell ref="D50:D52"/>
    <mergeCell ref="E50:E52"/>
    <mergeCell ref="A44:Z44"/>
    <mergeCell ref="A45:Z45"/>
    <mergeCell ref="A46:Z46"/>
    <mergeCell ref="A47:Z47"/>
    <mergeCell ref="A48:Z48"/>
    <mergeCell ref="A49:Z49"/>
    <mergeCell ref="O9:O10"/>
    <mergeCell ref="P9:P10"/>
    <mergeCell ref="Q9:Q10"/>
    <mergeCell ref="R35:Z35"/>
    <mergeCell ref="R36:Z36"/>
    <mergeCell ref="A43:Z43"/>
    <mergeCell ref="H8:H10"/>
    <mergeCell ref="I8:X8"/>
    <mergeCell ref="Y8:Y10"/>
    <mergeCell ref="Z8:Z10"/>
    <mergeCell ref="I9:I10"/>
    <mergeCell ref="J9:J10"/>
    <mergeCell ref="K9:K10"/>
    <mergeCell ref="L9:L10"/>
    <mergeCell ref="M9:M10"/>
    <mergeCell ref="N9:N10"/>
    <mergeCell ref="R9:R10"/>
    <mergeCell ref="S9:V9"/>
    <mergeCell ref="D8:D10"/>
    <mergeCell ref="E8:E10"/>
    <mergeCell ref="F8:F10"/>
    <mergeCell ref="X9:X10"/>
    <mergeCell ref="G8:G10"/>
    <mergeCell ref="W9:W10"/>
    <mergeCell ref="A7:Z7"/>
    <mergeCell ref="A8:A10"/>
    <mergeCell ref="A1:Z1"/>
    <mergeCell ref="A2:Z2"/>
    <mergeCell ref="A3:Z3"/>
    <mergeCell ref="A4:Z4"/>
    <mergeCell ref="A5:Z5"/>
    <mergeCell ref="A6:Z6"/>
    <mergeCell ref="B8:B10"/>
    <mergeCell ref="C8:C10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scale="62" r:id="rId1"/>
  <rowBreaks count="8" manualBreakCount="8">
    <brk id="42" max="25" man="1"/>
    <brk id="84" max="25" man="1"/>
    <brk id="126" max="25" man="1"/>
    <brk id="168" max="25" man="1"/>
    <brk id="210" max="25" man="1"/>
    <brk id="252" max="25" man="1"/>
    <brk id="294" max="25" man="1"/>
    <brk id="33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2015-05-25T09:56:18Z</cp:lastPrinted>
  <dcterms:created xsi:type="dcterms:W3CDTF">2011-05-04T14:24:54Z</dcterms:created>
  <dcterms:modified xsi:type="dcterms:W3CDTF">2015-05-25T09:56:36Z</dcterms:modified>
  <cp:category/>
  <cp:version/>
  <cp:contentType/>
  <cp:contentStatus/>
</cp:coreProperties>
</file>