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EN\Desktop\СОСТЯЗАНИЯ 2018\"/>
    </mc:Choice>
  </mc:AlternateContent>
  <xr:revisionPtr revIDLastSave="0" documentId="10_ncr:8100000_{70D678D5-2DD6-4C43-BC39-AC8FF337D4DC}" xr6:coauthVersionLast="32" xr6:coauthVersionMax="32" xr10:uidLastSave="{00000000-0000-0000-0000-000000000000}"/>
  <bookViews>
    <workbookView xWindow="240" yWindow="45" windowWidth="19320" windowHeight="8130" firstSheet="9" activeTab="10" xr2:uid="{00000000-000D-0000-FFFF-FFFF00000000}"/>
  </bookViews>
  <sheets>
    <sheet name="Л12" sheetId="10" state="hidden" r:id="rId1"/>
    <sheet name="Л13" sheetId="9" state="hidden" r:id="rId2"/>
    <sheet name="2004(13)" sheetId="21" state="hidden" r:id="rId3"/>
    <sheet name="2003(14)" sheetId="20" state="hidden" r:id="rId4"/>
    <sheet name="Л14" sheetId="8" state="hidden" r:id="rId5"/>
    <sheet name="Л15" sheetId="7" state="hidden" r:id="rId6"/>
    <sheet name="Л16" sheetId="6" state="hidden" r:id="rId7"/>
    <sheet name="Л17" sheetId="5" state="hidden" r:id="rId8"/>
    <sheet name="таб" sheetId="4" state="hidden" r:id="rId9"/>
    <sheet name="ИТОГО" sheetId="22" r:id="rId10"/>
    <sheet name="ЗАЯВОЧНЫЙ село" sheetId="18" r:id="rId11"/>
    <sheet name="60м" sheetId="35" r:id="rId12"/>
    <sheet name="60ж" sheetId="36" r:id="rId13"/>
    <sheet name="1000м" sheetId="37" r:id="rId14"/>
    <sheet name="1000ж" sheetId="38" r:id="rId15"/>
    <sheet name="подт" sheetId="39" r:id="rId16"/>
    <sheet name="отж" sheetId="40" r:id="rId17"/>
    <sheet name="длЖ" sheetId="41" r:id="rId18"/>
    <sheet name="длМ" sheetId="42" r:id="rId19"/>
    <sheet name="прМ" sheetId="43" r:id="rId20"/>
    <sheet name="прЖ" sheetId="44" r:id="rId21"/>
    <sheet name="накЖ" sheetId="45" r:id="rId22"/>
    <sheet name="накМ" sheetId="46" r:id="rId23"/>
  </sheets>
  <externalReferences>
    <externalReference r:id="rId24"/>
  </externalReferences>
  <definedNames>
    <definedName name="_Beg1000">[1]Д!$G$4:$H$74</definedName>
    <definedName name="_Beg30">[1]Д!$A$4:$B$52</definedName>
    <definedName name="Beg1000m">[1]М!$G$4:$H$74</definedName>
    <definedName name="Beg30m">[1]М!$A$4:$B$45</definedName>
    <definedName name="Beg3x10">[1]Д!$D$4:$E$34</definedName>
    <definedName name="Beg3x10m">[1]М!$D$4:$E$33</definedName>
    <definedName name="Dlina">[1]Д!$M$4:$N$73</definedName>
    <definedName name="Dlinam">[1]М!$M$4:$N$73</definedName>
    <definedName name="Naklon">[1]Д!$S$4:$T$42</definedName>
    <definedName name="Naklonm">[1]М!$S$4:$T$41</definedName>
    <definedName name="Podt">[1]Д!$J$4:$K$49</definedName>
    <definedName name="Podtm">[1]М!$J$4:$K$30</definedName>
    <definedName name="Tulov">[1]Д!$P$4:$Q$43</definedName>
    <definedName name="Tulovm">[1]М!$P$4:$Q$45</definedName>
    <definedName name="_xlnm.Print_Titles" localSheetId="10">'ЗАЯВОЧНЫЙ село'!$1:$5</definedName>
    <definedName name="_xlnm.Print_Area" localSheetId="10">'ЗАЯВОЧНЫЙ село'!$A$1:$S$93</definedName>
    <definedName name="_xlnm.Print_Area" localSheetId="9">ИТОГО!$A$1:$L$19</definedName>
    <definedName name="_xlnm.Print_Area" localSheetId="8">таб!$A$1:$Q$467</definedName>
  </definedNames>
  <calcPr calcId="162913"/>
</workbook>
</file>

<file path=xl/calcChain.xml><?xml version="1.0" encoding="utf-8"?>
<calcChain xmlns="http://schemas.openxmlformats.org/spreadsheetml/2006/main">
  <c r="S89" i="18" l="1"/>
  <c r="S78" i="18"/>
  <c r="S67" i="18"/>
  <c r="S56" i="18"/>
  <c r="S51" i="18"/>
  <c r="S45" i="18"/>
  <c r="S34" i="18"/>
  <c r="S29" i="18"/>
  <c r="S23" i="18"/>
  <c r="S18" i="18"/>
  <c r="S12" i="18"/>
  <c r="S7" i="18"/>
  <c r="R93" i="18"/>
  <c r="R92" i="18"/>
  <c r="R91" i="18"/>
  <c r="R90" i="18"/>
  <c r="R82" i="18"/>
  <c r="R81" i="18"/>
  <c r="R80" i="18"/>
  <c r="R79" i="18"/>
  <c r="R71" i="18"/>
  <c r="R70" i="18"/>
  <c r="R69" i="18"/>
  <c r="R68" i="18"/>
  <c r="R60" i="18"/>
  <c r="R59" i="18"/>
  <c r="R58" i="18"/>
  <c r="R57" i="18"/>
  <c r="R49" i="18"/>
  <c r="R48" i="18"/>
  <c r="R47" i="18"/>
  <c r="R46" i="18"/>
  <c r="R38" i="18"/>
  <c r="R37" i="18"/>
  <c r="R36" i="18"/>
  <c r="R35" i="18"/>
  <c r="R27" i="18"/>
  <c r="R26" i="18"/>
  <c r="R25" i="18"/>
  <c r="R24" i="18"/>
  <c r="R14" i="18"/>
  <c r="R15" i="18"/>
  <c r="R16" i="18"/>
  <c r="R13" i="18"/>
  <c r="R88" i="18"/>
  <c r="R87" i="18"/>
  <c r="R86" i="18"/>
  <c r="R85" i="18"/>
  <c r="R77" i="18"/>
  <c r="R76" i="18"/>
  <c r="R75" i="18"/>
  <c r="R74" i="18"/>
  <c r="R66" i="18"/>
  <c r="R65" i="18"/>
  <c r="R64" i="18"/>
  <c r="R63" i="18"/>
  <c r="R55" i="18"/>
  <c r="R54" i="18"/>
  <c r="R53" i="18"/>
  <c r="R52" i="18"/>
  <c r="R44" i="18"/>
  <c r="R43" i="18"/>
  <c r="R42" i="18"/>
  <c r="R41" i="18"/>
  <c r="R33" i="18"/>
  <c r="R32" i="18"/>
  <c r="R31" i="18"/>
  <c r="R30" i="18"/>
  <c r="R22" i="18"/>
  <c r="R21" i="18"/>
  <c r="R20" i="18"/>
  <c r="R19" i="18"/>
  <c r="R9" i="18"/>
  <c r="R10" i="18"/>
  <c r="R11" i="18"/>
  <c r="R8" i="18"/>
  <c r="P8" i="18"/>
  <c r="P93" i="18"/>
  <c r="P92" i="18"/>
  <c r="P91" i="18"/>
  <c r="P90" i="18"/>
  <c r="P82" i="18"/>
  <c r="P81" i="18"/>
  <c r="P80" i="18"/>
  <c r="P79" i="18"/>
  <c r="P71" i="18"/>
  <c r="P70" i="18"/>
  <c r="P69" i="18"/>
  <c r="P68" i="18"/>
  <c r="P60" i="18"/>
  <c r="P59" i="18"/>
  <c r="P58" i="18"/>
  <c r="P57" i="18"/>
  <c r="P49" i="18"/>
  <c r="P48" i="18"/>
  <c r="P47" i="18"/>
  <c r="P46" i="18"/>
  <c r="P38" i="18"/>
  <c r="P37" i="18"/>
  <c r="P36" i="18"/>
  <c r="P35" i="18"/>
  <c r="P27" i="18"/>
  <c r="P26" i="18"/>
  <c r="P25" i="18"/>
  <c r="P24" i="18"/>
  <c r="P14" i="18"/>
  <c r="P15" i="18"/>
  <c r="P16" i="18"/>
  <c r="P13" i="18"/>
  <c r="P88" i="18"/>
  <c r="P87" i="18"/>
  <c r="P86" i="18"/>
  <c r="P85" i="18"/>
  <c r="P77" i="18"/>
  <c r="P76" i="18"/>
  <c r="P75" i="18"/>
  <c r="P74" i="18"/>
  <c r="P66" i="18"/>
  <c r="P65" i="18"/>
  <c r="P64" i="18"/>
  <c r="P63" i="18"/>
  <c r="P55" i="18"/>
  <c r="P54" i="18"/>
  <c r="P53" i="18"/>
  <c r="P52" i="18"/>
  <c r="P44" i="18"/>
  <c r="P43" i="18"/>
  <c r="P42" i="18"/>
  <c r="P41" i="18"/>
  <c r="P33" i="18"/>
  <c r="P32" i="18"/>
  <c r="P31" i="18"/>
  <c r="P30" i="18"/>
  <c r="P22" i="18"/>
  <c r="P21" i="18"/>
  <c r="P20" i="18"/>
  <c r="P19" i="18"/>
  <c r="P9" i="18"/>
  <c r="P10" i="18"/>
  <c r="P11" i="18"/>
  <c r="N8" i="18"/>
  <c r="N93" i="18"/>
  <c r="N92" i="18"/>
  <c r="N91" i="18"/>
  <c r="N90" i="18"/>
  <c r="N82" i="18"/>
  <c r="N81" i="18"/>
  <c r="N80" i="18"/>
  <c r="N79" i="18"/>
  <c r="N71" i="18"/>
  <c r="N70" i="18"/>
  <c r="N69" i="18"/>
  <c r="N68" i="18"/>
  <c r="N60" i="18"/>
  <c r="N59" i="18"/>
  <c r="N58" i="18"/>
  <c r="N57" i="18"/>
  <c r="N49" i="18"/>
  <c r="N48" i="18"/>
  <c r="N47" i="18"/>
  <c r="N46" i="18"/>
  <c r="N38" i="18"/>
  <c r="N37" i="18"/>
  <c r="N36" i="18"/>
  <c r="N35" i="18"/>
  <c r="N27" i="18"/>
  <c r="N26" i="18"/>
  <c r="N25" i="18"/>
  <c r="N24" i="18"/>
  <c r="N14" i="18"/>
  <c r="N15" i="18"/>
  <c r="N16" i="18"/>
  <c r="N13" i="18"/>
  <c r="N88" i="18"/>
  <c r="N87" i="18"/>
  <c r="N86" i="18"/>
  <c r="N85" i="18"/>
  <c r="N77" i="18"/>
  <c r="N76" i="18"/>
  <c r="N75" i="18"/>
  <c r="N74" i="18"/>
  <c r="N66" i="18"/>
  <c r="N65" i="18"/>
  <c r="N64" i="18"/>
  <c r="N63" i="18"/>
  <c r="N55" i="18"/>
  <c r="N54" i="18"/>
  <c r="N53" i="18"/>
  <c r="N52" i="18"/>
  <c r="N44" i="18"/>
  <c r="N43" i="18"/>
  <c r="N42" i="18"/>
  <c r="N41" i="18"/>
  <c r="N33" i="18"/>
  <c r="N32" i="18"/>
  <c r="N31" i="18"/>
  <c r="N30" i="18"/>
  <c r="N22" i="18"/>
  <c r="N21" i="18"/>
  <c r="N20" i="18"/>
  <c r="N19" i="18"/>
  <c r="N9" i="18"/>
  <c r="N10" i="18"/>
  <c r="N11" i="18"/>
  <c r="L8" i="18"/>
  <c r="L93" i="18"/>
  <c r="L92" i="18"/>
  <c r="L91" i="18"/>
  <c r="L90" i="18"/>
  <c r="L82" i="18"/>
  <c r="L81" i="18"/>
  <c r="L80" i="18"/>
  <c r="L79" i="18"/>
  <c r="L71" i="18"/>
  <c r="L70" i="18"/>
  <c r="L69" i="18"/>
  <c r="L68" i="18"/>
  <c r="L60" i="18"/>
  <c r="L59" i="18"/>
  <c r="L58" i="18"/>
  <c r="L57" i="18"/>
  <c r="L49" i="18"/>
  <c r="L48" i="18"/>
  <c r="L47" i="18"/>
  <c r="L46" i="18"/>
  <c r="L38" i="18"/>
  <c r="L37" i="18"/>
  <c r="L36" i="18"/>
  <c r="L35" i="18"/>
  <c r="L27" i="18"/>
  <c r="L26" i="18"/>
  <c r="L25" i="18"/>
  <c r="L24" i="18"/>
  <c r="L14" i="18"/>
  <c r="L15" i="18"/>
  <c r="L16" i="18"/>
  <c r="L13" i="18"/>
  <c r="L88" i="18"/>
  <c r="L87" i="18"/>
  <c r="L86" i="18"/>
  <c r="L85" i="18"/>
  <c r="L77" i="18"/>
  <c r="L76" i="18"/>
  <c r="L75" i="18"/>
  <c r="L74" i="18"/>
  <c r="L66" i="18"/>
  <c r="L65" i="18"/>
  <c r="L64" i="18"/>
  <c r="L63" i="18"/>
  <c r="L55" i="18"/>
  <c r="L54" i="18"/>
  <c r="L53" i="18"/>
  <c r="L52" i="18"/>
  <c r="L44" i="18"/>
  <c r="L43" i="18"/>
  <c r="L42" i="18"/>
  <c r="L41" i="18"/>
  <c r="L33" i="18"/>
  <c r="L32" i="18"/>
  <c r="L31" i="18"/>
  <c r="L30" i="18"/>
  <c r="L22" i="18"/>
  <c r="L21" i="18"/>
  <c r="L20" i="18"/>
  <c r="L19" i="18"/>
  <c r="L9" i="18"/>
  <c r="L10" i="18"/>
  <c r="L11" i="18"/>
  <c r="J8" i="18"/>
  <c r="J82" i="18"/>
  <c r="J81" i="18"/>
  <c r="J80" i="18"/>
  <c r="J79" i="18"/>
  <c r="J71" i="18"/>
  <c r="J70" i="18"/>
  <c r="J69" i="18"/>
  <c r="J68" i="18"/>
  <c r="J60" i="18"/>
  <c r="J59" i="18"/>
  <c r="J58" i="18"/>
  <c r="J57" i="18"/>
  <c r="J49" i="18"/>
  <c r="J48" i="18"/>
  <c r="J47" i="18"/>
  <c r="J46" i="18"/>
  <c r="J38" i="18"/>
  <c r="J37" i="18"/>
  <c r="J36" i="18"/>
  <c r="J35" i="18"/>
  <c r="J27" i="18"/>
  <c r="J26" i="18"/>
  <c r="J25" i="18"/>
  <c r="J24" i="18"/>
  <c r="J16" i="18"/>
  <c r="J15" i="18"/>
  <c r="J14" i="18"/>
  <c r="J13" i="18"/>
  <c r="J91" i="18"/>
  <c r="J92" i="18"/>
  <c r="J93" i="18"/>
  <c r="J90" i="18"/>
  <c r="J88" i="18"/>
  <c r="J87" i="18"/>
  <c r="J86" i="18"/>
  <c r="J85" i="18"/>
  <c r="J77" i="18"/>
  <c r="J76" i="18"/>
  <c r="J75" i="18"/>
  <c r="J74" i="18"/>
  <c r="J66" i="18"/>
  <c r="J65" i="18"/>
  <c r="J64" i="18"/>
  <c r="J63" i="18"/>
  <c r="J55" i="18"/>
  <c r="J54" i="18"/>
  <c r="J53" i="18"/>
  <c r="J52" i="18"/>
  <c r="J44" i="18"/>
  <c r="J43" i="18"/>
  <c r="J42" i="18"/>
  <c r="J41" i="18"/>
  <c r="J33" i="18"/>
  <c r="J32" i="18"/>
  <c r="J31" i="18"/>
  <c r="J30" i="18"/>
  <c r="J22" i="18"/>
  <c r="J21" i="18"/>
  <c r="J20" i="18"/>
  <c r="J19" i="18"/>
  <c r="J9" i="18"/>
  <c r="J10" i="18"/>
  <c r="J11" i="18"/>
  <c r="H8" i="18"/>
  <c r="H93" i="18"/>
  <c r="H92" i="18"/>
  <c r="H91" i="18"/>
  <c r="H90" i="18"/>
  <c r="H82" i="18"/>
  <c r="H81" i="18"/>
  <c r="H80" i="18"/>
  <c r="H79" i="18"/>
  <c r="H71" i="18"/>
  <c r="H70" i="18"/>
  <c r="H69" i="18"/>
  <c r="H68" i="18"/>
  <c r="H60" i="18"/>
  <c r="H59" i="18"/>
  <c r="H58" i="18"/>
  <c r="H57" i="18"/>
  <c r="H49" i="18"/>
  <c r="H48" i="18"/>
  <c r="H47" i="18"/>
  <c r="H46" i="18"/>
  <c r="H38" i="18"/>
  <c r="H37" i="18"/>
  <c r="H36" i="18"/>
  <c r="H35" i="18"/>
  <c r="H27" i="18"/>
  <c r="H26" i="18"/>
  <c r="H25" i="18"/>
  <c r="H24" i="18"/>
  <c r="H14" i="18"/>
  <c r="H15" i="18"/>
  <c r="H16" i="18"/>
  <c r="H13" i="18"/>
  <c r="H88" i="18"/>
  <c r="H87" i="18"/>
  <c r="H86" i="18"/>
  <c r="H85" i="18"/>
  <c r="H77" i="18"/>
  <c r="H76" i="18"/>
  <c r="H75" i="18"/>
  <c r="H74" i="18"/>
  <c r="H66" i="18"/>
  <c r="H65" i="18"/>
  <c r="H64" i="18"/>
  <c r="H63" i="18"/>
  <c r="H55" i="18"/>
  <c r="H54" i="18"/>
  <c r="H53" i="18"/>
  <c r="H52" i="18"/>
  <c r="H44" i="18"/>
  <c r="H43" i="18"/>
  <c r="H42" i="18"/>
  <c r="H41" i="18"/>
  <c r="H33" i="18"/>
  <c r="H32" i="18"/>
  <c r="H31" i="18"/>
  <c r="H30" i="18"/>
  <c r="H22" i="18"/>
  <c r="H21" i="18"/>
  <c r="H20" i="18"/>
  <c r="H19" i="18"/>
  <c r="H11" i="18"/>
  <c r="H10" i="18"/>
  <c r="H9" i="18"/>
  <c r="S49" i="18" l="1"/>
  <c r="S71" i="18"/>
  <c r="S60" i="18"/>
  <c r="U9" i="18"/>
  <c r="U10" i="18"/>
  <c r="U11" i="18"/>
  <c r="U13" i="18"/>
  <c r="U14" i="18"/>
  <c r="U15" i="18"/>
  <c r="U16" i="18"/>
  <c r="U19" i="18"/>
  <c r="U20" i="18"/>
  <c r="U21" i="18"/>
  <c r="U22" i="18"/>
  <c r="U24" i="18"/>
  <c r="U25" i="18"/>
  <c r="U26" i="18"/>
  <c r="U27" i="18"/>
  <c r="U30" i="18"/>
  <c r="U31" i="18"/>
  <c r="U32" i="18"/>
  <c r="U33" i="18"/>
  <c r="U35" i="18"/>
  <c r="U36" i="18"/>
  <c r="U37" i="18"/>
  <c r="U38" i="18"/>
  <c r="U41" i="18"/>
  <c r="U42" i="18"/>
  <c r="U43" i="18"/>
  <c r="U44" i="18"/>
  <c r="U46" i="18"/>
  <c r="U47" i="18"/>
  <c r="U48" i="18"/>
  <c r="U49" i="18"/>
  <c r="U52" i="18"/>
  <c r="U53" i="18"/>
  <c r="U54" i="18"/>
  <c r="U55" i="18"/>
  <c r="U63" i="18"/>
  <c r="U64" i="18"/>
  <c r="U65" i="18"/>
  <c r="U66" i="18"/>
  <c r="U68" i="18"/>
  <c r="U69" i="18"/>
  <c r="U70" i="18"/>
  <c r="U71" i="18"/>
  <c r="U74" i="18"/>
  <c r="U75" i="18"/>
  <c r="U76" i="18"/>
  <c r="U77" i="18"/>
  <c r="U79" i="18"/>
  <c r="U80" i="18"/>
  <c r="U81" i="18"/>
  <c r="U82" i="18"/>
  <c r="U85" i="18"/>
  <c r="U86" i="18"/>
  <c r="U87" i="18"/>
  <c r="U88" i="18"/>
  <c r="U90" i="18"/>
  <c r="U91" i="18"/>
  <c r="U92" i="18"/>
  <c r="U93" i="18"/>
  <c r="U115" i="18"/>
  <c r="U116" i="18"/>
  <c r="U117" i="18"/>
  <c r="U118" i="18"/>
  <c r="U119" i="18"/>
  <c r="U121" i="18"/>
  <c r="U122" i="18"/>
  <c r="U123" i="18"/>
  <c r="U124" i="18"/>
  <c r="U8" i="18"/>
  <c r="K13" i="22" l="1"/>
  <c r="K9" i="22"/>
  <c r="K15" i="22"/>
  <c r="K12" i="22"/>
  <c r="K14" i="22"/>
  <c r="K11" i="22"/>
  <c r="K10" i="22"/>
  <c r="S121" i="18"/>
  <c r="S124" i="18"/>
  <c r="S122" i="18"/>
  <c r="S123" i="18"/>
  <c r="S117" i="18"/>
  <c r="S118" i="18"/>
  <c r="S116" i="18"/>
  <c r="S119" i="18"/>
  <c r="S92" i="18"/>
  <c r="S90" i="18"/>
  <c r="S91" i="18"/>
  <c r="S93" i="18"/>
  <c r="S85" i="18"/>
  <c r="S84" i="18" s="1"/>
  <c r="S88" i="18"/>
  <c r="S87" i="18"/>
  <c r="S86" i="18"/>
  <c r="S76" i="18"/>
  <c r="S74" i="18"/>
  <c r="S73" i="18" s="1"/>
  <c r="S77" i="18"/>
  <c r="S82" i="18"/>
  <c r="S79" i="18"/>
  <c r="S80" i="18"/>
  <c r="S81" i="18"/>
  <c r="S75" i="18"/>
  <c r="S66" i="18"/>
  <c r="S63" i="18"/>
  <c r="S62" i="18" s="1"/>
  <c r="S65" i="18"/>
  <c r="S68" i="18"/>
  <c r="S70" i="18"/>
  <c r="S69" i="18"/>
  <c r="S64" i="18"/>
  <c r="S55" i="18"/>
  <c r="S54" i="18"/>
  <c r="S52" i="18"/>
  <c r="S59" i="18"/>
  <c r="S57" i="18"/>
  <c r="S58" i="18"/>
  <c r="S53" i="18"/>
  <c r="S44" i="18"/>
  <c r="S41" i="18"/>
  <c r="S43" i="18"/>
  <c r="S48" i="18"/>
  <c r="S46" i="18"/>
  <c r="S47" i="18"/>
  <c r="S42" i="18"/>
  <c r="S31" i="18"/>
  <c r="S30" i="18"/>
  <c r="S33" i="18"/>
  <c r="S35" i="18"/>
  <c r="S37" i="18"/>
  <c r="S38" i="18"/>
  <c r="S36" i="18"/>
  <c r="S32" i="18"/>
  <c r="S21" i="18"/>
  <c r="S20" i="18"/>
  <c r="S22" i="18"/>
  <c r="S24" i="18"/>
  <c r="S25" i="18"/>
  <c r="S26" i="18"/>
  <c r="S27" i="18"/>
  <c r="S19" i="18"/>
  <c r="S9" i="18"/>
  <c r="S8" i="18"/>
  <c r="S10" i="18"/>
  <c r="S11" i="18"/>
  <c r="S13" i="18"/>
  <c r="S16" i="18"/>
  <c r="S15" i="18"/>
  <c r="S14" i="18"/>
  <c r="S83" i="18" l="1"/>
  <c r="G13" i="22" s="1"/>
  <c r="S40" i="18"/>
  <c r="S61" i="18"/>
  <c r="G16" i="22" s="1"/>
  <c r="S120" i="18"/>
  <c r="S115" i="18"/>
  <c r="S72" i="18" l="1"/>
  <c r="G9" i="22" s="1"/>
  <c r="S39" i="18"/>
  <c r="G12" i="22" s="1"/>
  <c r="S6" i="18"/>
  <c r="G10" i="22" s="1"/>
  <c r="S28" i="18"/>
  <c r="G14" i="22" s="1"/>
  <c r="S114" i="18"/>
  <c r="S17" i="18"/>
  <c r="G11" i="22" s="1"/>
  <c r="S50" i="18"/>
  <c r="G15" i="22" s="1"/>
</calcChain>
</file>

<file path=xl/sharedStrings.xml><?xml version="1.0" encoding="utf-8"?>
<sst xmlns="http://schemas.openxmlformats.org/spreadsheetml/2006/main" count="7177" uniqueCount="563">
  <si>
    <t>нагр. ном.</t>
  </si>
  <si>
    <t xml:space="preserve">фамилия, имя спортсмена </t>
  </si>
  <si>
    <t>год рожд.</t>
  </si>
  <si>
    <t>вид упражнения, результат, очки</t>
  </si>
  <si>
    <t>60 м, сек.</t>
  </si>
  <si>
    <t>очки</t>
  </si>
  <si>
    <t xml:space="preserve">наклон вперед, см </t>
  </si>
  <si>
    <t>подним. тулов., раз</t>
  </si>
  <si>
    <t>1000 м, мин/сек</t>
  </si>
  <si>
    <t>м</t>
  </si>
  <si>
    <t>3.27,0</t>
  </si>
  <si>
    <t>ж</t>
  </si>
  <si>
    <t>4.32,0</t>
  </si>
  <si>
    <t>3.47,0</t>
  </si>
  <si>
    <t>3.36,0</t>
  </si>
  <si>
    <t>4.48,0</t>
  </si>
  <si>
    <t>3.29,0</t>
  </si>
  <si>
    <t>3.14,0</t>
  </si>
  <si>
    <t>4.11,0</t>
  </si>
  <si>
    <t>4.04,0</t>
  </si>
  <si>
    <t>4.01,0</t>
  </si>
  <si>
    <t>3.50,0</t>
  </si>
  <si>
    <t>4.05,0</t>
  </si>
  <si>
    <t>3.54,0</t>
  </si>
  <si>
    <t>3.57,0</t>
  </si>
  <si>
    <t>4.27,0</t>
  </si>
  <si>
    <t>3.37,0</t>
  </si>
  <si>
    <t>3.43,0</t>
  </si>
  <si>
    <t>4.03,0</t>
  </si>
  <si>
    <t>ТАБЛИЦА</t>
  </si>
  <si>
    <t>оценки результатов участников спортивного многоборья (тестов)</t>
  </si>
  <si>
    <t>республиканских спортивных соревнований школьников «Президентские состязания» (12 лет)</t>
  </si>
  <si>
    <t>Очки</t>
  </si>
  <si>
    <t>Мальчики</t>
  </si>
  <si>
    <t>Девочки</t>
  </si>
  <si>
    <t>Бег 1000м</t>
  </si>
  <si>
    <t>(мин., сек.)</t>
  </si>
  <si>
    <t>Челн</t>
  </si>
  <si>
    <t>бег</t>
  </si>
  <si>
    <t>3х10м (сек</t>
  </si>
  <si>
    <t>Бег 30м</t>
  </si>
  <si>
    <t>(сек.)</t>
  </si>
  <si>
    <t>Подтя-гивание</t>
  </si>
  <si>
    <t>(кол-во раз)</t>
  </si>
  <si>
    <t>Прыжок в длину с/м</t>
  </si>
  <si>
    <t>(см.)</t>
  </si>
  <si>
    <t>Подъём туловища</t>
  </si>
  <si>
    <t>за 30 сек.</t>
  </si>
  <si>
    <t>Наклон вперёд</t>
  </si>
  <si>
    <t>(мин,</t>
  </si>
  <si>
    <t>сек)</t>
  </si>
  <si>
    <t>Челн. бег 3х10м (сек</t>
  </si>
  <si>
    <t>(сек,)</t>
  </si>
  <si>
    <t>Сгибание и разгибание рук в упоре лёжа</t>
  </si>
  <si>
    <t>Прыжок</t>
  </si>
  <si>
    <t>в длину с/м</t>
  </si>
  <si>
    <t>3.00,0</t>
  </si>
  <si>
    <t>3.03,0</t>
  </si>
  <si>
    <t>3.06,0</t>
  </si>
  <si>
    <t>3.09,0</t>
  </si>
  <si>
    <t>3.12,0</t>
  </si>
  <si>
    <t>-</t>
  </si>
  <si>
    <t>3.15,0</t>
  </si>
  <si>
    <t>3.18,0</t>
  </si>
  <si>
    <t>3.21,0</t>
  </si>
  <si>
    <t>3.24,0</t>
  </si>
  <si>
    <t>3.17,0</t>
  </si>
  <si>
    <t>3.19,0</t>
  </si>
  <si>
    <t>3.23,0</t>
  </si>
  <si>
    <t>3.30,0</t>
  </si>
  <si>
    <t>3.33,0</t>
  </si>
  <si>
    <t>3.39,0</t>
  </si>
  <si>
    <t>3.42,0</t>
  </si>
  <si>
    <t>3.25,0</t>
  </si>
  <si>
    <t>3.31,0</t>
  </si>
  <si>
    <t>3.45,0</t>
  </si>
  <si>
    <t>3.48,0</t>
  </si>
  <si>
    <t>3.51,0</t>
  </si>
  <si>
    <t>3.35,0</t>
  </si>
  <si>
    <t>3.41,0</t>
  </si>
  <si>
    <t>4,00,0</t>
  </si>
  <si>
    <t>4.02,0</t>
  </si>
  <si>
    <t>4.06,0</t>
  </si>
  <si>
    <t>4.08,0</t>
  </si>
  <si>
    <t xml:space="preserve">- </t>
  </si>
  <si>
    <t>3.46,0</t>
  </si>
  <si>
    <t>3.49,0</t>
  </si>
  <si>
    <t>4.10,0</t>
  </si>
  <si>
    <t>4.12,0</t>
  </si>
  <si>
    <t>4.13,0</t>
  </si>
  <si>
    <t>4.14,0</t>
  </si>
  <si>
    <t>3.53,0</t>
  </si>
  <si>
    <t>3.55,0</t>
  </si>
  <si>
    <t>4.15,0</t>
  </si>
  <si>
    <t>4.16,0</t>
  </si>
  <si>
    <t>4.17,0</t>
  </si>
  <si>
    <t>4.18,0</t>
  </si>
  <si>
    <t>4.20,0</t>
  </si>
  <si>
    <t>3.59,0</t>
  </si>
  <si>
    <t>4.07,0</t>
  </si>
  <si>
    <t>4.22,0</t>
  </si>
  <si>
    <t>4.24,0</t>
  </si>
  <si>
    <t>4.26,0</t>
  </si>
  <si>
    <t>4.29,0</t>
  </si>
  <si>
    <t>4.09,0</t>
  </si>
  <si>
    <t>4.35,0</t>
  </si>
  <si>
    <t>4.38,0</t>
  </si>
  <si>
    <t>4.41,0</t>
  </si>
  <si>
    <t>4.44,0</t>
  </si>
  <si>
    <t>4.47,0</t>
  </si>
  <si>
    <t>4.23,0</t>
  </si>
  <si>
    <t>4.50,0</t>
  </si>
  <si>
    <t>4.53,0</t>
  </si>
  <si>
    <t>4.56,0</t>
  </si>
  <si>
    <t>4.59,0</t>
  </si>
  <si>
    <t>5.02,0</t>
  </si>
  <si>
    <t>5.05,0</t>
  </si>
  <si>
    <t>5.08,0</t>
  </si>
  <si>
    <t>5.11,0</t>
  </si>
  <si>
    <t>5.14,0</t>
  </si>
  <si>
    <t>5.17,0</t>
  </si>
  <si>
    <t>4.54,0</t>
  </si>
  <si>
    <t>4.58,0</t>
  </si>
  <si>
    <t>5.06,0</t>
  </si>
  <si>
    <t>5.20,0</t>
  </si>
  <si>
    <t>5.24,0</t>
  </si>
  <si>
    <t>5.28,0</t>
  </si>
  <si>
    <t>5.32,0</t>
  </si>
  <si>
    <t>5.36,0</t>
  </si>
  <si>
    <t>5.10,0</t>
  </si>
  <si>
    <t>5.18,0</t>
  </si>
  <si>
    <t>5.22,0</t>
  </si>
  <si>
    <t>5.26,0</t>
  </si>
  <si>
    <t>5.40,0</t>
  </si>
  <si>
    <t>5.44,0</t>
  </si>
  <si>
    <t>5.48,0</t>
  </si>
  <si>
    <t>5.52,0</t>
  </si>
  <si>
    <t>5.56,0</t>
  </si>
  <si>
    <t>5.30,0</t>
  </si>
  <si>
    <t>5.35,0</t>
  </si>
  <si>
    <t>5.45,0</t>
  </si>
  <si>
    <t>5.50,0</t>
  </si>
  <si>
    <t>6.00,0</t>
  </si>
  <si>
    <t>6.05,0</t>
  </si>
  <si>
    <t>6.10,0</t>
  </si>
  <si>
    <t>6.15,0</t>
  </si>
  <si>
    <t>6.20,0</t>
  </si>
  <si>
    <t>5.55,0</t>
  </si>
  <si>
    <t>6.25,0</t>
  </si>
  <si>
    <t>6.30,0</t>
  </si>
  <si>
    <t>6.35,0</t>
  </si>
  <si>
    <t>6.40,0</t>
  </si>
  <si>
    <t>6.45,0</t>
  </si>
  <si>
    <t>республиканских спортивных соревнований школьников «Президентские состязания» (13 лет)</t>
  </si>
  <si>
    <t xml:space="preserve">бег </t>
  </si>
  <si>
    <t>3х10м (сек)</t>
  </si>
  <si>
    <t>Бег 60м</t>
  </si>
  <si>
    <t>Челн.</t>
  </si>
  <si>
    <t>Сгибание и разгибание  рук в упоре лёжа</t>
  </si>
  <si>
    <t>2.55,0</t>
  </si>
  <si>
    <t>2.57,0</t>
  </si>
  <si>
    <t>2.59,0</t>
  </si>
  <si>
    <t>3.01,0</t>
  </si>
  <si>
    <t>3.10,0</t>
  </si>
  <si>
    <t>3.13,0</t>
  </si>
  <si>
    <t>3.16,0</t>
  </si>
  <si>
    <t>3.22,0</t>
  </si>
  <si>
    <t>3.05,0</t>
  </si>
  <si>
    <t>3.07,0</t>
  </si>
  <si>
    <t>3.11,0</t>
  </si>
  <si>
    <t>3.28,0</t>
  </si>
  <si>
    <t>3.34,0</t>
  </si>
  <si>
    <t>3.40,0</t>
  </si>
  <si>
    <t>3.44,0</t>
  </si>
  <si>
    <t>3.52,0</t>
  </si>
  <si>
    <t>3.56,0</t>
  </si>
  <si>
    <t>3.58 ,0</t>
  </si>
  <si>
    <t>3.38,0</t>
  </si>
  <si>
    <t>4.00,0</t>
  </si>
  <si>
    <t>5.09,0</t>
  </si>
  <si>
    <t>5.13,0</t>
  </si>
  <si>
    <t>5.21,0</t>
  </si>
  <si>
    <t>5.25,0</t>
  </si>
  <si>
    <t>5.29,0</t>
  </si>
  <si>
    <t>5.33,0</t>
  </si>
  <si>
    <t>5.37,0</t>
  </si>
  <si>
    <t>5.41,0</t>
  </si>
  <si>
    <t>5.15,0</t>
  </si>
  <si>
    <t>республиканских спортивных соревнований школьников «Президентские состязания» (14 лет)</t>
  </si>
  <si>
    <t>Бег</t>
  </si>
  <si>
    <t>Пры</t>
  </si>
  <si>
    <t>жок</t>
  </si>
  <si>
    <t>в длину с/м(см.)</t>
  </si>
  <si>
    <t>2.50,0</t>
  </si>
  <si>
    <t>2.52,0</t>
  </si>
  <si>
    <t>2.54,0</t>
  </si>
  <si>
    <t>2.56,0</t>
  </si>
  <si>
    <t>2.58,0</t>
  </si>
  <si>
    <t>3.08,0</t>
  </si>
  <si>
    <t>3.02,0</t>
  </si>
  <si>
    <t>3.04,0</t>
  </si>
  <si>
    <t>3.20,0</t>
  </si>
  <si>
    <t>3.26,0</t>
  </si>
  <si>
    <t>3.32,0</t>
  </si>
  <si>
    <t>4.21,0</t>
  </si>
  <si>
    <t>4.30,0</t>
  </si>
  <si>
    <t>4.33,0</t>
  </si>
  <si>
    <t>4.36,0</t>
  </si>
  <si>
    <t>4.39,0</t>
  </si>
  <si>
    <t>4.42,0</t>
  </si>
  <si>
    <t>4.45,0</t>
  </si>
  <si>
    <t>4.51,0</t>
  </si>
  <si>
    <t>4.57,0</t>
  </si>
  <si>
    <t>4.28,0</t>
  </si>
  <si>
    <t>5.00,0</t>
  </si>
  <si>
    <t>5.03,0</t>
  </si>
  <si>
    <t>5.12,0</t>
  </si>
  <si>
    <t>4.40,0</t>
  </si>
  <si>
    <t>4.52,0</t>
  </si>
  <si>
    <t>5.19,0</t>
  </si>
  <si>
    <t>5.23,0</t>
  </si>
  <si>
    <t>5.27,0</t>
  </si>
  <si>
    <t>5.31,0</t>
  </si>
  <si>
    <t>5.39,0</t>
  </si>
  <si>
    <t>5.43,0</t>
  </si>
  <si>
    <t>5.47,0</t>
  </si>
  <si>
    <t>5.51,0</t>
  </si>
  <si>
    <t>12,112,3</t>
  </si>
  <si>
    <t>республиканских спортивных соревнований школьников «Президентские состязания» (15 лет)</t>
  </si>
  <si>
    <t>(мин, сек.)</t>
  </si>
  <si>
    <t>Бег 60 м</t>
  </si>
  <si>
    <t>2.45,0</t>
  </si>
  <si>
    <t>2.47,0</t>
  </si>
  <si>
    <t>2.49,0</t>
  </si>
  <si>
    <t>2.51,0</t>
  </si>
  <si>
    <t>2.53,0</t>
  </si>
  <si>
    <t>3.58,0</t>
  </si>
  <si>
    <t>4.19,0</t>
  </si>
  <si>
    <t>4.25,0</t>
  </si>
  <si>
    <t>6,15,0</t>
  </si>
  <si>
    <t>республиканских спортивных соревнований школьников «Президентские состязания» (16 лет)</t>
  </si>
  <si>
    <t>2.41,0</t>
  </si>
  <si>
    <t>2.43,0</t>
  </si>
  <si>
    <t>12,812,9</t>
  </si>
  <si>
    <t>15,315,4</t>
  </si>
  <si>
    <t>6,05,0</t>
  </si>
  <si>
    <t>республиканских спортивных соревнований школьников «Президентские состязания» (17 лет)</t>
  </si>
  <si>
    <t>2.38,0</t>
  </si>
  <si>
    <t>2.40,0</t>
  </si>
  <si>
    <t>2.42,0</t>
  </si>
  <si>
    <t>2.44,0</t>
  </si>
  <si>
    <t>2.46,0</t>
  </si>
  <si>
    <t>2.48,0</t>
  </si>
  <si>
    <t>4.31,0</t>
  </si>
  <si>
    <t>4.43,0</t>
  </si>
  <si>
    <t>16,016,2</t>
  </si>
  <si>
    <t>4.55,0</t>
  </si>
  <si>
    <t>3х10м(сек)</t>
  </si>
  <si>
    <t>60 м(сек.)</t>
  </si>
  <si>
    <t>100 м(сек.)</t>
  </si>
  <si>
    <t>100 м(сек,)</t>
  </si>
  <si>
    <t>100 м(сек)</t>
  </si>
  <si>
    <t>100м(сек)</t>
  </si>
  <si>
    <t>Подъём туловища за 30 сек. (кол-во раз)</t>
  </si>
  <si>
    <t>60 м(сек)</t>
  </si>
  <si>
    <t>Челн бег 3х10м (сек)</t>
  </si>
  <si>
    <t>Бег 1000м (мин., сек.)</t>
  </si>
  <si>
    <t>Бег 30м (сек.)</t>
  </si>
  <si>
    <t>Прыжок в длину с/м (см.)</t>
  </si>
  <si>
    <t>Подъём туловища за 30 сек.</t>
  </si>
  <si>
    <t>Наклон вперёд (см.)</t>
  </si>
  <si>
    <t>Бег 60м (сек.)</t>
  </si>
  <si>
    <t>Бег 100 м(сек.)</t>
  </si>
  <si>
    <t>№
пп</t>
  </si>
  <si>
    <t>пол</t>
  </si>
  <si>
    <t>команда</t>
  </si>
  <si>
    <t>сумма очков</t>
  </si>
  <si>
    <t>место</t>
  </si>
  <si>
    <t>рез.</t>
  </si>
  <si>
    <t>12:13.4</t>
  </si>
  <si>
    <t>9,0</t>
  </si>
  <si>
    <t>9.1</t>
  </si>
  <si>
    <t>9,2</t>
  </si>
  <si>
    <t>9,3</t>
  </si>
  <si>
    <t>9,4</t>
  </si>
  <si>
    <t>9,5</t>
  </si>
  <si>
    <t>9,6</t>
  </si>
  <si>
    <t>9,7</t>
  </si>
  <si>
    <t>9,8</t>
  </si>
  <si>
    <t>9,9</t>
  </si>
  <si>
    <t>10,0</t>
  </si>
  <si>
    <t>10,1</t>
  </si>
  <si>
    <t>10,2</t>
  </si>
  <si>
    <t>10,3</t>
  </si>
  <si>
    <t>10,4</t>
  </si>
  <si>
    <t>10,5</t>
  </si>
  <si>
    <t>10,6</t>
  </si>
  <si>
    <t>10,7</t>
  </si>
  <si>
    <t>10,8</t>
  </si>
  <si>
    <t>10,9</t>
  </si>
  <si>
    <t>11,0</t>
  </si>
  <si>
    <t>11,1</t>
  </si>
  <si>
    <t>11,2</t>
  </si>
  <si>
    <t>11,3</t>
  </si>
  <si>
    <t>11,4</t>
  </si>
  <si>
    <t>11,5</t>
  </si>
  <si>
    <t>11,6</t>
  </si>
  <si>
    <t>11,8</t>
  </si>
  <si>
    <t>12,0</t>
  </si>
  <si>
    <t>12,2</t>
  </si>
  <si>
    <t>Подтя-гивание (кол-во раз)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</si>
  <si>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</si>
  <si>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</si>
  <si>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</si>
  <si>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</si>
  <si>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</si>
  <si>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</si>
  <si>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</si>
  <si>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</si>
  <si>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</si>
  <si>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</si>
  <si>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</si>
  <si>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</si>
  <si>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</si>
  <si>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</si>
  <si>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</si>
  <si>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</si>
  <si>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</si>
  <si>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</si>
  <si>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</si>
  <si>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</si>
  <si>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</si>
  <si>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</si>
  <si>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</si>
  <si>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</si>
  <si>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</si>
  <si>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</si>
  <si>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260</t>
  </si>
  <si>
    <t>258</t>
  </si>
  <si>
    <t>256</t>
  </si>
  <si>
    <t>254</t>
  </si>
  <si>
    <t>252</t>
  </si>
  <si>
    <t>250</t>
  </si>
  <si>
    <t>248</t>
  </si>
  <si>
    <t>246</t>
  </si>
  <si>
    <t>244</t>
  </si>
  <si>
    <t>242</t>
  </si>
  <si>
    <t>240</t>
  </si>
  <si>
    <t>238</t>
  </si>
  <si>
    <t>236</t>
  </si>
  <si>
    <t>234</t>
  </si>
  <si>
    <t>232</t>
  </si>
  <si>
    <t>230</t>
  </si>
  <si>
    <t>229</t>
  </si>
  <si>
    <t>228</t>
  </si>
  <si>
    <t>227</t>
  </si>
  <si>
    <t>226</t>
  </si>
  <si>
    <t>225</t>
  </si>
  <si>
    <t>224</t>
  </si>
  <si>
    <t>223</t>
  </si>
  <si>
    <t>222</t>
  </si>
  <si>
    <t>221</t>
  </si>
  <si>
    <t>220</t>
  </si>
  <si>
    <t>219</t>
  </si>
  <si>
    <t>218</t>
  </si>
  <si>
    <t>217</t>
  </si>
  <si>
    <t>216</t>
  </si>
  <si>
    <t>215</t>
  </si>
  <si>
    <t>214</t>
  </si>
  <si>
    <t>213</t>
  </si>
  <si>
    <t>212</t>
  </si>
  <si>
    <t>211</t>
  </si>
  <si>
    <t>210</t>
  </si>
  <si>
    <t>209</t>
  </si>
  <si>
    <t>208</t>
  </si>
  <si>
    <t>207</t>
  </si>
  <si>
    <t>206</t>
  </si>
  <si>
    <t>204</t>
  </si>
  <si>
    <t>202</t>
  </si>
  <si>
    <t>200</t>
  </si>
  <si>
    <t>198</t>
  </si>
  <si>
    <t>196</t>
  </si>
  <si>
    <t>194</t>
  </si>
  <si>
    <t>192</t>
  </si>
  <si>
    <t>190</t>
  </si>
  <si>
    <t>188</t>
  </si>
  <si>
    <t>186</t>
  </si>
  <si>
    <t>184</t>
  </si>
  <si>
    <t>182</t>
  </si>
  <si>
    <t>180</t>
  </si>
  <si>
    <t>178</t>
  </si>
  <si>
    <t>176</t>
  </si>
  <si>
    <t>173</t>
  </si>
  <si>
    <t>170</t>
  </si>
  <si>
    <t>167</t>
  </si>
  <si>
    <t>164</t>
  </si>
  <si>
    <t>161</t>
  </si>
  <si>
    <t>158</t>
  </si>
  <si>
    <t>155</t>
  </si>
  <si>
    <t>152</t>
  </si>
  <si>
    <t>149</t>
  </si>
  <si>
    <t>146</t>
  </si>
  <si>
    <t>143</t>
  </si>
  <si>
    <t>140</t>
  </si>
  <si>
    <t>137</t>
  </si>
  <si>
    <t>134</t>
  </si>
  <si>
    <t>130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</si>
  <si>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</si>
  <si>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</si>
  <si>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</si>
  <si>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</si>
  <si>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</si>
  <si>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</si>
  <si>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</si>
  <si>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</si>
  <si>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</si>
  <si>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</si>
  <si>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</si>
  <si>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</si>
  <si>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</si>
  <si>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</si>
  <si>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</si>
  <si>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</si>
  <si>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</si>
  <si>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</si>
  <si>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</si>
  <si>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</si>
  <si>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Подъём туловища за 30 сек. 
(кол-во раз)</t>
  </si>
  <si>
    <t>Подъём туловища за 30 сек.
(кол-во раз)</t>
  </si>
  <si>
    <t>Подъём туловища за 30 сек.
 (кол-во раз)</t>
  </si>
  <si>
    <t>Звениговский район</t>
  </si>
  <si>
    <t>силовая гимнастика</t>
  </si>
  <si>
    <t>прыжок в дл.с места</t>
  </si>
  <si>
    <t>60</t>
  </si>
  <si>
    <t>57</t>
  </si>
  <si>
    <t>54</t>
  </si>
  <si>
    <t>52</t>
  </si>
  <si>
    <t>50</t>
  </si>
  <si>
    <t>13,3</t>
  </si>
  <si>
    <t>13,1</t>
  </si>
  <si>
    <t>12,9</t>
  </si>
  <si>
    <t>12,7</t>
  </si>
  <si>
    <t>12,5</t>
  </si>
  <si>
    <t>12,3</t>
  </si>
  <si>
    <t>12,1</t>
  </si>
  <si>
    <t>11,9</t>
  </si>
  <si>
    <t>11,7</t>
  </si>
  <si>
    <t>9,1</t>
  </si>
  <si>
    <t>8,9</t>
  </si>
  <si>
    <t>8,8</t>
  </si>
  <si>
    <t>8,5</t>
  </si>
  <si>
    <t>8,0</t>
  </si>
  <si>
    <t>8,1</t>
  </si>
  <si>
    <t>8,2</t>
  </si>
  <si>
    <t>8,3</t>
  </si>
  <si>
    <t>8,4</t>
  </si>
  <si>
    <t>8,6</t>
  </si>
  <si>
    <t>8,7</t>
  </si>
  <si>
    <t xml:space="preserve"> Всероссийские спортивные соревнования школьников
«Президентские состязания»  в Республике Марий Эл
в 2017 - 2018 учебном году 
</t>
  </si>
  <si>
    <t xml:space="preserve">               Главный секретарь, судья I категории</t>
  </si>
  <si>
    <t>В.В.Воронцов</t>
  </si>
  <si>
    <t>Всероссийские спортивные соревнования школьников "Президентские состязания - 2018" в Республике Марий Эл</t>
  </si>
  <si>
    <t>г.Йошкар-Ола</t>
  </si>
  <si>
    <t>район</t>
  </si>
  <si>
    <t>творческий конкурс</t>
  </si>
  <si>
    <t>многоборье</t>
  </si>
  <si>
    <t>эстафета</t>
  </si>
  <si>
    <t>сумма место</t>
  </si>
  <si>
    <t>МЕСТО</t>
  </si>
  <si>
    <t>Веселов Юрий Сергеевич</t>
  </si>
  <si>
    <t>Гакрамов Риназ Раифовия</t>
  </si>
  <si>
    <t>Князев Александр Эдуардович</t>
  </si>
  <si>
    <t>Чирков Максим Сергеевич</t>
  </si>
  <si>
    <t>Виноградова Виктория Ивановна</t>
  </si>
  <si>
    <t>Князева Элина Рудольфовна</t>
  </si>
  <si>
    <t>Фадеева Юлия Андреевна</t>
  </si>
  <si>
    <t>Мосолова Ирина Евгеньевна</t>
  </si>
  <si>
    <t>МБОУ "Елеевская СОШ"</t>
  </si>
  <si>
    <t>Беляев Родион Евгеньевич</t>
  </si>
  <si>
    <t>Никифоров Андрей Николаевич</t>
  </si>
  <si>
    <t>Полушин Дмитрий Евгеньевич</t>
  </si>
  <si>
    <t>Ятманоа Даниил Витальевич</t>
  </si>
  <si>
    <t>Беляева Инна Ивановна</t>
  </si>
  <si>
    <t>Рябинина Светлана Владиславовна</t>
  </si>
  <si>
    <t>Сидорова Наталья Дмитриевна</t>
  </si>
  <si>
    <t>Шатикова Ксения Алексеевна</t>
  </si>
  <si>
    <t>Антонов Денис Юрьевич</t>
  </si>
  <si>
    <t>Кашапов Ильназ Фаридович</t>
  </si>
  <si>
    <t>Перевощиков Александр Сергеевич</t>
  </si>
  <si>
    <t>Бадыкова Карима Фаязовна</t>
  </si>
  <si>
    <t>Егорова  Ксения Сергеевна</t>
  </si>
  <si>
    <t>Иванова Анна Николаевна</t>
  </si>
  <si>
    <t>Хаматов Динар Рафикович</t>
  </si>
  <si>
    <t>Слепкова Флорина Радиковна</t>
  </si>
  <si>
    <t>Горбунов Лев Петрович</t>
  </si>
  <si>
    <t>Торощин Валерий Игоревич</t>
  </si>
  <si>
    <t>Шабалин Антон Николаевич</t>
  </si>
  <si>
    <t>Кузьминых Ангелина Александровна</t>
  </si>
  <si>
    <t>Романова Ксения Евгеньевна</t>
  </si>
  <si>
    <t>Пирогова Екатерина Валерьевна</t>
  </si>
  <si>
    <t>Иванова Валерия Александровна</t>
  </si>
  <si>
    <t>Алдонов Семен Александрович</t>
  </si>
  <si>
    <t>Дружинин Егор Васильевич</t>
  </si>
  <si>
    <t>Трифонов Дмитрий Александрович</t>
  </si>
  <si>
    <t>Осипов Дмитрий Сергеевич</t>
  </si>
  <si>
    <t>Куликова Маргарита Константиновна</t>
  </si>
  <si>
    <t>Попрухина Марина Владимировна</t>
  </si>
  <si>
    <t>Фролова Ксения Александровна</t>
  </si>
  <si>
    <t>Цирулева Ольга Алексеевна</t>
  </si>
  <si>
    <t>Белкин Артем Андреевич</t>
  </si>
  <si>
    <t>Малышкин Данила Александрович</t>
  </si>
  <si>
    <t>Рыбаков Артём Андреевич</t>
  </si>
  <si>
    <t>Сидоркин Артём Александрович</t>
  </si>
  <si>
    <t>Иванова Лидия Михайловна</t>
  </si>
  <si>
    <t>Шалаева Надежда Андреевна</t>
  </si>
  <si>
    <t>Удальцова Ангелина Эриковна</t>
  </si>
  <si>
    <t>Иванова Анжела Геннадьевна</t>
  </si>
  <si>
    <t>Степанов Максим</t>
  </si>
  <si>
    <t>Кажаев Константин</t>
  </si>
  <si>
    <t>Михайлов иван</t>
  </si>
  <si>
    <t>Ямбашев Георгий</t>
  </si>
  <si>
    <t>Удалова Алёна</t>
  </si>
  <si>
    <t>Максимова Ева</t>
  </si>
  <si>
    <t>Микаева Элита</t>
  </si>
  <si>
    <t>Ярутова Анастасия</t>
  </si>
  <si>
    <t xml:space="preserve">МОУ «Болшьшеоршинская ООШ» </t>
  </si>
  <si>
    <t>Оршанский район</t>
  </si>
  <si>
    <t>МБОУ «Староторъяльская СОШ»</t>
  </si>
  <si>
    <t>МБОУ "СОШ п. Мариец"</t>
  </si>
  <si>
    <t>МБОУ «Марьинская СОШ"</t>
  </si>
  <si>
    <t>МОУ «Кужмарская СОШ»</t>
  </si>
  <si>
    <t>МОУ «Петьяльская СОШ»</t>
  </si>
  <si>
    <t>Глушков Максим</t>
  </si>
  <si>
    <t>Лихачев Владислав</t>
  </si>
  <si>
    <t>Сапаров Алексей</t>
  </si>
  <si>
    <t>Таныгин Тимур</t>
  </si>
  <si>
    <t>Березина Жанна</t>
  </si>
  <si>
    <t>Казакова Мария</t>
  </si>
  <si>
    <t>Куклина Снежана</t>
  </si>
  <si>
    <t>Морозова Александра</t>
  </si>
  <si>
    <t>в/к</t>
  </si>
  <si>
    <t xml:space="preserve">               Главный секретарь, судья 1 категории</t>
  </si>
  <si>
    <t>Советский район</t>
  </si>
  <si>
    <t xml:space="preserve">Фамилия, имя спортсмена </t>
  </si>
  <si>
    <t>№
п/п</t>
  </si>
  <si>
    <t>Команда</t>
  </si>
  <si>
    <t>Каткин Александр Эрикович</t>
  </si>
  <si>
    <t>?</t>
  </si>
  <si>
    <t>Главный секретарь, судья I категории                                                                                                                            В.В.Воронцов</t>
  </si>
  <si>
    <t>теоритический конкурс</t>
  </si>
  <si>
    <t>22, 23 мая 2018 года</t>
  </si>
  <si>
    <t>СВОДНЫЙ ПРОТОКОЛ</t>
  </si>
  <si>
    <t>СЕЛЬСКИЕ КЛАСС-КОМАНДЫ</t>
  </si>
  <si>
    <t>ГБОУ "Верх-Ушнурская СО(Н)Ш"</t>
  </si>
  <si>
    <t>Волжский район</t>
  </si>
  <si>
    <t>Параньгинский район</t>
  </si>
  <si>
    <t>Мари-Турекский район</t>
  </si>
  <si>
    <t>Новоторъяльский район</t>
  </si>
  <si>
    <t>Юринский район</t>
  </si>
  <si>
    <t>МОБУ "Елеевская СОШ"</t>
  </si>
  <si>
    <t>МОУ «Большеоршинская ООШ»</t>
  </si>
  <si>
    <t>МБОУ "Марьинская СОШ"</t>
  </si>
  <si>
    <t>ГБОУ РМЭ "Верх-Ушнурская СО(Н)Ш"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</si>
</sst>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:ss.0;@"/>
    <numFmt numFmtId="166" formatCode="0.000"/>
    <numFmt numFmtId="167" formatCode="0&quot;,&quot;0"/>
    <numFmt numFmtId="168" formatCode="0&quot;:&quot;00&quot;,&quot;0"/>
  </numFmts>
  <fonts count="4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0" fontId="6" fillId="0" borderId="23" xfId="0" applyFont="1" applyBorder="1" applyAlignment="1">
      <alignment horizontal="center" vertical="center" wrapText="1"/>
    </xf>
    <xf numFmtId="0" fontId="0" fillId="0" borderId="22" xfId="0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24" xfId="0" applyFill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7" fillId="0" borderId="23" xfId="0" applyFont="1" applyBorder="1" applyAlignment="1">
      <alignment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5" fillId="0" borderId="0" xfId="0" applyFont="1" applyAlignment="1">
      <alignment vertical="center"/>
    </xf>
    <xf numFmtId="0" fontId="0" fillId="0" borderId="18" xfId="0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0" fillId="3" borderId="0" xfId="0" applyFill="1"/>
    <xf numFmtId="0" fontId="6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2" fillId="3" borderId="18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6" fillId="3" borderId="6" xfId="0" applyNumberFormat="1" applyFont="1" applyFill="1" applyBorder="1" applyAlignment="1">
      <alignment horizontal="center" vertical="center" wrapText="1"/>
    </xf>
    <xf numFmtId="165" fontId="6" fillId="0" borderId="25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4" fontId="0" fillId="0" borderId="25" xfId="0" applyNumberFormat="1" applyBorder="1" applyAlignment="1">
      <alignment vertical="top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42" xfId="0" applyNumberFormat="1" applyFont="1" applyFill="1" applyBorder="1" applyAlignment="1">
      <alignment horizontal="center" vertical="center" wrapText="1"/>
    </xf>
    <xf numFmtId="165" fontId="6" fillId="3" borderId="23" xfId="0" applyNumberFormat="1" applyFont="1" applyFill="1" applyBorder="1" applyAlignment="1">
      <alignment horizontal="center" vertical="center" wrapText="1"/>
    </xf>
    <xf numFmtId="165" fontId="6" fillId="3" borderId="25" xfId="0" applyNumberFormat="1" applyFont="1" applyFill="1" applyBorder="1" applyAlignment="1">
      <alignment horizontal="center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22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42" xfId="0" applyNumberFormat="1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 wrapText="1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6" fontId="6" fillId="0" borderId="23" xfId="0" applyNumberFormat="1" applyFont="1" applyBorder="1" applyAlignment="1">
      <alignment horizontal="center" vertical="center" wrapText="1"/>
    </xf>
    <xf numFmtId="166" fontId="6" fillId="0" borderId="25" xfId="0" applyNumberFormat="1" applyFont="1" applyBorder="1" applyAlignment="1">
      <alignment horizontal="center" vertical="center" wrapText="1"/>
    </xf>
    <xf numFmtId="166" fontId="6" fillId="0" borderId="39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166" fontId="8" fillId="0" borderId="39" xfId="0" applyNumberFormat="1" applyFont="1" applyBorder="1" applyAlignment="1">
      <alignment horizontal="center" vertical="center" wrapText="1"/>
    </xf>
    <xf numFmtId="166" fontId="19" fillId="0" borderId="39" xfId="0" applyNumberFormat="1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164" fontId="19" fillId="0" borderId="39" xfId="0" applyNumberFormat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166" fontId="20" fillId="0" borderId="39" xfId="0" applyNumberFormat="1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164" fontId="20" fillId="0" borderId="39" xfId="0" applyNumberFormat="1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166" fontId="21" fillId="0" borderId="39" xfId="0" applyNumberFormat="1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164" fontId="21" fillId="0" borderId="39" xfId="0" applyNumberFormat="1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164" fontId="6" fillId="0" borderId="29" xfId="0" applyNumberFormat="1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166" fontId="6" fillId="0" borderId="46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164" fontId="6" fillId="0" borderId="46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3" borderId="0" xfId="0" applyNumberFormat="1" applyFill="1"/>
    <xf numFmtId="0" fontId="0" fillId="3" borderId="0" xfId="0" applyNumberFormat="1" applyFill="1" applyAlignment="1">
      <alignment vertical="center"/>
    </xf>
    <xf numFmtId="0" fontId="22" fillId="3" borderId="6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22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vertical="top" wrapText="1"/>
    </xf>
    <xf numFmtId="49" fontId="0" fillId="3" borderId="0" xfId="0" applyNumberFormat="1" applyFill="1"/>
    <xf numFmtId="49" fontId="11" fillId="3" borderId="0" xfId="0" applyNumberFormat="1" applyFont="1" applyFill="1"/>
    <xf numFmtId="0" fontId="12" fillId="3" borderId="6" xfId="0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21" fillId="3" borderId="6" xfId="0" applyNumberFormat="1" applyFont="1" applyFill="1" applyBorder="1" applyAlignment="1">
      <alignment horizontal="center" vertical="center" wrapText="1"/>
    </xf>
    <xf numFmtId="0" fontId="22" fillId="3" borderId="6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4" fontId="19" fillId="3" borderId="6" xfId="0" applyNumberFormat="1" applyFont="1" applyFill="1" applyBorder="1" applyAlignment="1">
      <alignment horizontal="center" vertical="center" wrapText="1"/>
    </xf>
    <xf numFmtId="0" fontId="19" fillId="3" borderId="6" xfId="0" applyNumberFormat="1" applyFont="1" applyFill="1" applyBorder="1" applyAlignment="1">
      <alignment horizontal="center" vertical="center" wrapText="1"/>
    </xf>
    <xf numFmtId="0" fontId="12" fillId="3" borderId="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0" fontId="23" fillId="3" borderId="6" xfId="0" applyNumberFormat="1" applyFont="1" applyFill="1" applyBorder="1" applyAlignment="1">
      <alignment horizontal="center" vertical="center" wrapText="1"/>
    </xf>
    <xf numFmtId="164" fontId="24" fillId="3" borderId="6" xfId="0" applyNumberFormat="1" applyFont="1" applyFill="1" applyBorder="1" applyAlignment="1">
      <alignment horizontal="center" vertical="center" wrapText="1"/>
    </xf>
    <xf numFmtId="0" fontId="24" fillId="3" borderId="6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vertical="top" wrapText="1"/>
    </xf>
    <xf numFmtId="0" fontId="11" fillId="3" borderId="0" xfId="0" applyNumberFormat="1" applyFont="1" applyFill="1"/>
    <xf numFmtId="0" fontId="6" fillId="3" borderId="6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15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1" fontId="17" fillId="3" borderId="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27" fillId="0" borderId="6" xfId="0" applyFont="1" applyBorder="1" applyAlignment="1">
      <alignment vertical="top" wrapText="1"/>
    </xf>
    <xf numFmtId="0" fontId="17" fillId="3" borderId="6" xfId="0" applyFont="1" applyFill="1" applyBorder="1" applyAlignment="1">
      <alignment horizontal="center" vertical="center"/>
    </xf>
    <xf numFmtId="0" fontId="28" fillId="0" borderId="6" xfId="0" applyFont="1" applyBorder="1" applyAlignment="1">
      <alignment vertical="top" wrapText="1"/>
    </xf>
    <xf numFmtId="0" fontId="29" fillId="0" borderId="6" xfId="0" applyFont="1" applyBorder="1"/>
    <xf numFmtId="0" fontId="2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3" borderId="0" xfId="0" applyFont="1" applyFill="1"/>
    <xf numFmtId="14" fontId="27" fillId="3" borderId="0" xfId="0" applyNumberFormat="1" applyFont="1" applyFill="1"/>
    <xf numFmtId="0" fontId="26" fillId="3" borderId="0" xfId="0" applyFont="1" applyFill="1"/>
    <xf numFmtId="0" fontId="30" fillId="3" borderId="0" xfId="0" applyFont="1" applyFill="1"/>
    <xf numFmtId="0" fontId="7" fillId="0" borderId="6" xfId="0" applyFont="1" applyBorder="1" applyAlignment="1">
      <alignment vertical="top" wrapText="1"/>
    </xf>
    <xf numFmtId="0" fontId="28" fillId="2" borderId="6" xfId="0" applyFont="1" applyFill="1" applyBorder="1" applyAlignment="1">
      <alignment vertical="top" wrapText="1"/>
    </xf>
    <xf numFmtId="0" fontId="7" fillId="0" borderId="6" xfId="0" applyFont="1" applyBorder="1" applyAlignment="1">
      <alignment horizontal="left" wrapText="1"/>
    </xf>
    <xf numFmtId="0" fontId="27" fillId="0" borderId="6" xfId="0" applyFont="1" applyBorder="1" applyAlignment="1">
      <alignment wrapText="1"/>
    </xf>
    <xf numFmtId="0" fontId="14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6" fillId="3" borderId="32" xfId="0" applyFont="1" applyFill="1" applyBorder="1" applyAlignment="1">
      <alignment horizontal="center" vertical="center"/>
    </xf>
    <xf numFmtId="0" fontId="0" fillId="3" borderId="3" xfId="0" applyFill="1" applyBorder="1"/>
    <xf numFmtId="0" fontId="30" fillId="3" borderId="3" xfId="0" applyFont="1" applyFill="1" applyBorder="1"/>
    <xf numFmtId="14" fontId="27" fillId="3" borderId="3" xfId="0" applyNumberFormat="1" applyFont="1" applyFill="1" applyBorder="1"/>
    <xf numFmtId="0" fontId="7" fillId="3" borderId="6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1" fontId="13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0" fillId="3" borderId="12" xfId="0" applyFill="1" applyBorder="1"/>
    <xf numFmtId="1" fontId="31" fillId="3" borderId="12" xfId="0" applyNumberFormat="1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14" fontId="0" fillId="0" borderId="6" xfId="0" applyNumberFormat="1" applyFont="1" applyBorder="1" applyAlignment="1">
      <alignment horizontal="center" vertical="top" wrapText="1"/>
    </xf>
    <xf numFmtId="0" fontId="33" fillId="3" borderId="0" xfId="0" applyFont="1" applyFill="1" applyBorder="1" applyAlignment="1">
      <alignment horizontal="center" vertical="center"/>
    </xf>
    <xf numFmtId="14" fontId="37" fillId="2" borderId="6" xfId="0" applyNumberFormat="1" applyFont="1" applyFill="1" applyBorder="1" applyAlignment="1">
      <alignment horizontal="center" vertical="top" wrapText="1"/>
    </xf>
    <xf numFmtId="0" fontId="33" fillId="3" borderId="12" xfId="0" applyFont="1" applyFill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wrapText="1"/>
    </xf>
    <xf numFmtId="14" fontId="0" fillId="0" borderId="6" xfId="0" applyNumberFormat="1" applyFont="1" applyBorder="1" applyAlignment="1">
      <alignment horizontal="center"/>
    </xf>
    <xf numFmtId="14" fontId="37" fillId="0" borderId="6" xfId="0" applyNumberFormat="1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14" fontId="32" fillId="3" borderId="6" xfId="0" applyNumberFormat="1" applyFont="1" applyFill="1" applyBorder="1" applyAlignment="1">
      <alignment horizontal="center" vertical="center"/>
    </xf>
    <xf numFmtId="14" fontId="32" fillId="3" borderId="0" xfId="0" applyNumberFormat="1" applyFont="1" applyFill="1" applyBorder="1" applyAlignment="1">
      <alignment horizontal="center" vertical="center"/>
    </xf>
    <xf numFmtId="14" fontId="38" fillId="0" borderId="6" xfId="0" applyNumberFormat="1" applyFont="1" applyBorder="1" applyAlignment="1">
      <alignment horizontal="center" wrapText="1"/>
    </xf>
    <xf numFmtId="168" fontId="1" fillId="3" borderId="6" xfId="0" applyNumberFormat="1" applyFont="1" applyFill="1" applyBorder="1" applyAlignment="1">
      <alignment horizontal="center" vertical="center"/>
    </xf>
    <xf numFmtId="168" fontId="1" fillId="3" borderId="0" xfId="0" applyNumberFormat="1" applyFont="1" applyFill="1" applyBorder="1" applyAlignment="1">
      <alignment horizontal="center" vertical="center"/>
    </xf>
    <xf numFmtId="0" fontId="0" fillId="3" borderId="12" xfId="0" applyNumberFormat="1" applyFill="1" applyBorder="1"/>
    <xf numFmtId="0" fontId="0" fillId="3" borderId="0" xfId="0" applyNumberFormat="1" applyFill="1" applyAlignment="1">
      <alignment horizontal="center" vertical="center"/>
    </xf>
    <xf numFmtId="167" fontId="34" fillId="0" borderId="6" xfId="0" applyNumberFormat="1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6" xfId="0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6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164" fontId="34" fillId="0" borderId="6" xfId="0" applyNumberFormat="1" applyFont="1" applyFill="1" applyBorder="1" applyAlignment="1">
      <alignment horizontal="center" vertical="center" wrapText="1"/>
    </xf>
    <xf numFmtId="168" fontId="34" fillId="3" borderId="6" xfId="0" applyNumberFormat="1" applyFont="1" applyFill="1" applyBorder="1" applyAlignment="1">
      <alignment horizontal="center" vertical="center" wrapText="1"/>
    </xf>
    <xf numFmtId="0" fontId="34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168" fontId="16" fillId="3" borderId="0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>
      <alignment horizontal="center" vertical="center"/>
    </xf>
    <xf numFmtId="1" fontId="39" fillId="6" borderId="0" xfId="0" applyNumberFormat="1" applyFont="1" applyFill="1" applyBorder="1" applyAlignment="1">
      <alignment horizontal="center" vertical="center"/>
    </xf>
    <xf numFmtId="167" fontId="1" fillId="0" borderId="12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168" fontId="16" fillId="3" borderId="12" xfId="0" applyNumberFormat="1" applyFont="1" applyFill="1" applyBorder="1" applyAlignment="1">
      <alignment horizontal="center" vertical="center"/>
    </xf>
    <xf numFmtId="0" fontId="16" fillId="3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14" fontId="32" fillId="3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vertical="center"/>
    </xf>
    <xf numFmtId="0" fontId="32" fillId="3" borderId="12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/>
    </xf>
    <xf numFmtId="167" fontId="26" fillId="0" borderId="0" xfId="0" applyNumberFormat="1" applyFont="1" applyFill="1"/>
    <xf numFmtId="167" fontId="26" fillId="0" borderId="12" xfId="0" applyNumberFormat="1" applyFont="1" applyFill="1" applyBorder="1"/>
    <xf numFmtId="167" fontId="15" fillId="0" borderId="6" xfId="0" applyNumberFormat="1" applyFont="1" applyFill="1" applyBorder="1" applyAlignment="1">
      <alignment horizontal="center" vertical="center" wrapText="1"/>
    </xf>
    <xf numFmtId="167" fontId="26" fillId="0" borderId="0" xfId="0" applyNumberFormat="1" applyFont="1" applyFill="1" applyAlignment="1">
      <alignment horizontal="center" vertical="center"/>
    </xf>
    <xf numFmtId="0" fontId="26" fillId="0" borderId="12" xfId="0" applyFont="1" applyFill="1" applyBorder="1"/>
    <xf numFmtId="1" fontId="1" fillId="0" borderId="12" xfId="0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168" fontId="26" fillId="3" borderId="12" xfId="0" applyNumberFormat="1" applyFont="1" applyFill="1" applyBorder="1"/>
    <xf numFmtId="168" fontId="1" fillId="3" borderId="12" xfId="0" applyNumberFormat="1" applyFont="1" applyFill="1" applyBorder="1" applyAlignment="1">
      <alignment horizontal="center" vertical="center"/>
    </xf>
    <xf numFmtId="168" fontId="15" fillId="3" borderId="6" xfId="0" applyNumberFormat="1" applyFont="1" applyFill="1" applyBorder="1" applyAlignment="1">
      <alignment horizontal="center" vertical="center" wrapText="1"/>
    </xf>
    <xf numFmtId="168" fontId="26" fillId="3" borderId="0" xfId="0" applyNumberFormat="1" applyFont="1" applyFill="1"/>
    <xf numFmtId="168" fontId="26" fillId="3" borderId="0" xfId="0" applyNumberFormat="1" applyFont="1" applyFill="1" applyAlignment="1">
      <alignment horizontal="center" vertical="center"/>
    </xf>
    <xf numFmtId="0" fontId="26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7" fillId="3" borderId="6" xfId="0" applyFont="1" applyFill="1" applyBorder="1" applyAlignment="1">
      <alignment horizontal="center" vertical="center" wrapText="1"/>
    </xf>
    <xf numFmtId="49" fontId="22" fillId="3" borderId="6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64" fontId="22" fillId="3" borderId="6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2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6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6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12" xfId="0" applyFont="1" applyBorder="1" applyAlignment="1"/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44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68" fontId="2" fillId="3" borderId="10" xfId="0" applyNumberFormat="1" applyFont="1" applyFill="1" applyBorder="1" applyAlignment="1">
      <alignment horizontal="center" vertical="center" wrapText="1"/>
    </xf>
    <xf numFmtId="168" fontId="2" fillId="3" borderId="8" xfId="0" applyNumberFormat="1" applyFont="1" applyFill="1" applyBorder="1" applyAlignment="1">
      <alignment horizontal="center" vertical="center" wrapText="1"/>
    </xf>
    <xf numFmtId="168" fontId="2" fillId="3" borderId="44" xfId="0" applyNumberFormat="1" applyFont="1" applyFill="1" applyBorder="1" applyAlignment="1">
      <alignment horizontal="center" vertical="center" wrapText="1"/>
    </xf>
    <xf numFmtId="168" fontId="2" fillId="3" borderId="9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0" fillId="0" borderId="0" xfId="0" applyAlignment="1"/>
    <xf numFmtId="0" fontId="2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3" borderId="32" xfId="0" applyFont="1" applyFill="1" applyBorder="1" applyAlignment="1">
      <alignment horizontal="center" vertical="center"/>
    </xf>
    <xf numFmtId="0" fontId="0" fillId="0" borderId="32" xfId="0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top" wrapText="1"/>
    </xf>
    <xf numFmtId="0" fontId="25" fillId="3" borderId="12" xfId="0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34" fillId="0" borderId="6" xfId="0" applyNumberFormat="1" applyFont="1" applyFill="1" applyBorder="1" applyAlignment="1">
      <alignment horizontal="center" vertical="center" wrapText="1"/>
    </xf>
    <xf numFmtId="1" fontId="34" fillId="0" borderId="6" xfId="0" applyNumberFormat="1" applyFont="1" applyFill="1" applyBorder="1" applyAlignment="1">
      <alignment horizontal="center" vertical="center" wrapText="1"/>
    </xf>
    <xf numFmtId="168" fontId="34" fillId="3" borderId="6" xfId="0" applyNumberFormat="1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top" wrapText="1"/>
    </xf>
    <xf numFmtId="0" fontId="36" fillId="3" borderId="12" xfId="0" applyFont="1" applyFill="1" applyBorder="1" applyAlignment="1">
      <alignment horizontal="center" vertical="top"/>
    </xf>
    <xf numFmtId="0" fontId="34" fillId="3" borderId="1" xfId="0" applyFont="1" applyFill="1" applyBorder="1" applyAlignment="1">
      <alignment vertical="center"/>
    </xf>
    <xf numFmtId="0" fontId="34" fillId="3" borderId="5" xfId="0" applyFont="1" applyFill="1" applyBorder="1" applyAlignment="1">
      <alignment vertical="center"/>
    </xf>
    <xf numFmtId="0" fontId="35" fillId="3" borderId="6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4" fillId="3" borderId="6" xfId="0" applyNumberFormat="1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>
      <alignment horizontal="center" vertical="center" wrapText="1"/>
    </xf>
    <xf numFmtId="0" fontId="41" fillId="0" borderId="0" xfId="0" applyFont="1" applyAlignment="1">
      <alignment horizontal="center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2017&#1087;&#1088;&#1077;&#1079;&#1089;&#1090;&#1072;&#1088;&#1090;&#1099;1\2017\&#1055;&#1088;&#1077;&#1079;&#1080;&#1076;&#1077;&#1085;&#1090;&#1089;&#1082;&#1080;&#1077;%20&#1089;&#1086;&#1089;&#1090;&#1103;&#1079;&#1072;&#1085;&#1080;&#1103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т"/>
      <sheetName val="С0"/>
      <sheetName val="С1"/>
      <sheetName val="С2"/>
      <sheetName val="С3"/>
      <sheetName val="С4м"/>
      <sheetName val="С4ж"/>
      <sheetName val="С5"/>
      <sheetName val="С6"/>
      <sheetName val="С7"/>
      <sheetName val="Эст"/>
      <sheetName val="Ст1"/>
      <sheetName val="Ст2"/>
      <sheetName val="Лист6"/>
      <sheetName val="команды"/>
      <sheetName val="Прот-ком"/>
      <sheetName val="Лич-дев"/>
      <sheetName val="Лич-юн"/>
      <sheetName val="Ком-рез"/>
      <sheetName val="Ком-гор"/>
      <sheetName val="Т12"/>
      <sheetName val="М"/>
      <sheetName val="Д"/>
      <sheetName val="Пр"/>
      <sheetName val="Т14"/>
      <sheetName val="М12"/>
      <sheetName val="Д12"/>
      <sheetName val="М14"/>
      <sheetName val="Д14"/>
      <sheetName val="Президентские состязания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A4">
            <v>7.2</v>
          </cell>
          <cell r="B4">
            <v>70</v>
          </cell>
          <cell r="D4">
            <v>6.4</v>
          </cell>
          <cell r="E4">
            <v>70</v>
          </cell>
          <cell r="G4" t="str">
            <v>2.45,0</v>
          </cell>
          <cell r="H4">
            <v>70</v>
          </cell>
          <cell r="J4">
            <v>1</v>
          </cell>
          <cell r="K4">
            <v>1</v>
          </cell>
          <cell r="M4">
            <v>145</v>
          </cell>
          <cell r="N4">
            <v>1</v>
          </cell>
          <cell r="P4">
            <v>6</v>
          </cell>
          <cell r="Q4">
            <v>1</v>
          </cell>
          <cell r="S4">
            <v>-5</v>
          </cell>
          <cell r="T4">
            <v>1</v>
          </cell>
        </row>
        <row r="5">
          <cell r="A5">
            <v>7.2009999999999996</v>
          </cell>
          <cell r="B5">
            <v>69</v>
          </cell>
          <cell r="D5">
            <v>6.4009999999999998</v>
          </cell>
          <cell r="E5">
            <v>69</v>
          </cell>
          <cell r="G5" t="str">
            <v>2.45,001</v>
          </cell>
          <cell r="H5">
            <v>69</v>
          </cell>
          <cell r="J5">
            <v>2</v>
          </cell>
          <cell r="K5">
            <v>4</v>
          </cell>
          <cell r="M5">
            <v>149</v>
          </cell>
          <cell r="N5">
            <v>2</v>
          </cell>
          <cell r="P5">
            <v>7</v>
          </cell>
          <cell r="Q5">
            <v>2</v>
          </cell>
          <cell r="S5">
            <v>-4</v>
          </cell>
          <cell r="T5">
            <v>2</v>
          </cell>
        </row>
        <row r="6">
          <cell r="A6">
            <v>7.3010000000000002</v>
          </cell>
          <cell r="B6">
            <v>68</v>
          </cell>
          <cell r="D6">
            <v>6.5010000000000003</v>
          </cell>
          <cell r="E6">
            <v>67</v>
          </cell>
          <cell r="G6" t="str">
            <v>2.47,001</v>
          </cell>
          <cell r="H6">
            <v>68</v>
          </cell>
          <cell r="J6">
            <v>3</v>
          </cell>
          <cell r="K6">
            <v>7</v>
          </cell>
          <cell r="M6">
            <v>153</v>
          </cell>
          <cell r="N6">
            <v>3</v>
          </cell>
          <cell r="P6">
            <v>8</v>
          </cell>
          <cell r="Q6">
            <v>3</v>
          </cell>
          <cell r="S6">
            <v>-3</v>
          </cell>
          <cell r="T6">
            <v>3</v>
          </cell>
        </row>
        <row r="7">
          <cell r="A7">
            <v>7.4009999999999998</v>
          </cell>
          <cell r="B7">
            <v>67</v>
          </cell>
          <cell r="D7">
            <v>6.601</v>
          </cell>
          <cell r="E7">
            <v>65</v>
          </cell>
          <cell r="G7" t="str">
            <v>2.49,001</v>
          </cell>
          <cell r="H7">
            <v>67</v>
          </cell>
          <cell r="J7">
            <v>4</v>
          </cell>
          <cell r="K7">
            <v>10</v>
          </cell>
          <cell r="M7">
            <v>157</v>
          </cell>
          <cell r="N7">
            <v>4</v>
          </cell>
          <cell r="P7">
            <v>9</v>
          </cell>
          <cell r="Q7">
            <v>4</v>
          </cell>
          <cell r="S7">
            <v>-2</v>
          </cell>
          <cell r="T7">
            <v>4</v>
          </cell>
        </row>
        <row r="8">
          <cell r="A8">
            <v>7.5010000000000003</v>
          </cell>
          <cell r="B8">
            <v>66</v>
          </cell>
          <cell r="D8">
            <v>6.7009999999999996</v>
          </cell>
          <cell r="E8">
            <v>62</v>
          </cell>
          <cell r="G8" t="str">
            <v>2.51,001</v>
          </cell>
          <cell r="H8">
            <v>66</v>
          </cell>
          <cell r="J8">
            <v>5</v>
          </cell>
          <cell r="K8">
            <v>13</v>
          </cell>
          <cell r="M8">
            <v>161</v>
          </cell>
          <cell r="N8">
            <v>5</v>
          </cell>
          <cell r="P8">
            <v>10</v>
          </cell>
          <cell r="Q8">
            <v>5</v>
          </cell>
          <cell r="S8">
            <v>-1</v>
          </cell>
          <cell r="T8">
            <v>6</v>
          </cell>
        </row>
        <row r="9">
          <cell r="A9">
            <v>7.601</v>
          </cell>
          <cell r="B9">
            <v>64</v>
          </cell>
          <cell r="D9">
            <v>6.8010000000000002</v>
          </cell>
          <cell r="E9">
            <v>59</v>
          </cell>
          <cell r="G9" t="str">
            <v>2.53,001</v>
          </cell>
          <cell r="H9">
            <v>65</v>
          </cell>
          <cell r="J9">
            <v>6</v>
          </cell>
          <cell r="K9">
            <v>16</v>
          </cell>
          <cell r="M9">
            <v>164</v>
          </cell>
          <cell r="N9">
            <v>6</v>
          </cell>
          <cell r="P9">
            <v>11</v>
          </cell>
          <cell r="Q9">
            <v>6</v>
          </cell>
          <cell r="S9">
            <v>0</v>
          </cell>
          <cell r="T9">
            <v>8</v>
          </cell>
        </row>
        <row r="10">
          <cell r="A10">
            <v>7.7009999999999996</v>
          </cell>
          <cell r="B10">
            <v>62</v>
          </cell>
          <cell r="D10">
            <v>6.9009999999999998</v>
          </cell>
          <cell r="E10">
            <v>56</v>
          </cell>
          <cell r="G10" t="str">
            <v>2.55,001</v>
          </cell>
          <cell r="H10">
            <v>64</v>
          </cell>
          <cell r="J10">
            <v>7</v>
          </cell>
          <cell r="K10">
            <v>19</v>
          </cell>
          <cell r="M10">
            <v>167</v>
          </cell>
          <cell r="N10">
            <v>7</v>
          </cell>
          <cell r="P10">
            <v>12</v>
          </cell>
          <cell r="Q10">
            <v>7</v>
          </cell>
          <cell r="S10">
            <v>1</v>
          </cell>
          <cell r="T10">
            <v>10</v>
          </cell>
        </row>
        <row r="11">
          <cell r="A11">
            <v>7.8010000000000002</v>
          </cell>
          <cell r="B11">
            <v>60</v>
          </cell>
          <cell r="D11">
            <v>7.0010000000000003</v>
          </cell>
          <cell r="E11">
            <v>53</v>
          </cell>
          <cell r="G11" t="str">
            <v>2.57,001</v>
          </cell>
          <cell r="H11">
            <v>63</v>
          </cell>
          <cell r="J11">
            <v>8</v>
          </cell>
          <cell r="K11">
            <v>22</v>
          </cell>
          <cell r="M11">
            <v>170</v>
          </cell>
          <cell r="N11">
            <v>8</v>
          </cell>
          <cell r="P11">
            <v>13</v>
          </cell>
          <cell r="Q11">
            <v>8</v>
          </cell>
          <cell r="S11">
            <v>2</v>
          </cell>
          <cell r="T11">
            <v>12</v>
          </cell>
        </row>
        <row r="12">
          <cell r="A12">
            <v>7.9009999999999998</v>
          </cell>
          <cell r="B12">
            <v>58</v>
          </cell>
          <cell r="D12">
            <v>7.101</v>
          </cell>
          <cell r="E12">
            <v>50</v>
          </cell>
          <cell r="G12" t="str">
            <v>2.59,001</v>
          </cell>
          <cell r="H12">
            <v>62</v>
          </cell>
          <cell r="J12">
            <v>9</v>
          </cell>
          <cell r="K12">
            <v>26</v>
          </cell>
          <cell r="M12">
            <v>173</v>
          </cell>
          <cell r="N12">
            <v>9</v>
          </cell>
          <cell r="P12">
            <v>14</v>
          </cell>
          <cell r="Q12">
            <v>9</v>
          </cell>
          <cell r="S12">
            <v>3</v>
          </cell>
          <cell r="T12">
            <v>14</v>
          </cell>
        </row>
        <row r="13">
          <cell r="A13">
            <v>8.0009999999999994</v>
          </cell>
          <cell r="B13">
            <v>56</v>
          </cell>
          <cell r="D13">
            <v>7.2009999999999996</v>
          </cell>
          <cell r="E13">
            <v>46</v>
          </cell>
          <cell r="G13" t="str">
            <v>3.01,001</v>
          </cell>
          <cell r="H13">
            <v>61</v>
          </cell>
          <cell r="J13">
            <v>10</v>
          </cell>
          <cell r="K13">
            <v>30</v>
          </cell>
          <cell r="M13">
            <v>176</v>
          </cell>
          <cell r="N13">
            <v>10</v>
          </cell>
          <cell r="P13">
            <v>15</v>
          </cell>
          <cell r="Q13">
            <v>10</v>
          </cell>
          <cell r="S13">
            <v>4</v>
          </cell>
          <cell r="T13">
            <v>16</v>
          </cell>
        </row>
        <row r="14">
          <cell r="A14">
            <v>8.1010000000000009</v>
          </cell>
          <cell r="B14">
            <v>54</v>
          </cell>
          <cell r="D14">
            <v>7.3010000000000002</v>
          </cell>
          <cell r="E14">
            <v>42</v>
          </cell>
          <cell r="G14" t="str">
            <v>3.03,001</v>
          </cell>
          <cell r="H14">
            <v>60</v>
          </cell>
          <cell r="J14">
            <v>11</v>
          </cell>
          <cell r="K14">
            <v>34</v>
          </cell>
          <cell r="M14">
            <v>179</v>
          </cell>
          <cell r="N14">
            <v>11</v>
          </cell>
          <cell r="P14">
            <v>16</v>
          </cell>
          <cell r="Q14">
            <v>11</v>
          </cell>
          <cell r="S14">
            <v>5</v>
          </cell>
          <cell r="T14">
            <v>18</v>
          </cell>
        </row>
        <row r="15">
          <cell r="A15">
            <v>8.2010000000000005</v>
          </cell>
          <cell r="B15">
            <v>52</v>
          </cell>
          <cell r="D15">
            <v>7.4009999999999998</v>
          </cell>
          <cell r="E15">
            <v>38</v>
          </cell>
          <cell r="G15" t="str">
            <v>3.05,001</v>
          </cell>
          <cell r="H15">
            <v>59</v>
          </cell>
          <cell r="J15">
            <v>12</v>
          </cell>
          <cell r="K15">
            <v>38</v>
          </cell>
          <cell r="M15">
            <v>182</v>
          </cell>
          <cell r="N15">
            <v>12</v>
          </cell>
          <cell r="P15">
            <v>17</v>
          </cell>
          <cell r="Q15">
            <v>12</v>
          </cell>
          <cell r="S15">
            <v>6</v>
          </cell>
          <cell r="T15">
            <v>20</v>
          </cell>
        </row>
        <row r="16">
          <cell r="A16">
            <v>8.3010000000000002</v>
          </cell>
          <cell r="B16">
            <v>50</v>
          </cell>
          <cell r="D16">
            <v>7.5010000000000003</v>
          </cell>
          <cell r="E16">
            <v>35</v>
          </cell>
          <cell r="G16" t="str">
            <v>3.07,001</v>
          </cell>
          <cell r="H16">
            <v>58</v>
          </cell>
          <cell r="J16">
            <v>13</v>
          </cell>
          <cell r="K16">
            <v>42</v>
          </cell>
          <cell r="M16">
            <v>185</v>
          </cell>
          <cell r="N16">
            <v>13</v>
          </cell>
          <cell r="P16">
            <v>18</v>
          </cell>
          <cell r="Q16">
            <v>13</v>
          </cell>
          <cell r="S16">
            <v>7</v>
          </cell>
          <cell r="T16">
            <v>22</v>
          </cell>
        </row>
        <row r="17">
          <cell r="A17">
            <v>8.4009999999999998</v>
          </cell>
          <cell r="B17">
            <v>47</v>
          </cell>
          <cell r="D17">
            <v>7.601</v>
          </cell>
          <cell r="E17">
            <v>32</v>
          </cell>
          <cell r="G17" t="str">
            <v>3.09,001</v>
          </cell>
          <cell r="H17">
            <v>57</v>
          </cell>
          <cell r="J17">
            <v>14</v>
          </cell>
          <cell r="K17">
            <v>46</v>
          </cell>
          <cell r="M17">
            <v>187</v>
          </cell>
          <cell r="N17">
            <v>14</v>
          </cell>
          <cell r="P17">
            <v>19</v>
          </cell>
          <cell r="Q17">
            <v>14</v>
          </cell>
          <cell r="S17">
            <v>8</v>
          </cell>
          <cell r="T17">
            <v>24</v>
          </cell>
        </row>
        <row r="18">
          <cell r="A18">
            <v>8.5009999999999994</v>
          </cell>
          <cell r="B18">
            <v>44</v>
          </cell>
          <cell r="D18">
            <v>7.7009999999999996</v>
          </cell>
          <cell r="E18">
            <v>29</v>
          </cell>
          <cell r="G18" t="str">
            <v>3.11,001</v>
          </cell>
          <cell r="H18">
            <v>56</v>
          </cell>
          <cell r="J18">
            <v>15</v>
          </cell>
          <cell r="K18">
            <v>50</v>
          </cell>
          <cell r="M18">
            <v>189</v>
          </cell>
          <cell r="N18">
            <v>15</v>
          </cell>
          <cell r="P18">
            <v>20</v>
          </cell>
          <cell r="Q18">
            <v>15</v>
          </cell>
          <cell r="S18">
            <v>9</v>
          </cell>
          <cell r="T18">
            <v>26</v>
          </cell>
        </row>
        <row r="19">
          <cell r="A19">
            <v>8.6010000000000009</v>
          </cell>
          <cell r="B19">
            <v>41</v>
          </cell>
          <cell r="D19">
            <v>7.8010000000000002</v>
          </cell>
          <cell r="E19">
            <v>26</v>
          </cell>
          <cell r="G19" t="str">
            <v>3.13,001</v>
          </cell>
          <cell r="H19">
            <v>55</v>
          </cell>
          <cell r="J19">
            <v>16</v>
          </cell>
          <cell r="K19">
            <v>54</v>
          </cell>
          <cell r="M19">
            <v>191</v>
          </cell>
          <cell r="N19">
            <v>16</v>
          </cell>
          <cell r="P19">
            <v>21</v>
          </cell>
          <cell r="Q19">
            <v>16</v>
          </cell>
          <cell r="S19">
            <v>10</v>
          </cell>
          <cell r="T19">
            <v>28</v>
          </cell>
        </row>
        <row r="20">
          <cell r="A20">
            <v>8.7010000000000005</v>
          </cell>
          <cell r="B20">
            <v>38</v>
          </cell>
          <cell r="D20">
            <v>7.9009999999999998</v>
          </cell>
          <cell r="E20">
            <v>23</v>
          </cell>
          <cell r="G20" t="str">
            <v>3.15,001</v>
          </cell>
          <cell r="H20">
            <v>54</v>
          </cell>
          <cell r="J20">
            <v>17</v>
          </cell>
          <cell r="K20">
            <v>57</v>
          </cell>
          <cell r="M20">
            <v>193</v>
          </cell>
          <cell r="N20">
            <v>17</v>
          </cell>
          <cell r="P20">
            <v>22</v>
          </cell>
          <cell r="Q20">
            <v>17</v>
          </cell>
          <cell r="S20">
            <v>11</v>
          </cell>
          <cell r="T20">
            <v>30</v>
          </cell>
        </row>
        <row r="21">
          <cell r="A21">
            <v>8.8010000000000002</v>
          </cell>
          <cell r="B21">
            <v>36</v>
          </cell>
          <cell r="D21">
            <v>8.0009999999999994</v>
          </cell>
          <cell r="E21">
            <v>20</v>
          </cell>
          <cell r="G21" t="str">
            <v>3.17,001</v>
          </cell>
          <cell r="H21">
            <v>53</v>
          </cell>
          <cell r="J21">
            <v>18</v>
          </cell>
          <cell r="K21">
            <v>59</v>
          </cell>
          <cell r="M21">
            <v>195</v>
          </cell>
          <cell r="N21">
            <v>18</v>
          </cell>
          <cell r="P21">
            <v>23</v>
          </cell>
          <cell r="Q21">
            <v>18</v>
          </cell>
          <cell r="S21">
            <v>12</v>
          </cell>
          <cell r="T21">
            <v>32</v>
          </cell>
        </row>
        <row r="22">
          <cell r="A22">
            <v>8.9009999999999998</v>
          </cell>
          <cell r="B22">
            <v>34</v>
          </cell>
          <cell r="D22">
            <v>8.1010000000000009</v>
          </cell>
          <cell r="E22">
            <v>17</v>
          </cell>
          <cell r="G22" t="str">
            <v>3.19,001</v>
          </cell>
          <cell r="H22">
            <v>52</v>
          </cell>
          <cell r="J22">
            <v>19</v>
          </cell>
          <cell r="K22">
            <v>61</v>
          </cell>
          <cell r="M22">
            <v>197</v>
          </cell>
          <cell r="N22">
            <v>19</v>
          </cell>
          <cell r="P22">
            <v>24</v>
          </cell>
          <cell r="Q22">
            <v>20</v>
          </cell>
          <cell r="S22">
            <v>13</v>
          </cell>
          <cell r="T22">
            <v>35</v>
          </cell>
        </row>
        <row r="23">
          <cell r="A23">
            <v>9.0009999999999994</v>
          </cell>
          <cell r="B23">
            <v>32</v>
          </cell>
          <cell r="D23">
            <v>8.2010000000000005</v>
          </cell>
          <cell r="E23">
            <v>15</v>
          </cell>
          <cell r="G23" t="str">
            <v>3.21,001</v>
          </cell>
          <cell r="H23">
            <v>51</v>
          </cell>
          <cell r="J23">
            <v>20</v>
          </cell>
          <cell r="K23">
            <v>63</v>
          </cell>
          <cell r="M23">
            <v>199</v>
          </cell>
          <cell r="N23">
            <v>20</v>
          </cell>
          <cell r="P23">
            <v>25</v>
          </cell>
          <cell r="Q23">
            <v>22</v>
          </cell>
          <cell r="S23">
            <v>14</v>
          </cell>
          <cell r="T23">
            <v>38</v>
          </cell>
        </row>
        <row r="24">
          <cell r="A24">
            <v>9.1010000000000009</v>
          </cell>
          <cell r="B24">
            <v>30</v>
          </cell>
          <cell r="D24">
            <v>8.3010000000000002</v>
          </cell>
          <cell r="E24">
            <v>13</v>
          </cell>
          <cell r="G24" t="str">
            <v>3.23,001</v>
          </cell>
          <cell r="H24">
            <v>50</v>
          </cell>
          <cell r="J24">
            <v>21</v>
          </cell>
          <cell r="K24">
            <v>64</v>
          </cell>
          <cell r="M24">
            <v>201</v>
          </cell>
          <cell r="N24">
            <v>21</v>
          </cell>
          <cell r="P24">
            <v>26</v>
          </cell>
          <cell r="Q24">
            <v>24</v>
          </cell>
          <cell r="S24">
            <v>15</v>
          </cell>
          <cell r="T24">
            <v>41</v>
          </cell>
        </row>
        <row r="25">
          <cell r="A25">
            <v>9.2010000000000005</v>
          </cell>
          <cell r="B25">
            <v>28</v>
          </cell>
          <cell r="D25">
            <v>8.4009999999999998</v>
          </cell>
          <cell r="E25">
            <v>11</v>
          </cell>
          <cell r="G25" t="str">
            <v>3.25,001</v>
          </cell>
          <cell r="H25">
            <v>49</v>
          </cell>
          <cell r="J25">
            <v>22</v>
          </cell>
          <cell r="K25">
            <v>65</v>
          </cell>
          <cell r="M25">
            <v>203</v>
          </cell>
          <cell r="N25">
            <v>22</v>
          </cell>
          <cell r="P25">
            <v>27</v>
          </cell>
          <cell r="Q25">
            <v>26</v>
          </cell>
          <cell r="S25">
            <v>16</v>
          </cell>
          <cell r="T25">
            <v>44</v>
          </cell>
        </row>
        <row r="26">
          <cell r="A26">
            <v>9.3010000000000002</v>
          </cell>
          <cell r="B26">
            <v>26</v>
          </cell>
          <cell r="D26">
            <v>8.5009999999999994</v>
          </cell>
          <cell r="E26">
            <v>9</v>
          </cell>
          <cell r="G26" t="str">
            <v>3.26,001</v>
          </cell>
          <cell r="H26">
            <v>48</v>
          </cell>
          <cell r="J26">
            <v>23</v>
          </cell>
          <cell r="K26">
            <v>66</v>
          </cell>
          <cell r="M26">
            <v>205</v>
          </cell>
          <cell r="N26">
            <v>23</v>
          </cell>
          <cell r="P26">
            <v>28</v>
          </cell>
          <cell r="Q26">
            <v>28</v>
          </cell>
          <cell r="S26">
            <v>17</v>
          </cell>
          <cell r="T26">
            <v>47</v>
          </cell>
        </row>
        <row r="27">
          <cell r="A27">
            <v>9.4009999999999998</v>
          </cell>
          <cell r="B27">
            <v>24</v>
          </cell>
          <cell r="D27">
            <v>8.6010000000000009</v>
          </cell>
          <cell r="E27">
            <v>7</v>
          </cell>
          <cell r="G27" t="str">
            <v>3.27,001</v>
          </cell>
          <cell r="H27">
            <v>47</v>
          </cell>
          <cell r="J27">
            <v>24</v>
          </cell>
          <cell r="K27">
            <v>67</v>
          </cell>
          <cell r="M27">
            <v>207</v>
          </cell>
          <cell r="N27">
            <v>24</v>
          </cell>
          <cell r="P27">
            <v>29</v>
          </cell>
          <cell r="Q27">
            <v>30</v>
          </cell>
          <cell r="S27">
            <v>18</v>
          </cell>
          <cell r="T27">
            <v>50</v>
          </cell>
        </row>
        <row r="28">
          <cell r="A28">
            <v>9.5009999999999994</v>
          </cell>
          <cell r="B28">
            <v>22</v>
          </cell>
          <cell r="D28">
            <v>8.7010000000000005</v>
          </cell>
          <cell r="E28">
            <v>5</v>
          </cell>
          <cell r="G28" t="str">
            <v>3.28,001</v>
          </cell>
          <cell r="H28">
            <v>46</v>
          </cell>
          <cell r="J28">
            <v>26</v>
          </cell>
          <cell r="K28">
            <v>68</v>
          </cell>
          <cell r="M28">
            <v>209</v>
          </cell>
          <cell r="N28">
            <v>25</v>
          </cell>
          <cell r="P28">
            <v>30</v>
          </cell>
          <cell r="Q28">
            <v>32</v>
          </cell>
          <cell r="S28">
            <v>19</v>
          </cell>
          <cell r="T28">
            <v>52</v>
          </cell>
        </row>
        <row r="29">
          <cell r="A29">
            <v>9.6010000000000009</v>
          </cell>
          <cell r="B29">
            <v>20</v>
          </cell>
          <cell r="D29">
            <v>8.8010000000000002</v>
          </cell>
          <cell r="E29">
            <v>4</v>
          </cell>
          <cell r="G29" t="str">
            <v>3.29,001</v>
          </cell>
          <cell r="H29">
            <v>45</v>
          </cell>
          <cell r="J29">
            <v>28</v>
          </cell>
          <cell r="K29">
            <v>69</v>
          </cell>
          <cell r="M29">
            <v>211</v>
          </cell>
          <cell r="N29">
            <v>26</v>
          </cell>
          <cell r="P29">
            <v>31</v>
          </cell>
          <cell r="Q29">
            <v>34</v>
          </cell>
          <cell r="S29">
            <v>20</v>
          </cell>
          <cell r="T29">
            <v>54</v>
          </cell>
        </row>
        <row r="30">
          <cell r="A30">
            <v>9.7010000000000005</v>
          </cell>
          <cell r="B30">
            <v>18</v>
          </cell>
          <cell r="D30">
            <v>8.9009999999999998</v>
          </cell>
          <cell r="E30">
            <v>3</v>
          </cell>
          <cell r="G30" t="str">
            <v>3.30,001</v>
          </cell>
          <cell r="H30">
            <v>44</v>
          </cell>
          <cell r="J30">
            <v>30</v>
          </cell>
          <cell r="K30">
            <v>70</v>
          </cell>
          <cell r="M30">
            <v>212</v>
          </cell>
          <cell r="N30">
            <v>27</v>
          </cell>
          <cell r="P30">
            <v>32</v>
          </cell>
          <cell r="Q30">
            <v>36</v>
          </cell>
          <cell r="S30">
            <v>21</v>
          </cell>
          <cell r="T30">
            <v>56</v>
          </cell>
        </row>
        <row r="31">
          <cell r="A31">
            <v>9.8010000000000002</v>
          </cell>
          <cell r="B31">
            <v>16</v>
          </cell>
          <cell r="D31">
            <v>9.0009999999999994</v>
          </cell>
          <cell r="E31">
            <v>2</v>
          </cell>
          <cell r="G31" t="str">
            <v>3.31,001</v>
          </cell>
          <cell r="H31">
            <v>43</v>
          </cell>
          <cell r="M31">
            <v>213</v>
          </cell>
          <cell r="N31">
            <v>28</v>
          </cell>
          <cell r="P31">
            <v>33</v>
          </cell>
          <cell r="Q31">
            <v>38</v>
          </cell>
          <cell r="S31">
            <v>22</v>
          </cell>
          <cell r="T31">
            <v>58</v>
          </cell>
        </row>
        <row r="32">
          <cell r="A32">
            <v>9.9009999999999998</v>
          </cell>
          <cell r="B32">
            <v>14</v>
          </cell>
          <cell r="D32">
            <v>9.1010000000000009</v>
          </cell>
          <cell r="E32">
            <v>1</v>
          </cell>
          <cell r="G32" t="str">
            <v>3.32,001</v>
          </cell>
          <cell r="H32">
            <v>42</v>
          </cell>
          <cell r="M32">
            <v>214</v>
          </cell>
          <cell r="N32">
            <v>29</v>
          </cell>
          <cell r="P32">
            <v>34</v>
          </cell>
          <cell r="Q32">
            <v>40</v>
          </cell>
          <cell r="S32">
            <v>23</v>
          </cell>
          <cell r="T32">
            <v>60</v>
          </cell>
        </row>
        <row r="33">
          <cell r="A33">
            <v>10.000999999999999</v>
          </cell>
          <cell r="B33">
            <v>12</v>
          </cell>
          <cell r="D33">
            <v>9.2010000000000005</v>
          </cell>
          <cell r="E33">
            <v>0</v>
          </cell>
          <cell r="G33" t="str">
            <v>3.33,001</v>
          </cell>
          <cell r="H33">
            <v>41</v>
          </cell>
          <cell r="M33">
            <v>215</v>
          </cell>
          <cell r="N33">
            <v>30</v>
          </cell>
          <cell r="P33">
            <v>35</v>
          </cell>
          <cell r="Q33">
            <v>42</v>
          </cell>
          <cell r="S33">
            <v>24</v>
          </cell>
          <cell r="T33">
            <v>62</v>
          </cell>
        </row>
        <row r="34">
          <cell r="A34">
            <v>10.101000000000001</v>
          </cell>
          <cell r="B34">
            <v>11</v>
          </cell>
          <cell r="G34" t="str">
            <v>3.34,001</v>
          </cell>
          <cell r="H34">
            <v>40</v>
          </cell>
          <cell r="M34">
            <v>216</v>
          </cell>
          <cell r="N34">
            <v>31</v>
          </cell>
          <cell r="P34">
            <v>36</v>
          </cell>
          <cell r="Q34">
            <v>44</v>
          </cell>
          <cell r="S34">
            <v>25</v>
          </cell>
          <cell r="T34">
            <v>63</v>
          </cell>
        </row>
        <row r="35">
          <cell r="A35">
            <v>10.201000000000001</v>
          </cell>
          <cell r="B35">
            <v>10</v>
          </cell>
          <cell r="G35" t="str">
            <v>3.35,001</v>
          </cell>
          <cell r="H35">
            <v>39</v>
          </cell>
          <cell r="M35">
            <v>217</v>
          </cell>
          <cell r="N35">
            <v>32</v>
          </cell>
          <cell r="P35">
            <v>37</v>
          </cell>
          <cell r="Q35">
            <v>47</v>
          </cell>
          <cell r="S35">
            <v>26</v>
          </cell>
          <cell r="T35">
            <v>64</v>
          </cell>
        </row>
        <row r="36">
          <cell r="A36">
            <v>10.301</v>
          </cell>
          <cell r="B36">
            <v>9</v>
          </cell>
          <cell r="G36" t="str">
            <v>3.36,001</v>
          </cell>
          <cell r="H36">
            <v>38</v>
          </cell>
          <cell r="M36">
            <v>218</v>
          </cell>
          <cell r="N36">
            <v>33</v>
          </cell>
          <cell r="P36">
            <v>38</v>
          </cell>
          <cell r="Q36">
            <v>50</v>
          </cell>
          <cell r="S36">
            <v>27</v>
          </cell>
          <cell r="T36">
            <v>65</v>
          </cell>
        </row>
        <row r="37">
          <cell r="A37">
            <v>10.401</v>
          </cell>
          <cell r="B37">
            <v>8</v>
          </cell>
          <cell r="G37" t="str">
            <v>3.37,001</v>
          </cell>
          <cell r="H37">
            <v>37</v>
          </cell>
          <cell r="M37">
            <v>219</v>
          </cell>
          <cell r="N37">
            <v>34</v>
          </cell>
          <cell r="P37">
            <v>39</v>
          </cell>
          <cell r="Q37">
            <v>53</v>
          </cell>
          <cell r="S37">
            <v>28</v>
          </cell>
          <cell r="T37">
            <v>66</v>
          </cell>
        </row>
        <row r="38">
          <cell r="A38">
            <v>10.500999999999999</v>
          </cell>
          <cell r="B38">
            <v>7</v>
          </cell>
          <cell r="G38" t="str">
            <v>3.38,001</v>
          </cell>
          <cell r="H38">
            <v>36</v>
          </cell>
          <cell r="M38">
            <v>220</v>
          </cell>
          <cell r="N38">
            <v>35</v>
          </cell>
          <cell r="P38">
            <v>40</v>
          </cell>
          <cell r="Q38">
            <v>56</v>
          </cell>
          <cell r="S38">
            <v>29</v>
          </cell>
          <cell r="T38">
            <v>67</v>
          </cell>
        </row>
        <row r="39">
          <cell r="A39">
            <v>10.601000000000001</v>
          </cell>
          <cell r="B39">
            <v>6</v>
          </cell>
          <cell r="G39" t="str">
            <v>3.39,001</v>
          </cell>
          <cell r="H39">
            <v>35</v>
          </cell>
          <cell r="M39">
            <v>221</v>
          </cell>
          <cell r="N39">
            <v>36</v>
          </cell>
          <cell r="P39">
            <v>41</v>
          </cell>
          <cell r="Q39">
            <v>58</v>
          </cell>
          <cell r="S39">
            <v>30</v>
          </cell>
          <cell r="T39">
            <v>68</v>
          </cell>
        </row>
        <row r="40">
          <cell r="A40">
            <v>10.701000000000001</v>
          </cell>
          <cell r="B40">
            <v>5</v>
          </cell>
          <cell r="G40" t="str">
            <v>3.40,001</v>
          </cell>
          <cell r="H40">
            <v>34</v>
          </cell>
          <cell r="M40">
            <v>222</v>
          </cell>
          <cell r="N40">
            <v>37</v>
          </cell>
          <cell r="P40">
            <v>42</v>
          </cell>
          <cell r="Q40">
            <v>60</v>
          </cell>
          <cell r="S40">
            <v>31</v>
          </cell>
          <cell r="T40">
            <v>69</v>
          </cell>
        </row>
        <row r="41">
          <cell r="A41">
            <v>10.801</v>
          </cell>
          <cell r="B41">
            <v>4</v>
          </cell>
          <cell r="G41" t="str">
            <v>3.42,001</v>
          </cell>
          <cell r="H41">
            <v>33</v>
          </cell>
          <cell r="M41">
            <v>223</v>
          </cell>
          <cell r="N41">
            <v>38</v>
          </cell>
          <cell r="P41">
            <v>43</v>
          </cell>
          <cell r="Q41">
            <v>62</v>
          </cell>
          <cell r="S41">
            <v>32</v>
          </cell>
          <cell r="T41">
            <v>70</v>
          </cell>
        </row>
        <row r="42">
          <cell r="A42">
            <v>11.000999999999999</v>
          </cell>
          <cell r="B42">
            <v>3</v>
          </cell>
          <cell r="G42" t="str">
            <v>3.44,001</v>
          </cell>
          <cell r="H42">
            <v>32</v>
          </cell>
          <cell r="M42">
            <v>224</v>
          </cell>
          <cell r="N42">
            <v>39</v>
          </cell>
          <cell r="P42">
            <v>44</v>
          </cell>
          <cell r="Q42">
            <v>64</v>
          </cell>
        </row>
        <row r="43">
          <cell r="A43">
            <v>11.201000000000001</v>
          </cell>
          <cell r="B43">
            <v>2</v>
          </cell>
          <cell r="G43" t="str">
            <v>3.46,001</v>
          </cell>
          <cell r="H43">
            <v>31</v>
          </cell>
          <cell r="M43">
            <v>225</v>
          </cell>
          <cell r="N43">
            <v>40</v>
          </cell>
          <cell r="P43">
            <v>45</v>
          </cell>
          <cell r="Q43">
            <v>66</v>
          </cell>
        </row>
        <row r="44">
          <cell r="A44">
            <v>11.401</v>
          </cell>
          <cell r="B44">
            <v>1</v>
          </cell>
          <cell r="G44" t="str">
            <v>3.48,001</v>
          </cell>
          <cell r="H44">
            <v>30</v>
          </cell>
          <cell r="M44">
            <v>226</v>
          </cell>
          <cell r="N44">
            <v>41</v>
          </cell>
          <cell r="P44">
            <v>46</v>
          </cell>
          <cell r="Q44">
            <v>68</v>
          </cell>
        </row>
        <row r="45">
          <cell r="A45">
            <v>11.601000000000001</v>
          </cell>
          <cell r="B45">
            <v>0</v>
          </cell>
          <cell r="G45" t="str">
            <v>3.50,001</v>
          </cell>
          <cell r="H45">
            <v>29</v>
          </cell>
          <cell r="M45">
            <v>227</v>
          </cell>
          <cell r="N45">
            <v>42</v>
          </cell>
          <cell r="P45">
            <v>47</v>
          </cell>
          <cell r="Q45">
            <v>70</v>
          </cell>
        </row>
        <row r="46">
          <cell r="G46" t="str">
            <v>3.52,001</v>
          </cell>
          <cell r="H46">
            <v>28</v>
          </cell>
          <cell r="M46">
            <v>228</v>
          </cell>
          <cell r="N46">
            <v>43</v>
          </cell>
        </row>
        <row r="47">
          <cell r="G47" t="str">
            <v>3.54,001</v>
          </cell>
          <cell r="H47">
            <v>27</v>
          </cell>
          <cell r="M47">
            <v>229</v>
          </cell>
          <cell r="N47">
            <v>44</v>
          </cell>
        </row>
        <row r="48">
          <cell r="G48" t="str">
            <v>3.56,001</v>
          </cell>
          <cell r="H48">
            <v>26</v>
          </cell>
          <cell r="M48">
            <v>230</v>
          </cell>
          <cell r="N48">
            <v>45</v>
          </cell>
        </row>
        <row r="49">
          <cell r="G49" t="str">
            <v>3.58,001</v>
          </cell>
          <cell r="H49">
            <v>25</v>
          </cell>
          <cell r="M49">
            <v>231</v>
          </cell>
          <cell r="N49">
            <v>46</v>
          </cell>
        </row>
        <row r="50">
          <cell r="G50" t="str">
            <v>4.01,001</v>
          </cell>
          <cell r="H50">
            <v>24</v>
          </cell>
          <cell r="M50">
            <v>232</v>
          </cell>
          <cell r="N50">
            <v>47</v>
          </cell>
        </row>
        <row r="51">
          <cell r="G51" t="str">
            <v>4.04,001</v>
          </cell>
          <cell r="H51">
            <v>23</v>
          </cell>
          <cell r="M51">
            <v>233</v>
          </cell>
          <cell r="N51">
            <v>48</v>
          </cell>
        </row>
        <row r="52">
          <cell r="G52" t="str">
            <v>4.07,001</v>
          </cell>
          <cell r="H52">
            <v>22</v>
          </cell>
          <cell r="M52">
            <v>234</v>
          </cell>
          <cell r="N52">
            <v>49</v>
          </cell>
        </row>
        <row r="53">
          <cell r="G53" t="str">
            <v>4.10,001</v>
          </cell>
          <cell r="H53">
            <v>21</v>
          </cell>
          <cell r="M53">
            <v>235</v>
          </cell>
          <cell r="N53">
            <v>50</v>
          </cell>
        </row>
        <row r="54">
          <cell r="G54" t="str">
            <v>4.13,001</v>
          </cell>
          <cell r="H54">
            <v>20</v>
          </cell>
          <cell r="M54">
            <v>236</v>
          </cell>
          <cell r="N54">
            <v>51</v>
          </cell>
        </row>
        <row r="55">
          <cell r="G55" t="str">
            <v>4.16,001</v>
          </cell>
          <cell r="H55">
            <v>19</v>
          </cell>
          <cell r="M55">
            <v>237</v>
          </cell>
          <cell r="N55">
            <v>52</v>
          </cell>
        </row>
        <row r="56">
          <cell r="G56" t="str">
            <v>4.19,001</v>
          </cell>
          <cell r="H56">
            <v>18</v>
          </cell>
          <cell r="M56">
            <v>238</v>
          </cell>
          <cell r="N56">
            <v>53</v>
          </cell>
        </row>
        <row r="57">
          <cell r="G57" t="str">
            <v>4.22,001</v>
          </cell>
          <cell r="H57">
            <v>17</v>
          </cell>
          <cell r="M57">
            <v>239</v>
          </cell>
          <cell r="N57">
            <v>54</v>
          </cell>
        </row>
        <row r="58">
          <cell r="G58" t="str">
            <v>4.25,001</v>
          </cell>
          <cell r="H58">
            <v>16</v>
          </cell>
          <cell r="M58">
            <v>240</v>
          </cell>
          <cell r="N58">
            <v>55</v>
          </cell>
        </row>
        <row r="59">
          <cell r="G59" t="str">
            <v>4.28,001</v>
          </cell>
          <cell r="H59">
            <v>15</v>
          </cell>
          <cell r="M59">
            <v>242</v>
          </cell>
          <cell r="N59">
            <v>56</v>
          </cell>
        </row>
        <row r="60">
          <cell r="G60" t="str">
            <v>4.32,001</v>
          </cell>
          <cell r="H60">
            <v>14</v>
          </cell>
          <cell r="M60">
            <v>244</v>
          </cell>
          <cell r="N60">
            <v>57</v>
          </cell>
        </row>
        <row r="61">
          <cell r="G61" t="str">
            <v>4.36,001</v>
          </cell>
          <cell r="H61">
            <v>13</v>
          </cell>
          <cell r="M61">
            <v>246</v>
          </cell>
          <cell r="N61">
            <v>58</v>
          </cell>
        </row>
        <row r="62">
          <cell r="G62" t="str">
            <v>4.40,001</v>
          </cell>
          <cell r="H62">
            <v>12</v>
          </cell>
          <cell r="M62">
            <v>248</v>
          </cell>
          <cell r="N62">
            <v>59</v>
          </cell>
        </row>
        <row r="63">
          <cell r="G63" t="str">
            <v>4.44,001</v>
          </cell>
          <cell r="H63">
            <v>11</v>
          </cell>
          <cell r="M63">
            <v>250</v>
          </cell>
          <cell r="N63">
            <v>60</v>
          </cell>
        </row>
        <row r="64">
          <cell r="G64" t="str">
            <v>4.48,001</v>
          </cell>
          <cell r="H64">
            <v>10</v>
          </cell>
          <cell r="M64">
            <v>252</v>
          </cell>
          <cell r="N64">
            <v>61</v>
          </cell>
        </row>
        <row r="65">
          <cell r="G65" t="str">
            <v>4.52,001</v>
          </cell>
          <cell r="H65">
            <v>9</v>
          </cell>
          <cell r="M65">
            <v>254</v>
          </cell>
          <cell r="N65">
            <v>62</v>
          </cell>
        </row>
        <row r="66">
          <cell r="G66" t="str">
            <v>4.56,001</v>
          </cell>
          <cell r="H66">
            <v>8</v>
          </cell>
          <cell r="M66">
            <v>256</v>
          </cell>
          <cell r="N66">
            <v>63</v>
          </cell>
        </row>
        <row r="67">
          <cell r="G67" t="str">
            <v>5.00,001</v>
          </cell>
          <cell r="H67">
            <v>7</v>
          </cell>
          <cell r="M67">
            <v>258</v>
          </cell>
          <cell r="N67">
            <v>64</v>
          </cell>
        </row>
        <row r="68">
          <cell r="G68" t="str">
            <v>5.05,001</v>
          </cell>
          <cell r="H68">
            <v>6</v>
          </cell>
          <cell r="M68">
            <v>260</v>
          </cell>
          <cell r="N68">
            <v>65</v>
          </cell>
        </row>
        <row r="69">
          <cell r="G69" t="str">
            <v>5.10,001</v>
          </cell>
          <cell r="H69">
            <v>5</v>
          </cell>
          <cell r="M69">
            <v>262</v>
          </cell>
          <cell r="N69">
            <v>66</v>
          </cell>
        </row>
        <row r="70">
          <cell r="G70" t="str">
            <v>5.15,001</v>
          </cell>
          <cell r="H70">
            <v>4</v>
          </cell>
          <cell r="M70">
            <v>264</v>
          </cell>
          <cell r="N70">
            <v>67</v>
          </cell>
        </row>
        <row r="71">
          <cell r="G71" t="str">
            <v>5.20,001</v>
          </cell>
          <cell r="H71">
            <v>3</v>
          </cell>
          <cell r="M71">
            <v>266</v>
          </cell>
          <cell r="N71">
            <v>68</v>
          </cell>
        </row>
        <row r="72">
          <cell r="G72" t="str">
            <v>5.25,001</v>
          </cell>
          <cell r="H72">
            <v>2</v>
          </cell>
          <cell r="M72">
            <v>268</v>
          </cell>
          <cell r="N72">
            <v>69</v>
          </cell>
        </row>
        <row r="73">
          <cell r="G73" t="str">
            <v>5.30,001</v>
          </cell>
          <cell r="H73">
            <v>1</v>
          </cell>
          <cell r="M73">
            <v>270</v>
          </cell>
          <cell r="N73">
            <v>70</v>
          </cell>
        </row>
        <row r="74">
          <cell r="G74" t="str">
            <v>5.35,001</v>
          </cell>
          <cell r="H74">
            <v>0</v>
          </cell>
        </row>
      </sheetData>
      <sheetData sheetId="23">
        <row r="4">
          <cell r="A4">
            <v>7.8</v>
          </cell>
          <cell r="B4">
            <v>70</v>
          </cell>
          <cell r="D4">
            <v>6.6</v>
          </cell>
          <cell r="E4">
            <v>70</v>
          </cell>
          <cell r="G4" t="str">
            <v>3.05,0</v>
          </cell>
          <cell r="H4">
            <v>70</v>
          </cell>
          <cell r="J4">
            <v>3</v>
          </cell>
          <cell r="K4">
            <v>1</v>
          </cell>
          <cell r="M4">
            <v>116</v>
          </cell>
          <cell r="N4">
            <v>1</v>
          </cell>
          <cell r="P4">
            <v>4</v>
          </cell>
          <cell r="Q4">
            <v>1</v>
          </cell>
          <cell r="S4">
            <v>-3</v>
          </cell>
          <cell r="T4">
            <v>1</v>
          </cell>
        </row>
        <row r="5">
          <cell r="A5">
            <v>7.8010000000000002</v>
          </cell>
          <cell r="B5">
            <v>69</v>
          </cell>
          <cell r="D5">
            <v>6.601</v>
          </cell>
          <cell r="E5">
            <v>69</v>
          </cell>
          <cell r="G5" t="str">
            <v>3.05,001</v>
          </cell>
          <cell r="H5">
            <v>69</v>
          </cell>
          <cell r="J5">
            <v>4</v>
          </cell>
          <cell r="K5">
            <v>2</v>
          </cell>
          <cell r="M5">
            <v>119</v>
          </cell>
          <cell r="N5">
            <v>2</v>
          </cell>
          <cell r="P5">
            <v>5</v>
          </cell>
          <cell r="Q5">
            <v>2</v>
          </cell>
          <cell r="S5">
            <v>-2</v>
          </cell>
          <cell r="T5">
            <v>2</v>
          </cell>
        </row>
        <row r="6">
          <cell r="A6">
            <v>7.9009999999999998</v>
          </cell>
          <cell r="B6">
            <v>68</v>
          </cell>
          <cell r="D6">
            <v>6.7009999999999996</v>
          </cell>
          <cell r="E6">
            <v>67</v>
          </cell>
          <cell r="G6" t="str">
            <v>3.08,001</v>
          </cell>
          <cell r="H6">
            <v>68</v>
          </cell>
          <cell r="J6">
            <v>5</v>
          </cell>
          <cell r="K6">
            <v>3</v>
          </cell>
          <cell r="M6">
            <v>122</v>
          </cell>
          <cell r="N6">
            <v>3</v>
          </cell>
          <cell r="P6">
            <v>6</v>
          </cell>
          <cell r="Q6">
            <v>3</v>
          </cell>
          <cell r="S6">
            <v>-1</v>
          </cell>
          <cell r="T6">
            <v>3</v>
          </cell>
        </row>
        <row r="7">
          <cell r="A7">
            <v>8.0009999999999994</v>
          </cell>
          <cell r="B7">
            <v>67</v>
          </cell>
          <cell r="D7">
            <v>6.8010000000000002</v>
          </cell>
          <cell r="E7">
            <v>65</v>
          </cell>
          <cell r="G7" t="str">
            <v>3.11,001</v>
          </cell>
          <cell r="H7">
            <v>67</v>
          </cell>
          <cell r="J7">
            <v>6</v>
          </cell>
          <cell r="K7">
            <v>4</v>
          </cell>
          <cell r="M7">
            <v>125</v>
          </cell>
          <cell r="N7">
            <v>4</v>
          </cell>
          <cell r="P7">
            <v>7</v>
          </cell>
          <cell r="Q7">
            <v>4</v>
          </cell>
          <cell r="S7">
            <v>0</v>
          </cell>
          <cell r="T7">
            <v>4</v>
          </cell>
        </row>
        <row r="8">
          <cell r="A8">
            <v>8.1010000000000009</v>
          </cell>
          <cell r="B8">
            <v>66</v>
          </cell>
          <cell r="D8">
            <v>6.9009999999999998</v>
          </cell>
          <cell r="E8">
            <v>63</v>
          </cell>
          <cell r="G8" t="str">
            <v>3.14,001</v>
          </cell>
          <cell r="H8">
            <v>66</v>
          </cell>
          <cell r="J8">
            <v>7</v>
          </cell>
          <cell r="K8">
            <v>5</v>
          </cell>
          <cell r="M8">
            <v>128</v>
          </cell>
          <cell r="N8">
            <v>5</v>
          </cell>
          <cell r="P8">
            <v>8</v>
          </cell>
          <cell r="Q8">
            <v>5</v>
          </cell>
          <cell r="S8">
            <v>1</v>
          </cell>
          <cell r="T8">
            <v>5</v>
          </cell>
        </row>
        <row r="9">
          <cell r="A9">
            <v>8.2010000000000005</v>
          </cell>
          <cell r="B9">
            <v>65</v>
          </cell>
          <cell r="D9">
            <v>7.0010000000000003</v>
          </cell>
          <cell r="E9">
            <v>61</v>
          </cell>
          <cell r="G9" t="str">
            <v>3.17,001</v>
          </cell>
          <cell r="H9">
            <v>65</v>
          </cell>
          <cell r="J9">
            <v>8</v>
          </cell>
          <cell r="K9">
            <v>6</v>
          </cell>
          <cell r="M9">
            <v>131</v>
          </cell>
          <cell r="N9">
            <v>6</v>
          </cell>
          <cell r="P9">
            <v>9</v>
          </cell>
          <cell r="Q9">
            <v>6</v>
          </cell>
          <cell r="S9">
            <v>2</v>
          </cell>
          <cell r="T9">
            <v>6</v>
          </cell>
        </row>
        <row r="10">
          <cell r="A10">
            <v>8.3010000000000002</v>
          </cell>
          <cell r="B10">
            <v>64</v>
          </cell>
          <cell r="D10">
            <v>7.101</v>
          </cell>
          <cell r="E10">
            <v>59</v>
          </cell>
          <cell r="G10" t="str">
            <v>3.20,001</v>
          </cell>
          <cell r="H10">
            <v>64</v>
          </cell>
          <cell r="J10">
            <v>9</v>
          </cell>
          <cell r="K10">
            <v>7</v>
          </cell>
          <cell r="M10">
            <v>134</v>
          </cell>
          <cell r="N10">
            <v>7</v>
          </cell>
          <cell r="P10">
            <v>10</v>
          </cell>
          <cell r="Q10">
            <v>7</v>
          </cell>
          <cell r="S10">
            <v>3</v>
          </cell>
          <cell r="T10">
            <v>7</v>
          </cell>
        </row>
        <row r="11">
          <cell r="A11">
            <v>8.4009999999999998</v>
          </cell>
          <cell r="B11">
            <v>63</v>
          </cell>
          <cell r="D11">
            <v>7.2009999999999996</v>
          </cell>
          <cell r="E11">
            <v>56</v>
          </cell>
          <cell r="G11" t="str">
            <v>3.22,001</v>
          </cell>
          <cell r="H11">
            <v>63</v>
          </cell>
          <cell r="J11">
            <v>10</v>
          </cell>
          <cell r="K11">
            <v>8</v>
          </cell>
          <cell r="M11">
            <v>137</v>
          </cell>
          <cell r="N11">
            <v>8</v>
          </cell>
          <cell r="P11">
            <v>11</v>
          </cell>
          <cell r="Q11">
            <v>8</v>
          </cell>
          <cell r="S11">
            <v>4</v>
          </cell>
          <cell r="T11">
            <v>8</v>
          </cell>
        </row>
        <row r="12">
          <cell r="A12">
            <v>8.5009999999999994</v>
          </cell>
          <cell r="B12">
            <v>62</v>
          </cell>
          <cell r="D12">
            <v>7.3010000000000002</v>
          </cell>
          <cell r="E12">
            <v>53</v>
          </cell>
          <cell r="G12" t="str">
            <v>3.24,001</v>
          </cell>
          <cell r="H12">
            <v>62</v>
          </cell>
          <cell r="J12">
            <v>11</v>
          </cell>
          <cell r="K12">
            <v>9</v>
          </cell>
          <cell r="M12">
            <v>140</v>
          </cell>
          <cell r="N12">
            <v>9</v>
          </cell>
          <cell r="P12">
            <v>12</v>
          </cell>
          <cell r="Q12">
            <v>9</v>
          </cell>
          <cell r="S12">
            <v>5</v>
          </cell>
          <cell r="T12">
            <v>10</v>
          </cell>
        </row>
        <row r="13">
          <cell r="A13">
            <v>8.6010000000000009</v>
          </cell>
          <cell r="B13">
            <v>60</v>
          </cell>
          <cell r="D13">
            <v>7.4009999999999998</v>
          </cell>
          <cell r="E13">
            <v>50</v>
          </cell>
          <cell r="G13" t="str">
            <v>3.26,001</v>
          </cell>
          <cell r="H13">
            <v>61</v>
          </cell>
          <cell r="J13">
            <v>12</v>
          </cell>
          <cell r="K13">
            <v>10</v>
          </cell>
          <cell r="M13">
            <v>143</v>
          </cell>
          <cell r="N13">
            <v>10</v>
          </cell>
          <cell r="P13">
            <v>13</v>
          </cell>
          <cell r="Q13">
            <v>10</v>
          </cell>
          <cell r="S13">
            <v>6</v>
          </cell>
          <cell r="T13">
            <v>12</v>
          </cell>
        </row>
        <row r="14">
          <cell r="A14">
            <v>8.7010000000000005</v>
          </cell>
          <cell r="B14">
            <v>58</v>
          </cell>
          <cell r="D14">
            <v>7.5010000000000003</v>
          </cell>
          <cell r="E14">
            <v>46</v>
          </cell>
          <cell r="G14" t="str">
            <v>3.28,001</v>
          </cell>
          <cell r="H14">
            <v>60</v>
          </cell>
          <cell r="J14">
            <v>13</v>
          </cell>
          <cell r="K14">
            <v>12</v>
          </cell>
          <cell r="M14">
            <v>146</v>
          </cell>
          <cell r="N14">
            <v>11</v>
          </cell>
          <cell r="P14">
            <v>14</v>
          </cell>
          <cell r="Q14">
            <v>11</v>
          </cell>
          <cell r="S14">
            <v>7</v>
          </cell>
          <cell r="T14">
            <v>14</v>
          </cell>
        </row>
        <row r="15">
          <cell r="A15">
            <v>8.8010000000000002</v>
          </cell>
          <cell r="B15">
            <v>56</v>
          </cell>
          <cell r="D15">
            <v>7.601</v>
          </cell>
          <cell r="E15">
            <v>42</v>
          </cell>
          <cell r="G15" t="str">
            <v>3.30,001</v>
          </cell>
          <cell r="H15">
            <v>59</v>
          </cell>
          <cell r="J15">
            <v>14</v>
          </cell>
          <cell r="K15">
            <v>14</v>
          </cell>
          <cell r="M15">
            <v>148</v>
          </cell>
          <cell r="N15">
            <v>12</v>
          </cell>
          <cell r="P15">
            <v>15</v>
          </cell>
          <cell r="Q15">
            <v>12</v>
          </cell>
          <cell r="S15">
            <v>8</v>
          </cell>
          <cell r="T15">
            <v>16</v>
          </cell>
        </row>
        <row r="16">
          <cell r="A16">
            <v>8.9009999999999998</v>
          </cell>
          <cell r="B16">
            <v>54</v>
          </cell>
          <cell r="D16">
            <v>7.7009999999999996</v>
          </cell>
          <cell r="E16">
            <v>38</v>
          </cell>
          <cell r="G16" t="str">
            <v>3.32,001</v>
          </cell>
          <cell r="H16">
            <v>58</v>
          </cell>
          <cell r="J16">
            <v>15</v>
          </cell>
          <cell r="K16">
            <v>16</v>
          </cell>
          <cell r="M16">
            <v>150</v>
          </cell>
          <cell r="N16">
            <v>13</v>
          </cell>
          <cell r="P16">
            <v>16</v>
          </cell>
          <cell r="Q16">
            <v>13</v>
          </cell>
          <cell r="S16">
            <v>9</v>
          </cell>
          <cell r="T16">
            <v>18</v>
          </cell>
        </row>
        <row r="17">
          <cell r="A17">
            <v>9.0009999999999994</v>
          </cell>
          <cell r="B17">
            <v>52</v>
          </cell>
          <cell r="D17">
            <v>7.8010000000000002</v>
          </cell>
          <cell r="E17">
            <v>35</v>
          </cell>
          <cell r="G17" t="str">
            <v>3.34,001</v>
          </cell>
          <cell r="H17">
            <v>57</v>
          </cell>
          <cell r="J17">
            <v>16</v>
          </cell>
          <cell r="K17">
            <v>18</v>
          </cell>
          <cell r="M17">
            <v>152</v>
          </cell>
          <cell r="N17">
            <v>14</v>
          </cell>
          <cell r="P17">
            <v>17</v>
          </cell>
          <cell r="Q17">
            <v>14</v>
          </cell>
          <cell r="S17">
            <v>10</v>
          </cell>
          <cell r="T17">
            <v>20</v>
          </cell>
        </row>
        <row r="18">
          <cell r="A18">
            <v>9.1010000000000009</v>
          </cell>
          <cell r="B18">
            <v>50</v>
          </cell>
          <cell r="D18">
            <v>7.9009999999999998</v>
          </cell>
          <cell r="E18">
            <v>32</v>
          </cell>
          <cell r="G18" t="str">
            <v>3.36,001</v>
          </cell>
          <cell r="H18">
            <v>56</v>
          </cell>
          <cell r="J18">
            <v>17</v>
          </cell>
          <cell r="K18">
            <v>20</v>
          </cell>
          <cell r="M18">
            <v>154</v>
          </cell>
          <cell r="N18">
            <v>15</v>
          </cell>
          <cell r="P18">
            <v>18</v>
          </cell>
          <cell r="Q18">
            <v>15</v>
          </cell>
          <cell r="S18">
            <v>11</v>
          </cell>
          <cell r="T18">
            <v>22</v>
          </cell>
        </row>
        <row r="19">
          <cell r="A19">
            <v>9.2010000000000005</v>
          </cell>
          <cell r="B19">
            <v>47</v>
          </cell>
          <cell r="D19">
            <v>8.0009999999999994</v>
          </cell>
          <cell r="E19">
            <v>29</v>
          </cell>
          <cell r="G19" t="str">
            <v>3.38,001</v>
          </cell>
          <cell r="H19">
            <v>55</v>
          </cell>
          <cell r="J19">
            <v>18</v>
          </cell>
          <cell r="K19">
            <v>22</v>
          </cell>
          <cell r="M19">
            <v>156</v>
          </cell>
          <cell r="N19">
            <v>16</v>
          </cell>
          <cell r="P19">
            <v>19</v>
          </cell>
          <cell r="Q19">
            <v>16</v>
          </cell>
          <cell r="S19">
            <v>12</v>
          </cell>
          <cell r="T19">
            <v>24</v>
          </cell>
        </row>
        <row r="20">
          <cell r="A20">
            <v>9.3010000000000002</v>
          </cell>
          <cell r="B20">
            <v>44</v>
          </cell>
          <cell r="D20">
            <v>8.1010000000000009</v>
          </cell>
          <cell r="E20">
            <v>26</v>
          </cell>
          <cell r="G20" t="str">
            <v>3.40,001</v>
          </cell>
          <cell r="H20">
            <v>54</v>
          </cell>
          <cell r="J20">
            <v>19</v>
          </cell>
          <cell r="K20">
            <v>24</v>
          </cell>
          <cell r="M20">
            <v>158</v>
          </cell>
          <cell r="N20">
            <v>17</v>
          </cell>
          <cell r="P20">
            <v>20</v>
          </cell>
          <cell r="Q20">
            <v>17</v>
          </cell>
          <cell r="S20">
            <v>13</v>
          </cell>
          <cell r="T20">
            <v>26</v>
          </cell>
        </row>
        <row r="21">
          <cell r="A21">
            <v>9.4009999999999998</v>
          </cell>
          <cell r="B21">
            <v>41</v>
          </cell>
          <cell r="D21">
            <v>8.2010000000000005</v>
          </cell>
          <cell r="E21">
            <v>23</v>
          </cell>
          <cell r="G21" t="str">
            <v>3.42,001</v>
          </cell>
          <cell r="H21">
            <v>53</v>
          </cell>
          <cell r="J21">
            <v>20</v>
          </cell>
          <cell r="K21">
            <v>26</v>
          </cell>
          <cell r="M21">
            <v>160</v>
          </cell>
          <cell r="N21">
            <v>18</v>
          </cell>
          <cell r="P21">
            <v>21</v>
          </cell>
          <cell r="Q21">
            <v>19</v>
          </cell>
          <cell r="S21">
            <v>14</v>
          </cell>
          <cell r="T21">
            <v>29</v>
          </cell>
        </row>
        <row r="22">
          <cell r="A22">
            <v>9.5009999999999994</v>
          </cell>
          <cell r="B22">
            <v>39</v>
          </cell>
          <cell r="D22">
            <v>8.3010000000000002</v>
          </cell>
          <cell r="E22">
            <v>20</v>
          </cell>
          <cell r="G22" t="str">
            <v>3.44,001</v>
          </cell>
          <cell r="H22">
            <v>52</v>
          </cell>
          <cell r="J22">
            <v>21</v>
          </cell>
          <cell r="K22">
            <v>28</v>
          </cell>
          <cell r="M22">
            <v>162</v>
          </cell>
          <cell r="N22">
            <v>19</v>
          </cell>
          <cell r="P22">
            <v>22</v>
          </cell>
          <cell r="Q22">
            <v>21</v>
          </cell>
          <cell r="S22">
            <v>15</v>
          </cell>
          <cell r="T22">
            <v>32</v>
          </cell>
        </row>
        <row r="23">
          <cell r="A23">
            <v>9.6010000000000009</v>
          </cell>
          <cell r="B23">
            <v>37</v>
          </cell>
          <cell r="D23">
            <v>8.4009999999999998</v>
          </cell>
          <cell r="E23">
            <v>17</v>
          </cell>
          <cell r="G23" t="str">
            <v>3.46,001</v>
          </cell>
          <cell r="H23">
            <v>51</v>
          </cell>
          <cell r="J23">
            <v>22</v>
          </cell>
          <cell r="K23">
            <v>30</v>
          </cell>
          <cell r="M23">
            <v>164</v>
          </cell>
          <cell r="N23">
            <v>20</v>
          </cell>
          <cell r="P23">
            <v>23</v>
          </cell>
          <cell r="Q23">
            <v>23</v>
          </cell>
          <cell r="S23">
            <v>16</v>
          </cell>
          <cell r="T23">
            <v>35</v>
          </cell>
        </row>
        <row r="24">
          <cell r="A24">
            <v>9.7010000000000005</v>
          </cell>
          <cell r="B24">
            <v>35</v>
          </cell>
          <cell r="D24">
            <v>8.5009999999999994</v>
          </cell>
          <cell r="E24">
            <v>15</v>
          </cell>
          <cell r="G24" t="str">
            <v>3.48,001</v>
          </cell>
          <cell r="H24">
            <v>50</v>
          </cell>
          <cell r="J24">
            <v>23</v>
          </cell>
          <cell r="K24">
            <v>32</v>
          </cell>
          <cell r="M24">
            <v>166</v>
          </cell>
          <cell r="N24">
            <v>21</v>
          </cell>
          <cell r="P24">
            <v>24</v>
          </cell>
          <cell r="Q24">
            <v>25</v>
          </cell>
          <cell r="S24">
            <v>17</v>
          </cell>
          <cell r="T24">
            <v>38</v>
          </cell>
        </row>
        <row r="25">
          <cell r="A25">
            <v>9.8010000000000002</v>
          </cell>
          <cell r="B25">
            <v>33</v>
          </cell>
          <cell r="D25">
            <v>8.6010000000000009</v>
          </cell>
          <cell r="E25">
            <v>13</v>
          </cell>
          <cell r="G25" t="str">
            <v>3.50,001</v>
          </cell>
          <cell r="H25">
            <v>49</v>
          </cell>
          <cell r="J25">
            <v>24</v>
          </cell>
          <cell r="K25">
            <v>34</v>
          </cell>
          <cell r="M25">
            <v>168</v>
          </cell>
          <cell r="N25">
            <v>22</v>
          </cell>
          <cell r="P25">
            <v>25</v>
          </cell>
          <cell r="Q25">
            <v>27</v>
          </cell>
          <cell r="S25">
            <v>18</v>
          </cell>
          <cell r="T25">
            <v>41</v>
          </cell>
        </row>
        <row r="26">
          <cell r="A26">
            <v>9.9009999999999998</v>
          </cell>
          <cell r="B26">
            <v>31</v>
          </cell>
          <cell r="D26">
            <v>8.7010000000000005</v>
          </cell>
          <cell r="E26">
            <v>11</v>
          </cell>
          <cell r="G26" t="str">
            <v>3.51,001</v>
          </cell>
          <cell r="H26">
            <v>48</v>
          </cell>
          <cell r="J26">
            <v>25</v>
          </cell>
          <cell r="K26">
            <v>36</v>
          </cell>
          <cell r="M26">
            <v>170</v>
          </cell>
          <cell r="N26">
            <v>23</v>
          </cell>
          <cell r="P26">
            <v>26</v>
          </cell>
          <cell r="Q26">
            <v>29</v>
          </cell>
          <cell r="S26">
            <v>19</v>
          </cell>
          <cell r="T26">
            <v>44</v>
          </cell>
        </row>
        <row r="27">
          <cell r="A27">
            <v>10.000999999999999</v>
          </cell>
          <cell r="B27">
            <v>29</v>
          </cell>
          <cell r="D27">
            <v>8.8010000000000002</v>
          </cell>
          <cell r="E27">
            <v>9</v>
          </cell>
          <cell r="G27" t="str">
            <v>3.52,001</v>
          </cell>
          <cell r="H27">
            <v>47</v>
          </cell>
          <cell r="J27">
            <v>26</v>
          </cell>
          <cell r="K27">
            <v>38</v>
          </cell>
          <cell r="M27">
            <v>172</v>
          </cell>
          <cell r="N27">
            <v>24</v>
          </cell>
          <cell r="P27">
            <v>27</v>
          </cell>
          <cell r="Q27">
            <v>32</v>
          </cell>
          <cell r="S27">
            <v>20</v>
          </cell>
          <cell r="T27">
            <v>47</v>
          </cell>
        </row>
        <row r="28">
          <cell r="A28">
            <v>10.101000000000001</v>
          </cell>
          <cell r="B28">
            <v>27</v>
          </cell>
          <cell r="D28">
            <v>8.9009999999999998</v>
          </cell>
          <cell r="E28">
            <v>7</v>
          </cell>
          <cell r="G28" t="str">
            <v>3.53,001</v>
          </cell>
          <cell r="H28">
            <v>46</v>
          </cell>
          <cell r="J28">
            <v>27</v>
          </cell>
          <cell r="K28">
            <v>40</v>
          </cell>
          <cell r="M28">
            <v>174</v>
          </cell>
          <cell r="N28">
            <v>25</v>
          </cell>
          <cell r="P28">
            <v>28</v>
          </cell>
          <cell r="Q28">
            <v>35</v>
          </cell>
          <cell r="S28">
            <v>21</v>
          </cell>
          <cell r="T28">
            <v>50</v>
          </cell>
        </row>
        <row r="29">
          <cell r="A29">
            <v>10.201000000000001</v>
          </cell>
          <cell r="B29">
            <v>25</v>
          </cell>
          <cell r="D29">
            <v>9.0009999999999994</v>
          </cell>
          <cell r="E29">
            <v>5</v>
          </cell>
          <cell r="G29" t="str">
            <v>3.54,001</v>
          </cell>
          <cell r="H29">
            <v>45</v>
          </cell>
          <cell r="J29">
            <v>28</v>
          </cell>
          <cell r="K29">
            <v>42</v>
          </cell>
          <cell r="M29">
            <v>176</v>
          </cell>
          <cell r="N29">
            <v>26</v>
          </cell>
          <cell r="P29">
            <v>29</v>
          </cell>
          <cell r="Q29">
            <v>38</v>
          </cell>
          <cell r="S29">
            <v>22</v>
          </cell>
          <cell r="T29">
            <v>52</v>
          </cell>
        </row>
        <row r="30">
          <cell r="A30">
            <v>10.301</v>
          </cell>
          <cell r="B30">
            <v>23</v>
          </cell>
          <cell r="D30">
            <v>9.1010000000000009</v>
          </cell>
          <cell r="E30">
            <v>4</v>
          </cell>
          <cell r="G30" t="str">
            <v>3.55,001</v>
          </cell>
          <cell r="H30">
            <v>44</v>
          </cell>
          <cell r="J30">
            <v>29</v>
          </cell>
          <cell r="K30">
            <v>44</v>
          </cell>
          <cell r="M30">
            <v>178</v>
          </cell>
          <cell r="N30">
            <v>27</v>
          </cell>
          <cell r="P30">
            <v>30</v>
          </cell>
          <cell r="Q30">
            <v>41</v>
          </cell>
          <cell r="S30">
            <v>23</v>
          </cell>
          <cell r="T30">
            <v>54</v>
          </cell>
        </row>
        <row r="31">
          <cell r="A31">
            <v>10.401</v>
          </cell>
          <cell r="B31">
            <v>21</v>
          </cell>
          <cell r="D31">
            <v>9.2010000000000005</v>
          </cell>
          <cell r="E31">
            <v>3</v>
          </cell>
          <cell r="G31" t="str">
            <v>3.57,001</v>
          </cell>
          <cell r="H31">
            <v>43</v>
          </cell>
          <cell r="J31">
            <v>30</v>
          </cell>
          <cell r="K31">
            <v>47</v>
          </cell>
          <cell r="M31">
            <v>180</v>
          </cell>
          <cell r="N31">
            <v>28</v>
          </cell>
          <cell r="P31">
            <v>31</v>
          </cell>
          <cell r="Q31">
            <v>44</v>
          </cell>
          <cell r="S31">
            <v>24</v>
          </cell>
          <cell r="T31">
            <v>56</v>
          </cell>
        </row>
        <row r="32">
          <cell r="A32">
            <v>10.500999999999999</v>
          </cell>
          <cell r="B32">
            <v>20</v>
          </cell>
          <cell r="D32">
            <v>9.3010000000000002</v>
          </cell>
          <cell r="E32">
            <v>2</v>
          </cell>
          <cell r="G32" t="str">
            <v>3.59,001</v>
          </cell>
          <cell r="H32">
            <v>42</v>
          </cell>
          <cell r="J32">
            <v>31</v>
          </cell>
          <cell r="K32">
            <v>50</v>
          </cell>
          <cell r="M32">
            <v>182</v>
          </cell>
          <cell r="N32">
            <v>29</v>
          </cell>
          <cell r="P32">
            <v>32</v>
          </cell>
          <cell r="Q32">
            <v>47</v>
          </cell>
          <cell r="S32">
            <v>25</v>
          </cell>
          <cell r="T32">
            <v>58</v>
          </cell>
        </row>
        <row r="33">
          <cell r="A33">
            <v>10.601000000000001</v>
          </cell>
          <cell r="B33">
            <v>19</v>
          </cell>
          <cell r="D33">
            <v>9.4009999999999998</v>
          </cell>
          <cell r="E33">
            <v>1</v>
          </cell>
          <cell r="G33" t="str">
            <v>4.01,001</v>
          </cell>
          <cell r="H33">
            <v>41</v>
          </cell>
          <cell r="J33">
            <v>32</v>
          </cell>
          <cell r="K33">
            <v>52</v>
          </cell>
          <cell r="M33">
            <v>184</v>
          </cell>
          <cell r="N33">
            <v>30</v>
          </cell>
          <cell r="P33">
            <v>33</v>
          </cell>
          <cell r="Q33">
            <v>50</v>
          </cell>
          <cell r="S33">
            <v>26</v>
          </cell>
          <cell r="T33">
            <v>60</v>
          </cell>
        </row>
        <row r="34">
          <cell r="A34">
            <v>10.701000000000001</v>
          </cell>
          <cell r="B34">
            <v>18</v>
          </cell>
          <cell r="D34">
            <v>9.5009999999999994</v>
          </cell>
          <cell r="E34">
            <v>0</v>
          </cell>
          <cell r="G34" t="str">
            <v>4.03,001</v>
          </cell>
          <cell r="H34">
            <v>40</v>
          </cell>
          <cell r="J34">
            <v>33</v>
          </cell>
          <cell r="K34">
            <v>54</v>
          </cell>
          <cell r="M34">
            <v>186</v>
          </cell>
          <cell r="N34">
            <v>31</v>
          </cell>
          <cell r="P34">
            <v>34</v>
          </cell>
          <cell r="Q34">
            <v>52</v>
          </cell>
          <cell r="S34">
            <v>27</v>
          </cell>
          <cell r="T34">
            <v>62</v>
          </cell>
        </row>
        <row r="35">
          <cell r="A35">
            <v>10.801</v>
          </cell>
          <cell r="B35">
            <v>17</v>
          </cell>
          <cell r="G35" t="str">
            <v>4.05,001</v>
          </cell>
          <cell r="H35">
            <v>39</v>
          </cell>
          <cell r="J35">
            <v>34</v>
          </cell>
          <cell r="K35">
            <v>56</v>
          </cell>
          <cell r="M35">
            <v>188</v>
          </cell>
          <cell r="N35">
            <v>32</v>
          </cell>
          <cell r="P35">
            <v>35</v>
          </cell>
          <cell r="Q35">
            <v>54</v>
          </cell>
          <cell r="S35">
            <v>28</v>
          </cell>
          <cell r="T35">
            <v>63</v>
          </cell>
        </row>
        <row r="36">
          <cell r="A36">
            <v>10.901</v>
          </cell>
          <cell r="B36">
            <v>16</v>
          </cell>
          <cell r="G36" t="str">
            <v>4.07,001</v>
          </cell>
          <cell r="H36">
            <v>38</v>
          </cell>
          <cell r="J36">
            <v>35</v>
          </cell>
          <cell r="K36">
            <v>57</v>
          </cell>
          <cell r="M36">
            <v>190</v>
          </cell>
          <cell r="N36">
            <v>33</v>
          </cell>
          <cell r="P36">
            <v>36</v>
          </cell>
          <cell r="Q36">
            <v>56</v>
          </cell>
          <cell r="S36">
            <v>29</v>
          </cell>
          <cell r="T36">
            <v>64</v>
          </cell>
        </row>
        <row r="37">
          <cell r="A37">
            <v>11.000999999999999</v>
          </cell>
          <cell r="B37">
            <v>15</v>
          </cell>
          <cell r="G37" t="str">
            <v>4.09,001</v>
          </cell>
          <cell r="H37">
            <v>37</v>
          </cell>
          <cell r="J37">
            <v>36</v>
          </cell>
          <cell r="K37">
            <v>58</v>
          </cell>
          <cell r="M37">
            <v>192</v>
          </cell>
          <cell r="N37">
            <v>34</v>
          </cell>
          <cell r="P37">
            <v>37</v>
          </cell>
          <cell r="Q37">
            <v>58</v>
          </cell>
          <cell r="S37">
            <v>30</v>
          </cell>
          <cell r="T37">
            <v>65</v>
          </cell>
        </row>
        <row r="38">
          <cell r="A38">
            <v>11.101000000000001</v>
          </cell>
          <cell r="B38">
            <v>14</v>
          </cell>
          <cell r="G38" t="str">
            <v>4.11,001</v>
          </cell>
          <cell r="H38">
            <v>36</v>
          </cell>
          <cell r="J38">
            <v>37</v>
          </cell>
          <cell r="K38">
            <v>59</v>
          </cell>
          <cell r="M38">
            <v>194</v>
          </cell>
          <cell r="N38">
            <v>35</v>
          </cell>
          <cell r="P38">
            <v>38</v>
          </cell>
          <cell r="Q38">
            <v>60</v>
          </cell>
          <cell r="S38">
            <v>31</v>
          </cell>
          <cell r="T38">
            <v>66</v>
          </cell>
        </row>
        <row r="39">
          <cell r="A39">
            <v>11.201000000000001</v>
          </cell>
          <cell r="B39">
            <v>13</v>
          </cell>
          <cell r="G39" t="str">
            <v>4.13,001</v>
          </cell>
          <cell r="H39">
            <v>35</v>
          </cell>
          <cell r="J39">
            <v>38</v>
          </cell>
          <cell r="K39">
            <v>60</v>
          </cell>
          <cell r="M39">
            <v>196</v>
          </cell>
          <cell r="N39">
            <v>36</v>
          </cell>
          <cell r="P39">
            <v>39</v>
          </cell>
          <cell r="Q39">
            <v>62</v>
          </cell>
          <cell r="S39">
            <v>32</v>
          </cell>
          <cell r="T39">
            <v>67</v>
          </cell>
        </row>
        <row r="40">
          <cell r="A40">
            <v>11.301</v>
          </cell>
          <cell r="B40">
            <v>12</v>
          </cell>
          <cell r="G40" t="str">
            <v>4.15,001</v>
          </cell>
          <cell r="H40">
            <v>34</v>
          </cell>
          <cell r="J40">
            <v>40</v>
          </cell>
          <cell r="K40">
            <v>61</v>
          </cell>
          <cell r="M40">
            <v>197</v>
          </cell>
          <cell r="N40">
            <v>37</v>
          </cell>
          <cell r="P40">
            <v>40</v>
          </cell>
          <cell r="Q40">
            <v>64</v>
          </cell>
          <cell r="S40">
            <v>33</v>
          </cell>
          <cell r="T40">
            <v>68</v>
          </cell>
        </row>
        <row r="41">
          <cell r="A41">
            <v>11.401</v>
          </cell>
          <cell r="B41">
            <v>11</v>
          </cell>
          <cell r="G41" t="str">
            <v>4.18,001</v>
          </cell>
          <cell r="H41">
            <v>33</v>
          </cell>
          <cell r="J41">
            <v>42</v>
          </cell>
          <cell r="K41">
            <v>62</v>
          </cell>
          <cell r="M41">
            <v>198</v>
          </cell>
          <cell r="N41">
            <v>38</v>
          </cell>
          <cell r="P41">
            <v>41</v>
          </cell>
          <cell r="Q41">
            <v>66</v>
          </cell>
          <cell r="S41">
            <v>34</v>
          </cell>
          <cell r="T41">
            <v>69</v>
          </cell>
        </row>
        <row r="42">
          <cell r="A42">
            <v>11.500999999999999</v>
          </cell>
          <cell r="B42">
            <v>10</v>
          </cell>
          <cell r="G42" t="str">
            <v>4.21,001</v>
          </cell>
          <cell r="H42">
            <v>32</v>
          </cell>
          <cell r="J42">
            <v>44</v>
          </cell>
          <cell r="K42">
            <v>63</v>
          </cell>
          <cell r="M42">
            <v>199</v>
          </cell>
          <cell r="N42">
            <v>39</v>
          </cell>
          <cell r="P42">
            <v>42</v>
          </cell>
          <cell r="Q42">
            <v>68</v>
          </cell>
          <cell r="S42">
            <v>35</v>
          </cell>
          <cell r="T42">
            <v>70</v>
          </cell>
        </row>
        <row r="43">
          <cell r="A43">
            <v>11.601000000000001</v>
          </cell>
          <cell r="B43">
            <v>9</v>
          </cell>
          <cell r="G43" t="str">
            <v>4.24,001</v>
          </cell>
          <cell r="H43">
            <v>31</v>
          </cell>
          <cell r="J43">
            <v>46</v>
          </cell>
          <cell r="K43">
            <v>64</v>
          </cell>
          <cell r="M43">
            <v>200</v>
          </cell>
          <cell r="N43">
            <v>40</v>
          </cell>
          <cell r="P43">
            <v>43</v>
          </cell>
          <cell r="Q43">
            <v>70</v>
          </cell>
        </row>
        <row r="44">
          <cell r="A44">
            <v>11.701000000000001</v>
          </cell>
          <cell r="B44">
            <v>8</v>
          </cell>
          <cell r="G44" t="str">
            <v>4.27,001</v>
          </cell>
          <cell r="H44">
            <v>30</v>
          </cell>
          <cell r="J44">
            <v>48</v>
          </cell>
          <cell r="K44">
            <v>65</v>
          </cell>
          <cell r="M44">
            <v>201</v>
          </cell>
          <cell r="N44">
            <v>41</v>
          </cell>
        </row>
        <row r="45">
          <cell r="A45">
            <v>11.801</v>
          </cell>
          <cell r="B45">
            <v>7</v>
          </cell>
          <cell r="G45" t="str">
            <v>4.30,001</v>
          </cell>
          <cell r="H45">
            <v>29</v>
          </cell>
          <cell r="J45">
            <v>51</v>
          </cell>
          <cell r="K45">
            <v>66</v>
          </cell>
          <cell r="M45">
            <v>202</v>
          </cell>
          <cell r="N45">
            <v>42</v>
          </cell>
        </row>
        <row r="46">
          <cell r="A46">
            <v>11.901</v>
          </cell>
          <cell r="B46">
            <v>6</v>
          </cell>
          <cell r="G46" t="str">
            <v>4.33,001</v>
          </cell>
          <cell r="H46">
            <v>28</v>
          </cell>
          <cell r="J46">
            <v>54</v>
          </cell>
          <cell r="K46">
            <v>67</v>
          </cell>
          <cell r="M46">
            <v>203</v>
          </cell>
          <cell r="N46">
            <v>43</v>
          </cell>
        </row>
        <row r="47">
          <cell r="A47">
            <v>12.000999999999999</v>
          </cell>
          <cell r="B47">
            <v>5</v>
          </cell>
          <cell r="G47" t="str">
            <v>4.36,001</v>
          </cell>
          <cell r="H47">
            <v>27</v>
          </cell>
          <cell r="J47">
            <v>57</v>
          </cell>
          <cell r="K47">
            <v>68</v>
          </cell>
          <cell r="M47">
            <v>204</v>
          </cell>
          <cell r="N47">
            <v>44</v>
          </cell>
        </row>
        <row r="48">
          <cell r="A48">
            <v>12.101000000000001</v>
          </cell>
          <cell r="B48">
            <v>4</v>
          </cell>
          <cell r="G48" t="str">
            <v>4.39,001</v>
          </cell>
          <cell r="H48">
            <v>26</v>
          </cell>
          <cell r="J48">
            <v>60</v>
          </cell>
          <cell r="K48">
            <v>69</v>
          </cell>
          <cell r="M48">
            <v>205</v>
          </cell>
          <cell r="N48">
            <v>45</v>
          </cell>
        </row>
        <row r="49">
          <cell r="A49">
            <v>12.301</v>
          </cell>
          <cell r="B49">
            <v>3</v>
          </cell>
          <cell r="G49" t="str">
            <v>4.42,001</v>
          </cell>
          <cell r="H49">
            <v>25</v>
          </cell>
          <cell r="J49">
            <v>63</v>
          </cell>
          <cell r="K49">
            <v>70</v>
          </cell>
          <cell r="M49">
            <v>206</v>
          </cell>
          <cell r="N49">
            <v>46</v>
          </cell>
        </row>
        <row r="50">
          <cell r="A50">
            <v>12.500999999999999</v>
          </cell>
          <cell r="B50">
            <v>2</v>
          </cell>
          <cell r="G50" t="str">
            <v>4.45,001</v>
          </cell>
          <cell r="H50">
            <v>24</v>
          </cell>
          <cell r="M50">
            <v>207</v>
          </cell>
          <cell r="N50">
            <v>47</v>
          </cell>
        </row>
        <row r="51">
          <cell r="A51">
            <v>12.701000000000001</v>
          </cell>
          <cell r="B51">
            <v>1</v>
          </cell>
          <cell r="G51" t="str">
            <v>4.48,001</v>
          </cell>
          <cell r="H51">
            <v>23</v>
          </cell>
          <cell r="M51">
            <v>208</v>
          </cell>
          <cell r="N51">
            <v>48</v>
          </cell>
        </row>
        <row r="52">
          <cell r="A52">
            <v>12.901</v>
          </cell>
          <cell r="B52">
            <v>0</v>
          </cell>
          <cell r="G52" t="str">
            <v>4.51,001</v>
          </cell>
          <cell r="H52">
            <v>22</v>
          </cell>
          <cell r="M52">
            <v>209</v>
          </cell>
          <cell r="N52">
            <v>49</v>
          </cell>
        </row>
        <row r="53">
          <cell r="G53" t="str">
            <v>4.54,001</v>
          </cell>
          <cell r="H53">
            <v>21</v>
          </cell>
          <cell r="M53">
            <v>210</v>
          </cell>
          <cell r="N53">
            <v>50</v>
          </cell>
        </row>
        <row r="54">
          <cell r="G54" t="str">
            <v>4.57,001</v>
          </cell>
          <cell r="H54">
            <v>20</v>
          </cell>
          <cell r="M54">
            <v>212</v>
          </cell>
          <cell r="N54">
            <v>51</v>
          </cell>
        </row>
        <row r="55">
          <cell r="G55" t="str">
            <v>5.00,001</v>
          </cell>
          <cell r="H55">
            <v>19</v>
          </cell>
          <cell r="M55">
            <v>214</v>
          </cell>
          <cell r="N55">
            <v>52</v>
          </cell>
        </row>
        <row r="56">
          <cell r="G56" t="str">
            <v>5.03,001</v>
          </cell>
          <cell r="H56">
            <v>18</v>
          </cell>
          <cell r="M56">
            <v>216</v>
          </cell>
          <cell r="N56">
            <v>53</v>
          </cell>
        </row>
        <row r="57">
          <cell r="G57" t="str">
            <v>5.06,001</v>
          </cell>
          <cell r="H57">
            <v>17</v>
          </cell>
          <cell r="M57">
            <v>218</v>
          </cell>
          <cell r="N57">
            <v>54</v>
          </cell>
        </row>
        <row r="58">
          <cell r="G58" t="str">
            <v>5.09,001</v>
          </cell>
          <cell r="H58">
            <v>16</v>
          </cell>
          <cell r="M58">
            <v>220</v>
          </cell>
          <cell r="N58">
            <v>55</v>
          </cell>
        </row>
        <row r="59">
          <cell r="G59" t="str">
            <v>5.12,001</v>
          </cell>
          <cell r="H59">
            <v>15</v>
          </cell>
          <cell r="M59">
            <v>222</v>
          </cell>
          <cell r="N59">
            <v>56</v>
          </cell>
        </row>
        <row r="60">
          <cell r="G60" t="str">
            <v>5.15,001</v>
          </cell>
          <cell r="H60">
            <v>14</v>
          </cell>
          <cell r="M60">
            <v>224</v>
          </cell>
          <cell r="N60">
            <v>57</v>
          </cell>
        </row>
        <row r="61">
          <cell r="G61" t="str">
            <v>5.19,001</v>
          </cell>
          <cell r="H61">
            <v>13</v>
          </cell>
          <cell r="M61">
            <v>226</v>
          </cell>
          <cell r="N61">
            <v>58</v>
          </cell>
        </row>
        <row r="62">
          <cell r="G62" t="str">
            <v>5.23,001</v>
          </cell>
          <cell r="H62">
            <v>12</v>
          </cell>
          <cell r="M62">
            <v>228</v>
          </cell>
          <cell r="N62">
            <v>59</v>
          </cell>
        </row>
        <row r="63">
          <cell r="G63" t="str">
            <v>5.27,001</v>
          </cell>
          <cell r="H63">
            <v>11</v>
          </cell>
          <cell r="M63">
            <v>230</v>
          </cell>
          <cell r="N63">
            <v>60</v>
          </cell>
        </row>
        <row r="64">
          <cell r="G64" t="str">
            <v>5.31,001</v>
          </cell>
          <cell r="H64">
            <v>10</v>
          </cell>
          <cell r="M64">
            <v>232</v>
          </cell>
          <cell r="N64">
            <v>61</v>
          </cell>
        </row>
        <row r="65">
          <cell r="G65" t="str">
            <v>5.35,001</v>
          </cell>
          <cell r="H65">
            <v>9</v>
          </cell>
          <cell r="M65">
            <v>234</v>
          </cell>
          <cell r="N65">
            <v>62</v>
          </cell>
        </row>
        <row r="66">
          <cell r="G66" t="str">
            <v>5.39,001</v>
          </cell>
          <cell r="H66">
            <v>8</v>
          </cell>
          <cell r="M66">
            <v>236</v>
          </cell>
          <cell r="N66">
            <v>63</v>
          </cell>
        </row>
        <row r="67">
          <cell r="G67" t="str">
            <v>5.43,001</v>
          </cell>
          <cell r="H67">
            <v>7</v>
          </cell>
          <cell r="M67">
            <v>238</v>
          </cell>
          <cell r="N67">
            <v>64</v>
          </cell>
        </row>
        <row r="68">
          <cell r="G68" t="str">
            <v>5.47,001</v>
          </cell>
          <cell r="H68">
            <v>6</v>
          </cell>
          <cell r="M68">
            <v>240</v>
          </cell>
          <cell r="N68">
            <v>65</v>
          </cell>
        </row>
        <row r="69">
          <cell r="G69" t="str">
            <v>5.51,001</v>
          </cell>
          <cell r="H69">
            <v>5</v>
          </cell>
          <cell r="M69">
            <v>243</v>
          </cell>
          <cell r="N69">
            <v>66</v>
          </cell>
        </row>
        <row r="70">
          <cell r="G70" t="str">
            <v>5.55,001</v>
          </cell>
          <cell r="H70">
            <v>4</v>
          </cell>
          <cell r="M70">
            <v>246</v>
          </cell>
          <cell r="N70">
            <v>67</v>
          </cell>
        </row>
        <row r="71">
          <cell r="G71" t="str">
            <v>6.00,001</v>
          </cell>
          <cell r="H71">
            <v>3</v>
          </cell>
          <cell r="M71">
            <v>249</v>
          </cell>
          <cell r="N71">
            <v>68</v>
          </cell>
        </row>
        <row r="72">
          <cell r="G72" t="str">
            <v>6.05,001</v>
          </cell>
          <cell r="H72">
            <v>2</v>
          </cell>
          <cell r="M72">
            <v>252</v>
          </cell>
          <cell r="N72">
            <v>69</v>
          </cell>
        </row>
        <row r="73">
          <cell r="G73" t="str">
            <v>6.10,001</v>
          </cell>
          <cell r="H73">
            <v>1</v>
          </cell>
          <cell r="M73">
            <v>255</v>
          </cell>
          <cell r="N73">
            <v>70</v>
          </cell>
        </row>
        <row r="74">
          <cell r="G74" t="str">
            <v>6,15,001</v>
          </cell>
          <cell r="H74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rgb="FF0070C0"/>
  </sheetPr>
  <dimension ref="A1:Q76"/>
  <sheetViews>
    <sheetView zoomScaleNormal="100" workbookViewId="0">
      <selection activeCell="L10" sqref="L10"/>
    </sheetView>
  </sheetViews>
  <sheetFormatPr defaultColWidth="8.85546875" defaultRowHeight="18.75" x14ac:dyDescent="0.3"/>
  <cols>
    <col min="1" max="1" width="6.85546875" style="82" customWidth="1"/>
    <col min="2" max="2" width="9.28515625" style="118" customWidth="1"/>
    <col min="3" max="4" width="9.28515625" style="125" customWidth="1"/>
    <col min="5" max="8" width="9.28515625" style="58" customWidth="1"/>
    <col min="9" max="9" width="7.42578125" style="82" customWidth="1"/>
    <col min="10" max="10" width="9.28515625" style="118" customWidth="1"/>
    <col min="11" max="12" width="9.28515625" style="125" customWidth="1"/>
    <col min="13" max="16" width="9.28515625" style="58" customWidth="1"/>
    <col min="17" max="17" width="6.5703125" style="82" customWidth="1"/>
    <col min="18" max="16384" width="8.85546875" style="58"/>
  </cols>
  <sheetData>
    <row r="1" spans="1:17" x14ac:dyDescent="0.3">
      <c r="A1" s="78" t="s">
        <v>29</v>
      </c>
    </row>
    <row r="2" spans="1:17" x14ac:dyDescent="0.3">
      <c r="A2" s="78" t="s">
        <v>30</v>
      </c>
    </row>
    <row r="3" spans="1:17" x14ac:dyDescent="0.3">
      <c r="A3" s="78" t="s">
        <v>31</v>
      </c>
    </row>
    <row r="4" spans="1:17" ht="37.5" x14ac:dyDescent="0.25">
      <c r="A4" s="68" t="s">
        <v>32</v>
      </c>
      <c r="B4" s="345" t="s">
        <v>33</v>
      </c>
      <c r="C4" s="345"/>
      <c r="D4" s="345"/>
      <c r="E4" s="345"/>
      <c r="F4" s="345"/>
      <c r="G4" s="345"/>
      <c r="H4" s="345"/>
      <c r="I4" s="68" t="s">
        <v>32</v>
      </c>
      <c r="J4" s="345" t="s">
        <v>34</v>
      </c>
      <c r="K4" s="345"/>
      <c r="L4" s="345"/>
      <c r="M4" s="345"/>
      <c r="N4" s="345"/>
      <c r="O4" s="345"/>
      <c r="P4" s="345"/>
      <c r="Q4" s="68" t="s">
        <v>32</v>
      </c>
    </row>
    <row r="5" spans="1:17" s="61" customFormat="1" ht="46.9" customHeight="1" thickBot="1" x14ac:dyDescent="0.3">
      <c r="A5" s="111"/>
      <c r="B5" s="119" t="s">
        <v>266</v>
      </c>
      <c r="C5" s="126" t="s">
        <v>265</v>
      </c>
      <c r="D5" s="126" t="s">
        <v>267</v>
      </c>
      <c r="E5" s="113" t="s">
        <v>42</v>
      </c>
      <c r="F5" s="112" t="s">
        <v>268</v>
      </c>
      <c r="G5" s="113" t="s">
        <v>269</v>
      </c>
      <c r="H5" s="112" t="s">
        <v>270</v>
      </c>
      <c r="I5" s="111"/>
      <c r="J5" s="119" t="s">
        <v>266</v>
      </c>
      <c r="K5" s="126" t="s">
        <v>265</v>
      </c>
      <c r="L5" s="126" t="s">
        <v>267</v>
      </c>
      <c r="M5" s="112" t="s">
        <v>53</v>
      </c>
      <c r="N5" s="112" t="s">
        <v>268</v>
      </c>
      <c r="O5" s="113" t="s">
        <v>269</v>
      </c>
      <c r="P5" s="112" t="s">
        <v>270</v>
      </c>
      <c r="Q5" s="111"/>
    </row>
    <row r="6" spans="1:17" ht="13.9" customHeight="1" thickBot="1" x14ac:dyDescent="0.3">
      <c r="A6" s="114">
        <v>70</v>
      </c>
      <c r="B6" s="120" t="s">
        <v>56</v>
      </c>
      <c r="C6" s="127">
        <v>6.8</v>
      </c>
      <c r="D6" s="127">
        <v>4.4000000000000004</v>
      </c>
      <c r="E6" s="115">
        <v>23</v>
      </c>
      <c r="F6" s="115">
        <v>255</v>
      </c>
      <c r="G6" s="115">
        <v>44</v>
      </c>
      <c r="H6" s="115">
        <v>29</v>
      </c>
      <c r="I6" s="116">
        <v>70</v>
      </c>
      <c r="J6" s="120" t="s">
        <v>62</v>
      </c>
      <c r="K6" s="127">
        <v>7.2</v>
      </c>
      <c r="L6" s="127">
        <v>4.5999999999999996</v>
      </c>
      <c r="M6" s="115">
        <v>58</v>
      </c>
      <c r="N6" s="115">
        <v>245</v>
      </c>
      <c r="O6" s="115">
        <v>40</v>
      </c>
      <c r="P6" s="115">
        <v>33</v>
      </c>
      <c r="Q6" s="117">
        <v>70</v>
      </c>
    </row>
    <row r="7" spans="1:17" ht="13.9" customHeight="1" x14ac:dyDescent="0.25">
      <c r="A7" s="79">
        <v>69</v>
      </c>
      <c r="B7" s="121" t="s">
        <v>57</v>
      </c>
      <c r="C7" s="128">
        <v>6.9</v>
      </c>
      <c r="D7" s="128" t="s">
        <v>61</v>
      </c>
      <c r="E7" s="62">
        <v>22</v>
      </c>
      <c r="F7" s="62">
        <v>253</v>
      </c>
      <c r="G7" s="62">
        <v>43</v>
      </c>
      <c r="H7" s="63">
        <v>28</v>
      </c>
      <c r="I7" s="83">
        <v>69</v>
      </c>
      <c r="J7" s="121" t="s">
        <v>63</v>
      </c>
      <c r="K7" s="128">
        <v>7.3</v>
      </c>
      <c r="L7" s="128" t="s">
        <v>61</v>
      </c>
      <c r="M7" s="62">
        <v>55</v>
      </c>
      <c r="N7" s="62">
        <v>242</v>
      </c>
      <c r="O7" s="62">
        <v>39</v>
      </c>
      <c r="P7" s="63">
        <v>32</v>
      </c>
      <c r="Q7" s="83">
        <v>69</v>
      </c>
    </row>
    <row r="8" spans="1:17" ht="13.9" customHeight="1" x14ac:dyDescent="0.25">
      <c r="A8" s="79">
        <v>68</v>
      </c>
      <c r="B8" s="121" t="s">
        <v>58</v>
      </c>
      <c r="C8" s="128" t="s">
        <v>61</v>
      </c>
      <c r="D8" s="128">
        <v>4.5</v>
      </c>
      <c r="E8" s="62">
        <v>21</v>
      </c>
      <c r="F8" s="62">
        <v>251</v>
      </c>
      <c r="G8" s="62">
        <v>42</v>
      </c>
      <c r="H8" s="63">
        <v>27</v>
      </c>
      <c r="I8" s="83">
        <v>68</v>
      </c>
      <c r="J8" s="121" t="s">
        <v>64</v>
      </c>
      <c r="K8" s="128" t="s">
        <v>61</v>
      </c>
      <c r="L8" s="128">
        <v>4.7</v>
      </c>
      <c r="M8" s="62">
        <v>52</v>
      </c>
      <c r="N8" s="62">
        <v>239</v>
      </c>
      <c r="O8" s="62">
        <v>38</v>
      </c>
      <c r="P8" s="63">
        <v>31</v>
      </c>
      <c r="Q8" s="83">
        <v>68</v>
      </c>
    </row>
    <row r="9" spans="1:17" ht="13.9" customHeight="1" x14ac:dyDescent="0.25">
      <c r="A9" s="79">
        <v>67</v>
      </c>
      <c r="B9" s="121" t="s">
        <v>59</v>
      </c>
      <c r="C9" s="128">
        <v>7</v>
      </c>
      <c r="D9" s="128" t="s">
        <v>61</v>
      </c>
      <c r="E9" s="62">
        <v>20</v>
      </c>
      <c r="F9" s="62">
        <v>249</v>
      </c>
      <c r="G9" s="62">
        <v>41</v>
      </c>
      <c r="H9" s="63">
        <v>26</v>
      </c>
      <c r="I9" s="83">
        <v>67</v>
      </c>
      <c r="J9" s="121" t="s">
        <v>65</v>
      </c>
      <c r="K9" s="128">
        <v>7.4</v>
      </c>
      <c r="L9" s="128" t="s">
        <v>61</v>
      </c>
      <c r="M9" s="62">
        <v>50</v>
      </c>
      <c r="N9" s="62">
        <v>236</v>
      </c>
      <c r="O9" s="62" t="s">
        <v>61</v>
      </c>
      <c r="P9" s="63">
        <v>30</v>
      </c>
      <c r="Q9" s="83">
        <v>67</v>
      </c>
    </row>
    <row r="10" spans="1:17" ht="13.9" customHeight="1" thickBot="1" x14ac:dyDescent="0.3">
      <c r="A10" s="80">
        <v>66</v>
      </c>
      <c r="B10" s="122" t="s">
        <v>60</v>
      </c>
      <c r="C10" s="129" t="s">
        <v>61</v>
      </c>
      <c r="D10" s="129" t="s">
        <v>61</v>
      </c>
      <c r="E10" s="64">
        <v>19</v>
      </c>
      <c r="F10" s="64">
        <v>247</v>
      </c>
      <c r="G10" s="64">
        <v>40</v>
      </c>
      <c r="H10" s="65">
        <v>25</v>
      </c>
      <c r="I10" s="84">
        <v>66</v>
      </c>
      <c r="J10" s="122" t="s">
        <v>10</v>
      </c>
      <c r="K10" s="129" t="s">
        <v>61</v>
      </c>
      <c r="L10" s="129">
        <v>4.8</v>
      </c>
      <c r="M10" s="64">
        <v>48</v>
      </c>
      <c r="N10" s="64">
        <v>233</v>
      </c>
      <c r="O10" s="64">
        <v>37</v>
      </c>
      <c r="P10" s="65">
        <v>29</v>
      </c>
      <c r="Q10" s="84">
        <v>66</v>
      </c>
    </row>
    <row r="11" spans="1:17" ht="13.9" customHeight="1" thickBot="1" x14ac:dyDescent="0.3">
      <c r="A11" s="106">
        <v>65</v>
      </c>
      <c r="B11" s="123" t="s">
        <v>62</v>
      </c>
      <c r="C11" s="130">
        <v>7.1</v>
      </c>
      <c r="D11" s="130">
        <v>4.5999999999999996</v>
      </c>
      <c r="E11" s="107">
        <v>18</v>
      </c>
      <c r="F11" s="107">
        <v>245</v>
      </c>
      <c r="G11" s="107" t="s">
        <v>61</v>
      </c>
      <c r="H11" s="108">
        <v>24</v>
      </c>
      <c r="I11" s="109">
        <v>65</v>
      </c>
      <c r="J11" s="123" t="s">
        <v>69</v>
      </c>
      <c r="K11" s="130">
        <v>7.5</v>
      </c>
      <c r="L11" s="130" t="s">
        <v>61</v>
      </c>
      <c r="M11" s="107">
        <v>46</v>
      </c>
      <c r="N11" s="107">
        <v>230</v>
      </c>
      <c r="O11" s="107" t="s">
        <v>61</v>
      </c>
      <c r="P11" s="108">
        <v>28</v>
      </c>
      <c r="Q11" s="110">
        <v>65</v>
      </c>
    </row>
    <row r="12" spans="1:17" ht="13.9" customHeight="1" x14ac:dyDescent="0.25">
      <c r="A12" s="79">
        <v>64</v>
      </c>
      <c r="B12" s="121" t="s">
        <v>66</v>
      </c>
      <c r="C12" s="128" t="s">
        <v>61</v>
      </c>
      <c r="D12" s="128" t="s">
        <v>61</v>
      </c>
      <c r="E12" s="62">
        <v>17</v>
      </c>
      <c r="F12" s="62">
        <v>243</v>
      </c>
      <c r="G12" s="62">
        <v>39</v>
      </c>
      <c r="H12" s="63">
        <v>23</v>
      </c>
      <c r="I12" s="83">
        <v>64</v>
      </c>
      <c r="J12" s="121" t="s">
        <v>70</v>
      </c>
      <c r="K12" s="128" t="s">
        <v>61</v>
      </c>
      <c r="L12" s="128">
        <v>4.9000000000000004</v>
      </c>
      <c r="M12" s="62">
        <v>44</v>
      </c>
      <c r="N12" s="62">
        <v>228</v>
      </c>
      <c r="O12" s="62">
        <v>36</v>
      </c>
      <c r="P12" s="63">
        <v>27</v>
      </c>
      <c r="Q12" s="83">
        <v>64</v>
      </c>
    </row>
    <row r="13" spans="1:17" ht="13.9" customHeight="1" x14ac:dyDescent="0.25">
      <c r="A13" s="79">
        <v>63</v>
      </c>
      <c r="B13" s="121" t="s">
        <v>67</v>
      </c>
      <c r="C13" s="128">
        <v>7.2</v>
      </c>
      <c r="D13" s="128" t="s">
        <v>61</v>
      </c>
      <c r="E13" s="62">
        <v>16</v>
      </c>
      <c r="F13" s="62">
        <v>241</v>
      </c>
      <c r="G13" s="62" t="s">
        <v>61</v>
      </c>
      <c r="H13" s="63">
        <v>22</v>
      </c>
      <c r="I13" s="83">
        <v>63</v>
      </c>
      <c r="J13" s="121" t="s">
        <v>14</v>
      </c>
      <c r="K13" s="128">
        <v>7.6</v>
      </c>
      <c r="L13" s="128" t="s">
        <v>61</v>
      </c>
      <c r="M13" s="62">
        <v>42</v>
      </c>
      <c r="N13" s="62">
        <v>226</v>
      </c>
      <c r="O13" s="62" t="s">
        <v>61</v>
      </c>
      <c r="P13" s="63">
        <v>26</v>
      </c>
      <c r="Q13" s="83">
        <v>63</v>
      </c>
    </row>
    <row r="14" spans="1:17" ht="13.9" customHeight="1" x14ac:dyDescent="0.25">
      <c r="A14" s="79">
        <v>62</v>
      </c>
      <c r="B14" s="121" t="s">
        <v>64</v>
      </c>
      <c r="C14" s="128" t="s">
        <v>61</v>
      </c>
      <c r="D14" s="128">
        <v>4.7</v>
      </c>
      <c r="E14" s="62">
        <v>15</v>
      </c>
      <c r="F14" s="62">
        <v>239</v>
      </c>
      <c r="G14" s="62">
        <v>38</v>
      </c>
      <c r="H14" s="63">
        <v>21</v>
      </c>
      <c r="I14" s="83">
        <v>62</v>
      </c>
      <c r="J14" s="121" t="s">
        <v>71</v>
      </c>
      <c r="K14" s="128" t="s">
        <v>61</v>
      </c>
      <c r="L14" s="128">
        <v>5</v>
      </c>
      <c r="M14" s="62">
        <v>40</v>
      </c>
      <c r="N14" s="62">
        <v>224</v>
      </c>
      <c r="O14" s="62">
        <v>35</v>
      </c>
      <c r="P14" s="63">
        <v>25</v>
      </c>
      <c r="Q14" s="83">
        <v>62</v>
      </c>
    </row>
    <row r="15" spans="1:17" ht="13.9" customHeight="1" thickBot="1" x14ac:dyDescent="0.3">
      <c r="A15" s="80">
        <v>61</v>
      </c>
      <c r="B15" s="122" t="s">
        <v>68</v>
      </c>
      <c r="C15" s="129">
        <v>7.3</v>
      </c>
      <c r="D15" s="129" t="s">
        <v>61</v>
      </c>
      <c r="E15" s="64" t="s">
        <v>61</v>
      </c>
      <c r="F15" s="64">
        <v>237</v>
      </c>
      <c r="G15" s="64" t="s">
        <v>61</v>
      </c>
      <c r="H15" s="65">
        <v>20</v>
      </c>
      <c r="I15" s="84">
        <v>61</v>
      </c>
      <c r="J15" s="122" t="s">
        <v>72</v>
      </c>
      <c r="K15" s="129">
        <v>7.7</v>
      </c>
      <c r="L15" s="129" t="s">
        <v>61</v>
      </c>
      <c r="M15" s="64">
        <v>38</v>
      </c>
      <c r="N15" s="64">
        <v>222</v>
      </c>
      <c r="O15" s="64" t="s">
        <v>61</v>
      </c>
      <c r="P15" s="65" t="s">
        <v>61</v>
      </c>
      <c r="Q15" s="84">
        <v>61</v>
      </c>
    </row>
    <row r="16" spans="1:17" ht="13.9" customHeight="1" thickBot="1" x14ac:dyDescent="0.3">
      <c r="A16" s="106">
        <v>60</v>
      </c>
      <c r="B16" s="123" t="s">
        <v>73</v>
      </c>
      <c r="C16" s="130" t="s">
        <v>61</v>
      </c>
      <c r="D16" s="130" t="s">
        <v>61</v>
      </c>
      <c r="E16" s="107">
        <v>14</v>
      </c>
      <c r="F16" s="107">
        <v>235</v>
      </c>
      <c r="G16" s="107">
        <v>37</v>
      </c>
      <c r="H16" s="108" t="s">
        <v>61</v>
      </c>
      <c r="I16" s="109">
        <v>60</v>
      </c>
      <c r="J16" s="123" t="s">
        <v>75</v>
      </c>
      <c r="K16" s="130" t="s">
        <v>61</v>
      </c>
      <c r="L16" s="130" t="s">
        <v>61</v>
      </c>
      <c r="M16" s="107">
        <v>36</v>
      </c>
      <c r="N16" s="107">
        <v>220</v>
      </c>
      <c r="O16" s="107">
        <v>34</v>
      </c>
      <c r="P16" s="108">
        <v>24</v>
      </c>
      <c r="Q16" s="110">
        <v>60</v>
      </c>
    </row>
    <row r="17" spans="1:17" ht="13.9" customHeight="1" x14ac:dyDescent="0.25">
      <c r="A17" s="79">
        <v>59</v>
      </c>
      <c r="B17" s="121" t="s">
        <v>10</v>
      </c>
      <c r="C17" s="128">
        <v>7.4</v>
      </c>
      <c r="D17" s="128">
        <v>4.8</v>
      </c>
      <c r="E17" s="62" t="s">
        <v>61</v>
      </c>
      <c r="F17" s="62">
        <v>233</v>
      </c>
      <c r="G17" s="62" t="s">
        <v>61</v>
      </c>
      <c r="H17" s="63">
        <v>19</v>
      </c>
      <c r="I17" s="83">
        <v>59</v>
      </c>
      <c r="J17" s="121" t="s">
        <v>76</v>
      </c>
      <c r="K17" s="128">
        <v>7.8</v>
      </c>
      <c r="L17" s="128">
        <v>5.0999999999999996</v>
      </c>
      <c r="M17" s="62">
        <v>34</v>
      </c>
      <c r="N17" s="62">
        <v>218</v>
      </c>
      <c r="O17" s="62" t="s">
        <v>61</v>
      </c>
      <c r="P17" s="63" t="s">
        <v>61</v>
      </c>
      <c r="Q17" s="83">
        <v>59</v>
      </c>
    </row>
    <row r="18" spans="1:17" ht="13.9" customHeight="1" x14ac:dyDescent="0.25">
      <c r="A18" s="79">
        <v>58</v>
      </c>
      <c r="B18" s="121" t="s">
        <v>16</v>
      </c>
      <c r="C18" s="128" t="s">
        <v>61</v>
      </c>
      <c r="D18" s="128" t="s">
        <v>61</v>
      </c>
      <c r="E18" s="62" t="s">
        <v>61</v>
      </c>
      <c r="F18" s="62">
        <v>231</v>
      </c>
      <c r="G18" s="62">
        <v>36</v>
      </c>
      <c r="H18" s="63" t="s">
        <v>61</v>
      </c>
      <c r="I18" s="83">
        <v>58</v>
      </c>
      <c r="J18" s="121" t="s">
        <v>77</v>
      </c>
      <c r="K18" s="128" t="s">
        <v>61</v>
      </c>
      <c r="L18" s="128" t="s">
        <v>61</v>
      </c>
      <c r="M18" s="62">
        <v>33</v>
      </c>
      <c r="N18" s="62">
        <v>216</v>
      </c>
      <c r="O18" s="62">
        <v>33</v>
      </c>
      <c r="P18" s="63">
        <v>23</v>
      </c>
      <c r="Q18" s="83">
        <v>58</v>
      </c>
    </row>
    <row r="19" spans="1:17" ht="13.9" customHeight="1" x14ac:dyDescent="0.25">
      <c r="A19" s="79">
        <v>57</v>
      </c>
      <c r="B19" s="121" t="s">
        <v>74</v>
      </c>
      <c r="C19" s="128">
        <v>7.5</v>
      </c>
      <c r="D19" s="128" t="s">
        <v>61</v>
      </c>
      <c r="E19" s="62">
        <v>13</v>
      </c>
      <c r="F19" s="62">
        <v>229</v>
      </c>
      <c r="G19" s="62" t="s">
        <v>61</v>
      </c>
      <c r="H19" s="63">
        <v>18</v>
      </c>
      <c r="I19" s="83">
        <v>57</v>
      </c>
      <c r="J19" s="121" t="s">
        <v>23</v>
      </c>
      <c r="K19" s="128">
        <v>7.9</v>
      </c>
      <c r="L19" s="128" t="s">
        <v>61</v>
      </c>
      <c r="M19" s="62">
        <v>32</v>
      </c>
      <c r="N19" s="62">
        <v>214</v>
      </c>
      <c r="O19" s="62" t="s">
        <v>61</v>
      </c>
      <c r="P19" s="63" t="s">
        <v>61</v>
      </c>
      <c r="Q19" s="83">
        <v>57</v>
      </c>
    </row>
    <row r="20" spans="1:17" ht="13.9" customHeight="1" thickBot="1" x14ac:dyDescent="0.3">
      <c r="A20" s="80">
        <v>56</v>
      </c>
      <c r="B20" s="122" t="s">
        <v>70</v>
      </c>
      <c r="C20" s="129" t="s">
        <v>61</v>
      </c>
      <c r="D20" s="129">
        <v>4.9000000000000004</v>
      </c>
      <c r="E20" s="64" t="s">
        <v>61</v>
      </c>
      <c r="F20" s="64">
        <v>227</v>
      </c>
      <c r="G20" s="64">
        <v>35</v>
      </c>
      <c r="H20" s="65" t="s">
        <v>61</v>
      </c>
      <c r="I20" s="84">
        <v>56</v>
      </c>
      <c r="J20" s="122" t="s">
        <v>24</v>
      </c>
      <c r="K20" s="129" t="s">
        <v>61</v>
      </c>
      <c r="L20" s="129">
        <v>5.2</v>
      </c>
      <c r="M20" s="64">
        <v>31</v>
      </c>
      <c r="N20" s="64">
        <v>212</v>
      </c>
      <c r="O20" s="64">
        <v>32</v>
      </c>
      <c r="P20" s="65">
        <v>22</v>
      </c>
      <c r="Q20" s="84">
        <v>56</v>
      </c>
    </row>
    <row r="21" spans="1:17" ht="13.9" customHeight="1" thickBot="1" x14ac:dyDescent="0.3">
      <c r="A21" s="106">
        <v>55</v>
      </c>
      <c r="B21" s="123" t="s">
        <v>78</v>
      </c>
      <c r="C21" s="130">
        <v>7.6</v>
      </c>
      <c r="D21" s="130" t="s">
        <v>61</v>
      </c>
      <c r="E21" s="107" t="s">
        <v>61</v>
      </c>
      <c r="F21" s="107">
        <v>225</v>
      </c>
      <c r="G21" s="107" t="s">
        <v>61</v>
      </c>
      <c r="H21" s="108">
        <v>17</v>
      </c>
      <c r="I21" s="109">
        <v>55</v>
      </c>
      <c r="J21" s="123" t="s">
        <v>80</v>
      </c>
      <c r="K21" s="130">
        <v>8</v>
      </c>
      <c r="L21" s="130" t="s">
        <v>61</v>
      </c>
      <c r="M21" s="107" t="s">
        <v>61</v>
      </c>
      <c r="N21" s="107">
        <v>210</v>
      </c>
      <c r="O21" s="107" t="s">
        <v>61</v>
      </c>
      <c r="P21" s="108" t="s">
        <v>61</v>
      </c>
      <c r="Q21" s="110">
        <v>55</v>
      </c>
    </row>
    <row r="22" spans="1:17" ht="13.9" customHeight="1" x14ac:dyDescent="0.25">
      <c r="A22" s="79">
        <v>54</v>
      </c>
      <c r="B22" s="121" t="s">
        <v>26</v>
      </c>
      <c r="C22" s="128" t="s">
        <v>61</v>
      </c>
      <c r="D22" s="128" t="s">
        <v>61</v>
      </c>
      <c r="E22" s="62">
        <v>12</v>
      </c>
      <c r="F22" s="62">
        <v>223</v>
      </c>
      <c r="G22" s="62">
        <v>34</v>
      </c>
      <c r="H22" s="63" t="s">
        <v>61</v>
      </c>
      <c r="I22" s="83">
        <v>54</v>
      </c>
      <c r="J22" s="121" t="s">
        <v>81</v>
      </c>
      <c r="K22" s="128" t="s">
        <v>61</v>
      </c>
      <c r="L22" s="128" t="s">
        <v>61</v>
      </c>
      <c r="M22" s="62">
        <v>30</v>
      </c>
      <c r="N22" s="62">
        <v>208</v>
      </c>
      <c r="O22" s="62">
        <v>31</v>
      </c>
      <c r="P22" s="63">
        <v>21</v>
      </c>
      <c r="Q22" s="83">
        <v>54</v>
      </c>
    </row>
    <row r="23" spans="1:17" ht="13.9" customHeight="1" x14ac:dyDescent="0.25">
      <c r="A23" s="79">
        <v>53</v>
      </c>
      <c r="B23" s="121" t="s">
        <v>71</v>
      </c>
      <c r="C23" s="128">
        <v>7.7</v>
      </c>
      <c r="D23" s="128">
        <v>5</v>
      </c>
      <c r="E23" s="62" t="s">
        <v>61</v>
      </c>
      <c r="F23" s="62">
        <v>221</v>
      </c>
      <c r="G23" s="62" t="s">
        <v>61</v>
      </c>
      <c r="H23" s="63">
        <v>16</v>
      </c>
      <c r="I23" s="83">
        <v>53</v>
      </c>
      <c r="J23" s="121" t="s">
        <v>19</v>
      </c>
      <c r="K23" s="128">
        <v>8.1</v>
      </c>
      <c r="L23" s="128">
        <v>5.3</v>
      </c>
      <c r="M23" s="62" t="s">
        <v>61</v>
      </c>
      <c r="N23" s="62">
        <v>206</v>
      </c>
      <c r="O23" s="62" t="s">
        <v>61</v>
      </c>
      <c r="P23" s="63" t="s">
        <v>61</v>
      </c>
      <c r="Q23" s="83">
        <v>53</v>
      </c>
    </row>
    <row r="24" spans="1:17" ht="13.9" customHeight="1" x14ac:dyDescent="0.25">
      <c r="A24" s="79">
        <v>52</v>
      </c>
      <c r="B24" s="121" t="s">
        <v>79</v>
      </c>
      <c r="C24" s="128" t="s">
        <v>61</v>
      </c>
      <c r="D24" s="128" t="s">
        <v>61</v>
      </c>
      <c r="E24" s="62" t="s">
        <v>61</v>
      </c>
      <c r="F24" s="62">
        <v>219</v>
      </c>
      <c r="G24" s="62">
        <v>33</v>
      </c>
      <c r="H24" s="63" t="s">
        <v>61</v>
      </c>
      <c r="I24" s="83">
        <v>52</v>
      </c>
      <c r="J24" s="121" t="s">
        <v>82</v>
      </c>
      <c r="K24" s="128" t="s">
        <v>61</v>
      </c>
      <c r="L24" s="128" t="s">
        <v>61</v>
      </c>
      <c r="M24" s="62">
        <v>29</v>
      </c>
      <c r="N24" s="62">
        <v>204</v>
      </c>
      <c r="O24" s="62">
        <v>30</v>
      </c>
      <c r="P24" s="63">
        <v>20</v>
      </c>
      <c r="Q24" s="83">
        <v>52</v>
      </c>
    </row>
    <row r="25" spans="1:17" ht="13.9" customHeight="1" thickBot="1" x14ac:dyDescent="0.3">
      <c r="A25" s="80">
        <v>51</v>
      </c>
      <c r="B25" s="122" t="s">
        <v>27</v>
      </c>
      <c r="C25" s="129" t="s">
        <v>61</v>
      </c>
      <c r="D25" s="129" t="s">
        <v>61</v>
      </c>
      <c r="E25" s="64" t="s">
        <v>61</v>
      </c>
      <c r="F25" s="64">
        <v>217</v>
      </c>
      <c r="G25" s="64" t="s">
        <v>61</v>
      </c>
      <c r="H25" s="65" t="s">
        <v>61</v>
      </c>
      <c r="I25" s="84">
        <v>51</v>
      </c>
      <c r="J25" s="122" t="s">
        <v>83</v>
      </c>
      <c r="K25" s="129" t="s">
        <v>61</v>
      </c>
      <c r="L25" s="129" t="s">
        <v>84</v>
      </c>
      <c r="M25" s="64" t="s">
        <v>61</v>
      </c>
      <c r="N25" s="64">
        <v>202</v>
      </c>
      <c r="O25" s="64" t="s">
        <v>61</v>
      </c>
      <c r="P25" s="65" t="s">
        <v>61</v>
      </c>
      <c r="Q25" s="84">
        <v>51</v>
      </c>
    </row>
    <row r="26" spans="1:17" ht="13.9" customHeight="1" thickBot="1" x14ac:dyDescent="0.3">
      <c r="A26" s="106">
        <v>50</v>
      </c>
      <c r="B26" s="123" t="s">
        <v>75</v>
      </c>
      <c r="C26" s="130">
        <v>7.8</v>
      </c>
      <c r="D26" s="130">
        <v>5.0999999999999996</v>
      </c>
      <c r="E26" s="107">
        <v>11</v>
      </c>
      <c r="F26" s="107">
        <v>215</v>
      </c>
      <c r="G26" s="107">
        <v>32</v>
      </c>
      <c r="H26" s="108">
        <v>15</v>
      </c>
      <c r="I26" s="109">
        <v>50</v>
      </c>
      <c r="J26" s="123" t="s">
        <v>87</v>
      </c>
      <c r="K26" s="130">
        <v>8.1999999999999993</v>
      </c>
      <c r="L26" s="130">
        <v>5.4</v>
      </c>
      <c r="M26" s="107">
        <v>28</v>
      </c>
      <c r="N26" s="107">
        <v>200</v>
      </c>
      <c r="O26" s="107">
        <v>29</v>
      </c>
      <c r="P26" s="108">
        <v>19</v>
      </c>
      <c r="Q26" s="110">
        <v>50</v>
      </c>
    </row>
    <row r="27" spans="1:17" ht="13.9" customHeight="1" x14ac:dyDescent="0.25">
      <c r="A27" s="79">
        <v>49</v>
      </c>
      <c r="B27" s="121" t="s">
        <v>85</v>
      </c>
      <c r="C27" s="128" t="s">
        <v>61</v>
      </c>
      <c r="D27" s="128" t="s">
        <v>61</v>
      </c>
      <c r="E27" s="62" t="s">
        <v>61</v>
      </c>
      <c r="F27" s="62">
        <v>214</v>
      </c>
      <c r="G27" s="62" t="s">
        <v>61</v>
      </c>
      <c r="H27" s="63" t="s">
        <v>61</v>
      </c>
      <c r="I27" s="83">
        <v>49</v>
      </c>
      <c r="J27" s="121" t="s">
        <v>18</v>
      </c>
      <c r="K27" s="128" t="s">
        <v>61</v>
      </c>
      <c r="L27" s="128" t="s">
        <v>61</v>
      </c>
      <c r="M27" s="62" t="s">
        <v>61</v>
      </c>
      <c r="N27" s="62">
        <v>199</v>
      </c>
      <c r="O27" s="62" t="s">
        <v>61</v>
      </c>
      <c r="P27" s="63" t="s">
        <v>61</v>
      </c>
      <c r="Q27" s="83">
        <v>49</v>
      </c>
    </row>
    <row r="28" spans="1:17" ht="13.9" customHeight="1" x14ac:dyDescent="0.25">
      <c r="A28" s="79">
        <v>48</v>
      </c>
      <c r="B28" s="121" t="s">
        <v>13</v>
      </c>
      <c r="C28" s="128" t="s">
        <v>61</v>
      </c>
      <c r="D28" s="128" t="s">
        <v>61</v>
      </c>
      <c r="E28" s="62" t="s">
        <v>61</v>
      </c>
      <c r="F28" s="62">
        <v>213</v>
      </c>
      <c r="G28" s="62" t="s">
        <v>61</v>
      </c>
      <c r="H28" s="63" t="s">
        <v>61</v>
      </c>
      <c r="I28" s="83">
        <v>48</v>
      </c>
      <c r="J28" s="121" t="s">
        <v>88</v>
      </c>
      <c r="K28" s="128" t="s">
        <v>61</v>
      </c>
      <c r="L28" s="128" t="s">
        <v>61</v>
      </c>
      <c r="M28" s="62">
        <v>27</v>
      </c>
      <c r="N28" s="62">
        <v>198</v>
      </c>
      <c r="O28" s="62" t="s">
        <v>61</v>
      </c>
      <c r="P28" s="63" t="s">
        <v>61</v>
      </c>
      <c r="Q28" s="83">
        <v>48</v>
      </c>
    </row>
    <row r="29" spans="1:17" ht="13.9" customHeight="1" x14ac:dyDescent="0.25">
      <c r="A29" s="79">
        <v>47</v>
      </c>
      <c r="B29" s="121" t="s">
        <v>76</v>
      </c>
      <c r="C29" s="128" t="s">
        <v>61</v>
      </c>
      <c r="D29" s="128" t="s">
        <v>61</v>
      </c>
      <c r="E29" s="62" t="s">
        <v>61</v>
      </c>
      <c r="F29" s="62">
        <v>212</v>
      </c>
      <c r="G29" s="62">
        <v>31</v>
      </c>
      <c r="H29" s="63" t="s">
        <v>61</v>
      </c>
      <c r="I29" s="83">
        <v>47</v>
      </c>
      <c r="J29" s="121" t="s">
        <v>89</v>
      </c>
      <c r="K29" s="128" t="s">
        <v>61</v>
      </c>
      <c r="L29" s="128" t="s">
        <v>61</v>
      </c>
      <c r="M29" s="62" t="s">
        <v>61</v>
      </c>
      <c r="N29" s="62">
        <v>197</v>
      </c>
      <c r="O29" s="62">
        <v>28</v>
      </c>
      <c r="P29" s="63">
        <v>18</v>
      </c>
      <c r="Q29" s="83">
        <v>47</v>
      </c>
    </row>
    <row r="30" spans="1:17" ht="13.9" customHeight="1" thickBot="1" x14ac:dyDescent="0.3">
      <c r="A30" s="80">
        <v>46</v>
      </c>
      <c r="B30" s="122" t="s">
        <v>86</v>
      </c>
      <c r="C30" s="129">
        <v>7.9</v>
      </c>
      <c r="D30" s="129" t="s">
        <v>61</v>
      </c>
      <c r="E30" s="64" t="s">
        <v>61</v>
      </c>
      <c r="F30" s="64">
        <v>211</v>
      </c>
      <c r="G30" s="64" t="s">
        <v>61</v>
      </c>
      <c r="H30" s="65">
        <v>14</v>
      </c>
      <c r="I30" s="84">
        <v>46</v>
      </c>
      <c r="J30" s="122" t="s">
        <v>90</v>
      </c>
      <c r="K30" s="129">
        <v>8.3000000000000007</v>
      </c>
      <c r="L30" s="129" t="s">
        <v>61</v>
      </c>
      <c r="M30" s="64">
        <v>26</v>
      </c>
      <c r="N30" s="64">
        <v>196</v>
      </c>
      <c r="O30" s="64" t="s">
        <v>61</v>
      </c>
      <c r="P30" s="65" t="s">
        <v>61</v>
      </c>
      <c r="Q30" s="84">
        <v>46</v>
      </c>
    </row>
    <row r="31" spans="1:17" ht="13.9" customHeight="1" thickBot="1" x14ac:dyDescent="0.3">
      <c r="A31" s="106">
        <v>45</v>
      </c>
      <c r="B31" s="123" t="s">
        <v>21</v>
      </c>
      <c r="C31" s="130" t="s">
        <v>61</v>
      </c>
      <c r="D31" s="130">
        <v>5.2</v>
      </c>
      <c r="E31" s="107">
        <v>10</v>
      </c>
      <c r="F31" s="107">
        <v>210</v>
      </c>
      <c r="G31" s="107" t="s">
        <v>61</v>
      </c>
      <c r="H31" s="108" t="s">
        <v>61</v>
      </c>
      <c r="I31" s="109">
        <v>45</v>
      </c>
      <c r="J31" s="123" t="s">
        <v>93</v>
      </c>
      <c r="K31" s="130" t="s">
        <v>61</v>
      </c>
      <c r="L31" s="130">
        <v>5.5</v>
      </c>
      <c r="M31" s="107" t="s">
        <v>61</v>
      </c>
      <c r="N31" s="107">
        <v>195</v>
      </c>
      <c r="O31" s="107" t="s">
        <v>61</v>
      </c>
      <c r="P31" s="108" t="s">
        <v>61</v>
      </c>
      <c r="Q31" s="110">
        <v>45</v>
      </c>
    </row>
    <row r="32" spans="1:17" ht="13.9" customHeight="1" x14ac:dyDescent="0.25">
      <c r="A32" s="79">
        <v>44</v>
      </c>
      <c r="B32" s="121" t="s">
        <v>77</v>
      </c>
      <c r="C32" s="128" t="s">
        <v>61</v>
      </c>
      <c r="D32" s="128" t="s">
        <v>61</v>
      </c>
      <c r="E32" s="62" t="s">
        <v>61</v>
      </c>
      <c r="F32" s="62">
        <v>209</v>
      </c>
      <c r="G32" s="62">
        <v>30</v>
      </c>
      <c r="H32" s="63" t="s">
        <v>61</v>
      </c>
      <c r="I32" s="83">
        <v>44</v>
      </c>
      <c r="J32" s="121" t="s">
        <v>94</v>
      </c>
      <c r="K32" s="128" t="s">
        <v>61</v>
      </c>
      <c r="L32" s="128" t="s">
        <v>61</v>
      </c>
      <c r="M32" s="62">
        <v>25</v>
      </c>
      <c r="N32" s="62">
        <v>194</v>
      </c>
      <c r="O32" s="62">
        <v>27</v>
      </c>
      <c r="P32" s="63">
        <v>17</v>
      </c>
      <c r="Q32" s="83">
        <v>44</v>
      </c>
    </row>
    <row r="33" spans="1:17" ht="13.9" customHeight="1" x14ac:dyDescent="0.25">
      <c r="A33" s="79">
        <v>43</v>
      </c>
      <c r="B33" s="121" t="s">
        <v>91</v>
      </c>
      <c r="C33" s="128" t="s">
        <v>61</v>
      </c>
      <c r="D33" s="128" t="s">
        <v>61</v>
      </c>
      <c r="E33" s="62" t="s">
        <v>61</v>
      </c>
      <c r="F33" s="62">
        <v>208</v>
      </c>
      <c r="G33" s="62" t="s">
        <v>61</v>
      </c>
      <c r="H33" s="63" t="s">
        <v>61</v>
      </c>
      <c r="I33" s="83">
        <v>43</v>
      </c>
      <c r="J33" s="121" t="s">
        <v>95</v>
      </c>
      <c r="K33" s="128" t="s">
        <v>61</v>
      </c>
      <c r="L33" s="128" t="s">
        <v>61</v>
      </c>
      <c r="M33" s="62" t="s">
        <v>61</v>
      </c>
      <c r="N33" s="62">
        <v>193</v>
      </c>
      <c r="O33" s="62" t="s">
        <v>61</v>
      </c>
      <c r="P33" s="63" t="s">
        <v>61</v>
      </c>
      <c r="Q33" s="83">
        <v>43</v>
      </c>
    </row>
    <row r="34" spans="1:17" ht="13.9" customHeight="1" x14ac:dyDescent="0.25">
      <c r="A34" s="79">
        <v>42</v>
      </c>
      <c r="B34" s="121" t="s">
        <v>92</v>
      </c>
      <c r="C34" s="128">
        <v>8</v>
      </c>
      <c r="D34" s="128" t="s">
        <v>61</v>
      </c>
      <c r="E34" s="62" t="s">
        <v>61</v>
      </c>
      <c r="F34" s="62">
        <v>207</v>
      </c>
      <c r="G34" s="62">
        <v>29</v>
      </c>
      <c r="H34" s="63">
        <v>13</v>
      </c>
      <c r="I34" s="83">
        <v>42</v>
      </c>
      <c r="J34" s="121" t="s">
        <v>96</v>
      </c>
      <c r="K34" s="128">
        <v>8.4</v>
      </c>
      <c r="L34" s="128" t="s">
        <v>61</v>
      </c>
      <c r="M34" s="62">
        <v>24</v>
      </c>
      <c r="N34" s="62">
        <v>192</v>
      </c>
      <c r="O34" s="62" t="s">
        <v>61</v>
      </c>
      <c r="P34" s="63" t="s">
        <v>61</v>
      </c>
      <c r="Q34" s="83">
        <v>42</v>
      </c>
    </row>
    <row r="35" spans="1:17" ht="13.9" customHeight="1" thickBot="1" x14ac:dyDescent="0.3">
      <c r="A35" s="80">
        <v>41</v>
      </c>
      <c r="B35" s="122" t="s">
        <v>24</v>
      </c>
      <c r="C35" s="129" t="s">
        <v>61</v>
      </c>
      <c r="D35" s="129" t="s">
        <v>61</v>
      </c>
      <c r="E35" s="64">
        <v>9</v>
      </c>
      <c r="F35" s="64">
        <v>206</v>
      </c>
      <c r="G35" s="64" t="s">
        <v>61</v>
      </c>
      <c r="H35" s="65" t="s">
        <v>61</v>
      </c>
      <c r="I35" s="84">
        <v>41</v>
      </c>
      <c r="J35" s="122" t="s">
        <v>97</v>
      </c>
      <c r="K35" s="129" t="s">
        <v>61</v>
      </c>
      <c r="L35" s="129" t="s">
        <v>61</v>
      </c>
      <c r="M35" s="64" t="s">
        <v>61</v>
      </c>
      <c r="N35" s="64">
        <v>191</v>
      </c>
      <c r="O35" s="64">
        <v>26</v>
      </c>
      <c r="P35" s="65">
        <v>16</v>
      </c>
      <c r="Q35" s="84">
        <v>41</v>
      </c>
    </row>
    <row r="36" spans="1:17" ht="13.9" customHeight="1" thickBot="1" x14ac:dyDescent="0.3">
      <c r="A36" s="106">
        <v>40</v>
      </c>
      <c r="B36" s="123" t="s">
        <v>98</v>
      </c>
      <c r="C36" s="130" t="s">
        <v>61</v>
      </c>
      <c r="D36" s="130">
        <v>5.3</v>
      </c>
      <c r="E36" s="107" t="s">
        <v>61</v>
      </c>
      <c r="F36" s="107">
        <v>205</v>
      </c>
      <c r="G36" s="107">
        <v>28</v>
      </c>
      <c r="H36" s="108" t="s">
        <v>61</v>
      </c>
      <c r="I36" s="109">
        <v>40</v>
      </c>
      <c r="J36" s="123" t="s">
        <v>100</v>
      </c>
      <c r="K36" s="130" t="s">
        <v>61</v>
      </c>
      <c r="L36" s="130">
        <v>5.6</v>
      </c>
      <c r="M36" s="107">
        <v>23</v>
      </c>
      <c r="N36" s="107">
        <v>190</v>
      </c>
      <c r="O36" s="107" t="s">
        <v>61</v>
      </c>
      <c r="P36" s="108" t="s">
        <v>61</v>
      </c>
      <c r="Q36" s="110">
        <v>40</v>
      </c>
    </row>
    <row r="37" spans="1:17" ht="13.9" customHeight="1" x14ac:dyDescent="0.25">
      <c r="A37" s="79">
        <v>39</v>
      </c>
      <c r="B37" s="121" t="s">
        <v>20</v>
      </c>
      <c r="C37" s="128" t="s">
        <v>61</v>
      </c>
      <c r="D37" s="128" t="s">
        <v>61</v>
      </c>
      <c r="E37" s="62" t="s">
        <v>61</v>
      </c>
      <c r="F37" s="62">
        <v>204</v>
      </c>
      <c r="G37" s="62" t="s">
        <v>61</v>
      </c>
      <c r="H37" s="63" t="s">
        <v>61</v>
      </c>
      <c r="I37" s="83">
        <v>39</v>
      </c>
      <c r="J37" s="121" t="s">
        <v>101</v>
      </c>
      <c r="K37" s="128">
        <v>8.5</v>
      </c>
      <c r="L37" s="128" t="s">
        <v>61</v>
      </c>
      <c r="M37" s="62" t="s">
        <v>61</v>
      </c>
      <c r="N37" s="62">
        <v>188</v>
      </c>
      <c r="O37" s="62">
        <v>25</v>
      </c>
      <c r="P37" s="63" t="s">
        <v>61</v>
      </c>
      <c r="Q37" s="83">
        <v>39</v>
      </c>
    </row>
    <row r="38" spans="1:17" ht="13.9" customHeight="1" x14ac:dyDescent="0.25">
      <c r="A38" s="79">
        <v>38</v>
      </c>
      <c r="B38" s="121" t="s">
        <v>28</v>
      </c>
      <c r="C38" s="128">
        <v>8.1</v>
      </c>
      <c r="D38" s="128" t="s">
        <v>61</v>
      </c>
      <c r="E38" s="62" t="s">
        <v>61</v>
      </c>
      <c r="F38" s="62">
        <v>203</v>
      </c>
      <c r="G38" s="62">
        <v>27</v>
      </c>
      <c r="H38" s="63">
        <v>12</v>
      </c>
      <c r="I38" s="83">
        <v>38</v>
      </c>
      <c r="J38" s="121" t="s">
        <v>102</v>
      </c>
      <c r="K38" s="128" t="s">
        <v>61</v>
      </c>
      <c r="L38" s="128" t="s">
        <v>61</v>
      </c>
      <c r="M38" s="62">
        <v>22</v>
      </c>
      <c r="N38" s="62">
        <v>186</v>
      </c>
      <c r="O38" s="62" t="s">
        <v>61</v>
      </c>
      <c r="P38" s="63">
        <v>15</v>
      </c>
      <c r="Q38" s="83">
        <v>38</v>
      </c>
    </row>
    <row r="39" spans="1:17" ht="13.9" customHeight="1" x14ac:dyDescent="0.25">
      <c r="A39" s="79">
        <v>37</v>
      </c>
      <c r="B39" s="121" t="s">
        <v>22</v>
      </c>
      <c r="C39" s="128" t="s">
        <v>61</v>
      </c>
      <c r="D39" s="128" t="s">
        <v>61</v>
      </c>
      <c r="E39" s="62">
        <v>8</v>
      </c>
      <c r="F39" s="62">
        <v>202</v>
      </c>
      <c r="G39" s="62" t="s">
        <v>61</v>
      </c>
      <c r="H39" s="63" t="s">
        <v>61</v>
      </c>
      <c r="I39" s="83">
        <v>37</v>
      </c>
      <c r="J39" s="121" t="s">
        <v>103</v>
      </c>
      <c r="K39" s="128" t="s">
        <v>61</v>
      </c>
      <c r="L39" s="128" t="s">
        <v>61</v>
      </c>
      <c r="M39" s="62" t="s">
        <v>61</v>
      </c>
      <c r="N39" s="62">
        <v>184</v>
      </c>
      <c r="O39" s="62">
        <v>24</v>
      </c>
      <c r="P39" s="63" t="s">
        <v>61</v>
      </c>
      <c r="Q39" s="83">
        <v>37</v>
      </c>
    </row>
    <row r="40" spans="1:17" ht="13.9" customHeight="1" thickBot="1" x14ac:dyDescent="0.3">
      <c r="A40" s="80">
        <v>36</v>
      </c>
      <c r="B40" s="122" t="s">
        <v>99</v>
      </c>
      <c r="C40" s="129" t="s">
        <v>61</v>
      </c>
      <c r="D40" s="129" t="s">
        <v>61</v>
      </c>
      <c r="E40" s="64" t="s">
        <v>61</v>
      </c>
      <c r="F40" s="64">
        <v>201</v>
      </c>
      <c r="G40" s="64">
        <v>26</v>
      </c>
      <c r="H40" s="65" t="s">
        <v>61</v>
      </c>
      <c r="I40" s="84">
        <v>36</v>
      </c>
      <c r="J40" s="122" t="s">
        <v>12</v>
      </c>
      <c r="K40" s="129">
        <v>8.6</v>
      </c>
      <c r="L40" s="129" t="s">
        <v>61</v>
      </c>
      <c r="M40" s="64">
        <v>21</v>
      </c>
      <c r="N40" s="64">
        <v>182</v>
      </c>
      <c r="O40" s="64" t="s">
        <v>61</v>
      </c>
      <c r="P40" s="65" t="s">
        <v>61</v>
      </c>
      <c r="Q40" s="84">
        <v>36</v>
      </c>
    </row>
    <row r="41" spans="1:17" ht="13.9" customHeight="1" thickBot="1" x14ac:dyDescent="0.3">
      <c r="A41" s="106">
        <v>35</v>
      </c>
      <c r="B41" s="123" t="s">
        <v>104</v>
      </c>
      <c r="C41" s="130" t="s">
        <v>61</v>
      </c>
      <c r="D41" s="130">
        <v>5.4</v>
      </c>
      <c r="E41" s="107" t="s">
        <v>61</v>
      </c>
      <c r="F41" s="107">
        <v>200</v>
      </c>
      <c r="G41" s="107" t="s">
        <v>61</v>
      </c>
      <c r="H41" s="108">
        <v>11</v>
      </c>
      <c r="I41" s="109">
        <v>35</v>
      </c>
      <c r="J41" s="123" t="s">
        <v>105</v>
      </c>
      <c r="K41" s="130" t="s">
        <v>61</v>
      </c>
      <c r="L41" s="130">
        <v>5.7</v>
      </c>
      <c r="M41" s="107" t="s">
        <v>61</v>
      </c>
      <c r="N41" s="107">
        <v>180</v>
      </c>
      <c r="O41" s="107">
        <v>23</v>
      </c>
      <c r="P41" s="108">
        <v>14</v>
      </c>
      <c r="Q41" s="110">
        <v>35</v>
      </c>
    </row>
    <row r="42" spans="1:17" ht="13.9" customHeight="1" x14ac:dyDescent="0.25">
      <c r="A42" s="79">
        <v>34</v>
      </c>
      <c r="B42" s="121" t="s">
        <v>18</v>
      </c>
      <c r="C42" s="128">
        <v>8.1999999999999993</v>
      </c>
      <c r="D42" s="128" t="s">
        <v>61</v>
      </c>
      <c r="E42" s="62" t="s">
        <v>61</v>
      </c>
      <c r="F42" s="62">
        <v>198</v>
      </c>
      <c r="G42" s="62">
        <v>25</v>
      </c>
      <c r="H42" s="63" t="s">
        <v>61</v>
      </c>
      <c r="I42" s="83">
        <v>34</v>
      </c>
      <c r="J42" s="121" t="s">
        <v>106</v>
      </c>
      <c r="K42" s="128" t="s">
        <v>61</v>
      </c>
      <c r="L42" s="128" t="s">
        <v>61</v>
      </c>
      <c r="M42" s="62">
        <v>20</v>
      </c>
      <c r="N42" s="62">
        <v>178</v>
      </c>
      <c r="O42" s="62" t="s">
        <v>61</v>
      </c>
      <c r="P42" s="63" t="s">
        <v>61</v>
      </c>
      <c r="Q42" s="83">
        <v>34</v>
      </c>
    </row>
    <row r="43" spans="1:17" ht="13.9" customHeight="1" x14ac:dyDescent="0.25">
      <c r="A43" s="79">
        <v>33</v>
      </c>
      <c r="B43" s="121" t="s">
        <v>89</v>
      </c>
      <c r="C43" s="128" t="s">
        <v>61</v>
      </c>
      <c r="D43" s="128" t="s">
        <v>61</v>
      </c>
      <c r="E43" s="62">
        <v>7</v>
      </c>
      <c r="F43" s="62">
        <v>196</v>
      </c>
      <c r="G43" s="62" t="s">
        <v>61</v>
      </c>
      <c r="H43" s="63" t="s">
        <v>61</v>
      </c>
      <c r="I43" s="83">
        <v>33</v>
      </c>
      <c r="J43" s="121" t="s">
        <v>107</v>
      </c>
      <c r="K43" s="128">
        <v>8.6999999999999993</v>
      </c>
      <c r="L43" s="128" t="s">
        <v>61</v>
      </c>
      <c r="M43" s="62" t="s">
        <v>61</v>
      </c>
      <c r="N43" s="62">
        <v>176</v>
      </c>
      <c r="O43" s="62">
        <v>22</v>
      </c>
      <c r="P43" s="63" t="s">
        <v>61</v>
      </c>
      <c r="Q43" s="83">
        <v>33</v>
      </c>
    </row>
    <row r="44" spans="1:17" ht="13.9" customHeight="1" x14ac:dyDescent="0.25">
      <c r="A44" s="79">
        <v>32</v>
      </c>
      <c r="B44" s="121" t="s">
        <v>93</v>
      </c>
      <c r="C44" s="128" t="s">
        <v>61</v>
      </c>
      <c r="D44" s="128" t="s">
        <v>61</v>
      </c>
      <c r="E44" s="62" t="s">
        <v>61</v>
      </c>
      <c r="F44" s="62">
        <v>194</v>
      </c>
      <c r="G44" s="62">
        <v>24</v>
      </c>
      <c r="H44" s="63">
        <v>10</v>
      </c>
      <c r="I44" s="83">
        <v>32</v>
      </c>
      <c r="J44" s="121" t="s">
        <v>108</v>
      </c>
      <c r="K44" s="128" t="s">
        <v>61</v>
      </c>
      <c r="L44" s="128" t="s">
        <v>61</v>
      </c>
      <c r="M44" s="62">
        <v>19</v>
      </c>
      <c r="N44" s="62">
        <v>174</v>
      </c>
      <c r="O44" s="62" t="s">
        <v>61</v>
      </c>
      <c r="P44" s="63">
        <v>13</v>
      </c>
      <c r="Q44" s="83">
        <v>32</v>
      </c>
    </row>
    <row r="45" spans="1:17" ht="13.9" customHeight="1" thickBot="1" x14ac:dyDescent="0.3">
      <c r="A45" s="80">
        <v>31</v>
      </c>
      <c r="B45" s="122" t="s">
        <v>95</v>
      </c>
      <c r="C45" s="129">
        <v>8.3000000000000007</v>
      </c>
      <c r="D45" s="129" t="s">
        <v>61</v>
      </c>
      <c r="E45" s="64" t="s">
        <v>61</v>
      </c>
      <c r="F45" s="64">
        <v>192</v>
      </c>
      <c r="G45" s="64" t="s">
        <v>61</v>
      </c>
      <c r="H45" s="65" t="s">
        <v>61</v>
      </c>
      <c r="I45" s="84">
        <v>31</v>
      </c>
      <c r="J45" s="122" t="s">
        <v>109</v>
      </c>
      <c r="K45" s="129" t="s">
        <v>61</v>
      </c>
      <c r="L45" s="129" t="s">
        <v>61</v>
      </c>
      <c r="M45" s="64" t="s">
        <v>61</v>
      </c>
      <c r="N45" s="64">
        <v>172</v>
      </c>
      <c r="O45" s="64">
        <v>21</v>
      </c>
      <c r="P45" s="65" t="s">
        <v>61</v>
      </c>
      <c r="Q45" s="84">
        <v>31</v>
      </c>
    </row>
    <row r="46" spans="1:17" ht="13.9" customHeight="1" thickBot="1" x14ac:dyDescent="0.3">
      <c r="A46" s="106">
        <v>30</v>
      </c>
      <c r="B46" s="123" t="s">
        <v>97</v>
      </c>
      <c r="C46" s="130" t="s">
        <v>61</v>
      </c>
      <c r="D46" s="130">
        <v>5.5</v>
      </c>
      <c r="E46" s="107" t="s">
        <v>61</v>
      </c>
      <c r="F46" s="107">
        <v>190</v>
      </c>
      <c r="G46" s="107">
        <v>23</v>
      </c>
      <c r="H46" s="108" t="s">
        <v>61</v>
      </c>
      <c r="I46" s="109">
        <v>30</v>
      </c>
      <c r="J46" s="123" t="s">
        <v>111</v>
      </c>
      <c r="K46" s="130">
        <v>8.8000000000000007</v>
      </c>
      <c r="L46" s="130">
        <v>5.8</v>
      </c>
      <c r="M46" s="107">
        <v>18</v>
      </c>
      <c r="N46" s="107">
        <v>170</v>
      </c>
      <c r="O46" s="107" t="s">
        <v>61</v>
      </c>
      <c r="P46" s="108" t="s">
        <v>61</v>
      </c>
      <c r="Q46" s="110">
        <v>30</v>
      </c>
    </row>
    <row r="47" spans="1:17" ht="13.9" customHeight="1" x14ac:dyDescent="0.25">
      <c r="A47" s="79">
        <v>29</v>
      </c>
      <c r="B47" s="121" t="s">
        <v>110</v>
      </c>
      <c r="C47" s="128" t="s">
        <v>61</v>
      </c>
      <c r="D47" s="128" t="s">
        <v>61</v>
      </c>
      <c r="E47" s="62">
        <v>6</v>
      </c>
      <c r="F47" s="62">
        <v>188</v>
      </c>
      <c r="G47" s="62" t="s">
        <v>61</v>
      </c>
      <c r="H47" s="63">
        <v>9</v>
      </c>
      <c r="I47" s="83">
        <v>29</v>
      </c>
      <c r="J47" s="121" t="s">
        <v>112</v>
      </c>
      <c r="K47" s="128" t="s">
        <v>61</v>
      </c>
      <c r="L47" s="128" t="s">
        <v>61</v>
      </c>
      <c r="M47" s="62" t="s">
        <v>61</v>
      </c>
      <c r="N47" s="62">
        <v>168</v>
      </c>
      <c r="O47" s="62">
        <v>20</v>
      </c>
      <c r="P47" s="63">
        <v>12</v>
      </c>
      <c r="Q47" s="83">
        <v>29</v>
      </c>
    </row>
    <row r="48" spans="1:17" ht="13.9" customHeight="1" x14ac:dyDescent="0.25">
      <c r="A48" s="79">
        <v>28</v>
      </c>
      <c r="B48" s="121" t="s">
        <v>102</v>
      </c>
      <c r="C48" s="128">
        <v>8.4</v>
      </c>
      <c r="D48" s="128" t="s">
        <v>61</v>
      </c>
      <c r="E48" s="62" t="s">
        <v>61</v>
      </c>
      <c r="F48" s="62">
        <v>186</v>
      </c>
      <c r="G48" s="62">
        <v>22</v>
      </c>
      <c r="H48" s="63" t="s">
        <v>61</v>
      </c>
      <c r="I48" s="83">
        <v>28</v>
      </c>
      <c r="J48" s="121" t="s">
        <v>113</v>
      </c>
      <c r="K48" s="128" t="s">
        <v>61</v>
      </c>
      <c r="L48" s="128" t="s">
        <v>61</v>
      </c>
      <c r="M48" s="62">
        <v>17</v>
      </c>
      <c r="N48" s="62">
        <v>166</v>
      </c>
      <c r="O48" s="62" t="s">
        <v>61</v>
      </c>
      <c r="P48" s="63" t="s">
        <v>61</v>
      </c>
      <c r="Q48" s="83">
        <v>28</v>
      </c>
    </row>
    <row r="49" spans="1:17" ht="13.9" customHeight="1" x14ac:dyDescent="0.25">
      <c r="A49" s="79">
        <v>27</v>
      </c>
      <c r="B49" s="121" t="s">
        <v>103</v>
      </c>
      <c r="C49" s="128" t="s">
        <v>61</v>
      </c>
      <c r="D49" s="128" t="s">
        <v>61</v>
      </c>
      <c r="E49" s="62" t="s">
        <v>61</v>
      </c>
      <c r="F49" s="62">
        <v>184</v>
      </c>
      <c r="G49" s="62" t="s">
        <v>61</v>
      </c>
      <c r="H49" s="63" t="s">
        <v>61</v>
      </c>
      <c r="I49" s="83">
        <v>27</v>
      </c>
      <c r="J49" s="121" t="s">
        <v>114</v>
      </c>
      <c r="K49" s="128">
        <v>8.9</v>
      </c>
      <c r="L49" s="128" t="s">
        <v>61</v>
      </c>
      <c r="M49" s="62" t="s">
        <v>61</v>
      </c>
      <c r="N49" s="62">
        <v>164</v>
      </c>
      <c r="O49" s="62">
        <v>19</v>
      </c>
      <c r="P49" s="63" t="s">
        <v>61</v>
      </c>
      <c r="Q49" s="83">
        <v>27</v>
      </c>
    </row>
    <row r="50" spans="1:17" ht="13.9" customHeight="1" thickBot="1" x14ac:dyDescent="0.3">
      <c r="A50" s="80">
        <v>26</v>
      </c>
      <c r="B50" s="122" t="s">
        <v>12</v>
      </c>
      <c r="C50" s="129" t="s">
        <v>61</v>
      </c>
      <c r="D50" s="129">
        <v>5.6</v>
      </c>
      <c r="E50" s="64" t="s">
        <v>61</v>
      </c>
      <c r="F50" s="64">
        <v>182</v>
      </c>
      <c r="G50" s="64">
        <v>21</v>
      </c>
      <c r="H50" s="65">
        <v>8</v>
      </c>
      <c r="I50" s="84">
        <v>26</v>
      </c>
      <c r="J50" s="122" t="s">
        <v>115</v>
      </c>
      <c r="K50" s="129" t="s">
        <v>61</v>
      </c>
      <c r="L50" s="129">
        <v>5.9</v>
      </c>
      <c r="M50" s="64">
        <v>16</v>
      </c>
      <c r="N50" s="64">
        <v>162</v>
      </c>
      <c r="O50" s="64" t="s">
        <v>61</v>
      </c>
      <c r="P50" s="65">
        <v>11</v>
      </c>
      <c r="Q50" s="84">
        <v>26</v>
      </c>
    </row>
    <row r="51" spans="1:17" ht="13.9" customHeight="1" thickBot="1" x14ac:dyDescent="0.3">
      <c r="A51" s="106">
        <v>25</v>
      </c>
      <c r="B51" s="123" t="s">
        <v>105</v>
      </c>
      <c r="C51" s="130">
        <v>8.5</v>
      </c>
      <c r="D51" s="130" t="s">
        <v>61</v>
      </c>
      <c r="E51" s="107">
        <v>5</v>
      </c>
      <c r="F51" s="107">
        <v>180</v>
      </c>
      <c r="G51" s="107" t="s">
        <v>61</v>
      </c>
      <c r="H51" s="108" t="s">
        <v>61</v>
      </c>
      <c r="I51" s="109">
        <v>25</v>
      </c>
      <c r="J51" s="123" t="s">
        <v>116</v>
      </c>
      <c r="K51" s="130" t="s">
        <v>61</v>
      </c>
      <c r="L51" s="130" t="s">
        <v>61</v>
      </c>
      <c r="M51" s="107" t="s">
        <v>61</v>
      </c>
      <c r="N51" s="107">
        <v>160</v>
      </c>
      <c r="O51" s="107">
        <v>18</v>
      </c>
      <c r="P51" s="108" t="s">
        <v>61</v>
      </c>
      <c r="Q51" s="110">
        <v>25</v>
      </c>
    </row>
    <row r="52" spans="1:17" ht="13.9" customHeight="1" x14ac:dyDescent="0.25">
      <c r="A52" s="79">
        <v>24</v>
      </c>
      <c r="B52" s="121" t="s">
        <v>106</v>
      </c>
      <c r="C52" s="128" t="s">
        <v>61</v>
      </c>
      <c r="D52" s="128" t="s">
        <v>61</v>
      </c>
      <c r="E52" s="62" t="s">
        <v>61</v>
      </c>
      <c r="F52" s="62">
        <v>178</v>
      </c>
      <c r="G52" s="62">
        <v>20</v>
      </c>
      <c r="H52" s="63">
        <v>7</v>
      </c>
      <c r="I52" s="83">
        <v>24</v>
      </c>
      <c r="J52" s="121" t="s">
        <v>117</v>
      </c>
      <c r="K52" s="128">
        <v>9</v>
      </c>
      <c r="L52" s="128" t="s">
        <v>61</v>
      </c>
      <c r="M52" s="62">
        <v>15</v>
      </c>
      <c r="N52" s="62">
        <v>158</v>
      </c>
      <c r="O52" s="62" t="s">
        <v>61</v>
      </c>
      <c r="P52" s="63" t="s">
        <v>61</v>
      </c>
      <c r="Q52" s="83">
        <v>24</v>
      </c>
    </row>
    <row r="53" spans="1:17" ht="13.9" customHeight="1" x14ac:dyDescent="0.25">
      <c r="A53" s="79">
        <v>23</v>
      </c>
      <c r="B53" s="121" t="s">
        <v>107</v>
      </c>
      <c r="C53" s="128" t="s">
        <v>61</v>
      </c>
      <c r="D53" s="128" t="s">
        <v>61</v>
      </c>
      <c r="E53" s="62" t="s">
        <v>61</v>
      </c>
      <c r="F53" s="62">
        <v>176</v>
      </c>
      <c r="G53" s="62" t="s">
        <v>61</v>
      </c>
      <c r="H53" s="63" t="s">
        <v>61</v>
      </c>
      <c r="I53" s="83">
        <v>23</v>
      </c>
      <c r="J53" s="121" t="s">
        <v>118</v>
      </c>
      <c r="K53" s="128" t="s">
        <v>61</v>
      </c>
      <c r="L53" s="128" t="s">
        <v>61</v>
      </c>
      <c r="M53" s="62" t="s">
        <v>61</v>
      </c>
      <c r="N53" s="62">
        <v>156</v>
      </c>
      <c r="O53" s="62">
        <v>17</v>
      </c>
      <c r="P53" s="63">
        <v>10</v>
      </c>
      <c r="Q53" s="83">
        <v>23</v>
      </c>
    </row>
    <row r="54" spans="1:17" ht="13.9" customHeight="1" x14ac:dyDescent="0.25">
      <c r="A54" s="79">
        <v>22</v>
      </c>
      <c r="B54" s="121" t="s">
        <v>108</v>
      </c>
      <c r="C54" s="128">
        <v>8.6</v>
      </c>
      <c r="D54" s="128">
        <v>5.7</v>
      </c>
      <c r="E54" s="62" t="s">
        <v>61</v>
      </c>
      <c r="F54" s="62">
        <v>174</v>
      </c>
      <c r="G54" s="62">
        <v>19</v>
      </c>
      <c r="H54" s="63">
        <v>6</v>
      </c>
      <c r="I54" s="83">
        <v>22</v>
      </c>
      <c r="J54" s="121" t="s">
        <v>119</v>
      </c>
      <c r="K54" s="128">
        <v>9.1</v>
      </c>
      <c r="L54" s="128">
        <v>6</v>
      </c>
      <c r="M54" s="62">
        <v>14</v>
      </c>
      <c r="N54" s="62">
        <v>154</v>
      </c>
      <c r="O54" s="62" t="s">
        <v>61</v>
      </c>
      <c r="P54" s="63" t="s">
        <v>61</v>
      </c>
      <c r="Q54" s="83">
        <v>22</v>
      </c>
    </row>
    <row r="55" spans="1:17" ht="13.9" customHeight="1" thickBot="1" x14ac:dyDescent="0.3">
      <c r="A55" s="80">
        <v>21</v>
      </c>
      <c r="B55" s="122" t="s">
        <v>109</v>
      </c>
      <c r="C55" s="129" t="s">
        <v>61</v>
      </c>
      <c r="D55" s="129" t="s">
        <v>61</v>
      </c>
      <c r="E55" s="64">
        <v>4</v>
      </c>
      <c r="F55" s="64">
        <v>172</v>
      </c>
      <c r="G55" s="64" t="s">
        <v>61</v>
      </c>
      <c r="H55" s="65" t="s">
        <v>61</v>
      </c>
      <c r="I55" s="84">
        <v>21</v>
      </c>
      <c r="J55" s="122" t="s">
        <v>120</v>
      </c>
      <c r="K55" s="129" t="s">
        <v>61</v>
      </c>
      <c r="L55" s="129" t="s">
        <v>61</v>
      </c>
      <c r="M55" s="64" t="s">
        <v>61</v>
      </c>
      <c r="N55" s="64">
        <v>152</v>
      </c>
      <c r="O55" s="64">
        <v>16</v>
      </c>
      <c r="P55" s="65" t="s">
        <v>61</v>
      </c>
      <c r="Q55" s="84">
        <v>21</v>
      </c>
    </row>
    <row r="56" spans="1:17" ht="13.9" customHeight="1" thickBot="1" x14ac:dyDescent="0.3">
      <c r="A56" s="106">
        <v>20</v>
      </c>
      <c r="B56" s="123" t="s">
        <v>111</v>
      </c>
      <c r="C56" s="130">
        <v>8.6999999999999993</v>
      </c>
      <c r="D56" s="130" t="s">
        <v>61</v>
      </c>
      <c r="E56" s="107" t="s">
        <v>61</v>
      </c>
      <c r="F56" s="107">
        <v>170</v>
      </c>
      <c r="G56" s="107">
        <v>18</v>
      </c>
      <c r="H56" s="108">
        <v>5</v>
      </c>
      <c r="I56" s="109">
        <v>20</v>
      </c>
      <c r="J56" s="123" t="s">
        <v>124</v>
      </c>
      <c r="K56" s="130">
        <v>9.1999999999999993</v>
      </c>
      <c r="L56" s="130" t="s">
        <v>61</v>
      </c>
      <c r="M56" s="107">
        <v>13</v>
      </c>
      <c r="N56" s="107">
        <v>150</v>
      </c>
      <c r="O56" s="107" t="s">
        <v>61</v>
      </c>
      <c r="P56" s="108">
        <v>9</v>
      </c>
      <c r="Q56" s="110">
        <v>20</v>
      </c>
    </row>
    <row r="57" spans="1:17" ht="13.9" customHeight="1" x14ac:dyDescent="0.25">
      <c r="A57" s="79">
        <v>19</v>
      </c>
      <c r="B57" s="121" t="s">
        <v>121</v>
      </c>
      <c r="C57" s="128" t="s">
        <v>61</v>
      </c>
      <c r="D57" s="128" t="s">
        <v>61</v>
      </c>
      <c r="E57" s="62" t="s">
        <v>61</v>
      </c>
      <c r="F57" s="62">
        <v>168</v>
      </c>
      <c r="G57" s="62" t="s">
        <v>61</v>
      </c>
      <c r="H57" s="63" t="s">
        <v>61</v>
      </c>
      <c r="I57" s="83">
        <v>19</v>
      </c>
      <c r="J57" s="121" t="s">
        <v>125</v>
      </c>
      <c r="K57" s="128" t="s">
        <v>61</v>
      </c>
      <c r="L57" s="128">
        <v>6.1</v>
      </c>
      <c r="M57" s="62" t="s">
        <v>61</v>
      </c>
      <c r="N57" s="62">
        <v>148</v>
      </c>
      <c r="O57" s="62">
        <v>15</v>
      </c>
      <c r="P57" s="63" t="s">
        <v>61</v>
      </c>
      <c r="Q57" s="83">
        <v>19</v>
      </c>
    </row>
    <row r="58" spans="1:17" ht="13.9" customHeight="1" x14ac:dyDescent="0.25">
      <c r="A58" s="79">
        <v>18</v>
      </c>
      <c r="B58" s="121" t="s">
        <v>122</v>
      </c>
      <c r="C58" s="128">
        <v>8.8000000000000007</v>
      </c>
      <c r="D58" s="128">
        <v>5.8</v>
      </c>
      <c r="E58" s="62" t="s">
        <v>61</v>
      </c>
      <c r="F58" s="62">
        <v>166</v>
      </c>
      <c r="G58" s="62">
        <v>17</v>
      </c>
      <c r="H58" s="63">
        <v>4</v>
      </c>
      <c r="I58" s="83">
        <v>18</v>
      </c>
      <c r="J58" s="121" t="s">
        <v>126</v>
      </c>
      <c r="K58" s="128">
        <v>9.3000000000000007</v>
      </c>
      <c r="L58" s="128" t="s">
        <v>61</v>
      </c>
      <c r="M58" s="62">
        <v>12</v>
      </c>
      <c r="N58" s="62">
        <v>146</v>
      </c>
      <c r="O58" s="62" t="s">
        <v>61</v>
      </c>
      <c r="P58" s="63" t="s">
        <v>61</v>
      </c>
      <c r="Q58" s="83">
        <v>18</v>
      </c>
    </row>
    <row r="59" spans="1:17" ht="13.9" customHeight="1" x14ac:dyDescent="0.25">
      <c r="A59" s="79">
        <v>17</v>
      </c>
      <c r="B59" s="121" t="s">
        <v>115</v>
      </c>
      <c r="C59" s="128" t="s">
        <v>61</v>
      </c>
      <c r="D59" s="128" t="s">
        <v>61</v>
      </c>
      <c r="E59" s="62">
        <v>3</v>
      </c>
      <c r="F59" s="62">
        <v>164</v>
      </c>
      <c r="G59" s="62" t="s">
        <v>61</v>
      </c>
      <c r="H59" s="63" t="s">
        <v>61</v>
      </c>
      <c r="I59" s="83">
        <v>17</v>
      </c>
      <c r="J59" s="121" t="s">
        <v>127</v>
      </c>
      <c r="K59" s="128" t="s">
        <v>61</v>
      </c>
      <c r="L59" s="128" t="s">
        <v>61</v>
      </c>
      <c r="M59" s="62" t="s">
        <v>61</v>
      </c>
      <c r="N59" s="62">
        <v>144</v>
      </c>
      <c r="O59" s="62">
        <v>14</v>
      </c>
      <c r="P59" s="63">
        <v>8</v>
      </c>
      <c r="Q59" s="83">
        <v>17</v>
      </c>
    </row>
    <row r="60" spans="1:17" ht="13.9" customHeight="1" thickBot="1" x14ac:dyDescent="0.3">
      <c r="A60" s="80">
        <v>16</v>
      </c>
      <c r="B60" s="122" t="s">
        <v>123</v>
      </c>
      <c r="C60" s="129">
        <v>8.9</v>
      </c>
      <c r="D60" s="129" t="s">
        <v>61</v>
      </c>
      <c r="E60" s="64" t="s">
        <v>61</v>
      </c>
      <c r="F60" s="64">
        <v>162</v>
      </c>
      <c r="G60" s="64">
        <v>16</v>
      </c>
      <c r="H60" s="65">
        <v>3</v>
      </c>
      <c r="I60" s="84">
        <v>16</v>
      </c>
      <c r="J60" s="122" t="s">
        <v>128</v>
      </c>
      <c r="K60" s="129">
        <v>9.4</v>
      </c>
      <c r="L60" s="129">
        <v>6.2</v>
      </c>
      <c r="M60" s="64">
        <v>11</v>
      </c>
      <c r="N60" s="64">
        <v>142</v>
      </c>
      <c r="O60" s="64" t="s">
        <v>61</v>
      </c>
      <c r="P60" s="65" t="s">
        <v>61</v>
      </c>
      <c r="Q60" s="84">
        <v>16</v>
      </c>
    </row>
    <row r="61" spans="1:17" ht="13.9" customHeight="1" thickBot="1" x14ac:dyDescent="0.3">
      <c r="A61" s="106">
        <v>15</v>
      </c>
      <c r="B61" s="123" t="s">
        <v>129</v>
      </c>
      <c r="C61" s="130" t="s">
        <v>61</v>
      </c>
      <c r="D61" s="130">
        <v>5.9</v>
      </c>
      <c r="E61" s="107" t="s">
        <v>61</v>
      </c>
      <c r="F61" s="107">
        <v>160</v>
      </c>
      <c r="G61" s="107" t="s">
        <v>61</v>
      </c>
      <c r="H61" s="108" t="s">
        <v>61</v>
      </c>
      <c r="I61" s="109">
        <v>15</v>
      </c>
      <c r="J61" s="123" t="s">
        <v>133</v>
      </c>
      <c r="K61" s="130" t="s">
        <v>61</v>
      </c>
      <c r="L61" s="130" t="s">
        <v>61</v>
      </c>
      <c r="M61" s="107" t="s">
        <v>61</v>
      </c>
      <c r="N61" s="107">
        <v>140</v>
      </c>
      <c r="O61" s="107">
        <v>13</v>
      </c>
      <c r="P61" s="108">
        <v>7</v>
      </c>
      <c r="Q61" s="110">
        <v>15</v>
      </c>
    </row>
    <row r="62" spans="1:17" ht="13.9" customHeight="1" x14ac:dyDescent="0.25">
      <c r="A62" s="79">
        <v>14</v>
      </c>
      <c r="B62" s="121" t="s">
        <v>119</v>
      </c>
      <c r="C62" s="128">
        <v>9</v>
      </c>
      <c r="D62" s="128" t="s">
        <v>61</v>
      </c>
      <c r="E62" s="62" t="s">
        <v>61</v>
      </c>
      <c r="F62" s="62">
        <v>157</v>
      </c>
      <c r="G62" s="62">
        <v>15</v>
      </c>
      <c r="H62" s="63">
        <v>2</v>
      </c>
      <c r="I62" s="83">
        <v>14</v>
      </c>
      <c r="J62" s="121" t="s">
        <v>134</v>
      </c>
      <c r="K62" s="128">
        <v>9.5</v>
      </c>
      <c r="L62" s="128" t="s">
        <v>61</v>
      </c>
      <c r="M62" s="62">
        <v>10</v>
      </c>
      <c r="N62" s="62">
        <v>138</v>
      </c>
      <c r="O62" s="62" t="s">
        <v>61</v>
      </c>
      <c r="P62" s="63" t="s">
        <v>61</v>
      </c>
      <c r="Q62" s="83">
        <v>14</v>
      </c>
    </row>
    <row r="63" spans="1:17" ht="13.9" customHeight="1" x14ac:dyDescent="0.25">
      <c r="A63" s="79">
        <v>13</v>
      </c>
      <c r="B63" s="121" t="s">
        <v>130</v>
      </c>
      <c r="C63" s="128" t="s">
        <v>61</v>
      </c>
      <c r="D63" s="128">
        <v>6</v>
      </c>
      <c r="E63" s="62">
        <v>2</v>
      </c>
      <c r="F63" s="62">
        <v>154</v>
      </c>
      <c r="G63" s="62" t="s">
        <v>61</v>
      </c>
      <c r="H63" s="63" t="s">
        <v>61</v>
      </c>
      <c r="I63" s="83">
        <v>13</v>
      </c>
      <c r="J63" s="121" t="s">
        <v>135</v>
      </c>
      <c r="K63" s="128" t="s">
        <v>61</v>
      </c>
      <c r="L63" s="128">
        <v>6.3</v>
      </c>
      <c r="M63" s="62" t="s">
        <v>61</v>
      </c>
      <c r="N63" s="62">
        <v>136</v>
      </c>
      <c r="O63" s="62">
        <v>12</v>
      </c>
      <c r="P63" s="63">
        <v>6</v>
      </c>
      <c r="Q63" s="83">
        <v>13</v>
      </c>
    </row>
    <row r="64" spans="1:17" ht="13.9" customHeight="1" x14ac:dyDescent="0.25">
      <c r="A64" s="79">
        <v>12</v>
      </c>
      <c r="B64" s="121" t="s">
        <v>131</v>
      </c>
      <c r="C64" s="128">
        <v>9.1</v>
      </c>
      <c r="D64" s="128" t="s">
        <v>61</v>
      </c>
      <c r="E64" s="62" t="s">
        <v>61</v>
      </c>
      <c r="F64" s="62">
        <v>151</v>
      </c>
      <c r="G64" s="62">
        <v>14</v>
      </c>
      <c r="H64" s="63">
        <v>1</v>
      </c>
      <c r="I64" s="83">
        <v>12</v>
      </c>
      <c r="J64" s="121" t="s">
        <v>136</v>
      </c>
      <c r="K64" s="128">
        <v>9.6</v>
      </c>
      <c r="L64" s="128" t="s">
        <v>61</v>
      </c>
      <c r="M64" s="62">
        <v>9</v>
      </c>
      <c r="N64" s="62">
        <v>134</v>
      </c>
      <c r="O64" s="62" t="s">
        <v>61</v>
      </c>
      <c r="P64" s="63" t="s">
        <v>61</v>
      </c>
      <c r="Q64" s="83">
        <v>12</v>
      </c>
    </row>
    <row r="65" spans="1:17" ht="13.9" customHeight="1" thickBot="1" x14ac:dyDescent="0.3">
      <c r="A65" s="80">
        <v>11</v>
      </c>
      <c r="B65" s="122" t="s">
        <v>132</v>
      </c>
      <c r="C65" s="129" t="s">
        <v>61</v>
      </c>
      <c r="D65" s="129">
        <v>6.1</v>
      </c>
      <c r="E65" s="64" t="s">
        <v>61</v>
      </c>
      <c r="F65" s="64">
        <v>148</v>
      </c>
      <c r="G65" s="64">
        <v>13</v>
      </c>
      <c r="H65" s="65" t="s">
        <v>61</v>
      </c>
      <c r="I65" s="84">
        <v>11</v>
      </c>
      <c r="J65" s="122" t="s">
        <v>137</v>
      </c>
      <c r="K65" s="129" t="s">
        <v>61</v>
      </c>
      <c r="L65" s="129">
        <v>6.4</v>
      </c>
      <c r="M65" s="64" t="s">
        <v>61</v>
      </c>
      <c r="N65" s="64">
        <v>132</v>
      </c>
      <c r="O65" s="64">
        <v>11</v>
      </c>
      <c r="P65" s="65">
        <v>5</v>
      </c>
      <c r="Q65" s="84">
        <v>11</v>
      </c>
    </row>
    <row r="66" spans="1:17" ht="13.9" customHeight="1" thickBot="1" x14ac:dyDescent="0.3">
      <c r="A66" s="106">
        <v>10</v>
      </c>
      <c r="B66" s="123" t="s">
        <v>138</v>
      </c>
      <c r="C66" s="130">
        <v>9.1999999999999993</v>
      </c>
      <c r="D66" s="130" t="s">
        <v>61</v>
      </c>
      <c r="E66" s="107">
        <v>1</v>
      </c>
      <c r="F66" s="107">
        <v>145</v>
      </c>
      <c r="G66" s="107">
        <v>12</v>
      </c>
      <c r="H66" s="108">
        <v>0</v>
      </c>
      <c r="I66" s="109">
        <v>10</v>
      </c>
      <c r="J66" s="123" t="s">
        <v>142</v>
      </c>
      <c r="K66" s="130">
        <v>9.6999999999999993</v>
      </c>
      <c r="L66" s="130" t="s">
        <v>61</v>
      </c>
      <c r="M66" s="107">
        <v>8</v>
      </c>
      <c r="N66" s="107">
        <v>130</v>
      </c>
      <c r="O66" s="107" t="s">
        <v>61</v>
      </c>
      <c r="P66" s="108" t="s">
        <v>61</v>
      </c>
      <c r="Q66" s="110">
        <v>10</v>
      </c>
    </row>
    <row r="67" spans="1:17" ht="13.9" customHeight="1" x14ac:dyDescent="0.25">
      <c r="A67" s="79">
        <v>9</v>
      </c>
      <c r="B67" s="121" t="s">
        <v>139</v>
      </c>
      <c r="C67" s="128" t="s">
        <v>61</v>
      </c>
      <c r="D67" s="128">
        <v>6.2</v>
      </c>
      <c r="E67" s="62" t="s">
        <v>61</v>
      </c>
      <c r="F67" s="62">
        <v>142</v>
      </c>
      <c r="G67" s="62">
        <v>11</v>
      </c>
      <c r="H67" s="63" t="s">
        <v>61</v>
      </c>
      <c r="I67" s="83">
        <v>9</v>
      </c>
      <c r="J67" s="121" t="s">
        <v>143</v>
      </c>
      <c r="K67" s="128" t="s">
        <v>61</v>
      </c>
      <c r="L67" s="128">
        <v>6.5</v>
      </c>
      <c r="M67" s="62" t="s">
        <v>61</v>
      </c>
      <c r="N67" s="62">
        <v>128</v>
      </c>
      <c r="O67" s="62">
        <v>10</v>
      </c>
      <c r="P67" s="63">
        <v>4</v>
      </c>
      <c r="Q67" s="83">
        <v>9</v>
      </c>
    </row>
    <row r="68" spans="1:17" ht="13.9" customHeight="1" x14ac:dyDescent="0.25">
      <c r="A68" s="79">
        <v>8</v>
      </c>
      <c r="B68" s="121" t="s">
        <v>133</v>
      </c>
      <c r="C68" s="128">
        <v>9.3000000000000007</v>
      </c>
      <c r="D68" s="128" t="s">
        <v>61</v>
      </c>
      <c r="E68" s="62" t="s">
        <v>61</v>
      </c>
      <c r="F68" s="62">
        <v>139</v>
      </c>
      <c r="G68" s="62">
        <v>10</v>
      </c>
      <c r="H68" s="63">
        <v>-1</v>
      </c>
      <c r="I68" s="83">
        <v>8</v>
      </c>
      <c r="J68" s="121" t="s">
        <v>144</v>
      </c>
      <c r="K68" s="128">
        <v>9.8000000000000007</v>
      </c>
      <c r="L68" s="128" t="s">
        <v>61</v>
      </c>
      <c r="M68" s="62">
        <v>7</v>
      </c>
      <c r="N68" s="62">
        <v>126</v>
      </c>
      <c r="O68" s="62">
        <v>9</v>
      </c>
      <c r="P68" s="63" t="s">
        <v>61</v>
      </c>
      <c r="Q68" s="83">
        <v>8</v>
      </c>
    </row>
    <row r="69" spans="1:17" ht="13.9" customHeight="1" x14ac:dyDescent="0.25">
      <c r="A69" s="79">
        <v>7</v>
      </c>
      <c r="B69" s="121" t="s">
        <v>140</v>
      </c>
      <c r="C69" s="128">
        <v>9.4</v>
      </c>
      <c r="D69" s="128">
        <v>6.3</v>
      </c>
      <c r="E69" s="62" t="s">
        <v>61</v>
      </c>
      <c r="F69" s="62">
        <v>136</v>
      </c>
      <c r="G69" s="62">
        <v>9</v>
      </c>
      <c r="H69" s="63" t="s">
        <v>61</v>
      </c>
      <c r="I69" s="83">
        <v>7</v>
      </c>
      <c r="J69" s="121" t="s">
        <v>145</v>
      </c>
      <c r="K69" s="128">
        <v>9.9</v>
      </c>
      <c r="L69" s="128">
        <v>6.6</v>
      </c>
      <c r="M69" s="62" t="s">
        <v>61</v>
      </c>
      <c r="N69" s="62">
        <v>124</v>
      </c>
      <c r="O69" s="62">
        <v>8</v>
      </c>
      <c r="P69" s="63">
        <v>3</v>
      </c>
      <c r="Q69" s="83">
        <v>7</v>
      </c>
    </row>
    <row r="70" spans="1:17" ht="13.9" customHeight="1" thickBot="1" x14ac:dyDescent="0.3">
      <c r="A70" s="80">
        <v>6</v>
      </c>
      <c r="B70" s="122" t="s">
        <v>141</v>
      </c>
      <c r="C70" s="129">
        <v>9.5</v>
      </c>
      <c r="D70" s="129" t="s">
        <v>61</v>
      </c>
      <c r="E70" s="64" t="s">
        <v>61</v>
      </c>
      <c r="F70" s="64">
        <v>133</v>
      </c>
      <c r="G70" s="64">
        <v>8</v>
      </c>
      <c r="H70" s="65">
        <v>-2</v>
      </c>
      <c r="I70" s="84">
        <v>6</v>
      </c>
      <c r="J70" s="122" t="s">
        <v>146</v>
      </c>
      <c r="K70" s="129">
        <v>10</v>
      </c>
      <c r="L70" s="129" t="s">
        <v>61</v>
      </c>
      <c r="M70" s="64">
        <v>6</v>
      </c>
      <c r="N70" s="64">
        <v>122</v>
      </c>
      <c r="O70" s="64">
        <v>7</v>
      </c>
      <c r="P70" s="65">
        <v>2</v>
      </c>
      <c r="Q70" s="84">
        <v>6</v>
      </c>
    </row>
    <row r="71" spans="1:17" ht="13.9" customHeight="1" thickBot="1" x14ac:dyDescent="0.3">
      <c r="A71" s="106">
        <v>5</v>
      </c>
      <c r="B71" s="123" t="s">
        <v>147</v>
      </c>
      <c r="C71" s="130">
        <v>9.6</v>
      </c>
      <c r="D71" s="130">
        <v>6.4</v>
      </c>
      <c r="E71" s="107" t="s">
        <v>61</v>
      </c>
      <c r="F71" s="107">
        <v>130</v>
      </c>
      <c r="G71" s="107">
        <v>7</v>
      </c>
      <c r="H71" s="108" t="s">
        <v>61</v>
      </c>
      <c r="I71" s="109">
        <v>5</v>
      </c>
      <c r="J71" s="123" t="s">
        <v>148</v>
      </c>
      <c r="K71" s="130">
        <v>10.1</v>
      </c>
      <c r="L71" s="130">
        <v>6.7</v>
      </c>
      <c r="M71" s="107">
        <v>5</v>
      </c>
      <c r="N71" s="107">
        <v>119</v>
      </c>
      <c r="O71" s="107">
        <v>6</v>
      </c>
      <c r="P71" s="108">
        <v>1</v>
      </c>
      <c r="Q71" s="110">
        <v>5</v>
      </c>
    </row>
    <row r="72" spans="1:17" ht="13.9" customHeight="1" x14ac:dyDescent="0.25">
      <c r="A72" s="79">
        <v>4</v>
      </c>
      <c r="B72" s="121" t="s">
        <v>142</v>
      </c>
      <c r="C72" s="128">
        <v>9.6999999999999993</v>
      </c>
      <c r="D72" s="128" t="s">
        <v>61</v>
      </c>
      <c r="E72" s="62" t="s">
        <v>61</v>
      </c>
      <c r="F72" s="62">
        <v>127</v>
      </c>
      <c r="G72" s="62">
        <v>6</v>
      </c>
      <c r="H72" s="63">
        <v>-3</v>
      </c>
      <c r="I72" s="83">
        <v>4</v>
      </c>
      <c r="J72" s="121" t="s">
        <v>149</v>
      </c>
      <c r="K72" s="128">
        <v>10.199999999999999</v>
      </c>
      <c r="L72" s="128" t="s">
        <v>61</v>
      </c>
      <c r="M72" s="62">
        <v>4</v>
      </c>
      <c r="N72" s="62">
        <v>116</v>
      </c>
      <c r="O72" s="62">
        <v>5</v>
      </c>
      <c r="P72" s="63">
        <v>0</v>
      </c>
      <c r="Q72" s="83">
        <v>4</v>
      </c>
    </row>
    <row r="73" spans="1:17" ht="13.9" customHeight="1" x14ac:dyDescent="0.25">
      <c r="A73" s="79">
        <v>3</v>
      </c>
      <c r="B73" s="121" t="s">
        <v>143</v>
      </c>
      <c r="C73" s="128">
        <v>9.8000000000000007</v>
      </c>
      <c r="D73" s="128">
        <v>6.5</v>
      </c>
      <c r="E73" s="62" t="s">
        <v>61</v>
      </c>
      <c r="F73" s="62">
        <v>124</v>
      </c>
      <c r="G73" s="62">
        <v>5</v>
      </c>
      <c r="H73" s="63" t="s">
        <v>61</v>
      </c>
      <c r="I73" s="83">
        <v>3</v>
      </c>
      <c r="J73" s="121" t="s">
        <v>150</v>
      </c>
      <c r="K73" s="128">
        <v>10.3</v>
      </c>
      <c r="L73" s="128">
        <v>6.8</v>
      </c>
      <c r="M73" s="62">
        <v>3</v>
      </c>
      <c r="N73" s="62">
        <v>113</v>
      </c>
      <c r="O73" s="62">
        <v>4</v>
      </c>
      <c r="P73" s="63">
        <v>-1</v>
      </c>
      <c r="Q73" s="83">
        <v>3</v>
      </c>
    </row>
    <row r="74" spans="1:17" ht="13.9" customHeight="1" x14ac:dyDescent="0.25">
      <c r="A74" s="79">
        <v>2</v>
      </c>
      <c r="B74" s="121" t="s">
        <v>144</v>
      </c>
      <c r="C74" s="128">
        <v>9.9</v>
      </c>
      <c r="D74" s="128" t="s">
        <v>61</v>
      </c>
      <c r="E74" s="62" t="s">
        <v>61</v>
      </c>
      <c r="F74" s="62">
        <v>121</v>
      </c>
      <c r="G74" s="62">
        <v>4</v>
      </c>
      <c r="H74" s="63">
        <v>-4</v>
      </c>
      <c r="I74" s="83">
        <v>2</v>
      </c>
      <c r="J74" s="121" t="s">
        <v>151</v>
      </c>
      <c r="K74" s="128">
        <v>10.4</v>
      </c>
      <c r="L74" s="128" t="s">
        <v>61</v>
      </c>
      <c r="M74" s="62">
        <v>2</v>
      </c>
      <c r="N74" s="62">
        <v>110</v>
      </c>
      <c r="O74" s="62">
        <v>3</v>
      </c>
      <c r="P74" s="63">
        <v>-2</v>
      </c>
      <c r="Q74" s="83">
        <v>2</v>
      </c>
    </row>
    <row r="75" spans="1:17" ht="13.9" customHeight="1" thickBot="1" x14ac:dyDescent="0.3">
      <c r="A75" s="81">
        <v>1</v>
      </c>
      <c r="B75" s="124" t="s">
        <v>145</v>
      </c>
      <c r="C75" s="131">
        <v>10</v>
      </c>
      <c r="D75" s="131">
        <v>6.6</v>
      </c>
      <c r="E75" s="66" t="s">
        <v>61</v>
      </c>
      <c r="F75" s="66">
        <v>118</v>
      </c>
      <c r="G75" s="66">
        <v>3</v>
      </c>
      <c r="H75" s="67">
        <v>-5</v>
      </c>
      <c r="I75" s="85">
        <v>1</v>
      </c>
      <c r="J75" s="124" t="s">
        <v>152</v>
      </c>
      <c r="K75" s="131">
        <v>10.5</v>
      </c>
      <c r="L75" s="131">
        <v>6.9</v>
      </c>
      <c r="M75" s="66">
        <v>1</v>
      </c>
      <c r="N75" s="66">
        <v>107</v>
      </c>
      <c r="O75" s="66">
        <v>2</v>
      </c>
      <c r="P75" s="67">
        <v>-3</v>
      </c>
      <c r="Q75" s="85">
        <v>1</v>
      </c>
    </row>
    <row r="76" spans="1:17" ht="19.5" thickTop="1" x14ac:dyDescent="0.3"/>
  </sheetData>
  <mergeCells count="2">
    <mergeCell ref="B4:H4"/>
    <mergeCell ref="J4:P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9"/>
  <sheetViews>
    <sheetView tabSelected="1" view="pageBreakPreview" zoomScale="90" zoomScaleNormal="100" zoomScaleSheetLayoutView="90" workbookViewId="0">
      <selection activeCell="S83" sqref="S83"/>
    </sheetView>
  </sheetViews>
  <sheetFormatPr defaultRowHeight="15" x14ac:dyDescent="0.25"/>
  <cols>
    <col min="1" max="1" width="33.85546875" customWidth="1"/>
    <col min="2" max="2" width="21.42578125" style="305" customWidth="1"/>
    <col min="3" max="12" width="7.7109375" style="305" customWidth="1"/>
  </cols>
  <sheetData>
    <row r="1" spans="1:12" x14ac:dyDescent="0.25">
      <c r="A1" s="441" t="s">
        <v>461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</row>
    <row r="2" spans="1:12" ht="15.75" x14ac:dyDescent="0.25">
      <c r="A2" s="448" t="s">
        <v>550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</row>
    <row r="3" spans="1:12" ht="15.75" x14ac:dyDescent="0.25">
      <c r="A3" s="448" t="s">
        <v>462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</row>
    <row r="4" spans="1:12" ht="26.25" x14ac:dyDescent="0.4">
      <c r="B4" s="434" t="s">
        <v>551</v>
      </c>
      <c r="C4" s="435"/>
      <c r="D4" s="435"/>
      <c r="E4" s="435"/>
      <c r="F4" s="435"/>
      <c r="G4" s="435"/>
      <c r="H4" s="435"/>
      <c r="I4" s="435"/>
    </row>
    <row r="5" spans="1:12" ht="31.5" x14ac:dyDescent="0.5">
      <c r="B5" s="443" t="s">
        <v>552</v>
      </c>
      <c r="C5" s="444"/>
      <c r="D5" s="444"/>
      <c r="E5" s="444"/>
      <c r="F5" s="444"/>
      <c r="G5" s="444"/>
      <c r="H5" s="444"/>
      <c r="I5" s="444"/>
    </row>
    <row r="7" spans="1:12" ht="24.75" customHeight="1" x14ac:dyDescent="0.25">
      <c r="A7" s="445" t="s">
        <v>275</v>
      </c>
      <c r="B7" s="445" t="s">
        <v>463</v>
      </c>
      <c r="C7" s="447" t="s">
        <v>549</v>
      </c>
      <c r="D7" s="447"/>
      <c r="E7" s="447" t="s">
        <v>464</v>
      </c>
      <c r="F7" s="447"/>
      <c r="G7" s="436" t="s">
        <v>465</v>
      </c>
      <c r="H7" s="436"/>
      <c r="I7" s="436" t="s">
        <v>466</v>
      </c>
      <c r="J7" s="436"/>
      <c r="K7" s="437" t="s">
        <v>467</v>
      </c>
      <c r="L7" s="439" t="s">
        <v>468</v>
      </c>
    </row>
    <row r="8" spans="1:12" x14ac:dyDescent="0.25">
      <c r="A8" s="446"/>
      <c r="B8" s="438"/>
      <c r="C8" s="246" t="s">
        <v>5</v>
      </c>
      <c r="D8" s="246" t="s">
        <v>277</v>
      </c>
      <c r="E8" s="246" t="s">
        <v>5</v>
      </c>
      <c r="F8" s="246" t="s">
        <v>277</v>
      </c>
      <c r="G8" s="246" t="s">
        <v>5</v>
      </c>
      <c r="H8" s="246" t="s">
        <v>277</v>
      </c>
      <c r="I8" s="246" t="s">
        <v>5</v>
      </c>
      <c r="J8" s="246" t="s">
        <v>277</v>
      </c>
      <c r="K8" s="438"/>
      <c r="L8" s="440"/>
    </row>
    <row r="9" spans="1:12" x14ac:dyDescent="0.25">
      <c r="A9" s="244" t="s">
        <v>531</v>
      </c>
      <c r="B9" s="306" t="s">
        <v>554</v>
      </c>
      <c r="C9" s="307">
        <v>66</v>
      </c>
      <c r="D9" s="307">
        <v>1</v>
      </c>
      <c r="E9" s="307">
        <v>130</v>
      </c>
      <c r="F9" s="307">
        <v>3</v>
      </c>
      <c r="G9" s="308">
        <f>'ЗАЯВОЧНЫЙ село'!S72</f>
        <v>1567</v>
      </c>
      <c r="H9" s="307">
        <v>1</v>
      </c>
      <c r="I9" s="307"/>
      <c r="J9" s="307">
        <v>1</v>
      </c>
      <c r="K9" s="307">
        <f t="shared" ref="K9:K15" si="0">SUM(D9,F9,H9,J9)</f>
        <v>6</v>
      </c>
      <c r="L9" s="307">
        <v>1</v>
      </c>
    </row>
    <row r="10" spans="1:12" x14ac:dyDescent="0.25">
      <c r="A10" s="244" t="s">
        <v>477</v>
      </c>
      <c r="B10" s="306" t="s">
        <v>555</v>
      </c>
      <c r="C10" s="307">
        <v>44</v>
      </c>
      <c r="D10" s="307">
        <v>7</v>
      </c>
      <c r="E10" s="307">
        <v>147</v>
      </c>
      <c r="F10" s="307">
        <v>2</v>
      </c>
      <c r="G10" s="308">
        <f>'ЗАЯВОЧНЫЙ село'!S6</f>
        <v>1500</v>
      </c>
      <c r="H10" s="307">
        <v>2</v>
      </c>
      <c r="I10" s="307"/>
      <c r="J10" s="307">
        <v>3</v>
      </c>
      <c r="K10" s="307">
        <f t="shared" si="0"/>
        <v>14</v>
      </c>
      <c r="L10" s="307">
        <v>2</v>
      </c>
    </row>
    <row r="11" spans="1:12" x14ac:dyDescent="0.25">
      <c r="A11" s="244" t="s">
        <v>525</v>
      </c>
      <c r="B11" s="306" t="s">
        <v>526</v>
      </c>
      <c r="C11" s="307">
        <v>60</v>
      </c>
      <c r="D11" s="307">
        <v>2</v>
      </c>
      <c r="E11" s="307">
        <v>126</v>
      </c>
      <c r="F11" s="307">
        <v>4</v>
      </c>
      <c r="G11" s="308">
        <f>'ЗАЯВОЧНЫЙ село'!S17</f>
        <v>1381</v>
      </c>
      <c r="H11" s="307">
        <v>3</v>
      </c>
      <c r="I11" s="307"/>
      <c r="J11" s="307">
        <v>5</v>
      </c>
      <c r="K11" s="307">
        <f t="shared" si="0"/>
        <v>14</v>
      </c>
      <c r="L11" s="307">
        <v>3</v>
      </c>
    </row>
    <row r="12" spans="1:12" x14ac:dyDescent="0.25">
      <c r="A12" s="244" t="s">
        <v>528</v>
      </c>
      <c r="B12" s="306" t="s">
        <v>556</v>
      </c>
      <c r="C12" s="307">
        <v>60</v>
      </c>
      <c r="D12" s="307">
        <v>3</v>
      </c>
      <c r="E12" s="307">
        <v>156</v>
      </c>
      <c r="F12" s="307">
        <v>1</v>
      </c>
      <c r="G12" s="308">
        <f>'ЗАЯВОЧНЫЙ село'!S39</f>
        <v>1346</v>
      </c>
      <c r="H12" s="307">
        <v>5</v>
      </c>
      <c r="I12" s="307"/>
      <c r="J12" s="307">
        <v>6</v>
      </c>
      <c r="K12" s="307">
        <f t="shared" si="0"/>
        <v>15</v>
      </c>
      <c r="L12" s="307">
        <v>4</v>
      </c>
    </row>
    <row r="13" spans="1:12" x14ac:dyDescent="0.25">
      <c r="A13" s="244" t="s">
        <v>553</v>
      </c>
      <c r="B13" s="306" t="s">
        <v>542</v>
      </c>
      <c r="C13" s="307">
        <v>57</v>
      </c>
      <c r="D13" s="307">
        <v>4</v>
      </c>
      <c r="E13" s="307">
        <v>114</v>
      </c>
      <c r="F13" s="307">
        <v>5</v>
      </c>
      <c r="G13" s="308">
        <f>'ЗАЯВОЧНЫЙ село'!S83</f>
        <v>1307</v>
      </c>
      <c r="H13" s="307">
        <v>6</v>
      </c>
      <c r="I13" s="307"/>
      <c r="J13" s="307">
        <v>2</v>
      </c>
      <c r="K13" s="307">
        <f t="shared" si="0"/>
        <v>17</v>
      </c>
      <c r="L13" s="307">
        <v>5</v>
      </c>
    </row>
    <row r="14" spans="1:12" x14ac:dyDescent="0.25">
      <c r="A14" s="244" t="s">
        <v>527</v>
      </c>
      <c r="B14" s="306" t="s">
        <v>557</v>
      </c>
      <c r="C14" s="307">
        <v>52</v>
      </c>
      <c r="D14" s="307">
        <v>6</v>
      </c>
      <c r="E14" s="307">
        <v>109</v>
      </c>
      <c r="F14" s="307">
        <v>6</v>
      </c>
      <c r="G14" s="308">
        <f>'ЗАЯВОЧНЫЙ село'!S28</f>
        <v>1365</v>
      </c>
      <c r="H14" s="307">
        <v>4</v>
      </c>
      <c r="I14" s="307"/>
      <c r="J14" s="307">
        <v>4</v>
      </c>
      <c r="K14" s="307">
        <f t="shared" si="0"/>
        <v>20</v>
      </c>
      <c r="L14" s="307">
        <v>6</v>
      </c>
    </row>
    <row r="15" spans="1:12" x14ac:dyDescent="0.25">
      <c r="A15" s="244" t="s">
        <v>529</v>
      </c>
      <c r="B15" s="306" t="s">
        <v>558</v>
      </c>
      <c r="C15" s="307">
        <v>56</v>
      </c>
      <c r="D15" s="307">
        <v>5</v>
      </c>
      <c r="E15" s="307">
        <v>104</v>
      </c>
      <c r="F15" s="307">
        <v>7</v>
      </c>
      <c r="G15" s="308">
        <f>'ЗАЯВОЧНЫЙ село'!S50</f>
        <v>1074</v>
      </c>
      <c r="H15" s="307">
        <v>7</v>
      </c>
      <c r="I15" s="307"/>
      <c r="J15" s="307">
        <v>7</v>
      </c>
      <c r="K15" s="307">
        <f t="shared" si="0"/>
        <v>26</v>
      </c>
      <c r="L15" s="307">
        <v>7</v>
      </c>
    </row>
    <row r="16" spans="1:12" x14ac:dyDescent="0.25">
      <c r="A16" s="244" t="s">
        <v>530</v>
      </c>
      <c r="B16" s="306" t="s">
        <v>430</v>
      </c>
      <c r="C16" s="307">
        <v>37</v>
      </c>
      <c r="D16" s="307"/>
      <c r="E16" s="307">
        <v>109</v>
      </c>
      <c r="F16" s="307"/>
      <c r="G16" s="308">
        <f>'ЗАЯВОЧНЫЙ село'!S61</f>
        <v>995</v>
      </c>
      <c r="H16" s="307"/>
      <c r="I16" s="307"/>
      <c r="J16" s="307"/>
      <c r="K16" s="307"/>
      <c r="L16" s="307" t="s">
        <v>540</v>
      </c>
    </row>
    <row r="19" spans="1:11" x14ac:dyDescent="0.25">
      <c r="A19" s="399" t="s">
        <v>548</v>
      </c>
      <c r="B19" s="399"/>
      <c r="C19" s="399"/>
      <c r="D19" s="399"/>
      <c r="E19" s="399"/>
      <c r="F19" s="399"/>
      <c r="G19" s="399"/>
      <c r="H19" s="399"/>
      <c r="I19" s="399"/>
      <c r="J19" s="399"/>
      <c r="K19" s="399"/>
    </row>
  </sheetData>
  <sortState ref="A9:L15">
    <sortCondition ref="K9:K15"/>
  </sortState>
  <mergeCells count="14">
    <mergeCell ref="A1:L1"/>
    <mergeCell ref="B5:I5"/>
    <mergeCell ref="A7:A8"/>
    <mergeCell ref="B7:B8"/>
    <mergeCell ref="C7:D7"/>
    <mergeCell ref="E7:F7"/>
    <mergeCell ref="G7:H7"/>
    <mergeCell ref="A2:L2"/>
    <mergeCell ref="A3:L3"/>
    <mergeCell ref="B4:I4"/>
    <mergeCell ref="A19:K19"/>
    <mergeCell ref="I7:J7"/>
    <mergeCell ref="K7:K8"/>
    <mergeCell ref="L7:L8"/>
  </mergeCells>
  <pageMargins left="0.68" right="0.35433070866141736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tabColor rgb="FFFF0000"/>
  </sheetPr>
  <dimension ref="A1:V148"/>
  <sheetViews>
    <sheetView tabSelected="1" view="pageBreakPreview" topLeftCell="A81" zoomScaleNormal="100" zoomScaleSheetLayoutView="100" workbookViewId="0">
      <selection activeCell="S83" sqref="S83"/>
    </sheetView>
  </sheetViews>
  <sheetFormatPr defaultRowHeight="15" x14ac:dyDescent="0.25"/>
  <cols>
    <col min="1" max="1" width="4.28515625" style="217" customWidth="1"/>
    <col min="2" max="2" width="20.85546875" style="58" customWidth="1"/>
    <col min="3" max="3" width="4.28515625" style="58" customWidth="1"/>
    <col min="4" max="4" width="17.28515625" style="61" customWidth="1"/>
    <col min="5" max="5" width="10.7109375" style="273" customWidth="1"/>
    <col min="6" max="6" width="5.85546875" style="178" customWidth="1"/>
    <col min="7" max="7" width="7.85546875" style="331" customWidth="1"/>
    <col min="8" max="8" width="7.85546875" style="300" customWidth="1"/>
    <col min="9" max="9" width="6.5703125" style="336" customWidth="1"/>
    <col min="10" max="10" width="6.5703125" style="300" customWidth="1"/>
    <col min="11" max="11" width="6.5703125" style="336" customWidth="1"/>
    <col min="12" max="12" width="6.5703125" style="300" customWidth="1"/>
    <col min="13" max="13" width="6.5703125" style="336" customWidth="1"/>
    <col min="14" max="14" width="6.5703125" style="300" customWidth="1"/>
    <col min="15" max="15" width="6.5703125" style="336" customWidth="1"/>
    <col min="16" max="16" width="6.5703125" style="300" customWidth="1"/>
    <col min="17" max="17" width="6.5703125" style="341" customWidth="1"/>
    <col min="18" max="18" width="6.5703125" style="288" customWidth="1"/>
    <col min="19" max="19" width="10.85546875" style="264" customWidth="1"/>
    <col min="20" max="20" width="6.28515625" style="58" customWidth="1"/>
    <col min="21" max="21" width="5.28515625" style="249" customWidth="1"/>
    <col min="22" max="16384" width="9.140625" style="58"/>
  </cols>
  <sheetData>
    <row r="1" spans="1:22" ht="60" customHeight="1" x14ac:dyDescent="0.25">
      <c r="A1" s="424" t="s">
        <v>458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</row>
    <row r="2" spans="1:22" ht="15" customHeight="1" x14ac:dyDescent="0.25">
      <c r="A2" s="428" t="s">
        <v>544</v>
      </c>
      <c r="B2" s="430" t="s">
        <v>543</v>
      </c>
      <c r="C2" s="430" t="s">
        <v>274</v>
      </c>
      <c r="D2" s="430" t="s">
        <v>545</v>
      </c>
      <c r="E2" s="431" t="s">
        <v>2</v>
      </c>
      <c r="F2" s="432" t="s">
        <v>0</v>
      </c>
      <c r="G2" s="433" t="s">
        <v>3</v>
      </c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0" t="s">
        <v>276</v>
      </c>
      <c r="T2" s="426" t="s">
        <v>277</v>
      </c>
    </row>
    <row r="3" spans="1:22" ht="14.45" customHeight="1" x14ac:dyDescent="0.25">
      <c r="A3" s="429"/>
      <c r="B3" s="430"/>
      <c r="C3" s="430"/>
      <c r="D3" s="430"/>
      <c r="E3" s="431"/>
      <c r="F3" s="432"/>
      <c r="G3" s="421" t="s">
        <v>4</v>
      </c>
      <c r="H3" s="421"/>
      <c r="I3" s="422" t="s">
        <v>432</v>
      </c>
      <c r="J3" s="422"/>
      <c r="K3" s="422" t="s">
        <v>431</v>
      </c>
      <c r="L3" s="422"/>
      <c r="M3" s="422" t="s">
        <v>6</v>
      </c>
      <c r="N3" s="422"/>
      <c r="O3" s="422" t="s">
        <v>7</v>
      </c>
      <c r="P3" s="422"/>
      <c r="Q3" s="423" t="s">
        <v>8</v>
      </c>
      <c r="R3" s="423"/>
      <c r="S3" s="430"/>
      <c r="T3" s="427"/>
    </row>
    <row r="4" spans="1:22" ht="14.25" customHeight="1" x14ac:dyDescent="0.25">
      <c r="A4" s="429"/>
      <c r="B4" s="430"/>
      <c r="C4" s="430"/>
      <c r="D4" s="430"/>
      <c r="E4" s="431"/>
      <c r="F4" s="432"/>
      <c r="G4" s="421"/>
      <c r="H4" s="421"/>
      <c r="I4" s="422"/>
      <c r="J4" s="422"/>
      <c r="K4" s="422"/>
      <c r="L4" s="422"/>
      <c r="M4" s="422"/>
      <c r="N4" s="422"/>
      <c r="O4" s="422"/>
      <c r="P4" s="422"/>
      <c r="Q4" s="423"/>
      <c r="R4" s="423"/>
      <c r="S4" s="430"/>
      <c r="T4" s="427"/>
    </row>
    <row r="5" spans="1:22" ht="17.45" customHeight="1" x14ac:dyDescent="0.25">
      <c r="A5" s="429"/>
      <c r="B5" s="430"/>
      <c r="C5" s="430"/>
      <c r="D5" s="430"/>
      <c r="E5" s="431"/>
      <c r="F5" s="432"/>
      <c r="G5" s="289" t="s">
        <v>278</v>
      </c>
      <c r="H5" s="301" t="s">
        <v>5</v>
      </c>
      <c r="I5" s="302" t="s">
        <v>278</v>
      </c>
      <c r="J5" s="301" t="s">
        <v>5</v>
      </c>
      <c r="K5" s="302" t="s">
        <v>278</v>
      </c>
      <c r="L5" s="301" t="s">
        <v>5</v>
      </c>
      <c r="M5" s="302" t="s">
        <v>278</v>
      </c>
      <c r="N5" s="301" t="s">
        <v>5</v>
      </c>
      <c r="O5" s="302" t="s">
        <v>278</v>
      </c>
      <c r="P5" s="301" t="s">
        <v>5</v>
      </c>
      <c r="Q5" s="303" t="s">
        <v>278</v>
      </c>
      <c r="R5" s="304" t="s">
        <v>5</v>
      </c>
      <c r="S5" s="430"/>
      <c r="T5" s="427"/>
    </row>
    <row r="6" spans="1:22" ht="24.95" customHeight="1" x14ac:dyDescent="0.3">
      <c r="B6" s="375" t="s">
        <v>559</v>
      </c>
      <c r="C6" s="377"/>
      <c r="D6" s="377"/>
      <c r="E6" s="377"/>
      <c r="F6" s="377"/>
      <c r="G6" s="377"/>
      <c r="H6" s="309"/>
      <c r="I6" s="309"/>
      <c r="J6" s="309"/>
      <c r="K6" s="309"/>
      <c r="L6" s="309"/>
      <c r="M6" s="309"/>
      <c r="N6" s="309"/>
      <c r="O6" s="309"/>
      <c r="P6" s="309"/>
      <c r="Q6" s="310"/>
      <c r="R6" s="311"/>
      <c r="S6" s="312">
        <f>SUM(S7,S12)</f>
        <v>1500</v>
      </c>
      <c r="T6" s="257"/>
    </row>
    <row r="7" spans="1:22" ht="24.95" customHeight="1" x14ac:dyDescent="0.25">
      <c r="A7" s="58"/>
      <c r="D7" s="58"/>
      <c r="F7" s="58"/>
      <c r="G7" s="328"/>
      <c r="H7" s="290"/>
      <c r="I7" s="332"/>
      <c r="J7" s="290"/>
      <c r="K7" s="332"/>
      <c r="L7" s="290"/>
      <c r="M7" s="332"/>
      <c r="N7" s="290"/>
      <c r="O7" s="332"/>
      <c r="P7" s="290"/>
      <c r="Q7" s="337"/>
      <c r="R7" s="287"/>
      <c r="S7" s="267">
        <f>SUMPRODUCT(LARGE(S8:S11,ROW($1:$3)))</f>
        <v>816</v>
      </c>
      <c r="T7" s="268"/>
    </row>
    <row r="8" spans="1:22" ht="24.95" customHeight="1" x14ac:dyDescent="0.25">
      <c r="A8" s="225">
        <v>1</v>
      </c>
      <c r="B8" s="251" t="s">
        <v>469</v>
      </c>
      <c r="C8" s="225" t="s">
        <v>9</v>
      </c>
      <c r="D8" s="227" t="s">
        <v>555</v>
      </c>
      <c r="E8" s="274">
        <v>37551</v>
      </c>
      <c r="F8" s="225">
        <v>1</v>
      </c>
      <c r="G8" s="292">
        <v>88</v>
      </c>
      <c r="H8" s="291">
        <f>VLOOKUP(G8,'60м'!A:B,2,TRUE)</f>
        <v>34</v>
      </c>
      <c r="I8" s="293">
        <v>212</v>
      </c>
      <c r="J8" s="291">
        <f>VLOOKUP(I8,длМ!A:B,2,TRUE)</f>
        <v>23</v>
      </c>
      <c r="K8" s="293">
        <v>14</v>
      </c>
      <c r="L8" s="291">
        <f>VLOOKUP(K8,подт!A:B,2,TRUE)</f>
        <v>42</v>
      </c>
      <c r="M8" s="293">
        <v>-2</v>
      </c>
      <c r="N8" s="291">
        <f>VLOOKUP(M8,накМ!A:B,2,TRUE)</f>
        <v>4</v>
      </c>
      <c r="O8" s="293">
        <v>30</v>
      </c>
      <c r="P8" s="291">
        <f>VLOOKUP(O8,прМ!A:B,2,TRUE)</f>
        <v>32</v>
      </c>
      <c r="Q8" s="285">
        <v>3075</v>
      </c>
      <c r="R8" s="229">
        <f>VLOOKUP(Q8,'1000м'!A:B,2,TRUE)</f>
        <v>56</v>
      </c>
      <c r="S8" s="238">
        <f>SUM(R8,H8,J8,L8,N8,P8)</f>
        <v>191</v>
      </c>
      <c r="T8" s="265"/>
      <c r="U8" s="250">
        <f>DATEDIF(E8,V8,"Y")</f>
        <v>15</v>
      </c>
      <c r="V8" s="248">
        <v>43243</v>
      </c>
    </row>
    <row r="9" spans="1:22" ht="24.95" customHeight="1" x14ac:dyDescent="0.25">
      <c r="A9" s="225">
        <v>2</v>
      </c>
      <c r="B9" s="251" t="s">
        <v>470</v>
      </c>
      <c r="C9" s="225" t="s">
        <v>9</v>
      </c>
      <c r="D9" s="227" t="s">
        <v>555</v>
      </c>
      <c r="E9" s="274">
        <v>37433</v>
      </c>
      <c r="F9" s="225">
        <v>2</v>
      </c>
      <c r="G9" s="292">
        <v>87</v>
      </c>
      <c r="H9" s="291">
        <f>VLOOKUP(G9,'60м'!A:B,2,TRUE)</f>
        <v>36</v>
      </c>
      <c r="I9" s="293">
        <v>227</v>
      </c>
      <c r="J9" s="291">
        <f>VLOOKUP(I9,длМ!A:B,2,TRUE)</f>
        <v>37</v>
      </c>
      <c r="K9" s="293">
        <v>22</v>
      </c>
      <c r="L9" s="291">
        <f>VLOOKUP(K9,подт!A:B,2,TRUE)</f>
        <v>63</v>
      </c>
      <c r="M9" s="293">
        <v>8</v>
      </c>
      <c r="N9" s="291">
        <f>VLOOKUP(M9,накМ!A:B,2,TRUE)</f>
        <v>24</v>
      </c>
      <c r="O9" s="293">
        <v>31</v>
      </c>
      <c r="P9" s="291">
        <f>VLOOKUP(O9,прМ!A:B,2,TRUE)</f>
        <v>34</v>
      </c>
      <c r="Q9" s="285">
        <v>3275</v>
      </c>
      <c r="R9" s="229">
        <f>VLOOKUP(Q9,'1000м'!A:B,2,TRUE)</f>
        <v>39</v>
      </c>
      <c r="S9" s="238">
        <f>SUM(R9,H9,J9,L9,N9,P9)</f>
        <v>233</v>
      </c>
      <c r="T9" s="261"/>
      <c r="U9" s="250">
        <f t="shared" ref="U9:U33" si="0">DATEDIF(E9,V9,"Y")</f>
        <v>15</v>
      </c>
      <c r="V9" s="248">
        <v>43243</v>
      </c>
    </row>
    <row r="10" spans="1:22" ht="24.95" customHeight="1" x14ac:dyDescent="0.25">
      <c r="A10" s="225">
        <v>3</v>
      </c>
      <c r="B10" s="251" t="s">
        <v>471</v>
      </c>
      <c r="C10" s="225" t="s">
        <v>9</v>
      </c>
      <c r="D10" s="227" t="s">
        <v>555</v>
      </c>
      <c r="E10" s="274">
        <v>37390</v>
      </c>
      <c r="F10" s="225">
        <v>3</v>
      </c>
      <c r="G10" s="292">
        <v>78</v>
      </c>
      <c r="H10" s="291">
        <f>VLOOKUP(G10,'60м'!A:B,2,TRUE)</f>
        <v>58</v>
      </c>
      <c r="I10" s="293">
        <v>242</v>
      </c>
      <c r="J10" s="291">
        <f>VLOOKUP(I10,длМ!A:B,2,TRUE)</f>
        <v>52</v>
      </c>
      <c r="K10" s="293">
        <v>20</v>
      </c>
      <c r="L10" s="291">
        <f>VLOOKUP(K10,подт!A:B,2,TRUE)</f>
        <v>61</v>
      </c>
      <c r="M10" s="293">
        <v>19</v>
      </c>
      <c r="N10" s="291">
        <f>VLOOKUP(M10,накМ!A:B,2,TRUE)</f>
        <v>52</v>
      </c>
      <c r="O10" s="293">
        <v>31</v>
      </c>
      <c r="P10" s="291">
        <f>VLOOKUP(O10,прМ!A:B,2,TRUE)</f>
        <v>34</v>
      </c>
      <c r="Q10" s="285">
        <v>3139</v>
      </c>
      <c r="R10" s="229">
        <f>VLOOKUP(Q10,'1000м'!A:B,2,TRUE)</f>
        <v>53</v>
      </c>
      <c r="S10" s="238">
        <f>SUM(R10,H10,J10,L10,N10,P10)</f>
        <v>310</v>
      </c>
      <c r="T10" s="262"/>
      <c r="U10" s="250">
        <f t="shared" si="0"/>
        <v>16</v>
      </c>
      <c r="V10" s="248">
        <v>43243</v>
      </c>
    </row>
    <row r="11" spans="1:22" ht="24.95" customHeight="1" x14ac:dyDescent="0.25">
      <c r="A11" s="225">
        <v>4</v>
      </c>
      <c r="B11" s="251" t="s">
        <v>472</v>
      </c>
      <c r="C11" s="225" t="s">
        <v>9</v>
      </c>
      <c r="D11" s="227" t="s">
        <v>555</v>
      </c>
      <c r="E11" s="274">
        <v>37305</v>
      </c>
      <c r="F11" s="225">
        <v>4</v>
      </c>
      <c r="G11" s="292">
        <v>80</v>
      </c>
      <c r="H11" s="291">
        <f>VLOOKUP(G11,'60м'!A:B,2,TRUE)</f>
        <v>54</v>
      </c>
      <c r="I11" s="293">
        <v>246</v>
      </c>
      <c r="J11" s="291">
        <f>VLOOKUP(I11,длМ!A:B,2,TRUE)</f>
        <v>56</v>
      </c>
      <c r="K11" s="293">
        <v>21</v>
      </c>
      <c r="L11" s="291">
        <f>VLOOKUP(K11,подт!A:B,2,TRUE)</f>
        <v>62</v>
      </c>
      <c r="M11" s="293">
        <v>6</v>
      </c>
      <c r="N11" s="291">
        <f>VLOOKUP(M11,накМ!A:B,2,TRUE)</f>
        <v>20</v>
      </c>
      <c r="O11" s="293">
        <v>29</v>
      </c>
      <c r="P11" s="291">
        <f>VLOOKUP(O11,прМ!A:B,2,TRUE)</f>
        <v>30</v>
      </c>
      <c r="Q11" s="285">
        <v>3155</v>
      </c>
      <c r="R11" s="229">
        <f>VLOOKUP(Q11,'1000м'!A:B,2,TRUE)</f>
        <v>51</v>
      </c>
      <c r="S11" s="238">
        <f>SUM(R11,H11,J11,L11,N11,P11)</f>
        <v>273</v>
      </c>
      <c r="T11" s="262"/>
      <c r="U11" s="250">
        <f t="shared" si="0"/>
        <v>16</v>
      </c>
      <c r="V11" s="248">
        <v>43243</v>
      </c>
    </row>
    <row r="12" spans="1:22" s="258" customFormat="1" ht="24.95" customHeight="1" x14ac:dyDescent="0.25">
      <c r="A12" s="266"/>
      <c r="B12" s="269"/>
      <c r="C12" s="270"/>
      <c r="D12" s="271"/>
      <c r="E12" s="277"/>
      <c r="F12" s="266"/>
      <c r="G12" s="313"/>
      <c r="H12" s="314"/>
      <c r="I12" s="314"/>
      <c r="J12" s="314"/>
      <c r="K12" s="314"/>
      <c r="L12" s="314"/>
      <c r="M12" s="314"/>
      <c r="N12" s="314"/>
      <c r="O12" s="314"/>
      <c r="P12" s="314"/>
      <c r="Q12" s="315"/>
      <c r="R12" s="316"/>
      <c r="S12" s="267">
        <f>SUMPRODUCT(LARGE(S13:S16,ROW($1:$3)))</f>
        <v>684</v>
      </c>
      <c r="T12" s="255"/>
      <c r="U12" s="259"/>
      <c r="V12" s="260"/>
    </row>
    <row r="13" spans="1:22" ht="24.95" customHeight="1" x14ac:dyDescent="0.25">
      <c r="A13" s="225">
        <v>5</v>
      </c>
      <c r="B13" s="251" t="s">
        <v>473</v>
      </c>
      <c r="C13" s="225" t="s">
        <v>11</v>
      </c>
      <c r="D13" s="227" t="s">
        <v>555</v>
      </c>
      <c r="E13" s="274">
        <v>37258</v>
      </c>
      <c r="F13" s="225">
        <v>5</v>
      </c>
      <c r="G13" s="292">
        <v>100</v>
      </c>
      <c r="H13" s="291">
        <f>VLOOKUP(G13,'60ж'!A:B,2,TRUE)</f>
        <v>29</v>
      </c>
      <c r="I13" s="293">
        <v>194</v>
      </c>
      <c r="J13" s="291">
        <f>VLOOKUP(I13,длЖ!A:B,2,TRUE)</f>
        <v>29</v>
      </c>
      <c r="K13" s="293">
        <v>30</v>
      </c>
      <c r="L13" s="291">
        <f>VLOOKUP(K13,отж!A:B,2,TRUE)</f>
        <v>44</v>
      </c>
      <c r="M13" s="293">
        <v>15</v>
      </c>
      <c r="N13" s="291">
        <f>VLOOKUP(M13,накЖ!A:B,2,TRUE)</f>
        <v>32</v>
      </c>
      <c r="O13" s="293">
        <v>28</v>
      </c>
      <c r="P13" s="291">
        <f>VLOOKUP(O13,прЖ!A:B,2,TRUE)</f>
        <v>32</v>
      </c>
      <c r="Q13" s="285">
        <v>4114</v>
      </c>
      <c r="R13" s="229">
        <f>VLOOKUP(Q13,'1000ж'!A:B,2,TRUE)</f>
        <v>34</v>
      </c>
      <c r="S13" s="238">
        <f>SUM(R13,H13,J13,L13,N13,P13)</f>
        <v>200</v>
      </c>
      <c r="T13" s="262"/>
      <c r="U13" s="250">
        <f t="shared" si="0"/>
        <v>16</v>
      </c>
      <c r="V13" s="248">
        <v>43243</v>
      </c>
    </row>
    <row r="14" spans="1:22" ht="24.95" customHeight="1" x14ac:dyDescent="0.25">
      <c r="A14" s="225">
        <v>6</v>
      </c>
      <c r="B14" s="251" t="s">
        <v>474</v>
      </c>
      <c r="C14" s="225" t="s">
        <v>11</v>
      </c>
      <c r="D14" s="227" t="s">
        <v>555</v>
      </c>
      <c r="E14" s="274">
        <v>37310</v>
      </c>
      <c r="F14" s="225">
        <v>6</v>
      </c>
      <c r="G14" s="292">
        <v>94</v>
      </c>
      <c r="H14" s="291">
        <f>VLOOKUP(G14,'60ж'!A:B,2,TRUE)</f>
        <v>41</v>
      </c>
      <c r="I14" s="293">
        <v>199</v>
      </c>
      <c r="J14" s="291">
        <f>VLOOKUP(I14,длЖ!A:B,2,TRUE)</f>
        <v>32</v>
      </c>
      <c r="K14" s="293">
        <v>35</v>
      </c>
      <c r="L14" s="291">
        <f>VLOOKUP(K14,отж!A:B,2,TRUE)</f>
        <v>55</v>
      </c>
      <c r="M14" s="293">
        <v>27</v>
      </c>
      <c r="N14" s="291">
        <f>VLOOKUP(M14,накЖ!A:B,2,TRUE)</f>
        <v>62</v>
      </c>
      <c r="O14" s="293">
        <v>31</v>
      </c>
      <c r="P14" s="291">
        <f>VLOOKUP(O14,прЖ!A:B,2,TRUE)</f>
        <v>41</v>
      </c>
      <c r="Q14" s="285">
        <v>4177</v>
      </c>
      <c r="R14" s="229">
        <f>VLOOKUP(Q14,'1000ж'!A:B,2,TRUE)</f>
        <v>31</v>
      </c>
      <c r="S14" s="238">
        <f>SUM(R14,H14,J14,L14,N14,P14)</f>
        <v>262</v>
      </c>
      <c r="T14" s="261"/>
      <c r="U14" s="250">
        <f t="shared" si="0"/>
        <v>16</v>
      </c>
      <c r="V14" s="248">
        <v>43243</v>
      </c>
    </row>
    <row r="15" spans="1:22" ht="24.95" customHeight="1" x14ac:dyDescent="0.25">
      <c r="A15" s="225">
        <v>7</v>
      </c>
      <c r="B15" s="251" t="s">
        <v>475</v>
      </c>
      <c r="C15" s="225" t="s">
        <v>11</v>
      </c>
      <c r="D15" s="227" t="s">
        <v>555</v>
      </c>
      <c r="E15" s="274">
        <v>37526</v>
      </c>
      <c r="F15" s="225">
        <v>7</v>
      </c>
      <c r="G15" s="292">
        <v>100</v>
      </c>
      <c r="H15" s="291">
        <f>VLOOKUP(G15,'60ж'!A:B,2,TRUE)</f>
        <v>29</v>
      </c>
      <c r="I15" s="293">
        <v>188</v>
      </c>
      <c r="J15" s="291">
        <f>VLOOKUP(I15,длЖ!A:B,2,TRUE)</f>
        <v>26</v>
      </c>
      <c r="K15" s="293">
        <v>23</v>
      </c>
      <c r="L15" s="291">
        <f>VLOOKUP(K15,отж!A:B,2,TRUE)</f>
        <v>30</v>
      </c>
      <c r="M15" s="293">
        <v>28</v>
      </c>
      <c r="N15" s="291">
        <f>VLOOKUP(M15,накЖ!A:B,2,TRUE)</f>
        <v>63</v>
      </c>
      <c r="O15" s="293">
        <v>32</v>
      </c>
      <c r="P15" s="291">
        <f>VLOOKUP(O15,прЖ!A:B,2,TRUE)</f>
        <v>44</v>
      </c>
      <c r="Q15" s="285">
        <v>4192</v>
      </c>
      <c r="R15" s="229">
        <f>VLOOKUP(Q15,'1000ж'!A:B,2,TRUE)</f>
        <v>30</v>
      </c>
      <c r="S15" s="238">
        <f>SUM(R15,H15,J15,L15,N15,P15)</f>
        <v>222</v>
      </c>
      <c r="T15" s="261"/>
      <c r="U15" s="250">
        <f t="shared" si="0"/>
        <v>15</v>
      </c>
      <c r="V15" s="248">
        <v>43243</v>
      </c>
    </row>
    <row r="16" spans="1:22" ht="24.95" customHeight="1" x14ac:dyDescent="0.25">
      <c r="A16" s="225">
        <v>8</v>
      </c>
      <c r="B16" s="251" t="s">
        <v>476</v>
      </c>
      <c r="C16" s="225" t="s">
        <v>11</v>
      </c>
      <c r="D16" s="227" t="s">
        <v>555</v>
      </c>
      <c r="E16" s="274">
        <v>37538</v>
      </c>
      <c r="F16" s="225">
        <v>8</v>
      </c>
      <c r="G16" s="292">
        <v>116</v>
      </c>
      <c r="H16" s="291">
        <f>VLOOKUP(G16,'60ж'!A:B,2,TRUE)</f>
        <v>8</v>
      </c>
      <c r="I16" s="293">
        <v>196</v>
      </c>
      <c r="J16" s="291">
        <f>VLOOKUP(I16,длЖ!A:B,2,TRUE)</f>
        <v>30</v>
      </c>
      <c r="K16" s="293">
        <v>10</v>
      </c>
      <c r="L16" s="291">
        <f>VLOOKUP(K16,отж!A:B,2,TRUE)</f>
        <v>7</v>
      </c>
      <c r="M16" s="293">
        <v>-5</v>
      </c>
      <c r="N16" s="291">
        <f>VLOOKUP(M16,накЖ!A:B,2,TRUE)</f>
        <v>0</v>
      </c>
      <c r="O16" s="293">
        <v>30</v>
      </c>
      <c r="P16" s="291">
        <f>VLOOKUP(O16,прЖ!A:B,2,TRUE)</f>
        <v>38</v>
      </c>
      <c r="Q16" s="285">
        <v>4093</v>
      </c>
      <c r="R16" s="229">
        <f>VLOOKUP(Q16,'1000ж'!A:B,2,TRUE)</f>
        <v>35</v>
      </c>
      <c r="S16" s="238">
        <f>SUM(R16,H16,J16,L16,N16,P16)</f>
        <v>118</v>
      </c>
      <c r="T16" s="261"/>
      <c r="U16" s="250">
        <f t="shared" si="0"/>
        <v>15</v>
      </c>
      <c r="V16" s="248">
        <v>43243</v>
      </c>
    </row>
    <row r="17" spans="1:22" ht="24.95" customHeight="1" x14ac:dyDescent="0.3">
      <c r="B17" s="375" t="s">
        <v>560</v>
      </c>
      <c r="C17" s="377"/>
      <c r="D17" s="377"/>
      <c r="E17" s="377"/>
      <c r="F17" s="377"/>
      <c r="G17" s="377"/>
      <c r="H17" s="309"/>
      <c r="I17" s="309"/>
      <c r="J17" s="309"/>
      <c r="K17" s="309"/>
      <c r="L17" s="309"/>
      <c r="M17" s="309"/>
      <c r="N17" s="309"/>
      <c r="O17" s="309"/>
      <c r="P17" s="309"/>
      <c r="Q17" s="310"/>
      <c r="R17" s="311"/>
      <c r="S17" s="312">
        <f>SUM(S18,S23)</f>
        <v>1381</v>
      </c>
      <c r="T17" s="257"/>
      <c r="U17" s="250"/>
      <c r="V17" s="248"/>
    </row>
    <row r="18" spans="1:22" ht="24.95" customHeight="1" x14ac:dyDescent="0.25">
      <c r="B18" s="218"/>
      <c r="C18" s="219"/>
      <c r="D18" s="220"/>
      <c r="E18" s="275"/>
      <c r="F18" s="221"/>
      <c r="G18" s="294"/>
      <c r="H18" s="290"/>
      <c r="I18" s="332"/>
      <c r="J18" s="290"/>
      <c r="K18" s="332"/>
      <c r="L18" s="290"/>
      <c r="M18" s="332"/>
      <c r="N18" s="290"/>
      <c r="O18" s="332"/>
      <c r="P18" s="290"/>
      <c r="Q18" s="337"/>
      <c r="R18" s="287"/>
      <c r="S18" s="267">
        <f>SUMPRODUCT(LARGE(S19:S22,ROW($1:$3)))</f>
        <v>684</v>
      </c>
      <c r="T18" s="268"/>
      <c r="U18" s="250"/>
      <c r="V18" s="248"/>
    </row>
    <row r="19" spans="1:22" ht="24.95" customHeight="1" x14ac:dyDescent="0.25">
      <c r="A19" s="225">
        <v>1</v>
      </c>
      <c r="B19" s="252" t="s">
        <v>478</v>
      </c>
      <c r="C19" s="225"/>
      <c r="D19" s="227" t="s">
        <v>526</v>
      </c>
      <c r="E19" s="276">
        <v>36906</v>
      </c>
      <c r="F19" s="225">
        <v>1</v>
      </c>
      <c r="G19" s="292">
        <v>83</v>
      </c>
      <c r="H19" s="291">
        <f>VLOOKUP(G19,'60м'!A:B,2,TRUE)</f>
        <v>47</v>
      </c>
      <c r="I19" s="293">
        <v>243</v>
      </c>
      <c r="J19" s="291">
        <f>VLOOKUP(I19,длМ!A:B,2,TRUE)</f>
        <v>53</v>
      </c>
      <c r="K19" s="293">
        <v>12</v>
      </c>
      <c r="L19" s="291">
        <f>VLOOKUP(K19,подт!A:B,2,TRUE)</f>
        <v>34</v>
      </c>
      <c r="M19" s="293">
        <v>-4</v>
      </c>
      <c r="N19" s="291">
        <f>VLOOKUP(M19,накМ!A:B,2,TRUE)</f>
        <v>2</v>
      </c>
      <c r="O19" s="293">
        <v>33</v>
      </c>
      <c r="P19" s="291">
        <f>VLOOKUP(O19,прМ!A:B,2,TRUE)</f>
        <v>38</v>
      </c>
      <c r="Q19" s="285">
        <v>3192</v>
      </c>
      <c r="R19" s="229">
        <f>VLOOKUP(Q19,'1000м'!A:B,2,TRUE)</f>
        <v>47</v>
      </c>
      <c r="S19" s="238">
        <f>SUM(R19,H19,J19,L19,N19,P19)</f>
        <v>221</v>
      </c>
      <c r="T19" s="261"/>
      <c r="U19" s="250">
        <f t="shared" si="0"/>
        <v>17</v>
      </c>
      <c r="V19" s="248">
        <v>43243</v>
      </c>
    </row>
    <row r="20" spans="1:22" ht="24.95" customHeight="1" x14ac:dyDescent="0.25">
      <c r="A20" s="225">
        <v>2</v>
      </c>
      <c r="B20" s="252" t="s">
        <v>479</v>
      </c>
      <c r="C20" s="225"/>
      <c r="D20" s="227" t="s">
        <v>526</v>
      </c>
      <c r="E20" s="276">
        <v>37606</v>
      </c>
      <c r="F20" s="225">
        <v>2</v>
      </c>
      <c r="G20" s="292">
        <v>95</v>
      </c>
      <c r="H20" s="291">
        <f>VLOOKUP(G20,'60м'!A:B,2,TRUE)</f>
        <v>20</v>
      </c>
      <c r="I20" s="293">
        <v>210</v>
      </c>
      <c r="J20" s="291">
        <f>VLOOKUP(I20,длМ!A:B,2,TRUE)</f>
        <v>22</v>
      </c>
      <c r="K20" s="293">
        <v>11</v>
      </c>
      <c r="L20" s="291">
        <f>VLOOKUP(K20,подт!A:B,2,TRUE)</f>
        <v>30</v>
      </c>
      <c r="M20" s="293">
        <v>11</v>
      </c>
      <c r="N20" s="291">
        <f>VLOOKUP(M20,накМ!A:B,2,TRUE)</f>
        <v>30</v>
      </c>
      <c r="O20" s="293">
        <v>28</v>
      </c>
      <c r="P20" s="291">
        <f>VLOOKUP(O20,прМ!A:B,2,TRUE)</f>
        <v>28</v>
      </c>
      <c r="Q20" s="285">
        <v>3521</v>
      </c>
      <c r="R20" s="229">
        <f>VLOOKUP(Q20,'1000м'!A:B,2,TRUE)</f>
        <v>24</v>
      </c>
      <c r="S20" s="238">
        <f>SUM(R20,H20,J20,L20,N20,P20)</f>
        <v>154</v>
      </c>
      <c r="T20" s="261"/>
      <c r="U20" s="250">
        <f t="shared" si="0"/>
        <v>15</v>
      </c>
      <c r="V20" s="248">
        <v>43243</v>
      </c>
    </row>
    <row r="21" spans="1:22" ht="24.95" customHeight="1" x14ac:dyDescent="0.25">
      <c r="A21" s="225">
        <v>3</v>
      </c>
      <c r="B21" s="252" t="s">
        <v>480</v>
      </c>
      <c r="C21" s="225"/>
      <c r="D21" s="227" t="s">
        <v>526</v>
      </c>
      <c r="E21" s="276">
        <v>37562</v>
      </c>
      <c r="F21" s="225">
        <v>3</v>
      </c>
      <c r="G21" s="292">
        <v>87</v>
      </c>
      <c r="H21" s="291">
        <f>VLOOKUP(G21,'60м'!A:B,2,TRUE)</f>
        <v>36</v>
      </c>
      <c r="I21" s="293">
        <v>223</v>
      </c>
      <c r="J21" s="291">
        <f>VLOOKUP(I21,длМ!A:B,2,TRUE)</f>
        <v>33</v>
      </c>
      <c r="K21" s="293">
        <v>13</v>
      </c>
      <c r="L21" s="291">
        <f>VLOOKUP(K21,подт!A:B,2,TRUE)</f>
        <v>38</v>
      </c>
      <c r="M21" s="293">
        <v>9</v>
      </c>
      <c r="N21" s="291">
        <f>VLOOKUP(M21,накМ!A:B,2,TRUE)</f>
        <v>26</v>
      </c>
      <c r="O21" s="293">
        <v>25</v>
      </c>
      <c r="P21" s="291">
        <f>VLOOKUP(O21,прМ!A:B,2,TRUE)</f>
        <v>22</v>
      </c>
      <c r="Q21" s="285">
        <v>3159</v>
      </c>
      <c r="R21" s="229">
        <f>VLOOKUP(Q21,'1000м'!A:B,2,TRUE)</f>
        <v>51</v>
      </c>
      <c r="S21" s="238">
        <f>SUM(R21,H21,J21,L21,N21,P21)</f>
        <v>206</v>
      </c>
      <c r="T21" s="261"/>
      <c r="U21" s="250">
        <f t="shared" si="0"/>
        <v>15</v>
      </c>
      <c r="V21" s="248">
        <v>43243</v>
      </c>
    </row>
    <row r="22" spans="1:22" ht="24.95" customHeight="1" x14ac:dyDescent="0.25">
      <c r="A22" s="225">
        <v>4</v>
      </c>
      <c r="B22" s="252" t="s">
        <v>481</v>
      </c>
      <c r="C22" s="225"/>
      <c r="D22" s="227" t="s">
        <v>526</v>
      </c>
      <c r="E22" s="276">
        <v>37516</v>
      </c>
      <c r="F22" s="225">
        <v>4</v>
      </c>
      <c r="G22" s="292">
        <v>86</v>
      </c>
      <c r="H22" s="291">
        <f>VLOOKUP(G22,'60м'!A:B,2,TRUE)</f>
        <v>38</v>
      </c>
      <c r="I22" s="293">
        <v>229</v>
      </c>
      <c r="J22" s="291">
        <f>VLOOKUP(I22,длМ!A:B,2,TRUE)</f>
        <v>39</v>
      </c>
      <c r="K22" s="293">
        <v>13</v>
      </c>
      <c r="L22" s="291">
        <f>VLOOKUP(K22,подт!A:B,2,TRUE)</f>
        <v>38</v>
      </c>
      <c r="M22" s="293">
        <v>28</v>
      </c>
      <c r="N22" s="291">
        <f>VLOOKUP(M22,накМ!A:B,2,TRUE)</f>
        <v>66</v>
      </c>
      <c r="O22" s="293">
        <v>30</v>
      </c>
      <c r="P22" s="291">
        <f>VLOOKUP(O22,прМ!A:B,2,TRUE)</f>
        <v>32</v>
      </c>
      <c r="Q22" s="285">
        <v>3222</v>
      </c>
      <c r="R22" s="229">
        <f>VLOOKUP(Q22,'1000м'!A:B,2,TRUE)</f>
        <v>44</v>
      </c>
      <c r="S22" s="238">
        <f>SUM(R22,H22,J22,L22,N22,P22)</f>
        <v>257</v>
      </c>
      <c r="T22" s="262"/>
      <c r="U22" s="250">
        <f t="shared" si="0"/>
        <v>15</v>
      </c>
      <c r="V22" s="248">
        <v>43243</v>
      </c>
    </row>
    <row r="23" spans="1:22" s="258" customFormat="1" ht="24.95" customHeight="1" x14ac:dyDescent="0.25">
      <c r="A23" s="317"/>
      <c r="B23" s="318"/>
      <c r="C23" s="317"/>
      <c r="D23" s="319"/>
      <c r="E23" s="320"/>
      <c r="F23" s="317"/>
      <c r="G23" s="313"/>
      <c r="H23" s="321"/>
      <c r="I23" s="333"/>
      <c r="J23" s="321"/>
      <c r="K23" s="333"/>
      <c r="L23" s="321"/>
      <c r="M23" s="333"/>
      <c r="N23" s="321"/>
      <c r="O23" s="333"/>
      <c r="P23" s="321"/>
      <c r="Q23" s="338"/>
      <c r="R23" s="322"/>
      <c r="S23" s="267">
        <f>SUMPRODUCT(LARGE(S24:S27,ROW($1:$3)))</f>
        <v>697</v>
      </c>
      <c r="T23" s="255"/>
      <c r="U23" s="259"/>
      <c r="V23" s="260"/>
    </row>
    <row r="24" spans="1:22" ht="24.95" customHeight="1" x14ac:dyDescent="0.25">
      <c r="A24" s="225">
        <v>5</v>
      </c>
      <c r="B24" s="252" t="s">
        <v>482</v>
      </c>
      <c r="C24" s="225"/>
      <c r="D24" s="227" t="s">
        <v>526</v>
      </c>
      <c r="E24" s="276">
        <v>37289</v>
      </c>
      <c r="F24" s="225">
        <v>5</v>
      </c>
      <c r="G24" s="292">
        <v>93</v>
      </c>
      <c r="H24" s="291">
        <f>VLOOKUP(G24,'60ж'!A:B,2,TRUE)</f>
        <v>44</v>
      </c>
      <c r="I24" s="293">
        <v>206</v>
      </c>
      <c r="J24" s="291">
        <f>VLOOKUP(I24,длЖ!A:B,2,TRUE)</f>
        <v>36</v>
      </c>
      <c r="K24" s="293">
        <v>26</v>
      </c>
      <c r="L24" s="291">
        <f>VLOOKUP(K24,отж!A:B,2,TRUE)</f>
        <v>36</v>
      </c>
      <c r="M24" s="293">
        <v>18</v>
      </c>
      <c r="N24" s="291">
        <f>VLOOKUP(M24,накЖ!A:B,2,TRUE)</f>
        <v>41</v>
      </c>
      <c r="O24" s="293">
        <v>27</v>
      </c>
      <c r="P24" s="291">
        <f>VLOOKUP(O24,прЖ!A:B,2,TRUE)</f>
        <v>30</v>
      </c>
      <c r="Q24" s="285">
        <v>4046</v>
      </c>
      <c r="R24" s="229">
        <f>VLOOKUP(Q24,'1000ж'!A:B,2,TRUE)</f>
        <v>37</v>
      </c>
      <c r="S24" s="238">
        <f>SUM(R24,H24,J24,L24,N24,P24)</f>
        <v>224</v>
      </c>
      <c r="T24" s="261"/>
      <c r="U24" s="250">
        <f t="shared" si="0"/>
        <v>16</v>
      </c>
      <c r="V24" s="248">
        <v>43243</v>
      </c>
    </row>
    <row r="25" spans="1:22" ht="24.95" customHeight="1" x14ac:dyDescent="0.25">
      <c r="A25" s="225">
        <v>6</v>
      </c>
      <c r="B25" s="252" t="s">
        <v>483</v>
      </c>
      <c r="C25" s="225"/>
      <c r="D25" s="227" t="s">
        <v>526</v>
      </c>
      <c r="E25" s="276">
        <v>37147</v>
      </c>
      <c r="F25" s="225">
        <v>6</v>
      </c>
      <c r="G25" s="292">
        <v>96</v>
      </c>
      <c r="H25" s="291">
        <f>VLOOKUP(G25,'60ж'!A:B,2,TRUE)</f>
        <v>37</v>
      </c>
      <c r="I25" s="293">
        <v>189</v>
      </c>
      <c r="J25" s="291">
        <f>VLOOKUP(I25,длЖ!A:B,2,TRUE)</f>
        <v>27</v>
      </c>
      <c r="K25" s="293">
        <v>19</v>
      </c>
      <c r="L25" s="291">
        <f>VLOOKUP(K25,отж!A:B,2,TRUE)</f>
        <v>22</v>
      </c>
      <c r="M25" s="293">
        <v>12</v>
      </c>
      <c r="N25" s="291">
        <f>VLOOKUP(M25,накЖ!A:B,2,TRUE)</f>
        <v>24</v>
      </c>
      <c r="O25" s="293">
        <v>27</v>
      </c>
      <c r="P25" s="291">
        <f>VLOOKUP(O25,прЖ!A:B,2,TRUE)</f>
        <v>30</v>
      </c>
      <c r="Q25" s="285">
        <v>4134</v>
      </c>
      <c r="R25" s="229">
        <f>VLOOKUP(Q25,'1000ж'!A:B,2,TRUE)</f>
        <v>33</v>
      </c>
      <c r="S25" s="238">
        <f>SUM(R25,H25,J25,L25,N25,P25)</f>
        <v>173</v>
      </c>
      <c r="T25" s="261"/>
      <c r="U25" s="250">
        <f t="shared" si="0"/>
        <v>16</v>
      </c>
      <c r="V25" s="248">
        <v>43243</v>
      </c>
    </row>
    <row r="26" spans="1:22" ht="24.95" customHeight="1" x14ac:dyDescent="0.25">
      <c r="A26" s="225">
        <v>7</v>
      </c>
      <c r="B26" s="252" t="s">
        <v>484</v>
      </c>
      <c r="C26" s="225"/>
      <c r="D26" s="227" t="s">
        <v>526</v>
      </c>
      <c r="E26" s="276">
        <v>37578</v>
      </c>
      <c r="F26" s="225">
        <v>7</v>
      </c>
      <c r="G26" s="292">
        <v>98</v>
      </c>
      <c r="H26" s="291">
        <f>VLOOKUP(G26,'60ж'!A:B,2,TRUE)</f>
        <v>33</v>
      </c>
      <c r="I26" s="293">
        <v>191</v>
      </c>
      <c r="J26" s="291">
        <f>VLOOKUP(I26,длЖ!A:B,2,TRUE)</f>
        <v>28</v>
      </c>
      <c r="K26" s="293">
        <v>27</v>
      </c>
      <c r="L26" s="291">
        <f>VLOOKUP(K26,отж!A:B,2,TRUE)</f>
        <v>38</v>
      </c>
      <c r="M26" s="293">
        <v>20</v>
      </c>
      <c r="N26" s="291">
        <f>VLOOKUP(M26,накЖ!A:B,2,TRUE)</f>
        <v>47</v>
      </c>
      <c r="O26" s="293">
        <v>35</v>
      </c>
      <c r="P26" s="291">
        <f>VLOOKUP(O26,прЖ!A:B,2,TRUE)</f>
        <v>53</v>
      </c>
      <c r="Q26" s="285">
        <v>3553</v>
      </c>
      <c r="R26" s="229">
        <f>VLOOKUP(Q26,'1000ж'!A:B,2,TRUE)</f>
        <v>42</v>
      </c>
      <c r="S26" s="238">
        <f>SUM(R26,H26,J26,L26,N26,P26)</f>
        <v>241</v>
      </c>
      <c r="T26" s="261"/>
      <c r="U26" s="250">
        <f t="shared" si="0"/>
        <v>15</v>
      </c>
      <c r="V26" s="248">
        <v>43243</v>
      </c>
    </row>
    <row r="27" spans="1:22" ht="24.95" customHeight="1" x14ac:dyDescent="0.25">
      <c r="A27" s="225">
        <v>8</v>
      </c>
      <c r="B27" s="252" t="s">
        <v>485</v>
      </c>
      <c r="C27" s="225"/>
      <c r="D27" s="227" t="s">
        <v>526</v>
      </c>
      <c r="E27" s="276">
        <v>37475</v>
      </c>
      <c r="F27" s="225">
        <v>8</v>
      </c>
      <c r="G27" s="292">
        <v>87</v>
      </c>
      <c r="H27" s="291">
        <f>VLOOKUP(G27,'60ж'!A:B,2,TRUE)</f>
        <v>58</v>
      </c>
      <c r="I27" s="293">
        <v>209</v>
      </c>
      <c r="J27" s="291">
        <f>VLOOKUP(I27,длЖ!A:B,2,TRUE)</f>
        <v>39</v>
      </c>
      <c r="K27" s="293">
        <v>22</v>
      </c>
      <c r="L27" s="291">
        <f>VLOOKUP(K27,отж!A:B,2,TRUE)</f>
        <v>28</v>
      </c>
      <c r="M27" s="293">
        <v>9</v>
      </c>
      <c r="N27" s="291">
        <f>VLOOKUP(M27,накЖ!A:B,2,TRUE)</f>
        <v>18</v>
      </c>
      <c r="O27" s="293">
        <v>33</v>
      </c>
      <c r="P27" s="291">
        <f>VLOOKUP(O27,прЖ!A:B,2,TRUE)</f>
        <v>47</v>
      </c>
      <c r="Q27" s="285">
        <v>3550</v>
      </c>
      <c r="R27" s="229">
        <f>VLOOKUP(Q27,'1000ж'!A:B,2,TRUE)</f>
        <v>42</v>
      </c>
      <c r="S27" s="238">
        <f>SUM(R27,H27,J27,L27,N27,P27)</f>
        <v>232</v>
      </c>
      <c r="T27" s="262"/>
      <c r="U27" s="250">
        <f t="shared" si="0"/>
        <v>15</v>
      </c>
      <c r="V27" s="248">
        <v>43243</v>
      </c>
    </row>
    <row r="28" spans="1:22" ht="24.95" customHeight="1" x14ac:dyDescent="0.3">
      <c r="B28" s="375" t="s">
        <v>527</v>
      </c>
      <c r="C28" s="377"/>
      <c r="D28" s="377"/>
      <c r="E28" s="377"/>
      <c r="F28" s="377"/>
      <c r="G28" s="323"/>
      <c r="H28" s="309"/>
      <c r="I28" s="309"/>
      <c r="J28" s="309"/>
      <c r="K28" s="309"/>
      <c r="L28" s="309"/>
      <c r="M28" s="309"/>
      <c r="N28" s="309"/>
      <c r="O28" s="309"/>
      <c r="P28" s="309"/>
      <c r="Q28" s="310"/>
      <c r="R28" s="311"/>
      <c r="S28" s="312">
        <f>SUM(S29,S34)</f>
        <v>1365</v>
      </c>
      <c r="T28" s="257"/>
      <c r="U28" s="250"/>
      <c r="V28" s="248"/>
    </row>
    <row r="29" spans="1:22" ht="24.95" customHeight="1" x14ac:dyDescent="0.25">
      <c r="B29" s="269"/>
      <c r="C29" s="270"/>
      <c r="D29" s="271"/>
      <c r="E29" s="277"/>
      <c r="F29" s="272"/>
      <c r="G29" s="295"/>
      <c r="H29" s="290"/>
      <c r="I29" s="332"/>
      <c r="J29" s="290"/>
      <c r="K29" s="332"/>
      <c r="L29" s="290"/>
      <c r="M29" s="332"/>
      <c r="N29" s="290"/>
      <c r="O29" s="332"/>
      <c r="P29" s="290"/>
      <c r="Q29" s="337"/>
      <c r="R29" s="287"/>
      <c r="S29" s="267">
        <f>SUMPRODUCT(LARGE(S30:S33,ROW($1:$3)))</f>
        <v>728</v>
      </c>
      <c r="T29" s="268"/>
      <c r="U29" s="250"/>
      <c r="V29" s="248"/>
    </row>
    <row r="30" spans="1:22" ht="24.95" customHeight="1" x14ac:dyDescent="0.25">
      <c r="A30" s="225">
        <v>1</v>
      </c>
      <c r="B30" s="253" t="s">
        <v>494</v>
      </c>
      <c r="C30" s="225" t="s">
        <v>9</v>
      </c>
      <c r="D30" s="227" t="s">
        <v>557</v>
      </c>
      <c r="E30" s="278">
        <v>37281</v>
      </c>
      <c r="F30" s="225">
        <v>1</v>
      </c>
      <c r="G30" s="292">
        <v>85</v>
      </c>
      <c r="H30" s="291">
        <f>VLOOKUP(G30,'60м'!A:B,2,TRUE)</f>
        <v>41</v>
      </c>
      <c r="I30" s="293">
        <v>236</v>
      </c>
      <c r="J30" s="291">
        <f>VLOOKUP(I30,длМ!A:B,2,TRUE)</f>
        <v>46</v>
      </c>
      <c r="K30" s="293">
        <v>18</v>
      </c>
      <c r="L30" s="291">
        <f>VLOOKUP(K30,подт!A:B,2,TRUE)</f>
        <v>57</v>
      </c>
      <c r="M30" s="293">
        <v>22</v>
      </c>
      <c r="N30" s="291">
        <f>VLOOKUP(M30,накМ!A:B,2,TRUE)</f>
        <v>58</v>
      </c>
      <c r="O30" s="293">
        <v>32</v>
      </c>
      <c r="P30" s="291">
        <f>VLOOKUP(O30,прМ!A:B,2,TRUE)</f>
        <v>36</v>
      </c>
      <c r="Q30" s="285">
        <v>3146</v>
      </c>
      <c r="R30" s="229">
        <f>VLOOKUP(Q30,'1000м'!A:B,2,TRUE)</f>
        <v>52</v>
      </c>
      <c r="S30" s="238">
        <f>SUM(R30,H30,J30,L30,N30,P30)</f>
        <v>290</v>
      </c>
      <c r="T30" s="261"/>
      <c r="U30" s="250">
        <f t="shared" si="0"/>
        <v>16</v>
      </c>
      <c r="V30" s="248">
        <v>43243</v>
      </c>
    </row>
    <row r="31" spans="1:22" ht="24.95" customHeight="1" x14ac:dyDescent="0.25">
      <c r="A31" s="225">
        <v>2</v>
      </c>
      <c r="B31" s="253" t="s">
        <v>546</v>
      </c>
      <c r="C31" s="225" t="s">
        <v>9</v>
      </c>
      <c r="D31" s="227" t="s">
        <v>557</v>
      </c>
      <c r="E31" s="284">
        <v>37301</v>
      </c>
      <c r="F31" s="225">
        <v>2</v>
      </c>
      <c r="G31" s="292">
        <v>88</v>
      </c>
      <c r="H31" s="291">
        <f>VLOOKUP(G31,'60м'!A:B,2,TRUE)</f>
        <v>34</v>
      </c>
      <c r="I31" s="293">
        <v>224</v>
      </c>
      <c r="J31" s="291">
        <f>VLOOKUP(I31,длМ!A:B,2,TRUE)</f>
        <v>34</v>
      </c>
      <c r="K31" s="293">
        <v>13</v>
      </c>
      <c r="L31" s="291">
        <f>VLOOKUP(K31,подт!A:B,2,TRUE)</f>
        <v>38</v>
      </c>
      <c r="M31" s="293">
        <v>-8</v>
      </c>
      <c r="N31" s="291">
        <f>VLOOKUP(M31,накМ!A:B,2,TRUE)</f>
        <v>0</v>
      </c>
      <c r="O31" s="293">
        <v>32</v>
      </c>
      <c r="P31" s="291">
        <f>VLOOKUP(O31,прМ!A:B,2,TRUE)</f>
        <v>36</v>
      </c>
      <c r="Q31" s="285">
        <v>3369</v>
      </c>
      <c r="R31" s="229">
        <f>VLOOKUP(Q31,'1000м'!A:B,2,TRUE)</f>
        <v>32</v>
      </c>
      <c r="S31" s="238">
        <f>SUM(R31,H31,J31,L31,N31,P31)</f>
        <v>174</v>
      </c>
      <c r="T31" s="261"/>
      <c r="U31" s="250">
        <f t="shared" si="0"/>
        <v>16</v>
      </c>
      <c r="V31" s="248">
        <v>43243</v>
      </c>
    </row>
    <row r="32" spans="1:22" ht="24.95" customHeight="1" x14ac:dyDescent="0.25">
      <c r="A32" s="225">
        <v>3</v>
      </c>
      <c r="B32" s="253" t="s">
        <v>495</v>
      </c>
      <c r="C32" s="225" t="s">
        <v>9</v>
      </c>
      <c r="D32" s="227" t="s">
        <v>557</v>
      </c>
      <c r="E32" s="278">
        <v>37432</v>
      </c>
      <c r="F32" s="225">
        <v>3</v>
      </c>
      <c r="G32" s="292">
        <v>85</v>
      </c>
      <c r="H32" s="291">
        <f>VLOOKUP(G32,'60м'!A:B,2,TRUE)</f>
        <v>41</v>
      </c>
      <c r="I32" s="293">
        <v>266</v>
      </c>
      <c r="J32" s="291">
        <f>VLOOKUP(I32,длМ!A:B,2,TRUE)</f>
        <v>66</v>
      </c>
      <c r="K32" s="293">
        <v>11</v>
      </c>
      <c r="L32" s="291">
        <f>VLOOKUP(K32,подт!A:B,2,TRUE)</f>
        <v>30</v>
      </c>
      <c r="M32" s="293">
        <v>0</v>
      </c>
      <c r="N32" s="291">
        <f>VLOOKUP(M32,накМ!A:B,2,TRUE)</f>
        <v>8</v>
      </c>
      <c r="O32" s="293">
        <v>29</v>
      </c>
      <c r="P32" s="291">
        <f>VLOOKUP(O32,прМ!A:B,2,TRUE)</f>
        <v>30</v>
      </c>
      <c r="Q32" s="285">
        <v>3279</v>
      </c>
      <c r="R32" s="229">
        <f>VLOOKUP(Q32,'1000м'!A:B,2,TRUE)</f>
        <v>39</v>
      </c>
      <c r="S32" s="238">
        <f>SUM(R32,H32,J32,L32,N32,P32)</f>
        <v>214</v>
      </c>
      <c r="T32" s="261"/>
      <c r="U32" s="250">
        <f t="shared" si="0"/>
        <v>15</v>
      </c>
      <c r="V32" s="248">
        <v>43243</v>
      </c>
    </row>
    <row r="33" spans="1:22" ht="24.95" customHeight="1" x14ac:dyDescent="0.25">
      <c r="A33" s="225">
        <v>4</v>
      </c>
      <c r="B33" s="253" t="s">
        <v>496</v>
      </c>
      <c r="C33" s="225" t="s">
        <v>9</v>
      </c>
      <c r="D33" s="227" t="s">
        <v>557</v>
      </c>
      <c r="E33" s="278">
        <v>37402</v>
      </c>
      <c r="F33" s="225">
        <v>4</v>
      </c>
      <c r="G33" s="292">
        <v>86</v>
      </c>
      <c r="H33" s="291">
        <f>VLOOKUP(G33,'60м'!A:B,2,TRUE)</f>
        <v>38</v>
      </c>
      <c r="I33" s="293">
        <v>221</v>
      </c>
      <c r="J33" s="291">
        <f>VLOOKUP(I33,длМ!A:B,2,TRUE)</f>
        <v>31</v>
      </c>
      <c r="K33" s="293">
        <v>17</v>
      </c>
      <c r="L33" s="291">
        <f>VLOOKUP(K33,подт!A:B,2,TRUE)</f>
        <v>54</v>
      </c>
      <c r="M33" s="293">
        <v>16</v>
      </c>
      <c r="N33" s="291">
        <f>VLOOKUP(M33,накМ!A:B,2,TRUE)</f>
        <v>44</v>
      </c>
      <c r="O33" s="293">
        <v>25</v>
      </c>
      <c r="P33" s="291">
        <f>VLOOKUP(O33,прМ!A:B,2,TRUE)</f>
        <v>22</v>
      </c>
      <c r="Q33" s="285">
        <v>3313</v>
      </c>
      <c r="R33" s="229">
        <f>VLOOKUP(Q33,'1000м'!A:B,2,TRUE)</f>
        <v>35</v>
      </c>
      <c r="S33" s="238">
        <f>SUM(R33,H33,J33,L33,N33,P33)</f>
        <v>224</v>
      </c>
      <c r="T33" s="262"/>
      <c r="U33" s="250">
        <f t="shared" si="0"/>
        <v>15</v>
      </c>
      <c r="V33" s="248">
        <v>43243</v>
      </c>
    </row>
    <row r="34" spans="1:22" s="258" customFormat="1" ht="24.95" customHeight="1" x14ac:dyDescent="0.25">
      <c r="A34" s="317"/>
      <c r="B34" s="318"/>
      <c r="C34" s="317"/>
      <c r="D34" s="319"/>
      <c r="E34" s="320"/>
      <c r="F34" s="324"/>
      <c r="G34" s="313"/>
      <c r="H34" s="321"/>
      <c r="I34" s="333"/>
      <c r="J34" s="321"/>
      <c r="K34" s="333"/>
      <c r="L34" s="321"/>
      <c r="M34" s="333"/>
      <c r="N34" s="321"/>
      <c r="O34" s="333"/>
      <c r="P34" s="321"/>
      <c r="Q34" s="338"/>
      <c r="R34" s="322"/>
      <c r="S34" s="267">
        <f>SUMPRODUCT(LARGE(S35:S38,ROW($1:$3)))</f>
        <v>637</v>
      </c>
      <c r="T34" s="255"/>
      <c r="U34" s="259"/>
      <c r="V34" s="260"/>
    </row>
    <row r="35" spans="1:22" ht="24.95" customHeight="1" x14ac:dyDescent="0.25">
      <c r="A35" s="225">
        <v>5</v>
      </c>
      <c r="B35" s="254" t="s">
        <v>497</v>
      </c>
      <c r="C35" s="225" t="s">
        <v>11</v>
      </c>
      <c r="D35" s="227" t="s">
        <v>557</v>
      </c>
      <c r="E35" s="278">
        <v>37325</v>
      </c>
      <c r="F35" s="225">
        <v>5</v>
      </c>
      <c r="G35" s="292">
        <v>95</v>
      </c>
      <c r="H35" s="291">
        <f>VLOOKUP(G35,'60ж'!A:B,2,TRUE)</f>
        <v>39</v>
      </c>
      <c r="I35" s="293">
        <v>200</v>
      </c>
      <c r="J35" s="291">
        <f>VLOOKUP(I35,длЖ!A:B,2,TRUE)</f>
        <v>32</v>
      </c>
      <c r="K35" s="293">
        <v>44</v>
      </c>
      <c r="L35" s="291">
        <f>VLOOKUP(K35,отж!A:B,2,TRUE)</f>
        <v>62</v>
      </c>
      <c r="M35" s="293">
        <v>19</v>
      </c>
      <c r="N35" s="291">
        <f>VLOOKUP(M35,накЖ!A:B,2,TRUE)</f>
        <v>44</v>
      </c>
      <c r="O35" s="293">
        <v>25</v>
      </c>
      <c r="P35" s="291">
        <f>VLOOKUP(O35,прЖ!A:B,2,TRUE)</f>
        <v>26</v>
      </c>
      <c r="Q35" s="285">
        <v>4223</v>
      </c>
      <c r="R35" s="229">
        <f>VLOOKUP(Q35,'1000ж'!A:B,2,TRUE)</f>
        <v>29</v>
      </c>
      <c r="S35" s="238">
        <f>SUM(R35,H35,J35,L35,N35,P35)</f>
        <v>232</v>
      </c>
      <c r="T35" s="261"/>
      <c r="U35" s="250">
        <f t="shared" ref="U35:U55" si="1">DATEDIF(E35,V35,"Y")</f>
        <v>16</v>
      </c>
      <c r="V35" s="248">
        <v>43243</v>
      </c>
    </row>
    <row r="36" spans="1:22" ht="24.95" customHeight="1" x14ac:dyDescent="0.25">
      <c r="A36" s="225">
        <v>6</v>
      </c>
      <c r="B36" s="254" t="s">
        <v>498</v>
      </c>
      <c r="C36" s="225" t="s">
        <v>11</v>
      </c>
      <c r="D36" s="227" t="s">
        <v>557</v>
      </c>
      <c r="E36" s="278">
        <v>37468</v>
      </c>
      <c r="F36" s="225">
        <v>6</v>
      </c>
      <c r="G36" s="292">
        <v>106</v>
      </c>
      <c r="H36" s="291">
        <f>VLOOKUP(G36,'60ж'!A:B,2,TRUE)</f>
        <v>18</v>
      </c>
      <c r="I36" s="293">
        <v>173</v>
      </c>
      <c r="J36" s="291">
        <f>VLOOKUP(I36,длЖ!A:B,2,TRUE)</f>
        <v>19</v>
      </c>
      <c r="K36" s="293">
        <v>30</v>
      </c>
      <c r="L36" s="291">
        <f>VLOOKUP(K36,отж!A:B,2,TRUE)</f>
        <v>44</v>
      </c>
      <c r="M36" s="293">
        <v>13</v>
      </c>
      <c r="N36" s="291">
        <f>VLOOKUP(M36,накЖ!A:B,2,TRUE)</f>
        <v>26</v>
      </c>
      <c r="O36" s="293">
        <v>28</v>
      </c>
      <c r="P36" s="291">
        <f>VLOOKUP(O36,прЖ!A:B,2,TRUE)</f>
        <v>32</v>
      </c>
      <c r="Q36" s="285">
        <v>4040</v>
      </c>
      <c r="R36" s="229">
        <f>VLOOKUP(Q36,'1000ж'!A:B,2,TRUE)</f>
        <v>38</v>
      </c>
      <c r="S36" s="238">
        <f>SUM(R36,H36,J36,L36,N36,P36)</f>
        <v>177</v>
      </c>
      <c r="T36" s="261"/>
      <c r="U36" s="250">
        <f t="shared" si="1"/>
        <v>15</v>
      </c>
      <c r="V36" s="248">
        <v>43243</v>
      </c>
    </row>
    <row r="37" spans="1:22" ht="24.95" customHeight="1" x14ac:dyDescent="0.25">
      <c r="A37" s="225">
        <v>7</v>
      </c>
      <c r="B37" s="254" t="s">
        <v>499</v>
      </c>
      <c r="C37" s="225" t="s">
        <v>11</v>
      </c>
      <c r="D37" s="227" t="s">
        <v>557</v>
      </c>
      <c r="E37" s="278">
        <v>37619</v>
      </c>
      <c r="F37" s="225">
        <v>7</v>
      </c>
      <c r="G37" s="292">
        <v>98</v>
      </c>
      <c r="H37" s="291">
        <f>VLOOKUP(G37,'60ж'!A:B,2,TRUE)</f>
        <v>33</v>
      </c>
      <c r="I37" s="293">
        <v>197</v>
      </c>
      <c r="J37" s="291">
        <f>VLOOKUP(I37,длЖ!A:B,2,TRUE)</f>
        <v>31</v>
      </c>
      <c r="K37" s="293">
        <v>42</v>
      </c>
      <c r="L37" s="291">
        <f>VLOOKUP(K37,отж!A:B,2,TRUE)</f>
        <v>61</v>
      </c>
      <c r="M37" s="293">
        <v>6</v>
      </c>
      <c r="N37" s="291">
        <f>VLOOKUP(M37,накЖ!A:B,2,TRUE)</f>
        <v>12</v>
      </c>
      <c r="O37" s="293">
        <v>20</v>
      </c>
      <c r="P37" s="291">
        <f>VLOOKUP(O37,прЖ!A:B,2,TRUE)</f>
        <v>16</v>
      </c>
      <c r="Q37" s="285">
        <v>3571</v>
      </c>
      <c r="R37" s="229">
        <f>VLOOKUP(Q37,'1000ж'!A:B,2,TRUE)</f>
        <v>41</v>
      </c>
      <c r="S37" s="238">
        <f>SUM(R37,H37,J37,L37,N37,P37)</f>
        <v>194</v>
      </c>
      <c r="T37" s="261"/>
      <c r="U37" s="250">
        <f t="shared" si="1"/>
        <v>15</v>
      </c>
      <c r="V37" s="248">
        <v>43243</v>
      </c>
    </row>
    <row r="38" spans="1:22" ht="24.95" customHeight="1" x14ac:dyDescent="0.25">
      <c r="A38" s="225">
        <v>8</v>
      </c>
      <c r="B38" s="254" t="s">
        <v>500</v>
      </c>
      <c r="C38" s="225" t="s">
        <v>11</v>
      </c>
      <c r="D38" s="227" t="s">
        <v>557</v>
      </c>
      <c r="E38" s="278">
        <v>37137</v>
      </c>
      <c r="F38" s="225">
        <v>8</v>
      </c>
      <c r="G38" s="292">
        <v>104</v>
      </c>
      <c r="H38" s="291">
        <f>VLOOKUP(G38,'60ж'!A:B,2,TRUE)</f>
        <v>21</v>
      </c>
      <c r="I38" s="293">
        <v>192</v>
      </c>
      <c r="J38" s="291">
        <f>VLOOKUP(I38,длЖ!A:B,2,TRUE)</f>
        <v>28</v>
      </c>
      <c r="K38" s="293">
        <v>39</v>
      </c>
      <c r="L38" s="291">
        <f>VLOOKUP(K38,отж!A:B,2,TRUE)</f>
        <v>59</v>
      </c>
      <c r="M38" s="293">
        <v>21</v>
      </c>
      <c r="N38" s="291">
        <f>VLOOKUP(M38,накЖ!A:B,2,TRUE)</f>
        <v>50</v>
      </c>
      <c r="O38" s="293">
        <v>27</v>
      </c>
      <c r="P38" s="291">
        <f>VLOOKUP(O38,прЖ!A:B,2,TRUE)</f>
        <v>30</v>
      </c>
      <c r="Q38" s="285">
        <v>4408</v>
      </c>
      <c r="R38" s="229">
        <f>VLOOKUP(Q38,'1000ж'!A:B,2,TRUE)</f>
        <v>23</v>
      </c>
      <c r="S38" s="238">
        <f>SUM(R38,H38,J38,L38,N38,P38)</f>
        <v>211</v>
      </c>
      <c r="T38" s="262"/>
      <c r="U38" s="250">
        <f t="shared" si="1"/>
        <v>16</v>
      </c>
      <c r="V38" s="248">
        <v>43243</v>
      </c>
    </row>
    <row r="39" spans="1:22" ht="24.95" customHeight="1" x14ac:dyDescent="0.25">
      <c r="B39" s="375" t="s">
        <v>528</v>
      </c>
      <c r="C39" s="377"/>
      <c r="D39" s="377"/>
      <c r="E39" s="377"/>
      <c r="F39" s="377"/>
      <c r="G39" s="377"/>
      <c r="H39" s="309"/>
      <c r="I39" s="309"/>
      <c r="J39" s="309"/>
      <c r="K39" s="309"/>
      <c r="L39" s="309"/>
      <c r="M39" s="309"/>
      <c r="N39" s="309"/>
      <c r="O39" s="309"/>
      <c r="P39" s="309"/>
      <c r="Q39" s="310"/>
      <c r="R39" s="311"/>
      <c r="S39" s="312">
        <f>SUM(S40,S45)</f>
        <v>1346</v>
      </c>
      <c r="T39" s="257"/>
      <c r="U39" s="250"/>
      <c r="V39" s="248"/>
    </row>
    <row r="40" spans="1:22" ht="24.95" customHeight="1" x14ac:dyDescent="0.25">
      <c r="B40" s="378"/>
      <c r="C40" s="378"/>
      <c r="D40" s="378"/>
      <c r="E40" s="378"/>
      <c r="F40" s="378"/>
      <c r="G40" s="378"/>
      <c r="H40" s="290"/>
      <c r="I40" s="332"/>
      <c r="J40" s="290"/>
      <c r="K40" s="332"/>
      <c r="L40" s="290"/>
      <c r="M40" s="332"/>
      <c r="N40" s="290"/>
      <c r="O40" s="332"/>
      <c r="P40" s="290"/>
      <c r="Q40" s="337"/>
      <c r="R40" s="287"/>
      <c r="S40" s="267">
        <f>SUMPRODUCT(LARGE(S41:S44,ROW($1:$3)))</f>
        <v>719</v>
      </c>
      <c r="T40" s="268"/>
      <c r="U40" s="250"/>
      <c r="V40" s="248"/>
    </row>
    <row r="41" spans="1:22" ht="24.95" customHeight="1" x14ac:dyDescent="0.25">
      <c r="A41" s="225">
        <v>1</v>
      </c>
      <c r="B41" s="251" t="s">
        <v>486</v>
      </c>
      <c r="C41" s="225" t="s">
        <v>9</v>
      </c>
      <c r="D41" s="227" t="s">
        <v>556</v>
      </c>
      <c r="E41" s="274">
        <v>37299</v>
      </c>
      <c r="F41" s="228">
        <v>1</v>
      </c>
      <c r="G41" s="292">
        <v>88</v>
      </c>
      <c r="H41" s="291">
        <f>VLOOKUP(G41,'60м'!A:B,2,TRUE)</f>
        <v>34</v>
      </c>
      <c r="I41" s="293">
        <v>224</v>
      </c>
      <c r="J41" s="291">
        <f>VLOOKUP(I41,длМ!A:B,2,TRUE)</f>
        <v>34</v>
      </c>
      <c r="K41" s="293">
        <v>13</v>
      </c>
      <c r="L41" s="291">
        <f>VLOOKUP(K41,подт!A:B,2,TRUE)</f>
        <v>38</v>
      </c>
      <c r="M41" s="293">
        <v>3</v>
      </c>
      <c r="N41" s="291">
        <f>VLOOKUP(M41,накМ!A:B,2,TRUE)</f>
        <v>14</v>
      </c>
      <c r="O41" s="293">
        <v>29</v>
      </c>
      <c r="P41" s="291">
        <f>VLOOKUP(O41,прМ!A:B,2,TRUE)</f>
        <v>30</v>
      </c>
      <c r="Q41" s="285">
        <v>3248</v>
      </c>
      <c r="R41" s="229">
        <f>VLOOKUP(Q41,'1000м'!A:B,2,TRUE)</f>
        <v>42</v>
      </c>
      <c r="S41" s="238">
        <f>SUM(R41,H41,J41,L41,N41,P41)</f>
        <v>192</v>
      </c>
      <c r="T41" s="261"/>
      <c r="U41" s="250">
        <f t="shared" si="1"/>
        <v>16</v>
      </c>
      <c r="V41" s="248">
        <v>43243</v>
      </c>
    </row>
    <row r="42" spans="1:22" ht="24.95" customHeight="1" x14ac:dyDescent="0.25">
      <c r="A42" s="225">
        <v>2</v>
      </c>
      <c r="B42" s="251" t="s">
        <v>487</v>
      </c>
      <c r="C42" s="225" t="s">
        <v>9</v>
      </c>
      <c r="D42" s="227" t="s">
        <v>556</v>
      </c>
      <c r="E42" s="274">
        <v>37469</v>
      </c>
      <c r="F42" s="228">
        <v>2</v>
      </c>
      <c r="G42" s="292">
        <v>94</v>
      </c>
      <c r="H42" s="291">
        <f>VLOOKUP(G42,'60м'!A:B,2,TRUE)</f>
        <v>22</v>
      </c>
      <c r="I42" s="293">
        <v>236</v>
      </c>
      <c r="J42" s="291">
        <f>VLOOKUP(I42,длМ!A:B,2,TRUE)</f>
        <v>46</v>
      </c>
      <c r="K42" s="293">
        <v>8</v>
      </c>
      <c r="L42" s="291">
        <f>VLOOKUP(K42,подт!A:B,2,TRUE)</f>
        <v>19</v>
      </c>
      <c r="M42" s="293">
        <v>23</v>
      </c>
      <c r="N42" s="291">
        <f>VLOOKUP(M42,накМ!A:B,2,TRUE)</f>
        <v>60</v>
      </c>
      <c r="O42" s="293">
        <v>30</v>
      </c>
      <c r="P42" s="291">
        <f>VLOOKUP(O42,прМ!A:B,2,TRUE)</f>
        <v>32</v>
      </c>
      <c r="Q42" s="285">
        <v>3289</v>
      </c>
      <c r="R42" s="229">
        <f>VLOOKUP(Q42,'1000м'!A:B,2,TRUE)</f>
        <v>38</v>
      </c>
      <c r="S42" s="238">
        <f>SUM(R42,H42,J42,L42,N42,P42)</f>
        <v>217</v>
      </c>
      <c r="T42" s="261"/>
      <c r="U42" s="250">
        <f t="shared" si="1"/>
        <v>15</v>
      </c>
      <c r="V42" s="248">
        <v>43243</v>
      </c>
    </row>
    <row r="43" spans="1:22" ht="24.95" customHeight="1" x14ac:dyDescent="0.25">
      <c r="A43" s="225">
        <v>3</v>
      </c>
      <c r="B43" s="251" t="s">
        <v>488</v>
      </c>
      <c r="C43" s="225" t="s">
        <v>9</v>
      </c>
      <c r="D43" s="227" t="s">
        <v>556</v>
      </c>
      <c r="E43" s="274">
        <v>37586</v>
      </c>
      <c r="F43" s="228">
        <v>3</v>
      </c>
      <c r="G43" s="292">
        <v>91</v>
      </c>
      <c r="H43" s="291">
        <f>VLOOKUP(G43,'60м'!A:B,2,TRUE)</f>
        <v>28</v>
      </c>
      <c r="I43" s="293">
        <v>247</v>
      </c>
      <c r="J43" s="291">
        <f>VLOOKUP(I43,длМ!A:B,2,TRUE)</f>
        <v>57</v>
      </c>
      <c r="K43" s="293">
        <v>7</v>
      </c>
      <c r="L43" s="291">
        <f>VLOOKUP(K43,подт!A:B,2,TRUE)</f>
        <v>16</v>
      </c>
      <c r="M43" s="293">
        <v>21</v>
      </c>
      <c r="N43" s="291">
        <f>VLOOKUP(M43,накМ!A:B,2,TRUE)</f>
        <v>56</v>
      </c>
      <c r="O43" s="293">
        <v>28</v>
      </c>
      <c r="P43" s="291">
        <f>VLOOKUP(O43,прМ!A:B,2,TRUE)</f>
        <v>28</v>
      </c>
      <c r="Q43" s="285">
        <v>3325</v>
      </c>
      <c r="R43" s="229">
        <f>VLOOKUP(Q43,'1000м'!A:B,2,TRUE)</f>
        <v>34</v>
      </c>
      <c r="S43" s="238">
        <f>SUM(R43,H43,J43,L43,N43,P43)</f>
        <v>219</v>
      </c>
      <c r="T43" s="262"/>
      <c r="U43" s="250">
        <f t="shared" si="1"/>
        <v>15</v>
      </c>
      <c r="V43" s="248">
        <v>43243</v>
      </c>
    </row>
    <row r="44" spans="1:22" ht="24.95" customHeight="1" x14ac:dyDescent="0.25">
      <c r="A44" s="225">
        <v>4</v>
      </c>
      <c r="B44" s="251" t="s">
        <v>492</v>
      </c>
      <c r="C44" s="225" t="s">
        <v>9</v>
      </c>
      <c r="D44" s="227" t="s">
        <v>556</v>
      </c>
      <c r="E44" s="274">
        <v>37272</v>
      </c>
      <c r="F44" s="228">
        <v>4</v>
      </c>
      <c r="G44" s="292">
        <v>85</v>
      </c>
      <c r="H44" s="291">
        <f>VLOOKUP(G44,'60м'!A:B,2,TRUE)</f>
        <v>41</v>
      </c>
      <c r="I44" s="293">
        <v>245</v>
      </c>
      <c r="J44" s="291">
        <f>VLOOKUP(I44,длМ!A:B,2,TRUE)</f>
        <v>55</v>
      </c>
      <c r="K44" s="293">
        <v>19</v>
      </c>
      <c r="L44" s="291">
        <f>VLOOKUP(K44,подт!A:B,2,TRUE)</f>
        <v>59</v>
      </c>
      <c r="M44" s="293">
        <v>18</v>
      </c>
      <c r="N44" s="291">
        <f>VLOOKUP(M44,накМ!A:B,2,TRUE)</f>
        <v>50</v>
      </c>
      <c r="O44" s="293">
        <v>29</v>
      </c>
      <c r="P44" s="291">
        <f>VLOOKUP(O44,прМ!A:B,2,TRUE)</f>
        <v>30</v>
      </c>
      <c r="Q44" s="285">
        <v>3186</v>
      </c>
      <c r="R44" s="229">
        <f>VLOOKUP(Q44,'1000м'!A:B,2,TRUE)</f>
        <v>48</v>
      </c>
      <c r="S44" s="238">
        <f>SUM(R44,H44,J44,L44,N44,P44)</f>
        <v>283</v>
      </c>
      <c r="T44" s="261"/>
      <c r="U44" s="250">
        <f t="shared" si="1"/>
        <v>16</v>
      </c>
      <c r="V44" s="248">
        <v>43243</v>
      </c>
    </row>
    <row r="45" spans="1:22" s="258" customFormat="1" ht="24.95" customHeight="1" x14ac:dyDescent="0.25">
      <c r="A45" s="317"/>
      <c r="B45" s="325"/>
      <c r="C45" s="317"/>
      <c r="D45" s="319"/>
      <c r="E45" s="326"/>
      <c r="F45" s="324"/>
      <c r="G45" s="313"/>
      <c r="H45" s="321"/>
      <c r="I45" s="333"/>
      <c r="J45" s="321"/>
      <c r="K45" s="333"/>
      <c r="L45" s="321"/>
      <c r="M45" s="333"/>
      <c r="N45" s="321"/>
      <c r="O45" s="333"/>
      <c r="P45" s="321"/>
      <c r="Q45" s="338"/>
      <c r="R45" s="322"/>
      <c r="S45" s="267">
        <f>SUMPRODUCT(LARGE(S46:S49,ROW($1:$3)))</f>
        <v>627</v>
      </c>
      <c r="T45" s="256"/>
      <c r="U45" s="259"/>
      <c r="V45" s="260"/>
    </row>
    <row r="46" spans="1:22" ht="24.95" customHeight="1" x14ac:dyDescent="0.25">
      <c r="A46" s="225">
        <v>5</v>
      </c>
      <c r="B46" s="251" t="s">
        <v>489</v>
      </c>
      <c r="C46" s="225" t="s">
        <v>11</v>
      </c>
      <c r="D46" s="227" t="s">
        <v>556</v>
      </c>
      <c r="E46" s="274">
        <v>37648</v>
      </c>
      <c r="F46" s="225">
        <v>5</v>
      </c>
      <c r="G46" s="292">
        <v>96</v>
      </c>
      <c r="H46" s="291">
        <f>VLOOKUP(G46,'60ж'!A:B,2,TRUE)</f>
        <v>37</v>
      </c>
      <c r="I46" s="293">
        <v>198</v>
      </c>
      <c r="J46" s="291">
        <f>VLOOKUP(I46,длЖ!A:B,2,TRUE)</f>
        <v>31</v>
      </c>
      <c r="K46" s="293">
        <v>10</v>
      </c>
      <c r="L46" s="291">
        <f>VLOOKUP(K46,отж!A:B,2,TRUE)</f>
        <v>7</v>
      </c>
      <c r="M46" s="293">
        <v>9</v>
      </c>
      <c r="N46" s="291">
        <f>VLOOKUP(M46,накЖ!A:B,2,TRUE)</f>
        <v>18</v>
      </c>
      <c r="O46" s="293">
        <v>29</v>
      </c>
      <c r="P46" s="291">
        <f>VLOOKUP(O46,прЖ!A:B,2,TRUE)</f>
        <v>35</v>
      </c>
      <c r="Q46" s="285">
        <v>4374</v>
      </c>
      <c r="R46" s="229">
        <f>VLOOKUP(Q46,'1000ж'!A:B,2,TRUE)</f>
        <v>24</v>
      </c>
      <c r="S46" s="238">
        <f>SUM(R46,H46,J46,L46,N46,P46)</f>
        <v>152</v>
      </c>
      <c r="T46" s="261"/>
      <c r="U46" s="250">
        <f t="shared" si="1"/>
        <v>15</v>
      </c>
      <c r="V46" s="248">
        <v>43243</v>
      </c>
    </row>
    <row r="47" spans="1:22" ht="24.95" customHeight="1" x14ac:dyDescent="0.25">
      <c r="A47" s="225">
        <v>6</v>
      </c>
      <c r="B47" s="251" t="s">
        <v>490</v>
      </c>
      <c r="C47" s="225" t="s">
        <v>11</v>
      </c>
      <c r="D47" s="227" t="s">
        <v>556</v>
      </c>
      <c r="E47" s="274">
        <v>37334</v>
      </c>
      <c r="F47" s="225">
        <v>6</v>
      </c>
      <c r="G47" s="292">
        <v>97</v>
      </c>
      <c r="H47" s="291">
        <f>VLOOKUP(G47,'60ж'!A:B,2,TRUE)</f>
        <v>35</v>
      </c>
      <c r="I47" s="293">
        <v>195</v>
      </c>
      <c r="J47" s="291">
        <f>VLOOKUP(I47,длЖ!A:B,2,TRUE)</f>
        <v>30</v>
      </c>
      <c r="K47" s="293">
        <v>25</v>
      </c>
      <c r="L47" s="291">
        <f>VLOOKUP(K47,отж!A:B,2,TRUE)</f>
        <v>34</v>
      </c>
      <c r="M47" s="293">
        <v>24</v>
      </c>
      <c r="N47" s="291">
        <f>VLOOKUP(M47,накЖ!A:B,2,TRUE)</f>
        <v>56</v>
      </c>
      <c r="O47" s="293">
        <v>30</v>
      </c>
      <c r="P47" s="291">
        <f>VLOOKUP(O47,прЖ!A:B,2,TRUE)</f>
        <v>38</v>
      </c>
      <c r="Q47" s="285">
        <v>3450</v>
      </c>
      <c r="R47" s="229">
        <f>VLOOKUP(Q47,'1000ж'!A:B,2,TRUE)</f>
        <v>50</v>
      </c>
      <c r="S47" s="238">
        <f>SUM(R47,H47,J47,L47,N47,P47)</f>
        <v>243</v>
      </c>
      <c r="T47" s="261"/>
      <c r="U47" s="250">
        <f t="shared" si="1"/>
        <v>16</v>
      </c>
      <c r="V47" s="248">
        <v>43243</v>
      </c>
    </row>
    <row r="48" spans="1:22" ht="24.95" customHeight="1" x14ac:dyDescent="0.25">
      <c r="A48" s="225">
        <v>7</v>
      </c>
      <c r="B48" s="251" t="s">
        <v>491</v>
      </c>
      <c r="C48" s="225" t="s">
        <v>11</v>
      </c>
      <c r="D48" s="227" t="s">
        <v>556</v>
      </c>
      <c r="E48" s="274">
        <v>37440</v>
      </c>
      <c r="F48" s="225">
        <v>7</v>
      </c>
      <c r="G48" s="292">
        <v>106</v>
      </c>
      <c r="H48" s="291">
        <f>VLOOKUP(G48,'60ж'!A:B,2,TRUE)</f>
        <v>18</v>
      </c>
      <c r="I48" s="293">
        <v>194</v>
      </c>
      <c r="J48" s="291">
        <f>VLOOKUP(I48,длЖ!A:B,2,TRUE)</f>
        <v>29</v>
      </c>
      <c r="K48" s="293">
        <v>10</v>
      </c>
      <c r="L48" s="291">
        <f>VLOOKUP(K48,отж!A:B,2,TRUE)</f>
        <v>7</v>
      </c>
      <c r="M48" s="293">
        <v>9</v>
      </c>
      <c r="N48" s="291">
        <f>VLOOKUP(M48,накЖ!A:B,2,TRUE)</f>
        <v>18</v>
      </c>
      <c r="O48" s="293">
        <v>25</v>
      </c>
      <c r="P48" s="291">
        <f>VLOOKUP(O48,прЖ!A:B,2,TRUE)</f>
        <v>26</v>
      </c>
      <c r="Q48" s="285">
        <v>5087</v>
      </c>
      <c r="R48" s="229">
        <f>VLOOKUP(Q48,'1000ж'!A:B,2,TRUE)</f>
        <v>14</v>
      </c>
      <c r="S48" s="238">
        <f>SUM(R48,H48,J48,L48,N48,P48)</f>
        <v>112</v>
      </c>
      <c r="T48" s="261"/>
      <c r="U48" s="250">
        <f t="shared" si="1"/>
        <v>15</v>
      </c>
      <c r="V48" s="248">
        <v>43243</v>
      </c>
    </row>
    <row r="49" spans="1:22" ht="24.95" customHeight="1" x14ac:dyDescent="0.25">
      <c r="A49" s="225">
        <v>8</v>
      </c>
      <c r="B49" s="241" t="s">
        <v>493</v>
      </c>
      <c r="C49" s="225" t="s">
        <v>11</v>
      </c>
      <c r="D49" s="227" t="s">
        <v>556</v>
      </c>
      <c r="E49" s="279">
        <v>37544</v>
      </c>
      <c r="F49" s="225">
        <v>8</v>
      </c>
      <c r="G49" s="292">
        <v>89</v>
      </c>
      <c r="H49" s="291">
        <f>VLOOKUP(G49,'60ж'!A:B,2,TRUE)</f>
        <v>54</v>
      </c>
      <c r="I49" s="293">
        <v>199</v>
      </c>
      <c r="J49" s="291">
        <f>VLOOKUP(I49,длЖ!A:B,2,TRUE)</f>
        <v>32</v>
      </c>
      <c r="K49" s="293">
        <v>44</v>
      </c>
      <c r="L49" s="291">
        <f>VLOOKUP(K49,отж!A:B,2,TRUE)</f>
        <v>62</v>
      </c>
      <c r="M49" s="293">
        <v>3</v>
      </c>
      <c r="N49" s="291">
        <f>VLOOKUP(M49,накЖ!A:B,2,TRUE)</f>
        <v>7</v>
      </c>
      <c r="O49" s="293">
        <v>24</v>
      </c>
      <c r="P49" s="291">
        <f>VLOOKUP(O49,прЖ!A:B,2,TRUE)</f>
        <v>24</v>
      </c>
      <c r="Q49" s="285">
        <v>3385</v>
      </c>
      <c r="R49" s="229">
        <f>VLOOKUP(Q49,'1000ж'!A:B,2,TRUE)</f>
        <v>53</v>
      </c>
      <c r="S49" s="242">
        <f>SUM(R49,H49,J49,L49,N49,P49)</f>
        <v>232</v>
      </c>
      <c r="T49" s="262"/>
      <c r="U49" s="250">
        <f t="shared" si="1"/>
        <v>15</v>
      </c>
      <c r="V49" s="248">
        <v>43243</v>
      </c>
    </row>
    <row r="50" spans="1:22" ht="24.95" customHeight="1" x14ac:dyDescent="0.3">
      <c r="B50" s="375" t="s">
        <v>561</v>
      </c>
      <c r="C50" s="377"/>
      <c r="D50" s="377"/>
      <c r="E50" s="377"/>
      <c r="F50" s="377"/>
      <c r="G50" s="377"/>
      <c r="H50" s="309"/>
      <c r="I50" s="309"/>
      <c r="J50" s="309"/>
      <c r="K50" s="309"/>
      <c r="L50" s="309"/>
      <c r="M50" s="309"/>
      <c r="N50" s="309"/>
      <c r="O50" s="309"/>
      <c r="P50" s="309"/>
      <c r="Q50" s="310"/>
      <c r="R50" s="311"/>
      <c r="S50" s="312">
        <f>SUM(S51,S56)</f>
        <v>1074</v>
      </c>
      <c r="T50" s="257"/>
      <c r="U50" s="250"/>
      <c r="V50" s="248"/>
    </row>
    <row r="51" spans="1:22" ht="24.95" customHeight="1" x14ac:dyDescent="0.25">
      <c r="B51" s="218"/>
      <c r="C51" s="219"/>
      <c r="D51" s="220"/>
      <c r="E51" s="275"/>
      <c r="F51" s="221"/>
      <c r="G51" s="294"/>
      <c r="H51" s="290"/>
      <c r="I51" s="332"/>
      <c r="J51" s="290"/>
      <c r="K51" s="332"/>
      <c r="L51" s="290"/>
      <c r="M51" s="332"/>
      <c r="N51" s="290"/>
      <c r="O51" s="332"/>
      <c r="P51" s="290"/>
      <c r="Q51" s="337"/>
      <c r="R51" s="287"/>
      <c r="S51" s="267">
        <f>SUMPRODUCT(LARGE(S52:S55,ROW($1:$3)))</f>
        <v>650</v>
      </c>
      <c r="T51" s="268"/>
      <c r="U51" s="250"/>
      <c r="V51" s="248"/>
    </row>
    <row r="52" spans="1:22" ht="24.95" customHeight="1" x14ac:dyDescent="0.25">
      <c r="A52" s="225">
        <v>1</v>
      </c>
      <c r="B52" s="243" t="s">
        <v>501</v>
      </c>
      <c r="C52" s="225" t="s">
        <v>9</v>
      </c>
      <c r="D52" s="227" t="s">
        <v>558</v>
      </c>
      <c r="E52" s="280">
        <v>37685</v>
      </c>
      <c r="F52" s="228">
        <v>1</v>
      </c>
      <c r="G52" s="292">
        <v>82</v>
      </c>
      <c r="H52" s="291">
        <f>VLOOKUP(G52,'60м'!A:B,2,TRUE)</f>
        <v>50</v>
      </c>
      <c r="I52" s="293">
        <v>245</v>
      </c>
      <c r="J52" s="291">
        <f>VLOOKUP(I52,длМ!A:B,2,TRUE)</f>
        <v>55</v>
      </c>
      <c r="K52" s="293">
        <v>15</v>
      </c>
      <c r="L52" s="291">
        <f>VLOOKUP(K52,подт!A:B,2,TRUE)</f>
        <v>46</v>
      </c>
      <c r="M52" s="293">
        <v>7</v>
      </c>
      <c r="N52" s="291">
        <f>VLOOKUP(M52,накМ!A:B,2,TRUE)</f>
        <v>22</v>
      </c>
      <c r="O52" s="293">
        <v>20</v>
      </c>
      <c r="P52" s="291">
        <f>VLOOKUP(O52,прМ!A:B,2,TRUE)</f>
        <v>15</v>
      </c>
      <c r="Q52" s="285">
        <v>3127</v>
      </c>
      <c r="R52" s="229">
        <f>VLOOKUP(Q52,'1000м'!A:B,2,TRUE)</f>
        <v>54</v>
      </c>
      <c r="S52" s="238">
        <f>SUM(R52,H52,J52,L52,N52,P52)</f>
        <v>242</v>
      </c>
      <c r="T52" s="261"/>
      <c r="U52" s="250">
        <f t="shared" si="1"/>
        <v>15</v>
      </c>
      <c r="V52" s="248">
        <v>43243</v>
      </c>
    </row>
    <row r="53" spans="1:22" ht="24.95" customHeight="1" x14ac:dyDescent="0.25">
      <c r="A53" s="225">
        <v>2</v>
      </c>
      <c r="B53" s="243" t="s">
        <v>502</v>
      </c>
      <c r="C53" s="225" t="s">
        <v>9</v>
      </c>
      <c r="D53" s="227" t="s">
        <v>558</v>
      </c>
      <c r="E53" s="280">
        <v>36979</v>
      </c>
      <c r="F53" s="228">
        <v>2</v>
      </c>
      <c r="G53" s="292">
        <v>81</v>
      </c>
      <c r="H53" s="291">
        <f>VLOOKUP(G53,'60м'!A:B,2,TRUE)</f>
        <v>52</v>
      </c>
      <c r="I53" s="293">
        <v>241</v>
      </c>
      <c r="J53" s="291">
        <f>VLOOKUP(I53,длМ!A:B,2,TRUE)</f>
        <v>51</v>
      </c>
      <c r="K53" s="293">
        <v>18</v>
      </c>
      <c r="L53" s="291">
        <f>VLOOKUP(K53,подт!A:B,2,TRUE)</f>
        <v>57</v>
      </c>
      <c r="M53" s="293">
        <v>-3</v>
      </c>
      <c r="N53" s="291">
        <f>VLOOKUP(M53,накМ!A:B,2,TRUE)</f>
        <v>3</v>
      </c>
      <c r="O53" s="293">
        <v>35</v>
      </c>
      <c r="P53" s="291">
        <f>VLOOKUP(O53,прМ!A:B,2,TRUE)</f>
        <v>42</v>
      </c>
      <c r="Q53" s="285">
        <v>3102</v>
      </c>
      <c r="R53" s="229">
        <f>VLOOKUP(Q53,'1000м'!A:B,2,TRUE)</f>
        <v>55</v>
      </c>
      <c r="S53" s="238">
        <f>SUM(R53,H53,J53,L53,N53,P53)</f>
        <v>260</v>
      </c>
      <c r="T53" s="261"/>
      <c r="U53" s="250">
        <f t="shared" si="1"/>
        <v>17</v>
      </c>
      <c r="V53" s="248">
        <v>43243</v>
      </c>
    </row>
    <row r="54" spans="1:22" ht="24.95" customHeight="1" x14ac:dyDescent="0.25">
      <c r="A54" s="225">
        <v>3</v>
      </c>
      <c r="B54" s="243" t="s">
        <v>503</v>
      </c>
      <c r="C54" s="225" t="s">
        <v>9</v>
      </c>
      <c r="D54" s="227" t="s">
        <v>558</v>
      </c>
      <c r="E54" s="280">
        <v>37289</v>
      </c>
      <c r="F54" s="228">
        <v>3</v>
      </c>
      <c r="G54" s="292">
        <v>90</v>
      </c>
      <c r="H54" s="291">
        <f>VLOOKUP(G54,'60м'!A:B,2,TRUE)</f>
        <v>30</v>
      </c>
      <c r="I54" s="293">
        <v>217</v>
      </c>
      <c r="J54" s="291">
        <f>VLOOKUP(I54,длМ!A:B,2,TRUE)</f>
        <v>27</v>
      </c>
      <c r="K54" s="293">
        <v>10</v>
      </c>
      <c r="L54" s="291">
        <f>VLOOKUP(K54,подт!A:B,2,TRUE)</f>
        <v>26</v>
      </c>
      <c r="M54" s="293">
        <v>2</v>
      </c>
      <c r="N54" s="291">
        <f>VLOOKUP(M54,накМ!A:B,2,TRUE)</f>
        <v>12</v>
      </c>
      <c r="O54" s="293">
        <v>22</v>
      </c>
      <c r="P54" s="291">
        <f>VLOOKUP(O54,прМ!A:B,2,TRUE)</f>
        <v>17</v>
      </c>
      <c r="Q54" s="285">
        <v>3310</v>
      </c>
      <c r="R54" s="229">
        <f>VLOOKUP(Q54,'1000м'!A:B,2,TRUE)</f>
        <v>36</v>
      </c>
      <c r="S54" s="238">
        <f>SUM(R54,H54,J54,L54,N54,P54)</f>
        <v>148</v>
      </c>
      <c r="T54" s="261"/>
      <c r="U54" s="250">
        <f t="shared" si="1"/>
        <v>16</v>
      </c>
      <c r="V54" s="248">
        <v>43243</v>
      </c>
    </row>
    <row r="55" spans="1:22" ht="24.95" customHeight="1" x14ac:dyDescent="0.25">
      <c r="A55" s="225">
        <v>4</v>
      </c>
      <c r="B55" s="243" t="s">
        <v>504</v>
      </c>
      <c r="C55" s="225" t="s">
        <v>9</v>
      </c>
      <c r="D55" s="227" t="s">
        <v>558</v>
      </c>
      <c r="E55" s="280">
        <v>37523</v>
      </c>
      <c r="F55" s="228">
        <v>4</v>
      </c>
      <c r="G55" s="292">
        <v>88</v>
      </c>
      <c r="H55" s="291">
        <f>VLOOKUP(G55,'60м'!A:B,2,TRUE)</f>
        <v>34</v>
      </c>
      <c r="I55" s="293">
        <v>207</v>
      </c>
      <c r="J55" s="291">
        <f>VLOOKUP(I55,длМ!A:B,2,TRUE)</f>
        <v>21</v>
      </c>
      <c r="K55" s="293">
        <v>7</v>
      </c>
      <c r="L55" s="291">
        <f>VLOOKUP(K55,подт!A:B,2,TRUE)</f>
        <v>16</v>
      </c>
      <c r="M55" s="293">
        <v>10</v>
      </c>
      <c r="N55" s="291">
        <f>VLOOKUP(M55,накМ!A:B,2,TRUE)</f>
        <v>28</v>
      </c>
      <c r="O55" s="293">
        <v>16</v>
      </c>
      <c r="P55" s="291">
        <f>VLOOKUP(O55,прМ!A:B,2,TRUE)</f>
        <v>11</v>
      </c>
      <c r="Q55" s="285">
        <v>4032</v>
      </c>
      <c r="R55" s="229">
        <f>VLOOKUP(Q55,'1000м'!A:B,2,TRUE)</f>
        <v>21</v>
      </c>
      <c r="S55" s="238">
        <f>SUM(R55,H55,J55,L55,N55,P55)</f>
        <v>131</v>
      </c>
      <c r="T55" s="262"/>
      <c r="U55" s="250">
        <f t="shared" si="1"/>
        <v>15</v>
      </c>
      <c r="V55" s="248">
        <v>43243</v>
      </c>
    </row>
    <row r="56" spans="1:22" s="258" customFormat="1" ht="24.95" customHeight="1" x14ac:dyDescent="0.25">
      <c r="A56" s="317"/>
      <c r="B56" s="318"/>
      <c r="C56" s="317"/>
      <c r="D56" s="319"/>
      <c r="E56" s="320"/>
      <c r="F56" s="324"/>
      <c r="G56" s="313"/>
      <c r="H56" s="321"/>
      <c r="I56" s="333"/>
      <c r="J56" s="321"/>
      <c r="K56" s="333"/>
      <c r="L56" s="321"/>
      <c r="M56" s="333"/>
      <c r="N56" s="321"/>
      <c r="O56" s="333"/>
      <c r="P56" s="321"/>
      <c r="Q56" s="338"/>
      <c r="R56" s="322"/>
      <c r="S56" s="267">
        <f>SUMPRODUCT(LARGE(S57:S60,ROW($1:$3)))</f>
        <v>424</v>
      </c>
      <c r="T56" s="255"/>
      <c r="U56" s="259"/>
      <c r="V56" s="260"/>
    </row>
    <row r="57" spans="1:22" ht="24.95" customHeight="1" x14ac:dyDescent="0.25">
      <c r="A57" s="225">
        <v>5</v>
      </c>
      <c r="B57" s="243" t="s">
        <v>505</v>
      </c>
      <c r="C57" s="225" t="s">
        <v>11</v>
      </c>
      <c r="D57" s="227" t="s">
        <v>558</v>
      </c>
      <c r="E57" s="280">
        <v>37529</v>
      </c>
      <c r="F57" s="225">
        <v>5</v>
      </c>
      <c r="G57" s="292">
        <v>110</v>
      </c>
      <c r="H57" s="291">
        <f>VLOOKUP(G57,'60ж'!A:B,2,TRUE)</f>
        <v>14</v>
      </c>
      <c r="I57" s="293">
        <v>142</v>
      </c>
      <c r="J57" s="291">
        <f>VLOOKUP(I57,длЖ!A:B,2,TRUE)</f>
        <v>4</v>
      </c>
      <c r="K57" s="293">
        <v>1</v>
      </c>
      <c r="L57" s="291">
        <f>VLOOKUP(K57,отж!A:B,2,TRUE)</f>
        <v>0</v>
      </c>
      <c r="M57" s="293" t="s">
        <v>547</v>
      </c>
      <c r="N57" s="291">
        <f>VLOOKUP(M57,накЖ!A:B,2,TRUE)</f>
        <v>0</v>
      </c>
      <c r="O57" s="293">
        <v>23</v>
      </c>
      <c r="P57" s="291">
        <f>VLOOKUP(O57,прЖ!A:B,2,TRUE)</f>
        <v>22</v>
      </c>
      <c r="Q57" s="285">
        <v>5034</v>
      </c>
      <c r="R57" s="229">
        <f>VLOOKUP(Q57,'1000ж'!A:B,2,TRUE)</f>
        <v>15</v>
      </c>
      <c r="S57" s="238">
        <f>SUM(R57,H57,J57,L57,N57,P57)</f>
        <v>55</v>
      </c>
      <c r="T57" s="261"/>
      <c r="U57" s="250"/>
      <c r="V57" s="248"/>
    </row>
    <row r="58" spans="1:22" ht="24.95" customHeight="1" x14ac:dyDescent="0.25">
      <c r="A58" s="225">
        <v>6</v>
      </c>
      <c r="B58" s="243" t="s">
        <v>506</v>
      </c>
      <c r="C58" s="225" t="s">
        <v>11</v>
      </c>
      <c r="D58" s="227" t="s">
        <v>558</v>
      </c>
      <c r="E58" s="280">
        <v>37618</v>
      </c>
      <c r="F58" s="225">
        <v>6</v>
      </c>
      <c r="G58" s="292">
        <v>98</v>
      </c>
      <c r="H58" s="291">
        <f>VLOOKUP(G58,'60ж'!A:B,2,TRUE)</f>
        <v>33</v>
      </c>
      <c r="I58" s="293">
        <v>180</v>
      </c>
      <c r="J58" s="291">
        <f>VLOOKUP(I58,длЖ!A:B,2,TRUE)</f>
        <v>22</v>
      </c>
      <c r="K58" s="293">
        <v>21</v>
      </c>
      <c r="L58" s="291">
        <f>VLOOKUP(K58,отж!A:B,2,TRUE)</f>
        <v>26</v>
      </c>
      <c r="M58" s="293">
        <v>7</v>
      </c>
      <c r="N58" s="291">
        <f>VLOOKUP(M58,накЖ!A:B,2,TRUE)</f>
        <v>14</v>
      </c>
      <c r="O58" s="293">
        <v>27</v>
      </c>
      <c r="P58" s="291">
        <f>VLOOKUP(O58,прЖ!A:B,2,TRUE)</f>
        <v>30</v>
      </c>
      <c r="Q58" s="285">
        <v>4200</v>
      </c>
      <c r="R58" s="229">
        <f>VLOOKUP(Q58,'1000ж'!A:B,2,TRUE)</f>
        <v>30</v>
      </c>
      <c r="S58" s="238">
        <f>SUM(R58,H58,J58,L58,N58,P58)</f>
        <v>155</v>
      </c>
      <c r="T58" s="261"/>
      <c r="U58" s="250"/>
      <c r="V58" s="248"/>
    </row>
    <row r="59" spans="1:22" ht="24.95" customHeight="1" x14ac:dyDescent="0.25">
      <c r="A59" s="225">
        <v>7</v>
      </c>
      <c r="B59" s="243" t="s">
        <v>507</v>
      </c>
      <c r="C59" s="225" t="s">
        <v>11</v>
      </c>
      <c r="D59" s="227" t="s">
        <v>558</v>
      </c>
      <c r="E59" s="280">
        <v>37247</v>
      </c>
      <c r="F59" s="225">
        <v>7</v>
      </c>
      <c r="G59" s="292">
        <v>95</v>
      </c>
      <c r="H59" s="291">
        <f>VLOOKUP(G59,'60ж'!A:B,2,TRUE)</f>
        <v>39</v>
      </c>
      <c r="I59" s="293">
        <v>196</v>
      </c>
      <c r="J59" s="291">
        <f>VLOOKUP(I59,длЖ!A:B,2,TRUE)</f>
        <v>30</v>
      </c>
      <c r="K59" s="293">
        <v>14</v>
      </c>
      <c r="L59" s="291">
        <f>VLOOKUP(K59,отж!A:B,2,TRUE)</f>
        <v>12</v>
      </c>
      <c r="M59" s="293">
        <v>6</v>
      </c>
      <c r="N59" s="291">
        <f>VLOOKUP(M59,накЖ!A:B,2,TRUE)</f>
        <v>12</v>
      </c>
      <c r="O59" s="293">
        <v>11</v>
      </c>
      <c r="P59" s="291">
        <f>VLOOKUP(O59,прЖ!A:B,2,TRUE)</f>
        <v>7</v>
      </c>
      <c r="Q59" s="285">
        <v>4119</v>
      </c>
      <c r="R59" s="229">
        <f>VLOOKUP(Q59,'1000ж'!A:B,2,TRUE)</f>
        <v>34</v>
      </c>
      <c r="S59" s="238">
        <f>SUM(R59,H59,J59,L59,N59,P59)</f>
        <v>134</v>
      </c>
      <c r="T59" s="261"/>
      <c r="U59" s="250"/>
      <c r="V59" s="248"/>
    </row>
    <row r="60" spans="1:22" ht="24.95" customHeight="1" x14ac:dyDescent="0.25">
      <c r="A60" s="225">
        <v>8</v>
      </c>
      <c r="B60" s="243" t="s">
        <v>508</v>
      </c>
      <c r="C60" s="225" t="s">
        <v>11</v>
      </c>
      <c r="D60" s="227" t="s">
        <v>558</v>
      </c>
      <c r="E60" s="280">
        <v>37830</v>
      </c>
      <c r="F60" s="225">
        <v>8</v>
      </c>
      <c r="G60" s="292">
        <v>95</v>
      </c>
      <c r="H60" s="291">
        <f>VLOOKUP(G60,'60ж'!A:B,2,TRUE)</f>
        <v>39</v>
      </c>
      <c r="I60" s="293">
        <v>190</v>
      </c>
      <c r="J60" s="291">
        <f>VLOOKUP(I60,длЖ!A:B,2,TRUE)</f>
        <v>27</v>
      </c>
      <c r="K60" s="293">
        <v>11</v>
      </c>
      <c r="L60" s="291">
        <f>VLOOKUP(K60,отж!A:B,2,TRUE)</f>
        <v>8</v>
      </c>
      <c r="M60" s="293">
        <v>6</v>
      </c>
      <c r="N60" s="291">
        <f>VLOOKUP(M60,накЖ!A:B,2,TRUE)</f>
        <v>12</v>
      </c>
      <c r="O60" s="293">
        <v>22</v>
      </c>
      <c r="P60" s="291">
        <f>VLOOKUP(O60,прЖ!A:B,2,TRUE)</f>
        <v>20</v>
      </c>
      <c r="Q60" s="285">
        <v>4220</v>
      </c>
      <c r="R60" s="229">
        <f>VLOOKUP(Q60,'1000ж'!A:B,2,TRUE)</f>
        <v>29</v>
      </c>
      <c r="S60" s="240">
        <f>SUM(R60,H60,J60,L60,N60,P60)</f>
        <v>135</v>
      </c>
      <c r="T60" s="262"/>
      <c r="U60" s="250"/>
      <c r="V60" s="248"/>
    </row>
    <row r="61" spans="1:22" ht="24.95" customHeight="1" x14ac:dyDescent="0.3">
      <c r="B61" s="375" t="s">
        <v>530</v>
      </c>
      <c r="C61" s="377"/>
      <c r="D61" s="377"/>
      <c r="E61" s="377"/>
      <c r="F61" s="377"/>
      <c r="G61" s="377"/>
      <c r="H61" s="309"/>
      <c r="I61" s="309"/>
      <c r="J61" s="309"/>
      <c r="K61" s="309"/>
      <c r="L61" s="309"/>
      <c r="M61" s="309"/>
      <c r="N61" s="309"/>
      <c r="O61" s="309"/>
      <c r="P61" s="309"/>
      <c r="Q61" s="310"/>
      <c r="R61" s="311"/>
      <c r="S61" s="312">
        <f>SUM(S62,S67)</f>
        <v>995</v>
      </c>
      <c r="T61" s="257"/>
      <c r="U61" s="250"/>
      <c r="V61" s="248"/>
    </row>
    <row r="62" spans="1:22" ht="24.95" customHeight="1" x14ac:dyDescent="0.25">
      <c r="B62" s="218"/>
      <c r="C62" s="219"/>
      <c r="D62" s="220"/>
      <c r="E62" s="275"/>
      <c r="F62" s="221"/>
      <c r="G62" s="294"/>
      <c r="H62" s="290"/>
      <c r="I62" s="332"/>
      <c r="J62" s="290"/>
      <c r="K62" s="332"/>
      <c r="L62" s="290"/>
      <c r="M62" s="332"/>
      <c r="N62" s="290"/>
      <c r="O62" s="332"/>
      <c r="P62" s="290"/>
      <c r="Q62" s="337"/>
      <c r="R62" s="287"/>
      <c r="S62" s="267">
        <f>SUMPRODUCT(LARGE(S63:S66,ROW($1:$3)))</f>
        <v>500</v>
      </c>
      <c r="T62" s="268"/>
      <c r="U62" s="250"/>
      <c r="V62" s="248"/>
    </row>
    <row r="63" spans="1:22" ht="24.95" customHeight="1" x14ac:dyDescent="0.25">
      <c r="A63" s="225">
        <v>1</v>
      </c>
      <c r="B63" s="251" t="s">
        <v>509</v>
      </c>
      <c r="C63" s="225" t="s">
        <v>9</v>
      </c>
      <c r="D63" s="227" t="s">
        <v>430</v>
      </c>
      <c r="E63" s="274">
        <v>37751</v>
      </c>
      <c r="F63" s="228">
        <v>1</v>
      </c>
      <c r="G63" s="292">
        <v>88</v>
      </c>
      <c r="H63" s="291">
        <f>VLOOKUP(G63,'60м'!A:B,2,TRUE)</f>
        <v>34</v>
      </c>
      <c r="I63" s="293">
        <v>233</v>
      </c>
      <c r="J63" s="291">
        <f>VLOOKUP(I63,длМ!A:B,2,TRUE)</f>
        <v>43</v>
      </c>
      <c r="K63" s="293">
        <v>9</v>
      </c>
      <c r="L63" s="291">
        <f>VLOOKUP(K63,подт!A:B,2,TRUE)</f>
        <v>22</v>
      </c>
      <c r="M63" s="293">
        <v>2</v>
      </c>
      <c r="N63" s="291">
        <f>VLOOKUP(M63,накМ!A:B,2,TRUE)</f>
        <v>12</v>
      </c>
      <c r="O63" s="293">
        <v>21</v>
      </c>
      <c r="P63" s="291">
        <f>VLOOKUP(O63,прМ!A:B,2,TRUE)</f>
        <v>16</v>
      </c>
      <c r="Q63" s="285">
        <v>3586</v>
      </c>
      <c r="R63" s="229">
        <f>VLOOKUP(Q63,'1000м'!A:B,2,TRUE)</f>
        <v>22</v>
      </c>
      <c r="S63" s="238">
        <f>SUM(R63,H63,J63,L63,N63,P63)</f>
        <v>149</v>
      </c>
      <c r="T63" s="261"/>
      <c r="U63" s="250">
        <f t="shared" ref="U63:U82" si="2">DATEDIF(E63,V63,"Y")</f>
        <v>15</v>
      </c>
      <c r="V63" s="248">
        <v>43243</v>
      </c>
    </row>
    <row r="64" spans="1:22" ht="24.95" customHeight="1" x14ac:dyDescent="0.25">
      <c r="A64" s="225">
        <v>2</v>
      </c>
      <c r="B64" s="251" t="s">
        <v>510</v>
      </c>
      <c r="C64" s="225" t="s">
        <v>9</v>
      </c>
      <c r="D64" s="227" t="s">
        <v>430</v>
      </c>
      <c r="E64" s="274">
        <v>37969</v>
      </c>
      <c r="F64" s="228">
        <v>2</v>
      </c>
      <c r="G64" s="292">
        <v>93</v>
      </c>
      <c r="H64" s="291">
        <f>VLOOKUP(G64,'60м'!A:B,2,TRUE)</f>
        <v>24</v>
      </c>
      <c r="I64" s="293">
        <v>207</v>
      </c>
      <c r="J64" s="291">
        <f>VLOOKUP(I64,длМ!A:B,2,TRUE)</f>
        <v>21</v>
      </c>
      <c r="K64" s="293">
        <v>6</v>
      </c>
      <c r="L64" s="291">
        <f>VLOOKUP(K64,подт!A:B,2,TRUE)</f>
        <v>13</v>
      </c>
      <c r="M64" s="293">
        <v>-3</v>
      </c>
      <c r="N64" s="291">
        <f>VLOOKUP(M64,накМ!A:B,2,TRUE)</f>
        <v>3</v>
      </c>
      <c r="O64" s="293">
        <v>28</v>
      </c>
      <c r="P64" s="291">
        <f>VLOOKUP(O64,прМ!A:B,2,TRUE)</f>
        <v>28</v>
      </c>
      <c r="Q64" s="285">
        <v>4017</v>
      </c>
      <c r="R64" s="229">
        <f>VLOOKUP(Q64,'1000м'!A:B,2,TRUE)</f>
        <v>21</v>
      </c>
      <c r="S64" s="238">
        <f>SUM(R64,H64,J64,L64,N64,P64)</f>
        <v>110</v>
      </c>
      <c r="T64" s="261"/>
      <c r="U64" s="250">
        <f t="shared" si="2"/>
        <v>14</v>
      </c>
      <c r="V64" s="248">
        <v>43243</v>
      </c>
    </row>
    <row r="65" spans="1:22" ht="24.95" customHeight="1" x14ac:dyDescent="0.25">
      <c r="A65" s="225">
        <v>3</v>
      </c>
      <c r="B65" s="251" t="s">
        <v>511</v>
      </c>
      <c r="C65" s="225" t="s">
        <v>9</v>
      </c>
      <c r="D65" s="227" t="s">
        <v>430</v>
      </c>
      <c r="E65" s="274">
        <v>37773</v>
      </c>
      <c r="F65" s="228">
        <v>3</v>
      </c>
      <c r="G65" s="292">
        <v>94</v>
      </c>
      <c r="H65" s="291">
        <f>VLOOKUP(G65,'60м'!A:B,2,TRUE)</f>
        <v>22</v>
      </c>
      <c r="I65" s="293">
        <v>221</v>
      </c>
      <c r="J65" s="291">
        <f>VLOOKUP(I65,длМ!A:B,2,TRUE)</f>
        <v>31</v>
      </c>
      <c r="K65" s="293">
        <v>7</v>
      </c>
      <c r="L65" s="291">
        <f>VLOOKUP(K65,подт!A:B,2,TRUE)</f>
        <v>16</v>
      </c>
      <c r="M65" s="293">
        <v>-1</v>
      </c>
      <c r="N65" s="291">
        <f>VLOOKUP(M65,накМ!A:B,2,TRUE)</f>
        <v>6</v>
      </c>
      <c r="O65" s="293">
        <v>28</v>
      </c>
      <c r="P65" s="291">
        <f>VLOOKUP(O65,прМ!A:B,2,TRUE)</f>
        <v>28</v>
      </c>
      <c r="Q65" s="285">
        <v>3486</v>
      </c>
      <c r="R65" s="229">
        <f>VLOOKUP(Q65,'1000м'!A:B,2,TRUE)</f>
        <v>26</v>
      </c>
      <c r="S65" s="238">
        <f>SUM(R65,H65,J65,L65,N65,P65)</f>
        <v>129</v>
      </c>
      <c r="T65" s="261"/>
      <c r="U65" s="250">
        <f t="shared" si="2"/>
        <v>14</v>
      </c>
      <c r="V65" s="248">
        <v>43243</v>
      </c>
    </row>
    <row r="66" spans="1:22" ht="24.95" customHeight="1" x14ac:dyDescent="0.25">
      <c r="A66" s="225">
        <v>4</v>
      </c>
      <c r="B66" s="251" t="s">
        <v>512</v>
      </c>
      <c r="C66" s="225" t="s">
        <v>9</v>
      </c>
      <c r="D66" s="227" t="s">
        <v>430</v>
      </c>
      <c r="E66" s="274">
        <v>37807</v>
      </c>
      <c r="F66" s="228">
        <v>4</v>
      </c>
      <c r="G66" s="292">
        <v>80</v>
      </c>
      <c r="H66" s="291">
        <f>VLOOKUP(G66,'60м'!A:B,2,TRUE)</f>
        <v>54</v>
      </c>
      <c r="I66" s="293">
        <v>246</v>
      </c>
      <c r="J66" s="291">
        <f>VLOOKUP(I66,длМ!A:B,2,TRUE)</f>
        <v>56</v>
      </c>
      <c r="K66" s="293">
        <v>11</v>
      </c>
      <c r="L66" s="291">
        <f>VLOOKUP(K66,подт!A:B,2,TRUE)</f>
        <v>30</v>
      </c>
      <c r="M66" s="293">
        <v>3</v>
      </c>
      <c r="N66" s="291">
        <f>VLOOKUP(M66,накМ!A:B,2,TRUE)</f>
        <v>14</v>
      </c>
      <c r="O66" s="293">
        <v>28</v>
      </c>
      <c r="P66" s="291">
        <f>VLOOKUP(O66,прМ!A:B,2,TRUE)</f>
        <v>28</v>
      </c>
      <c r="Q66" s="285">
        <v>3268</v>
      </c>
      <c r="R66" s="229">
        <f>VLOOKUP(Q66,'1000м'!A:B,2,TRUE)</f>
        <v>40</v>
      </c>
      <c r="S66" s="238">
        <f>SUM(R66,H66,J66,L66,N66,P66)</f>
        <v>222</v>
      </c>
      <c r="T66" s="262"/>
      <c r="U66" s="250">
        <f t="shared" si="2"/>
        <v>14</v>
      </c>
      <c r="V66" s="248">
        <v>43243</v>
      </c>
    </row>
    <row r="67" spans="1:22" s="258" customFormat="1" ht="24.95" customHeight="1" x14ac:dyDescent="0.25">
      <c r="A67" s="317"/>
      <c r="B67" s="318"/>
      <c r="C67" s="317"/>
      <c r="D67" s="319"/>
      <c r="E67" s="320"/>
      <c r="F67" s="324"/>
      <c r="G67" s="313"/>
      <c r="H67" s="321"/>
      <c r="I67" s="333"/>
      <c r="J67" s="321"/>
      <c r="K67" s="333"/>
      <c r="L67" s="321"/>
      <c r="M67" s="333"/>
      <c r="N67" s="321"/>
      <c r="O67" s="333"/>
      <c r="P67" s="321"/>
      <c r="Q67" s="338"/>
      <c r="R67" s="322"/>
      <c r="S67" s="267">
        <f>SUMPRODUCT(LARGE(S68:S71,ROW($1:$3)))</f>
        <v>495</v>
      </c>
      <c r="T67" s="255"/>
      <c r="U67" s="259"/>
      <c r="V67" s="260"/>
    </row>
    <row r="68" spans="1:22" ht="24.95" customHeight="1" x14ac:dyDescent="0.25">
      <c r="A68" s="225">
        <v>5</v>
      </c>
      <c r="B68" s="251" t="s">
        <v>513</v>
      </c>
      <c r="C68" s="225" t="s">
        <v>11</v>
      </c>
      <c r="D68" s="227" t="s">
        <v>430</v>
      </c>
      <c r="E68" s="274">
        <v>37911</v>
      </c>
      <c r="F68" s="225">
        <v>5</v>
      </c>
      <c r="G68" s="292">
        <v>103</v>
      </c>
      <c r="H68" s="291">
        <f>VLOOKUP(G68,'60ж'!A:B,2,TRUE)</f>
        <v>23</v>
      </c>
      <c r="I68" s="293">
        <v>190</v>
      </c>
      <c r="J68" s="291">
        <f>VLOOKUP(I68,длЖ!A:B,2,TRUE)</f>
        <v>27</v>
      </c>
      <c r="K68" s="293">
        <v>4</v>
      </c>
      <c r="L68" s="291">
        <f>VLOOKUP(K68,отж!A:B,2,TRUE)</f>
        <v>1</v>
      </c>
      <c r="M68" s="293">
        <v>9</v>
      </c>
      <c r="N68" s="291">
        <f>VLOOKUP(M68,накЖ!A:B,2,TRUE)</f>
        <v>18</v>
      </c>
      <c r="O68" s="293">
        <v>27</v>
      </c>
      <c r="P68" s="291">
        <f>VLOOKUP(O68,прЖ!A:B,2,TRUE)</f>
        <v>30</v>
      </c>
      <c r="Q68" s="285">
        <v>4190</v>
      </c>
      <c r="R68" s="229">
        <f>VLOOKUP(Q68,'1000ж'!A:B,2,TRUE)</f>
        <v>30</v>
      </c>
      <c r="S68" s="238">
        <f>SUM(R68,H68,J68,L68,N68,P68)</f>
        <v>129</v>
      </c>
      <c r="T68" s="261"/>
      <c r="U68" s="250">
        <f t="shared" si="2"/>
        <v>14</v>
      </c>
      <c r="V68" s="248">
        <v>43243</v>
      </c>
    </row>
    <row r="69" spans="1:22" ht="24.95" customHeight="1" x14ac:dyDescent="0.25">
      <c r="A69" s="225">
        <v>6</v>
      </c>
      <c r="B69" s="251" t="s">
        <v>514</v>
      </c>
      <c r="C69" s="225" t="s">
        <v>11</v>
      </c>
      <c r="D69" s="227" t="s">
        <v>430</v>
      </c>
      <c r="E69" s="274">
        <v>37655</v>
      </c>
      <c r="F69" s="225">
        <v>6</v>
      </c>
      <c r="G69" s="292">
        <v>93</v>
      </c>
      <c r="H69" s="291">
        <f>VLOOKUP(G69,'60ж'!A:B,2,TRUE)</f>
        <v>44</v>
      </c>
      <c r="I69" s="293">
        <v>196</v>
      </c>
      <c r="J69" s="291">
        <f>VLOOKUP(I69,длЖ!A:B,2,TRUE)</f>
        <v>30</v>
      </c>
      <c r="K69" s="293">
        <v>22</v>
      </c>
      <c r="L69" s="291">
        <f>VLOOKUP(K69,отж!A:B,2,TRUE)</f>
        <v>28</v>
      </c>
      <c r="M69" s="293">
        <v>0</v>
      </c>
      <c r="N69" s="291">
        <f>VLOOKUP(M69,накЖ!A:B,2,TRUE)</f>
        <v>4</v>
      </c>
      <c r="O69" s="293">
        <v>26</v>
      </c>
      <c r="P69" s="291">
        <f>VLOOKUP(O69,прЖ!A:B,2,TRUE)</f>
        <v>28</v>
      </c>
      <c r="Q69" s="285">
        <v>4079</v>
      </c>
      <c r="R69" s="229">
        <f>VLOOKUP(Q69,'1000ж'!A:B,2,TRUE)</f>
        <v>36</v>
      </c>
      <c r="S69" s="238">
        <f>SUM(R69,H69,J69,L69,N69,P69)</f>
        <v>170</v>
      </c>
      <c r="T69" s="261"/>
      <c r="U69" s="250">
        <f t="shared" si="2"/>
        <v>15</v>
      </c>
      <c r="V69" s="248">
        <v>43243</v>
      </c>
    </row>
    <row r="70" spans="1:22" ht="24.95" customHeight="1" x14ac:dyDescent="0.25">
      <c r="A70" s="225">
        <v>7</v>
      </c>
      <c r="B70" s="251" t="s">
        <v>515</v>
      </c>
      <c r="C70" s="225" t="s">
        <v>11</v>
      </c>
      <c r="D70" s="227" t="s">
        <v>430</v>
      </c>
      <c r="E70" s="274">
        <v>37828</v>
      </c>
      <c r="F70" s="225">
        <v>7</v>
      </c>
      <c r="G70" s="292">
        <v>97</v>
      </c>
      <c r="H70" s="291">
        <f>VLOOKUP(G70,'60ж'!A:B,2,TRUE)</f>
        <v>35</v>
      </c>
      <c r="I70" s="293">
        <v>180</v>
      </c>
      <c r="J70" s="291">
        <f>VLOOKUP(I70,длЖ!A:B,2,TRUE)</f>
        <v>22</v>
      </c>
      <c r="K70" s="293">
        <v>15</v>
      </c>
      <c r="L70" s="291">
        <f>VLOOKUP(K70,отж!A:B,2,TRUE)</f>
        <v>14</v>
      </c>
      <c r="M70" s="293">
        <v>8</v>
      </c>
      <c r="N70" s="291">
        <f>VLOOKUP(M70,накЖ!A:B,2,TRUE)</f>
        <v>16</v>
      </c>
      <c r="O70" s="293">
        <v>28</v>
      </c>
      <c r="P70" s="291">
        <f>VLOOKUP(O70,прЖ!A:B,2,TRUE)</f>
        <v>32</v>
      </c>
      <c r="Q70" s="285">
        <v>4069</v>
      </c>
      <c r="R70" s="229">
        <f>VLOOKUP(Q70,'1000ж'!A:B,2,TRUE)</f>
        <v>36</v>
      </c>
      <c r="S70" s="238">
        <f>SUM(R70,H70,J70,L70,N70,P70)</f>
        <v>155</v>
      </c>
      <c r="T70" s="261"/>
      <c r="U70" s="250">
        <f t="shared" si="2"/>
        <v>14</v>
      </c>
      <c r="V70" s="248">
        <v>43243</v>
      </c>
    </row>
    <row r="71" spans="1:22" s="217" customFormat="1" ht="24.95" customHeight="1" x14ac:dyDescent="0.25">
      <c r="A71" s="225">
        <v>8</v>
      </c>
      <c r="B71" s="251" t="s">
        <v>516</v>
      </c>
      <c r="C71" s="225" t="s">
        <v>11</v>
      </c>
      <c r="D71" s="227" t="s">
        <v>430</v>
      </c>
      <c r="E71" s="274">
        <v>37833</v>
      </c>
      <c r="F71" s="225">
        <v>8</v>
      </c>
      <c r="G71" s="292">
        <v>101</v>
      </c>
      <c r="H71" s="291">
        <f>VLOOKUP(G71,'60ж'!A:B,2,TRUE)</f>
        <v>27</v>
      </c>
      <c r="I71" s="293">
        <v>167</v>
      </c>
      <c r="J71" s="291">
        <f>VLOOKUP(I71,длЖ!A:B,2,TRUE)</f>
        <v>16</v>
      </c>
      <c r="K71" s="293">
        <v>17</v>
      </c>
      <c r="L71" s="291">
        <f>VLOOKUP(K71,отж!A:B,2,TRUE)</f>
        <v>18</v>
      </c>
      <c r="M71" s="293">
        <v>19</v>
      </c>
      <c r="N71" s="291">
        <f>VLOOKUP(M71,накЖ!A:B,2,TRUE)</f>
        <v>44</v>
      </c>
      <c r="O71" s="293">
        <v>28</v>
      </c>
      <c r="P71" s="291">
        <f>VLOOKUP(O71,прЖ!A:B,2,TRUE)</f>
        <v>32</v>
      </c>
      <c r="Q71" s="285">
        <v>4121</v>
      </c>
      <c r="R71" s="229">
        <f>VLOOKUP(Q71,'1000ж'!A:B,2,TRUE)</f>
        <v>33</v>
      </c>
      <c r="S71" s="242">
        <f>SUM(R71,H71,J71,L71,N71,P71)</f>
        <v>170</v>
      </c>
      <c r="T71" s="262"/>
      <c r="U71" s="247">
        <f t="shared" si="2"/>
        <v>14</v>
      </c>
      <c r="V71" s="248">
        <v>43243</v>
      </c>
    </row>
    <row r="72" spans="1:22" ht="24.95" customHeight="1" x14ac:dyDescent="0.25">
      <c r="B72" s="375" t="s">
        <v>531</v>
      </c>
      <c r="C72" s="376"/>
      <c r="D72" s="376"/>
      <c r="E72" s="376"/>
      <c r="F72" s="376"/>
      <c r="G72" s="376"/>
      <c r="H72" s="309"/>
      <c r="I72" s="309"/>
      <c r="J72" s="309"/>
      <c r="K72" s="309"/>
      <c r="L72" s="309"/>
      <c r="M72" s="309"/>
      <c r="N72" s="309"/>
      <c r="O72" s="309"/>
      <c r="P72" s="309"/>
      <c r="Q72" s="310"/>
      <c r="R72" s="311"/>
      <c r="S72" s="312">
        <f>SUM(S73,S78)</f>
        <v>1567</v>
      </c>
      <c r="T72" s="257"/>
      <c r="U72" s="250"/>
      <c r="V72" s="248"/>
    </row>
    <row r="73" spans="1:22" ht="24.95" customHeight="1" x14ac:dyDescent="0.25">
      <c r="D73" s="58"/>
      <c r="F73" s="58"/>
      <c r="G73" s="328"/>
      <c r="H73" s="290"/>
      <c r="I73" s="332"/>
      <c r="J73" s="290"/>
      <c r="K73" s="332"/>
      <c r="L73" s="290"/>
      <c r="M73" s="332"/>
      <c r="N73" s="290"/>
      <c r="O73" s="332"/>
      <c r="P73" s="290"/>
      <c r="Q73" s="337"/>
      <c r="R73" s="287"/>
      <c r="S73" s="267">
        <f>SUMPRODUCT(LARGE(S74:S77,ROW($1:$3)))</f>
        <v>818</v>
      </c>
      <c r="T73" s="268"/>
      <c r="U73" s="250"/>
      <c r="V73" s="248"/>
    </row>
    <row r="74" spans="1:22" ht="24.95" customHeight="1" x14ac:dyDescent="0.25">
      <c r="A74" s="225">
        <v>1</v>
      </c>
      <c r="B74" s="243" t="s">
        <v>517</v>
      </c>
      <c r="C74" s="225" t="s">
        <v>9</v>
      </c>
      <c r="D74" s="227" t="s">
        <v>554</v>
      </c>
      <c r="E74" s="281">
        <v>2002</v>
      </c>
      <c r="F74" s="228">
        <v>1</v>
      </c>
      <c r="G74" s="292">
        <v>82</v>
      </c>
      <c r="H74" s="291">
        <f>VLOOKUP(G74,'60м'!A:B,2,TRUE)</f>
        <v>50</v>
      </c>
      <c r="I74" s="293">
        <v>257</v>
      </c>
      <c r="J74" s="291">
        <f>VLOOKUP(I74,длМ!A:B,2,TRUE)</f>
        <v>62</v>
      </c>
      <c r="K74" s="293">
        <v>15</v>
      </c>
      <c r="L74" s="291">
        <f>VLOOKUP(K74,подт!A:B,2,TRUE)</f>
        <v>46</v>
      </c>
      <c r="M74" s="293">
        <v>23</v>
      </c>
      <c r="N74" s="291">
        <f>VLOOKUP(M74,накМ!A:B,2,TRUE)</f>
        <v>60</v>
      </c>
      <c r="O74" s="293">
        <v>29</v>
      </c>
      <c r="P74" s="291">
        <f>VLOOKUP(O74,прМ!A:B,2,TRUE)</f>
        <v>30</v>
      </c>
      <c r="Q74" s="285">
        <v>3107</v>
      </c>
      <c r="R74" s="229">
        <f>VLOOKUP(Q74,'1000м'!A:B,2,TRUE)</f>
        <v>55</v>
      </c>
      <c r="S74" s="238">
        <f>SUM(R74,H74,J74,L74,N74,P74)</f>
        <v>303</v>
      </c>
      <c r="T74" s="261"/>
      <c r="U74" s="250">
        <f t="shared" si="2"/>
        <v>112</v>
      </c>
      <c r="V74" s="248">
        <v>43243</v>
      </c>
    </row>
    <row r="75" spans="1:22" ht="24.95" customHeight="1" x14ac:dyDescent="0.25">
      <c r="A75" s="225">
        <v>2</v>
      </c>
      <c r="B75" s="243" t="s">
        <v>518</v>
      </c>
      <c r="C75" s="225" t="s">
        <v>9</v>
      </c>
      <c r="D75" s="227" t="s">
        <v>554</v>
      </c>
      <c r="E75" s="281">
        <v>2002</v>
      </c>
      <c r="F75" s="228">
        <v>2</v>
      </c>
      <c r="G75" s="292">
        <v>86</v>
      </c>
      <c r="H75" s="291">
        <f>VLOOKUP(G75,'60м'!A:B,2,TRUE)</f>
        <v>38</v>
      </c>
      <c r="I75" s="293">
        <v>230</v>
      </c>
      <c r="J75" s="291">
        <f>VLOOKUP(I75,длМ!A:B,2,TRUE)</f>
        <v>40</v>
      </c>
      <c r="K75" s="293">
        <v>15</v>
      </c>
      <c r="L75" s="291">
        <f>VLOOKUP(K75,подт!A:B,2,TRUE)</f>
        <v>46</v>
      </c>
      <c r="M75" s="293">
        <v>3</v>
      </c>
      <c r="N75" s="291">
        <f>VLOOKUP(M75,накМ!A:B,2,TRUE)</f>
        <v>14</v>
      </c>
      <c r="O75" s="293">
        <v>33</v>
      </c>
      <c r="P75" s="291">
        <f>VLOOKUP(O75,прМ!A:B,2,TRUE)</f>
        <v>38</v>
      </c>
      <c r="Q75" s="285">
        <v>3002</v>
      </c>
      <c r="R75" s="229">
        <f>VLOOKUP(Q75,'1000м'!A:B,2,TRUE)</f>
        <v>60</v>
      </c>
      <c r="S75" s="238">
        <f>SUM(R75,H75,J75,L75,N75,P75)</f>
        <v>236</v>
      </c>
      <c r="T75" s="261"/>
      <c r="U75" s="250">
        <f t="shared" si="2"/>
        <v>112</v>
      </c>
      <c r="V75" s="248">
        <v>43243</v>
      </c>
    </row>
    <row r="76" spans="1:22" ht="24.95" customHeight="1" x14ac:dyDescent="0.25">
      <c r="A76" s="225">
        <v>3</v>
      </c>
      <c r="B76" s="243" t="s">
        <v>519</v>
      </c>
      <c r="C76" s="225" t="s">
        <v>9</v>
      </c>
      <c r="D76" s="227" t="s">
        <v>554</v>
      </c>
      <c r="E76" s="281">
        <v>2002</v>
      </c>
      <c r="F76" s="228">
        <v>3</v>
      </c>
      <c r="G76" s="292">
        <v>89</v>
      </c>
      <c r="H76" s="291">
        <f>VLOOKUP(G76,'60м'!A:B,2,TRUE)</f>
        <v>32</v>
      </c>
      <c r="I76" s="293">
        <v>244</v>
      </c>
      <c r="J76" s="291">
        <f>VLOOKUP(I76,длМ!A:B,2,TRUE)</f>
        <v>54</v>
      </c>
      <c r="K76" s="293">
        <v>14</v>
      </c>
      <c r="L76" s="291">
        <f>VLOOKUP(K76,подт!A:B,2,TRUE)</f>
        <v>42</v>
      </c>
      <c r="M76" s="293">
        <v>19</v>
      </c>
      <c r="N76" s="291">
        <f>VLOOKUP(M76,накМ!A:B,2,TRUE)</f>
        <v>52</v>
      </c>
      <c r="O76" s="293">
        <v>32</v>
      </c>
      <c r="P76" s="291">
        <f>VLOOKUP(O76,прМ!A:B,2,TRUE)</f>
        <v>36</v>
      </c>
      <c r="Q76" s="285">
        <v>3274</v>
      </c>
      <c r="R76" s="229">
        <f>VLOOKUP(Q76,'1000м'!A:B,2,TRUE)</f>
        <v>39</v>
      </c>
      <c r="S76" s="238">
        <f>SUM(R76,H76,J76,L76,N76,P76)</f>
        <v>255</v>
      </c>
      <c r="T76" s="261"/>
      <c r="U76" s="250">
        <f t="shared" si="2"/>
        <v>112</v>
      </c>
      <c r="V76" s="248">
        <v>43243</v>
      </c>
    </row>
    <row r="77" spans="1:22" ht="24.95" customHeight="1" x14ac:dyDescent="0.25">
      <c r="A77" s="225">
        <v>4</v>
      </c>
      <c r="B77" s="243" t="s">
        <v>520</v>
      </c>
      <c r="C77" s="225" t="s">
        <v>9</v>
      </c>
      <c r="D77" s="227" t="s">
        <v>554</v>
      </c>
      <c r="E77" s="281">
        <v>2002</v>
      </c>
      <c r="F77" s="228">
        <v>4</v>
      </c>
      <c r="G77" s="292">
        <v>77</v>
      </c>
      <c r="H77" s="291">
        <f>VLOOKUP(G77,'60м'!A:B,2,TRUE)</f>
        <v>60</v>
      </c>
      <c r="I77" s="293">
        <v>249</v>
      </c>
      <c r="J77" s="291">
        <f>VLOOKUP(I77,длМ!A:B,2,TRUE)</f>
        <v>58</v>
      </c>
      <c r="K77" s="293">
        <v>20</v>
      </c>
      <c r="L77" s="291">
        <f>VLOOKUP(K77,подт!A:B,2,TRUE)</f>
        <v>61</v>
      </c>
      <c r="M77" s="293">
        <v>8</v>
      </c>
      <c r="N77" s="291">
        <f>VLOOKUP(M77,накМ!A:B,2,TRUE)</f>
        <v>24</v>
      </c>
      <c r="O77" s="293">
        <v>26</v>
      </c>
      <c r="P77" s="291">
        <f>VLOOKUP(O77,прМ!A:B,2,TRUE)</f>
        <v>24</v>
      </c>
      <c r="Q77" s="285">
        <v>3350</v>
      </c>
      <c r="R77" s="229">
        <f>VLOOKUP(Q77,'1000м'!A:B,2,TRUE)</f>
        <v>33</v>
      </c>
      <c r="S77" s="238">
        <f>SUM(R77,H77,J77,L77,N77,P77)</f>
        <v>260</v>
      </c>
      <c r="T77" s="262"/>
      <c r="U77" s="250">
        <f t="shared" si="2"/>
        <v>112</v>
      </c>
      <c r="V77" s="248">
        <v>43243</v>
      </c>
    </row>
    <row r="78" spans="1:22" s="258" customFormat="1" ht="24.95" customHeight="1" x14ac:dyDescent="0.25">
      <c r="A78" s="317"/>
      <c r="B78" s="266"/>
      <c r="C78" s="266"/>
      <c r="D78" s="266"/>
      <c r="E78" s="327"/>
      <c r="F78" s="266"/>
      <c r="G78" s="329"/>
      <c r="H78" s="290"/>
      <c r="I78" s="332"/>
      <c r="J78" s="290"/>
      <c r="K78" s="332"/>
      <c r="L78" s="290"/>
      <c r="M78" s="332"/>
      <c r="N78" s="290"/>
      <c r="O78" s="332"/>
      <c r="P78" s="290"/>
      <c r="Q78" s="337"/>
      <c r="R78" s="287"/>
      <c r="S78" s="267">
        <f>SUMPRODUCT(LARGE(S79:S82,ROW($1:$3)))</f>
        <v>749</v>
      </c>
      <c r="T78" s="255"/>
      <c r="U78" s="259"/>
      <c r="V78" s="260"/>
    </row>
    <row r="79" spans="1:22" ht="24.95" customHeight="1" x14ac:dyDescent="0.25">
      <c r="A79" s="225">
        <v>5</v>
      </c>
      <c r="B79" s="243" t="s">
        <v>521</v>
      </c>
      <c r="C79" s="225" t="s">
        <v>11</v>
      </c>
      <c r="D79" s="227" t="s">
        <v>554</v>
      </c>
      <c r="E79" s="281">
        <v>2002</v>
      </c>
      <c r="F79" s="228">
        <v>5</v>
      </c>
      <c r="G79" s="292">
        <v>92</v>
      </c>
      <c r="H79" s="291">
        <f>VLOOKUP(G79,'60ж'!A:B,2,TRUE)</f>
        <v>47</v>
      </c>
      <c r="I79" s="293">
        <v>206</v>
      </c>
      <c r="J79" s="291">
        <f>VLOOKUP(I79,длЖ!A:B,2,TRUE)</f>
        <v>36</v>
      </c>
      <c r="K79" s="293">
        <v>25</v>
      </c>
      <c r="L79" s="291">
        <f>VLOOKUP(K79,отж!A:B,2,TRUE)</f>
        <v>34</v>
      </c>
      <c r="M79" s="293">
        <v>31</v>
      </c>
      <c r="N79" s="291">
        <f>VLOOKUP(M79,накЖ!A:B,2,TRUE)</f>
        <v>66</v>
      </c>
      <c r="O79" s="293">
        <v>31</v>
      </c>
      <c r="P79" s="291">
        <f>VLOOKUP(O79,прЖ!A:B,2,TRUE)</f>
        <v>41</v>
      </c>
      <c r="Q79" s="285">
        <v>3439</v>
      </c>
      <c r="R79" s="229">
        <f>VLOOKUP(Q79,'1000ж'!A:B,2,TRUE)</f>
        <v>50</v>
      </c>
      <c r="S79" s="238">
        <f>SUM(R79,H79,J79,L79,N79,P79)</f>
        <v>274</v>
      </c>
      <c r="T79" s="261"/>
      <c r="U79" s="250">
        <f t="shared" si="2"/>
        <v>112</v>
      </c>
      <c r="V79" s="248">
        <v>43243</v>
      </c>
    </row>
    <row r="80" spans="1:22" ht="24.95" customHeight="1" x14ac:dyDescent="0.25">
      <c r="A80" s="225">
        <v>6</v>
      </c>
      <c r="B80" s="243" t="s">
        <v>522</v>
      </c>
      <c r="C80" s="225" t="s">
        <v>11</v>
      </c>
      <c r="D80" s="227" t="s">
        <v>554</v>
      </c>
      <c r="E80" s="281">
        <v>2002</v>
      </c>
      <c r="F80" s="228">
        <v>6</v>
      </c>
      <c r="G80" s="292">
        <v>101</v>
      </c>
      <c r="H80" s="291">
        <f>VLOOKUP(G80,'60ж'!A:B,2,TRUE)</f>
        <v>27</v>
      </c>
      <c r="I80" s="293">
        <v>210</v>
      </c>
      <c r="J80" s="291">
        <f>VLOOKUP(I80,длЖ!A:B,2,TRUE)</f>
        <v>40</v>
      </c>
      <c r="K80" s="293">
        <v>15</v>
      </c>
      <c r="L80" s="291">
        <f>VLOOKUP(K80,отж!A:B,2,TRUE)</f>
        <v>14</v>
      </c>
      <c r="M80" s="293">
        <v>20</v>
      </c>
      <c r="N80" s="291">
        <f>VLOOKUP(M80,накЖ!A:B,2,TRUE)</f>
        <v>47</v>
      </c>
      <c r="O80" s="293">
        <v>30</v>
      </c>
      <c r="P80" s="291">
        <f>VLOOKUP(O80,прЖ!A:B,2,TRUE)</f>
        <v>38</v>
      </c>
      <c r="Q80" s="285">
        <v>4025</v>
      </c>
      <c r="R80" s="229">
        <f>VLOOKUP(Q80,'1000ж'!A:B,2,TRUE)</f>
        <v>38</v>
      </c>
      <c r="S80" s="238">
        <f>SUM(R80,H80,J80,L80,N80,P80)</f>
        <v>204</v>
      </c>
      <c r="T80" s="261"/>
      <c r="U80" s="250">
        <f t="shared" si="2"/>
        <v>112</v>
      </c>
      <c r="V80" s="248">
        <v>43243</v>
      </c>
    </row>
    <row r="81" spans="1:22" ht="24.95" customHeight="1" x14ac:dyDescent="0.25">
      <c r="A81" s="225">
        <v>7</v>
      </c>
      <c r="B81" s="243" t="s">
        <v>523</v>
      </c>
      <c r="C81" s="225" t="s">
        <v>11</v>
      </c>
      <c r="D81" s="227" t="s">
        <v>554</v>
      </c>
      <c r="E81" s="281">
        <v>2002</v>
      </c>
      <c r="F81" s="228">
        <v>7</v>
      </c>
      <c r="G81" s="292">
        <v>97</v>
      </c>
      <c r="H81" s="291">
        <f>VLOOKUP(G81,'60ж'!A:B,2,TRUE)</f>
        <v>35</v>
      </c>
      <c r="I81" s="293">
        <v>200</v>
      </c>
      <c r="J81" s="291">
        <f>VLOOKUP(I81,длЖ!A:B,2,TRUE)</f>
        <v>32</v>
      </c>
      <c r="K81" s="293">
        <v>20</v>
      </c>
      <c r="L81" s="291">
        <f>VLOOKUP(K81,отж!A:B,2,TRUE)</f>
        <v>24</v>
      </c>
      <c r="M81" s="293">
        <v>4</v>
      </c>
      <c r="N81" s="291">
        <f>VLOOKUP(M81,накЖ!A:B,2,TRUE)</f>
        <v>8</v>
      </c>
      <c r="O81" s="293">
        <v>26</v>
      </c>
      <c r="P81" s="291">
        <f>VLOOKUP(O81,прЖ!A:B,2,TRUE)</f>
        <v>28</v>
      </c>
      <c r="Q81" s="285">
        <v>4051</v>
      </c>
      <c r="R81" s="229">
        <f>VLOOKUP(Q81,'1000ж'!A:B,2,TRUE)</f>
        <v>37</v>
      </c>
      <c r="S81" s="238">
        <f>SUM(R81,H81,J81,L81,N81,P81)</f>
        <v>164</v>
      </c>
      <c r="T81" s="261"/>
      <c r="U81" s="250">
        <f t="shared" si="2"/>
        <v>112</v>
      </c>
      <c r="V81" s="248">
        <v>43243</v>
      </c>
    </row>
    <row r="82" spans="1:22" ht="24.95" customHeight="1" x14ac:dyDescent="0.25">
      <c r="A82" s="225">
        <v>8</v>
      </c>
      <c r="B82" s="243" t="s">
        <v>524</v>
      </c>
      <c r="C82" s="225" t="s">
        <v>11</v>
      </c>
      <c r="D82" s="227" t="s">
        <v>554</v>
      </c>
      <c r="E82" s="281">
        <v>2002</v>
      </c>
      <c r="F82" s="228">
        <v>8</v>
      </c>
      <c r="G82" s="292">
        <v>92</v>
      </c>
      <c r="H82" s="291">
        <f>VLOOKUP(G82,'60ж'!A:B,2,TRUE)</f>
        <v>47</v>
      </c>
      <c r="I82" s="293">
        <v>198</v>
      </c>
      <c r="J82" s="291">
        <f>VLOOKUP(I82,длЖ!A:B,2,TRUE)</f>
        <v>31</v>
      </c>
      <c r="K82" s="293">
        <v>29</v>
      </c>
      <c r="L82" s="291">
        <f>VLOOKUP(K82,отж!A:B,2,TRUE)</f>
        <v>42</v>
      </c>
      <c r="M82" s="293">
        <v>28</v>
      </c>
      <c r="N82" s="291">
        <f>VLOOKUP(M82,накЖ!A:B,2,TRUE)</f>
        <v>63</v>
      </c>
      <c r="O82" s="293">
        <v>33</v>
      </c>
      <c r="P82" s="291">
        <f>VLOOKUP(O82,прЖ!A:B,2,TRUE)</f>
        <v>47</v>
      </c>
      <c r="Q82" s="285">
        <v>3572</v>
      </c>
      <c r="R82" s="229">
        <f>VLOOKUP(Q82,'1000ж'!A:B,2,TRUE)</f>
        <v>41</v>
      </c>
      <c r="S82" s="238">
        <f>SUM(R82,H82,J82,L82,N82,P82)</f>
        <v>271</v>
      </c>
      <c r="T82" s="261"/>
      <c r="U82" s="250">
        <f t="shared" si="2"/>
        <v>112</v>
      </c>
      <c r="V82" s="248">
        <v>43243</v>
      </c>
    </row>
    <row r="83" spans="1:22" ht="24.95" customHeight="1" x14ac:dyDescent="0.3">
      <c r="B83" s="375" t="s">
        <v>562</v>
      </c>
      <c r="C83" s="377"/>
      <c r="D83" s="377"/>
      <c r="E83" s="377"/>
      <c r="F83" s="377"/>
      <c r="G83" s="377"/>
      <c r="H83" s="309"/>
      <c r="I83" s="309"/>
      <c r="J83" s="309"/>
      <c r="K83" s="309"/>
      <c r="L83" s="309"/>
      <c r="M83" s="309"/>
      <c r="N83" s="309"/>
      <c r="O83" s="309"/>
      <c r="P83" s="309"/>
      <c r="Q83" s="310"/>
      <c r="R83" s="311"/>
      <c r="S83" s="312">
        <f>SUM(S84,S89)</f>
        <v>1307</v>
      </c>
      <c r="T83" s="257"/>
      <c r="U83" s="250"/>
      <c r="V83" s="248"/>
    </row>
    <row r="84" spans="1:22" ht="24.95" customHeight="1" x14ac:dyDescent="0.25">
      <c r="D84" s="58"/>
      <c r="F84" s="58"/>
      <c r="G84" s="328"/>
      <c r="H84" s="290"/>
      <c r="I84" s="332"/>
      <c r="J84" s="290"/>
      <c r="K84" s="332"/>
      <c r="L84" s="290"/>
      <c r="M84" s="332"/>
      <c r="N84" s="290"/>
      <c r="O84" s="332"/>
      <c r="P84" s="290"/>
      <c r="Q84" s="337"/>
      <c r="R84" s="287"/>
      <c r="S84" s="267">
        <f>SUMPRODUCT(LARGE(S85:S88,ROW($1:$3)))</f>
        <v>610</v>
      </c>
      <c r="T84" s="268"/>
      <c r="U84" s="250"/>
      <c r="V84" s="248"/>
    </row>
    <row r="85" spans="1:22" ht="24.95" customHeight="1" x14ac:dyDescent="0.25">
      <c r="A85" s="225">
        <v>1</v>
      </c>
      <c r="B85" s="226" t="s">
        <v>532</v>
      </c>
      <c r="C85" s="225" t="s">
        <v>9</v>
      </c>
      <c r="D85" s="227" t="s">
        <v>542</v>
      </c>
      <c r="E85" s="282">
        <v>37643</v>
      </c>
      <c r="F85" s="228">
        <v>1</v>
      </c>
      <c r="G85" s="292">
        <v>95</v>
      </c>
      <c r="H85" s="291">
        <f>VLOOKUP(G85,'60м'!A:B,2,TRUE)</f>
        <v>20</v>
      </c>
      <c r="I85" s="293">
        <v>201</v>
      </c>
      <c r="J85" s="291">
        <f>VLOOKUP(I85,длМ!A:B,2,TRUE)</f>
        <v>18</v>
      </c>
      <c r="K85" s="293">
        <v>10</v>
      </c>
      <c r="L85" s="291">
        <f>VLOOKUP(K85,подт!A:B,2,TRUE)</f>
        <v>26</v>
      </c>
      <c r="M85" s="293">
        <v>8</v>
      </c>
      <c r="N85" s="291">
        <f>VLOOKUP(M85,накМ!A:B,2,TRUE)</f>
        <v>24</v>
      </c>
      <c r="O85" s="293">
        <v>33</v>
      </c>
      <c r="P85" s="291">
        <f>VLOOKUP(O85,прМ!A:B,2,TRUE)</f>
        <v>38</v>
      </c>
      <c r="Q85" s="285">
        <v>3595</v>
      </c>
      <c r="R85" s="229">
        <f>VLOOKUP(Q85,'1000м'!A:B,2,TRUE)</f>
        <v>22</v>
      </c>
      <c r="S85" s="238">
        <f>SUM(R85,H85,J85,L85,N85,P85)</f>
        <v>148</v>
      </c>
      <c r="T85" s="261"/>
      <c r="U85" s="250">
        <f t="shared" ref="U85:U124" si="3">DATEDIF(E85,V85,"Y")</f>
        <v>15</v>
      </c>
      <c r="V85" s="248">
        <v>43243</v>
      </c>
    </row>
    <row r="86" spans="1:22" ht="24.95" customHeight="1" x14ac:dyDescent="0.25">
      <c r="A86" s="225">
        <v>2</v>
      </c>
      <c r="B86" s="226" t="s">
        <v>533</v>
      </c>
      <c r="C86" s="225" t="s">
        <v>9</v>
      </c>
      <c r="D86" s="227" t="s">
        <v>542</v>
      </c>
      <c r="E86" s="282">
        <v>37330</v>
      </c>
      <c r="F86" s="228">
        <v>2</v>
      </c>
      <c r="G86" s="292">
        <v>91</v>
      </c>
      <c r="H86" s="291">
        <f>VLOOKUP(G86,'60м'!A:B,2,TRUE)</f>
        <v>28</v>
      </c>
      <c r="I86" s="293">
        <v>214</v>
      </c>
      <c r="J86" s="291">
        <f>VLOOKUP(I86,длМ!A:B,2,TRUE)</f>
        <v>24</v>
      </c>
      <c r="K86" s="293">
        <v>6</v>
      </c>
      <c r="L86" s="291">
        <f>VLOOKUP(K86,подт!A:B,2,TRUE)</f>
        <v>13</v>
      </c>
      <c r="M86" s="293">
        <v>-2</v>
      </c>
      <c r="N86" s="291">
        <f>VLOOKUP(M86,накМ!A:B,2,TRUE)</f>
        <v>4</v>
      </c>
      <c r="O86" s="293">
        <v>27</v>
      </c>
      <c r="P86" s="291">
        <f>VLOOKUP(O86,прМ!A:B,2,TRUE)</f>
        <v>26</v>
      </c>
      <c r="Q86" s="285">
        <v>3410</v>
      </c>
      <c r="R86" s="229">
        <f>VLOOKUP(Q86,'1000м'!A:B,2,TRUE)</f>
        <v>30</v>
      </c>
      <c r="S86" s="238">
        <f>SUM(R86,H86,J86,L86,N86,P86)</f>
        <v>125</v>
      </c>
      <c r="T86" s="261"/>
      <c r="U86" s="250">
        <f t="shared" si="3"/>
        <v>16</v>
      </c>
      <c r="V86" s="248">
        <v>43243</v>
      </c>
    </row>
    <row r="87" spans="1:22" ht="24.95" customHeight="1" x14ac:dyDescent="0.25">
      <c r="A87" s="225">
        <v>3</v>
      </c>
      <c r="B87" s="226" t="s">
        <v>534</v>
      </c>
      <c r="C87" s="225" t="s">
        <v>9</v>
      </c>
      <c r="D87" s="227" t="s">
        <v>542</v>
      </c>
      <c r="E87" s="282">
        <v>37475</v>
      </c>
      <c r="F87" s="228">
        <v>3</v>
      </c>
      <c r="G87" s="292">
        <v>82</v>
      </c>
      <c r="H87" s="291">
        <f>VLOOKUP(G87,'60м'!A:B,2,TRUE)</f>
        <v>50</v>
      </c>
      <c r="I87" s="293">
        <v>232</v>
      </c>
      <c r="J87" s="291">
        <f>VLOOKUP(I87,длМ!A:B,2,TRUE)</f>
        <v>42</v>
      </c>
      <c r="K87" s="293">
        <v>12</v>
      </c>
      <c r="L87" s="291">
        <f>VLOOKUP(K87,подт!A:B,2,TRUE)</f>
        <v>34</v>
      </c>
      <c r="M87" s="293">
        <v>18</v>
      </c>
      <c r="N87" s="291">
        <f>VLOOKUP(M87,накМ!A:B,2,TRUE)</f>
        <v>50</v>
      </c>
      <c r="O87" s="293">
        <v>30</v>
      </c>
      <c r="P87" s="291">
        <f>VLOOKUP(O87,прМ!A:B,2,TRUE)</f>
        <v>32</v>
      </c>
      <c r="Q87" s="285">
        <v>3044</v>
      </c>
      <c r="R87" s="229">
        <f>VLOOKUP(Q87,'1000м'!A:B,2,TRUE)</f>
        <v>58</v>
      </c>
      <c r="S87" s="238">
        <f>SUM(R87,H87,J87,L87,N87,P87)</f>
        <v>266</v>
      </c>
      <c r="T87" s="261"/>
      <c r="U87" s="250">
        <f t="shared" si="3"/>
        <v>15</v>
      </c>
      <c r="V87" s="248">
        <v>43243</v>
      </c>
    </row>
    <row r="88" spans="1:22" ht="24.95" customHeight="1" x14ac:dyDescent="0.25">
      <c r="A88" s="239">
        <v>4</v>
      </c>
      <c r="B88" s="226" t="s">
        <v>535</v>
      </c>
      <c r="C88" s="225" t="s">
        <v>9</v>
      </c>
      <c r="D88" s="227" t="s">
        <v>542</v>
      </c>
      <c r="E88" s="282">
        <v>37545</v>
      </c>
      <c r="F88" s="228">
        <v>4</v>
      </c>
      <c r="G88" s="292">
        <v>87</v>
      </c>
      <c r="H88" s="291">
        <f>VLOOKUP(G88,'60м'!A:B,2,TRUE)</f>
        <v>36</v>
      </c>
      <c r="I88" s="293">
        <v>217</v>
      </c>
      <c r="J88" s="291">
        <f>VLOOKUP(I88,длМ!A:B,2,TRUE)</f>
        <v>27</v>
      </c>
      <c r="K88" s="293">
        <v>13</v>
      </c>
      <c r="L88" s="291">
        <f>VLOOKUP(K88,подт!A:B,2,TRUE)</f>
        <v>38</v>
      </c>
      <c r="M88" s="293">
        <v>2</v>
      </c>
      <c r="N88" s="291">
        <f>VLOOKUP(M88,накМ!A:B,2,TRUE)</f>
        <v>12</v>
      </c>
      <c r="O88" s="293">
        <v>35</v>
      </c>
      <c r="P88" s="291">
        <f>VLOOKUP(O88,прМ!A:B,2,TRUE)</f>
        <v>42</v>
      </c>
      <c r="Q88" s="285">
        <v>3257</v>
      </c>
      <c r="R88" s="229">
        <f>VLOOKUP(Q88,'1000м'!A:B,2,TRUE)</f>
        <v>41</v>
      </c>
      <c r="S88" s="238">
        <f>SUM(R88,H88,J88,L88,N88,P88)</f>
        <v>196</v>
      </c>
      <c r="T88" s="262"/>
      <c r="U88" s="250">
        <f t="shared" si="3"/>
        <v>15</v>
      </c>
      <c r="V88" s="248">
        <v>43243</v>
      </c>
    </row>
    <row r="89" spans="1:22" s="258" customFormat="1" ht="24.95" customHeight="1" x14ac:dyDescent="0.25">
      <c r="A89" s="245"/>
      <c r="B89" s="266"/>
      <c r="C89" s="266"/>
      <c r="D89" s="266"/>
      <c r="E89" s="327"/>
      <c r="F89" s="266"/>
      <c r="G89" s="329"/>
      <c r="H89" s="290"/>
      <c r="I89" s="332"/>
      <c r="J89" s="290"/>
      <c r="K89" s="332"/>
      <c r="L89" s="290"/>
      <c r="M89" s="332"/>
      <c r="N89" s="290"/>
      <c r="O89" s="332"/>
      <c r="P89" s="290"/>
      <c r="Q89" s="337"/>
      <c r="R89" s="287"/>
      <c r="S89" s="267">
        <f>SUMPRODUCT(LARGE(S90:S93,ROW($1:$3)))</f>
        <v>697</v>
      </c>
      <c r="T89" s="255"/>
      <c r="U89" s="259"/>
      <c r="V89" s="260"/>
    </row>
    <row r="90" spans="1:22" ht="24.95" customHeight="1" x14ac:dyDescent="0.25">
      <c r="A90" s="225">
        <v>5</v>
      </c>
      <c r="B90" s="226" t="s">
        <v>536</v>
      </c>
      <c r="C90" s="225" t="s">
        <v>11</v>
      </c>
      <c r="D90" s="227" t="s">
        <v>542</v>
      </c>
      <c r="E90" s="282">
        <v>37516</v>
      </c>
      <c r="F90" s="228">
        <v>6</v>
      </c>
      <c r="G90" s="292">
        <v>87</v>
      </c>
      <c r="H90" s="291">
        <f>VLOOKUP(G90,'60ж'!A:B,2,TRUE)</f>
        <v>58</v>
      </c>
      <c r="I90" s="293">
        <v>221</v>
      </c>
      <c r="J90" s="291">
        <f>VLOOKUP(I90,длЖ!A:B,2,TRUE)</f>
        <v>51</v>
      </c>
      <c r="K90" s="293">
        <v>30</v>
      </c>
      <c r="L90" s="291">
        <f>VLOOKUP(K90,отж!A:B,2,TRUE)</f>
        <v>44</v>
      </c>
      <c r="M90" s="293">
        <v>19</v>
      </c>
      <c r="N90" s="291">
        <f>VLOOKUP(M90,накЖ!A:B,2,TRUE)</f>
        <v>44</v>
      </c>
      <c r="O90" s="293">
        <v>34</v>
      </c>
      <c r="P90" s="291">
        <f>VLOOKUP(O90,прЖ!A:B,2,TRUE)</f>
        <v>50</v>
      </c>
      <c r="Q90" s="285">
        <v>3561</v>
      </c>
      <c r="R90" s="229">
        <f>VLOOKUP(Q90,'1000ж'!A:B,2,TRUE)</f>
        <v>41</v>
      </c>
      <c r="S90" s="238">
        <f>SUM(R90,H90,J90,L90,N90,P90)</f>
        <v>288</v>
      </c>
      <c r="T90" s="261"/>
      <c r="U90" s="250">
        <f t="shared" si="3"/>
        <v>15</v>
      </c>
      <c r="V90" s="248">
        <v>43243</v>
      </c>
    </row>
    <row r="91" spans="1:22" ht="24.95" customHeight="1" x14ac:dyDescent="0.25">
      <c r="A91" s="225">
        <v>6</v>
      </c>
      <c r="B91" s="226" t="s">
        <v>537</v>
      </c>
      <c r="C91" s="225" t="s">
        <v>11</v>
      </c>
      <c r="D91" s="227" t="s">
        <v>542</v>
      </c>
      <c r="E91" s="282">
        <v>37564</v>
      </c>
      <c r="F91" s="228">
        <v>7</v>
      </c>
      <c r="G91" s="292">
        <v>103</v>
      </c>
      <c r="H91" s="291">
        <f>VLOOKUP(G91,'60ж'!A:B,2,TRUE)</f>
        <v>23</v>
      </c>
      <c r="I91" s="293">
        <v>192</v>
      </c>
      <c r="J91" s="291">
        <f>VLOOKUP(I91,длЖ!A:B,2,TRUE)</f>
        <v>28</v>
      </c>
      <c r="K91" s="293">
        <v>24</v>
      </c>
      <c r="L91" s="291">
        <f>VLOOKUP(K91,отж!A:B,2,TRUE)</f>
        <v>32</v>
      </c>
      <c r="M91" s="293">
        <v>10</v>
      </c>
      <c r="N91" s="291">
        <f>VLOOKUP(M91,накЖ!A:B,2,TRUE)</f>
        <v>20</v>
      </c>
      <c r="O91" s="293">
        <v>27</v>
      </c>
      <c r="P91" s="291">
        <f>VLOOKUP(O91,прЖ!A:B,2,TRUE)</f>
        <v>30</v>
      </c>
      <c r="Q91" s="285">
        <v>4256</v>
      </c>
      <c r="R91" s="229">
        <f>VLOOKUP(Q91,'1000ж'!A:B,2,TRUE)</f>
        <v>28</v>
      </c>
      <c r="S91" s="238">
        <f>SUM(R91,H91,J91,L91,N91,P91)</f>
        <v>161</v>
      </c>
      <c r="T91" s="261"/>
      <c r="U91" s="250">
        <f t="shared" si="3"/>
        <v>15</v>
      </c>
      <c r="V91" s="248">
        <v>43243</v>
      </c>
    </row>
    <row r="92" spans="1:22" ht="24.95" customHeight="1" x14ac:dyDescent="0.25">
      <c r="A92" s="225">
        <v>7</v>
      </c>
      <c r="B92" s="226" t="s">
        <v>538</v>
      </c>
      <c r="C92" s="225" t="s">
        <v>11</v>
      </c>
      <c r="D92" s="227" t="s">
        <v>542</v>
      </c>
      <c r="E92" s="282">
        <v>37491</v>
      </c>
      <c r="F92" s="228">
        <v>8</v>
      </c>
      <c r="G92" s="292">
        <v>95</v>
      </c>
      <c r="H92" s="291">
        <f>VLOOKUP(G92,'60ж'!A:B,2,TRUE)</f>
        <v>39</v>
      </c>
      <c r="I92" s="293">
        <v>200</v>
      </c>
      <c r="J92" s="291">
        <f>VLOOKUP(I92,длЖ!A:B,2,TRUE)</f>
        <v>32</v>
      </c>
      <c r="K92" s="293">
        <v>30</v>
      </c>
      <c r="L92" s="291">
        <f>VLOOKUP(K92,отж!A:B,2,TRUE)</f>
        <v>44</v>
      </c>
      <c r="M92" s="293">
        <v>21</v>
      </c>
      <c r="N92" s="291">
        <f>VLOOKUP(M92,накЖ!A:B,2,TRUE)</f>
        <v>50</v>
      </c>
      <c r="O92" s="293">
        <v>25</v>
      </c>
      <c r="P92" s="291">
        <f>VLOOKUP(O92,прЖ!A:B,2,TRUE)</f>
        <v>26</v>
      </c>
      <c r="Q92" s="285">
        <v>4252</v>
      </c>
      <c r="R92" s="229">
        <f>VLOOKUP(Q92,'1000ж'!A:B,2,TRUE)</f>
        <v>28</v>
      </c>
      <c r="S92" s="238">
        <f>SUM(R92,H92,J92,L92,N92,P92)</f>
        <v>219</v>
      </c>
      <c r="T92" s="261"/>
      <c r="U92" s="250">
        <f t="shared" si="3"/>
        <v>15</v>
      </c>
      <c r="V92" s="248">
        <v>43243</v>
      </c>
    </row>
    <row r="93" spans="1:22" ht="24.95" customHeight="1" x14ac:dyDescent="0.25">
      <c r="A93" s="225">
        <v>8</v>
      </c>
      <c r="B93" s="226" t="s">
        <v>539</v>
      </c>
      <c r="C93" s="225" t="s">
        <v>11</v>
      </c>
      <c r="D93" s="227" t="s">
        <v>542</v>
      </c>
      <c r="E93" s="282">
        <v>37337</v>
      </c>
      <c r="F93" s="228">
        <v>9</v>
      </c>
      <c r="G93" s="292">
        <v>102</v>
      </c>
      <c r="H93" s="291">
        <f>VLOOKUP(G93,'60ж'!A:B,2,TRUE)</f>
        <v>25</v>
      </c>
      <c r="I93" s="293">
        <v>194</v>
      </c>
      <c r="J93" s="291">
        <f>VLOOKUP(I93,длЖ!A:B,2,TRUE)</f>
        <v>29</v>
      </c>
      <c r="K93" s="293">
        <v>22</v>
      </c>
      <c r="L93" s="291">
        <f>VLOOKUP(K93,отж!A:B,2,TRUE)</f>
        <v>28</v>
      </c>
      <c r="M93" s="293">
        <v>37</v>
      </c>
      <c r="N93" s="291">
        <f>VLOOKUP(M93,накЖ!A:B,2,TRUE)</f>
        <v>70</v>
      </c>
      <c r="O93" s="293">
        <v>23</v>
      </c>
      <c r="P93" s="291">
        <f>VLOOKUP(O93,прЖ!A:B,2,TRUE)</f>
        <v>22</v>
      </c>
      <c r="Q93" s="285">
        <v>5006</v>
      </c>
      <c r="R93" s="229">
        <f>VLOOKUP(Q93,'1000ж'!A:B,2,TRUE)</f>
        <v>16</v>
      </c>
      <c r="S93" s="238">
        <f>SUM(R93,H93,J93,L93,N93,P93)</f>
        <v>190</v>
      </c>
      <c r="T93" s="261"/>
      <c r="U93" s="250">
        <f t="shared" si="3"/>
        <v>16</v>
      </c>
      <c r="V93" s="248">
        <v>43243</v>
      </c>
    </row>
    <row r="94" spans="1:22" x14ac:dyDescent="0.25">
      <c r="A94" s="232"/>
      <c r="B94" s="233"/>
      <c r="C94" s="232"/>
      <c r="D94" s="234"/>
      <c r="E94" s="283"/>
      <c r="F94" s="235"/>
      <c r="G94" s="294"/>
      <c r="H94" s="296"/>
      <c r="I94" s="297"/>
      <c r="J94" s="296"/>
      <c r="K94" s="297"/>
      <c r="L94" s="296"/>
      <c r="M94" s="297"/>
      <c r="N94" s="296"/>
      <c r="O94" s="297"/>
      <c r="P94" s="296"/>
      <c r="Q94" s="286"/>
      <c r="R94" s="223"/>
      <c r="S94" s="236"/>
      <c r="T94" s="231"/>
      <c r="U94" s="250"/>
      <c r="V94" s="248"/>
    </row>
    <row r="95" spans="1:22" x14ac:dyDescent="0.25">
      <c r="A95" s="232"/>
      <c r="B95" s="233"/>
      <c r="C95" s="232"/>
      <c r="D95" s="234"/>
      <c r="E95" s="283"/>
      <c r="F95" s="235"/>
      <c r="G95" s="294"/>
      <c r="H95" s="296"/>
      <c r="I95" s="297"/>
      <c r="J95" s="296"/>
      <c r="K95" s="297"/>
      <c r="L95" s="296"/>
      <c r="M95" s="297"/>
      <c r="N95" s="296"/>
      <c r="O95" s="297"/>
      <c r="P95" s="296"/>
      <c r="Q95" s="286"/>
      <c r="R95" s="223"/>
      <c r="S95" s="236"/>
      <c r="T95" s="231"/>
      <c r="U95" s="250"/>
      <c r="V95" s="248"/>
    </row>
    <row r="96" spans="1:22" ht="15.75" customHeight="1" x14ac:dyDescent="0.25">
      <c r="A96" s="232"/>
      <c r="B96" s="398" t="s">
        <v>459</v>
      </c>
      <c r="C96" s="399"/>
      <c r="D96" s="399"/>
      <c r="E96" s="399"/>
      <c r="F96" s="399"/>
      <c r="G96" s="397" t="s">
        <v>460</v>
      </c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231"/>
      <c r="U96" s="250"/>
      <c r="V96" s="248"/>
    </row>
    <row r="97" spans="1:22" x14ac:dyDescent="0.25">
      <c r="A97" s="232"/>
      <c r="B97" s="233"/>
      <c r="C97" s="232"/>
      <c r="D97" s="234"/>
      <c r="E97" s="283"/>
      <c r="F97" s="235"/>
      <c r="G97" s="294"/>
      <c r="H97" s="296"/>
      <c r="I97" s="297"/>
      <c r="J97" s="296"/>
      <c r="K97" s="297"/>
      <c r="L97" s="296"/>
      <c r="M97" s="297"/>
      <c r="N97" s="296"/>
      <c r="O97" s="297"/>
      <c r="P97" s="296"/>
      <c r="Q97" s="286"/>
      <c r="R97" s="223"/>
      <c r="S97" s="236"/>
      <c r="T97" s="231"/>
      <c r="U97" s="250"/>
      <c r="V97" s="248"/>
    </row>
    <row r="98" spans="1:22" x14ac:dyDescent="0.25">
      <c r="A98" s="232"/>
      <c r="B98" s="233"/>
      <c r="C98" s="232"/>
      <c r="D98" s="234"/>
      <c r="E98" s="283"/>
      <c r="F98" s="235"/>
      <c r="G98" s="294"/>
      <c r="H98" s="296"/>
      <c r="I98" s="297"/>
      <c r="J98" s="296"/>
      <c r="K98" s="297"/>
      <c r="L98" s="296"/>
      <c r="M98" s="297"/>
      <c r="N98" s="296"/>
      <c r="O98" s="297"/>
      <c r="P98" s="296"/>
      <c r="Q98" s="286"/>
      <c r="R98" s="223"/>
      <c r="S98" s="236"/>
      <c r="T98" s="231"/>
      <c r="U98" s="250"/>
      <c r="V98" s="248"/>
    </row>
    <row r="99" spans="1:22" x14ac:dyDescent="0.25">
      <c r="A99" s="232"/>
      <c r="B99" s="233"/>
      <c r="C99" s="232"/>
      <c r="D99" s="234"/>
      <c r="E99" s="283"/>
      <c r="F99" s="235"/>
      <c r="G99" s="294"/>
      <c r="H99" s="296"/>
      <c r="I99" s="297"/>
      <c r="J99" s="296"/>
      <c r="K99" s="297"/>
      <c r="L99" s="296"/>
      <c r="M99" s="297"/>
      <c r="N99" s="296"/>
      <c r="O99" s="297"/>
      <c r="P99" s="296"/>
      <c r="Q99" s="286"/>
      <c r="R99" s="223"/>
      <c r="S99" s="236"/>
      <c r="T99" s="231"/>
      <c r="U99" s="250"/>
      <c r="V99" s="248"/>
    </row>
    <row r="100" spans="1:22" x14ac:dyDescent="0.25">
      <c r="A100" s="232"/>
      <c r="B100" s="233"/>
      <c r="C100" s="232"/>
      <c r="D100" s="234"/>
      <c r="E100" s="283"/>
      <c r="F100" s="235"/>
      <c r="G100" s="294"/>
      <c r="H100" s="296"/>
      <c r="I100" s="297"/>
      <c r="J100" s="296"/>
      <c r="K100" s="297"/>
      <c r="L100" s="296"/>
      <c r="M100" s="297"/>
      <c r="N100" s="296"/>
      <c r="O100" s="297"/>
      <c r="P100" s="296"/>
      <c r="Q100" s="286"/>
      <c r="R100" s="223"/>
      <c r="S100" s="236"/>
      <c r="T100" s="231"/>
      <c r="U100" s="250"/>
      <c r="V100" s="248"/>
    </row>
    <row r="101" spans="1:22" x14ac:dyDescent="0.25">
      <c r="A101" s="232"/>
      <c r="B101" s="233"/>
      <c r="C101" s="232"/>
      <c r="D101" s="234"/>
      <c r="E101" s="283"/>
      <c r="F101" s="235"/>
      <c r="G101" s="294"/>
      <c r="H101" s="296"/>
      <c r="I101" s="297"/>
      <c r="J101" s="296"/>
      <c r="K101" s="297"/>
      <c r="L101" s="296"/>
      <c r="M101" s="297"/>
      <c r="N101" s="296"/>
      <c r="O101" s="297"/>
      <c r="P101" s="296"/>
      <c r="Q101" s="286"/>
      <c r="R101" s="223"/>
      <c r="S101" s="236"/>
      <c r="T101" s="231"/>
      <c r="U101" s="250"/>
      <c r="V101" s="248"/>
    </row>
    <row r="102" spans="1:22" x14ac:dyDescent="0.25">
      <c r="A102" s="232"/>
      <c r="B102" s="233"/>
      <c r="C102" s="232"/>
      <c r="D102" s="234"/>
      <c r="E102" s="283"/>
      <c r="F102" s="235"/>
      <c r="G102" s="294"/>
      <c r="H102" s="296"/>
      <c r="I102" s="297"/>
      <c r="J102" s="296"/>
      <c r="K102" s="297"/>
      <c r="L102" s="296"/>
      <c r="M102" s="297"/>
      <c r="N102" s="296"/>
      <c r="O102" s="297"/>
      <c r="P102" s="296"/>
      <c r="Q102" s="286"/>
      <c r="R102" s="223"/>
      <c r="S102" s="236"/>
      <c r="T102" s="231"/>
      <c r="U102" s="250"/>
      <c r="V102" s="248"/>
    </row>
    <row r="103" spans="1:22" x14ac:dyDescent="0.25">
      <c r="A103" s="232"/>
      <c r="B103" s="233"/>
      <c r="C103" s="232"/>
      <c r="D103" s="234"/>
      <c r="E103" s="283"/>
      <c r="F103" s="235"/>
      <c r="G103" s="294"/>
      <c r="H103" s="296"/>
      <c r="I103" s="297"/>
      <c r="J103" s="296"/>
      <c r="K103" s="297"/>
      <c r="L103" s="296"/>
      <c r="M103" s="297"/>
      <c r="N103" s="296"/>
      <c r="O103" s="297"/>
      <c r="P103" s="296"/>
      <c r="Q103" s="286"/>
      <c r="R103" s="223"/>
      <c r="S103" s="236"/>
      <c r="T103" s="231"/>
      <c r="U103" s="250"/>
      <c r="V103" s="248"/>
    </row>
    <row r="104" spans="1:22" x14ac:dyDescent="0.25">
      <c r="A104" s="232"/>
      <c r="B104" s="233"/>
      <c r="C104" s="232"/>
      <c r="D104" s="234"/>
      <c r="E104" s="283"/>
      <c r="F104" s="235"/>
      <c r="G104" s="294"/>
      <c r="H104" s="296"/>
      <c r="I104" s="297"/>
      <c r="J104" s="296"/>
      <c r="K104" s="297"/>
      <c r="L104" s="296"/>
      <c r="M104" s="297"/>
      <c r="N104" s="296"/>
      <c r="O104" s="297"/>
      <c r="P104" s="296"/>
      <c r="Q104" s="286"/>
      <c r="R104" s="223"/>
      <c r="S104" s="236"/>
      <c r="T104" s="231"/>
      <c r="U104" s="250"/>
      <c r="V104" s="248"/>
    </row>
    <row r="105" spans="1:22" x14ac:dyDescent="0.25">
      <c r="A105" s="232"/>
      <c r="B105" s="233"/>
      <c r="C105" s="232"/>
      <c r="D105" s="234"/>
      <c r="E105" s="283"/>
      <c r="F105" s="235"/>
      <c r="G105" s="294"/>
      <c r="H105" s="296"/>
      <c r="I105" s="297"/>
      <c r="J105" s="296"/>
      <c r="K105" s="297"/>
      <c r="L105" s="296"/>
      <c r="M105" s="297"/>
      <c r="N105" s="296"/>
      <c r="O105" s="297"/>
      <c r="P105" s="296"/>
      <c r="Q105" s="286"/>
      <c r="R105" s="223"/>
      <c r="S105" s="236"/>
      <c r="T105" s="231"/>
      <c r="U105" s="250"/>
      <c r="V105" s="248"/>
    </row>
    <row r="106" spans="1:22" x14ac:dyDescent="0.25">
      <c r="A106" s="232"/>
      <c r="B106" s="233"/>
      <c r="C106" s="232"/>
      <c r="D106" s="234"/>
      <c r="E106" s="283"/>
      <c r="F106" s="235"/>
      <c r="G106" s="294"/>
      <c r="H106" s="296"/>
      <c r="I106" s="297"/>
      <c r="J106" s="296"/>
      <c r="K106" s="297"/>
      <c r="L106" s="296"/>
      <c r="M106" s="297"/>
      <c r="N106" s="296"/>
      <c r="O106" s="297"/>
      <c r="P106" s="296"/>
      <c r="Q106" s="286"/>
      <c r="R106" s="223"/>
      <c r="S106" s="236"/>
      <c r="T106" s="231"/>
      <c r="U106" s="250"/>
      <c r="V106" s="248"/>
    </row>
    <row r="107" spans="1:22" x14ac:dyDescent="0.25">
      <c r="A107" s="232"/>
      <c r="B107" s="233"/>
      <c r="C107" s="232"/>
      <c r="D107" s="234"/>
      <c r="E107" s="283"/>
      <c r="F107" s="235"/>
      <c r="G107" s="294"/>
      <c r="H107" s="296"/>
      <c r="I107" s="297"/>
      <c r="J107" s="296"/>
      <c r="K107" s="297"/>
      <c r="L107" s="296"/>
      <c r="M107" s="297"/>
      <c r="N107" s="296"/>
      <c r="O107" s="297"/>
      <c r="P107" s="296"/>
      <c r="Q107" s="286"/>
      <c r="R107" s="223"/>
      <c r="S107" s="236"/>
      <c r="T107" s="231"/>
      <c r="U107" s="250"/>
      <c r="V107" s="248"/>
    </row>
    <row r="108" spans="1:22" x14ac:dyDescent="0.25">
      <c r="A108" s="232"/>
      <c r="B108" s="233"/>
      <c r="C108" s="232"/>
      <c r="D108" s="234"/>
      <c r="E108" s="283"/>
      <c r="F108" s="235"/>
      <c r="G108" s="294"/>
      <c r="H108" s="296"/>
      <c r="I108" s="297"/>
      <c r="J108" s="296"/>
      <c r="K108" s="297"/>
      <c r="L108" s="296"/>
      <c r="M108" s="297"/>
      <c r="N108" s="296"/>
      <c r="O108" s="297"/>
      <c r="P108" s="296"/>
      <c r="Q108" s="286"/>
      <c r="R108" s="223"/>
      <c r="S108" s="236"/>
      <c r="T108" s="231"/>
      <c r="U108" s="250"/>
      <c r="V108" s="248"/>
    </row>
    <row r="109" spans="1:22" ht="58.5" customHeight="1" x14ac:dyDescent="0.25">
      <c r="A109" s="413" t="s">
        <v>458</v>
      </c>
      <c r="B109" s="414"/>
      <c r="C109" s="414"/>
      <c r="D109" s="414"/>
      <c r="E109" s="414"/>
      <c r="F109" s="414"/>
      <c r="G109" s="414"/>
      <c r="H109" s="414"/>
      <c r="I109" s="414"/>
      <c r="J109" s="414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250"/>
      <c r="V109" s="248"/>
    </row>
    <row r="110" spans="1:22" x14ac:dyDescent="0.25">
      <c r="A110" s="387" t="s">
        <v>273</v>
      </c>
      <c r="B110" s="404" t="s">
        <v>1</v>
      </c>
      <c r="C110" s="404" t="s">
        <v>274</v>
      </c>
      <c r="D110" s="407" t="s">
        <v>275</v>
      </c>
      <c r="E110" s="410" t="s">
        <v>2</v>
      </c>
      <c r="F110" s="415" t="s">
        <v>0</v>
      </c>
      <c r="G110" s="418" t="s">
        <v>3</v>
      </c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20"/>
      <c r="S110" s="404" t="s">
        <v>276</v>
      </c>
      <c r="T110" s="390" t="s">
        <v>277</v>
      </c>
      <c r="U110" s="250"/>
      <c r="V110" s="248"/>
    </row>
    <row r="111" spans="1:22" x14ac:dyDescent="0.25">
      <c r="A111" s="388"/>
      <c r="B111" s="405"/>
      <c r="C111" s="405"/>
      <c r="D111" s="408"/>
      <c r="E111" s="411"/>
      <c r="F111" s="416"/>
      <c r="G111" s="393" t="s">
        <v>4</v>
      </c>
      <c r="H111" s="394"/>
      <c r="I111" s="379" t="s">
        <v>432</v>
      </c>
      <c r="J111" s="380"/>
      <c r="K111" s="379" t="s">
        <v>431</v>
      </c>
      <c r="L111" s="380"/>
      <c r="M111" s="379" t="s">
        <v>6</v>
      </c>
      <c r="N111" s="380"/>
      <c r="O111" s="379" t="s">
        <v>7</v>
      </c>
      <c r="P111" s="380"/>
      <c r="Q111" s="383" t="s">
        <v>8</v>
      </c>
      <c r="R111" s="384"/>
      <c r="S111" s="405"/>
      <c r="T111" s="391"/>
      <c r="U111" s="250"/>
      <c r="V111" s="248"/>
    </row>
    <row r="112" spans="1:22" x14ac:dyDescent="0.25">
      <c r="A112" s="388"/>
      <c r="B112" s="405"/>
      <c r="C112" s="405"/>
      <c r="D112" s="408"/>
      <c r="E112" s="411"/>
      <c r="F112" s="416"/>
      <c r="G112" s="395"/>
      <c r="H112" s="396"/>
      <c r="I112" s="381"/>
      <c r="J112" s="382"/>
      <c r="K112" s="381"/>
      <c r="L112" s="382"/>
      <c r="M112" s="381"/>
      <c r="N112" s="382"/>
      <c r="O112" s="381"/>
      <c r="P112" s="382"/>
      <c r="Q112" s="385"/>
      <c r="R112" s="386"/>
      <c r="S112" s="405"/>
      <c r="T112" s="391"/>
      <c r="U112" s="250"/>
      <c r="V112" s="248"/>
    </row>
    <row r="113" spans="1:22" x14ac:dyDescent="0.25">
      <c r="A113" s="389"/>
      <c r="B113" s="406"/>
      <c r="C113" s="406"/>
      <c r="D113" s="409"/>
      <c r="E113" s="412"/>
      <c r="F113" s="417"/>
      <c r="G113" s="330" t="s">
        <v>278</v>
      </c>
      <c r="H113" s="298" t="s">
        <v>5</v>
      </c>
      <c r="I113" s="334" t="s">
        <v>278</v>
      </c>
      <c r="J113" s="298" t="s">
        <v>5</v>
      </c>
      <c r="K113" s="334" t="s">
        <v>278</v>
      </c>
      <c r="L113" s="298" t="s">
        <v>5</v>
      </c>
      <c r="M113" s="334" t="s">
        <v>278</v>
      </c>
      <c r="N113" s="298" t="s">
        <v>5</v>
      </c>
      <c r="O113" s="334" t="s">
        <v>278</v>
      </c>
      <c r="P113" s="298" t="s">
        <v>5</v>
      </c>
      <c r="Q113" s="339" t="s">
        <v>278</v>
      </c>
      <c r="R113" s="228" t="s">
        <v>5</v>
      </c>
      <c r="S113" s="406"/>
      <c r="T113" s="392"/>
      <c r="U113" s="250"/>
      <c r="V113" s="248"/>
    </row>
    <row r="114" spans="1:22" ht="22.5" customHeight="1" x14ac:dyDescent="0.25">
      <c r="B114" s="402"/>
      <c r="C114" s="403"/>
      <c r="D114" s="403"/>
      <c r="E114" s="403"/>
      <c r="F114" s="403"/>
      <c r="G114" s="403"/>
      <c r="H114" s="403"/>
      <c r="I114" s="297"/>
      <c r="J114" s="296"/>
      <c r="K114" s="297"/>
      <c r="L114" s="296"/>
      <c r="M114" s="297"/>
      <c r="N114" s="296"/>
      <c r="O114" s="297"/>
      <c r="P114" s="296"/>
      <c r="Q114" s="286"/>
      <c r="R114" s="223"/>
      <c r="S114" s="222">
        <f>SUM(S115,S120)</f>
        <v>0</v>
      </c>
      <c r="T114" s="224"/>
      <c r="U114" s="250"/>
      <c r="V114" s="248"/>
    </row>
    <row r="115" spans="1:22" ht="22.5" customHeight="1" x14ac:dyDescent="0.25">
      <c r="D115" s="58"/>
      <c r="F115" s="58"/>
      <c r="G115" s="328"/>
      <c r="H115" s="299"/>
      <c r="I115" s="335"/>
      <c r="J115" s="299"/>
      <c r="K115" s="335"/>
      <c r="L115" s="299"/>
      <c r="M115" s="335"/>
      <c r="N115" s="299"/>
      <c r="O115" s="335"/>
      <c r="P115" s="299"/>
      <c r="Q115" s="340"/>
      <c r="R115" s="178"/>
      <c r="S115" s="263">
        <f>LARGE(S116:S119,ROW(1:3))</f>
        <v>0</v>
      </c>
      <c r="T115" s="237"/>
      <c r="U115" s="250">
        <f t="shared" si="3"/>
        <v>118</v>
      </c>
      <c r="V115" s="248">
        <v>43243</v>
      </c>
    </row>
    <row r="116" spans="1:22" ht="22.5" customHeight="1" x14ac:dyDescent="0.25">
      <c r="A116" s="225">
        <v>1</v>
      </c>
      <c r="B116" s="226"/>
      <c r="C116" s="225" t="s">
        <v>9</v>
      </c>
      <c r="D116" s="227"/>
      <c r="E116" s="282"/>
      <c r="F116" s="228"/>
      <c r="G116" s="292"/>
      <c r="H116" s="291"/>
      <c r="I116" s="293"/>
      <c r="J116" s="291"/>
      <c r="K116" s="293"/>
      <c r="L116" s="291"/>
      <c r="M116" s="293"/>
      <c r="N116" s="291"/>
      <c r="O116" s="293"/>
      <c r="P116" s="291"/>
      <c r="Q116" s="285"/>
      <c r="R116" s="229"/>
      <c r="S116" s="238">
        <f>SUM(R116,H116,J116,L116,N116,P116)</f>
        <v>0</v>
      </c>
      <c r="T116" s="230"/>
      <c r="U116" s="250">
        <f t="shared" si="3"/>
        <v>118</v>
      </c>
      <c r="V116" s="248">
        <v>43243</v>
      </c>
    </row>
    <row r="117" spans="1:22" ht="22.5" customHeight="1" x14ac:dyDescent="0.25">
      <c r="A117" s="225">
        <v>2</v>
      </c>
      <c r="B117" s="226"/>
      <c r="C117" s="225" t="s">
        <v>9</v>
      </c>
      <c r="D117" s="227"/>
      <c r="E117" s="282"/>
      <c r="F117" s="228"/>
      <c r="G117" s="292"/>
      <c r="H117" s="291"/>
      <c r="I117" s="293"/>
      <c r="J117" s="291"/>
      <c r="K117" s="293"/>
      <c r="L117" s="291"/>
      <c r="M117" s="293"/>
      <c r="N117" s="291"/>
      <c r="O117" s="293"/>
      <c r="P117" s="291"/>
      <c r="Q117" s="285"/>
      <c r="R117" s="229"/>
      <c r="S117" s="238">
        <f>SUM(R117,H117,J117,L117,N117,P117)</f>
        <v>0</v>
      </c>
      <c r="T117" s="230"/>
      <c r="U117" s="250">
        <f t="shared" si="3"/>
        <v>118</v>
      </c>
      <c r="V117" s="248">
        <v>43243</v>
      </c>
    </row>
    <row r="118" spans="1:22" ht="22.5" customHeight="1" x14ac:dyDescent="0.25">
      <c r="A118" s="225">
        <v>3</v>
      </c>
      <c r="B118" s="226"/>
      <c r="C118" s="225" t="s">
        <v>9</v>
      </c>
      <c r="D118" s="227"/>
      <c r="E118" s="282"/>
      <c r="F118" s="228"/>
      <c r="G118" s="292"/>
      <c r="H118" s="291"/>
      <c r="I118" s="293"/>
      <c r="J118" s="291"/>
      <c r="K118" s="293"/>
      <c r="L118" s="291"/>
      <c r="M118" s="293"/>
      <c r="N118" s="291"/>
      <c r="O118" s="293"/>
      <c r="P118" s="291"/>
      <c r="Q118" s="285"/>
      <c r="R118" s="229"/>
      <c r="S118" s="238">
        <f>SUM(R118,H118,J118,L118,N118,P118)</f>
        <v>0</v>
      </c>
      <c r="T118" s="230"/>
      <c r="U118" s="250">
        <f t="shared" si="3"/>
        <v>118</v>
      </c>
      <c r="V118" s="248">
        <v>43243</v>
      </c>
    </row>
    <row r="119" spans="1:22" ht="22.5" customHeight="1" x14ac:dyDescent="0.25">
      <c r="A119" s="225">
        <v>4</v>
      </c>
      <c r="B119" s="226"/>
      <c r="C119" s="225" t="s">
        <v>9</v>
      </c>
      <c r="D119" s="227"/>
      <c r="E119" s="282"/>
      <c r="F119" s="228"/>
      <c r="G119" s="292"/>
      <c r="H119" s="291"/>
      <c r="I119" s="293"/>
      <c r="J119" s="291"/>
      <c r="K119" s="293"/>
      <c r="L119" s="291"/>
      <c r="M119" s="293"/>
      <c r="N119" s="291"/>
      <c r="O119" s="293"/>
      <c r="P119" s="291"/>
      <c r="Q119" s="285"/>
      <c r="R119" s="229"/>
      <c r="S119" s="238">
        <f>SUM(R119,H119,J119,L119,N119,P119)</f>
        <v>0</v>
      </c>
      <c r="T119" s="231"/>
      <c r="U119" s="250">
        <f t="shared" si="3"/>
        <v>118</v>
      </c>
      <c r="V119" s="248">
        <v>43243</v>
      </c>
    </row>
    <row r="120" spans="1:22" ht="22.5" customHeight="1" x14ac:dyDescent="0.25">
      <c r="A120" s="225"/>
      <c r="D120" s="58"/>
      <c r="F120" s="58"/>
      <c r="G120" s="328"/>
      <c r="H120" s="299"/>
      <c r="I120" s="335"/>
      <c r="J120" s="299"/>
      <c r="K120" s="335"/>
      <c r="L120" s="299"/>
      <c r="M120" s="335"/>
      <c r="N120" s="299"/>
      <c r="O120" s="335"/>
      <c r="P120" s="299"/>
      <c r="Q120" s="340"/>
      <c r="R120" s="178"/>
      <c r="S120" s="263">
        <f>LARGE(S121:S124,ROW(1:3))</f>
        <v>0</v>
      </c>
      <c r="T120" s="231"/>
      <c r="U120" s="250"/>
      <c r="V120" s="248"/>
    </row>
    <row r="121" spans="1:22" ht="22.5" customHeight="1" x14ac:dyDescent="0.25">
      <c r="A121" s="225">
        <v>5</v>
      </c>
      <c r="B121" s="226"/>
      <c r="C121" s="225" t="s">
        <v>11</v>
      </c>
      <c r="D121" s="227"/>
      <c r="E121" s="282"/>
      <c r="F121" s="228"/>
      <c r="G121" s="292"/>
      <c r="H121" s="291"/>
      <c r="I121" s="293"/>
      <c r="J121" s="291"/>
      <c r="K121" s="293"/>
      <c r="L121" s="291"/>
      <c r="M121" s="293"/>
      <c r="N121" s="291"/>
      <c r="O121" s="293"/>
      <c r="P121" s="291"/>
      <c r="Q121" s="285"/>
      <c r="R121" s="229"/>
      <c r="S121" s="238">
        <f>SUM(R121,H121,J121,L121,N121,P121)</f>
        <v>0</v>
      </c>
      <c r="T121" s="230"/>
      <c r="U121" s="250">
        <f t="shared" si="3"/>
        <v>118</v>
      </c>
      <c r="V121" s="248">
        <v>43243</v>
      </c>
    </row>
    <row r="122" spans="1:22" ht="22.5" customHeight="1" x14ac:dyDescent="0.25">
      <c r="A122" s="225">
        <v>6</v>
      </c>
      <c r="B122" s="226"/>
      <c r="C122" s="225" t="s">
        <v>11</v>
      </c>
      <c r="D122" s="227"/>
      <c r="E122" s="282"/>
      <c r="F122" s="228"/>
      <c r="G122" s="292"/>
      <c r="H122" s="291"/>
      <c r="I122" s="293"/>
      <c r="J122" s="291"/>
      <c r="K122" s="293"/>
      <c r="L122" s="291"/>
      <c r="M122" s="293"/>
      <c r="N122" s="291"/>
      <c r="O122" s="293"/>
      <c r="P122" s="291"/>
      <c r="Q122" s="285"/>
      <c r="R122" s="229"/>
      <c r="S122" s="238">
        <f>SUM(R122,H122,J122,L122,N122,P122)</f>
        <v>0</v>
      </c>
      <c r="T122" s="230"/>
      <c r="U122" s="250">
        <f t="shared" si="3"/>
        <v>118</v>
      </c>
      <c r="V122" s="248">
        <v>43243</v>
      </c>
    </row>
    <row r="123" spans="1:22" ht="22.5" customHeight="1" x14ac:dyDescent="0.25">
      <c r="A123" s="225">
        <v>7</v>
      </c>
      <c r="B123" s="226"/>
      <c r="C123" s="225" t="s">
        <v>11</v>
      </c>
      <c r="D123" s="227"/>
      <c r="E123" s="282"/>
      <c r="F123" s="228"/>
      <c r="G123" s="292"/>
      <c r="H123" s="291"/>
      <c r="I123" s="293"/>
      <c r="J123" s="291"/>
      <c r="K123" s="293"/>
      <c r="L123" s="291"/>
      <c r="M123" s="293"/>
      <c r="N123" s="291"/>
      <c r="O123" s="293"/>
      <c r="P123" s="291"/>
      <c r="Q123" s="285"/>
      <c r="R123" s="229"/>
      <c r="S123" s="238">
        <f>SUM(R123,H123,J123,L123,N123,P123)</f>
        <v>0</v>
      </c>
      <c r="T123" s="230"/>
      <c r="U123" s="250">
        <f t="shared" si="3"/>
        <v>118</v>
      </c>
      <c r="V123" s="248">
        <v>43243</v>
      </c>
    </row>
    <row r="124" spans="1:22" ht="22.5" customHeight="1" x14ac:dyDescent="0.25">
      <c r="A124" s="225">
        <v>8</v>
      </c>
      <c r="B124" s="226"/>
      <c r="C124" s="225" t="s">
        <v>11</v>
      </c>
      <c r="D124" s="227"/>
      <c r="E124" s="282"/>
      <c r="F124" s="228"/>
      <c r="G124" s="292"/>
      <c r="H124" s="291"/>
      <c r="I124" s="293"/>
      <c r="J124" s="291"/>
      <c r="K124" s="293"/>
      <c r="L124" s="291"/>
      <c r="M124" s="293"/>
      <c r="N124" s="291"/>
      <c r="O124" s="293"/>
      <c r="P124" s="291"/>
      <c r="Q124" s="285"/>
      <c r="R124" s="229"/>
      <c r="S124" s="238">
        <f>SUM(R124,H124,J124,L124,N124,P124)</f>
        <v>0</v>
      </c>
      <c r="T124" s="231"/>
      <c r="U124" s="250">
        <f t="shared" si="3"/>
        <v>118</v>
      </c>
      <c r="V124" s="248">
        <v>43243</v>
      </c>
    </row>
    <row r="125" spans="1:22" x14ac:dyDescent="0.25">
      <c r="A125" s="232"/>
      <c r="B125" s="233"/>
      <c r="C125" s="232"/>
      <c r="D125" s="234"/>
      <c r="E125" s="283"/>
      <c r="F125" s="235"/>
      <c r="G125" s="294"/>
      <c r="H125" s="296"/>
      <c r="I125" s="297"/>
      <c r="J125" s="296"/>
      <c r="K125" s="297"/>
      <c r="L125" s="296"/>
      <c r="M125" s="297"/>
      <c r="N125" s="296"/>
      <c r="O125" s="297"/>
      <c r="P125" s="296"/>
      <c r="Q125" s="286"/>
      <c r="R125" s="223"/>
      <c r="S125" s="236"/>
      <c r="T125" s="231"/>
      <c r="U125" s="250"/>
      <c r="V125" s="248"/>
    </row>
    <row r="126" spans="1:22" x14ac:dyDescent="0.25">
      <c r="A126" s="232"/>
      <c r="B126" s="233"/>
      <c r="C126" s="232"/>
      <c r="D126" s="234"/>
      <c r="E126" s="283"/>
      <c r="F126" s="235"/>
      <c r="G126" s="294"/>
      <c r="H126" s="296"/>
      <c r="I126" s="297"/>
      <c r="J126" s="296"/>
      <c r="K126" s="297"/>
      <c r="L126" s="296"/>
      <c r="M126" s="297"/>
      <c r="N126" s="296"/>
      <c r="O126" s="297"/>
      <c r="P126" s="296"/>
      <c r="Q126" s="286"/>
      <c r="R126" s="223"/>
      <c r="S126" s="236"/>
      <c r="T126" s="231"/>
      <c r="U126" s="250"/>
      <c r="V126" s="248"/>
    </row>
    <row r="127" spans="1:22" ht="18.75" customHeight="1" x14ac:dyDescent="0.25">
      <c r="A127" s="232"/>
      <c r="B127" s="400" t="s">
        <v>541</v>
      </c>
      <c r="C127" s="401"/>
      <c r="D127" s="401"/>
      <c r="E127" s="401"/>
      <c r="F127" s="401"/>
      <c r="G127" s="397" t="s">
        <v>460</v>
      </c>
      <c r="H127" s="397"/>
      <c r="I127" s="397"/>
      <c r="J127" s="397"/>
      <c r="K127" s="397"/>
      <c r="L127" s="397"/>
      <c r="M127" s="397"/>
      <c r="N127" s="397"/>
      <c r="O127" s="397"/>
      <c r="P127" s="397"/>
      <c r="Q127" s="397"/>
      <c r="R127" s="397"/>
      <c r="S127" s="397"/>
      <c r="T127" s="231"/>
      <c r="U127" s="250"/>
      <c r="V127" s="248"/>
    </row>
    <row r="128" spans="1:22" ht="15" customHeight="1" x14ac:dyDescent="0.25">
      <c r="A128" s="232"/>
      <c r="B128" s="233"/>
      <c r="C128" s="232"/>
      <c r="D128" s="234"/>
      <c r="E128" s="283"/>
      <c r="F128" s="235"/>
      <c r="G128" s="294"/>
      <c r="H128" s="296"/>
      <c r="I128" s="297"/>
      <c r="J128" s="296"/>
      <c r="K128" s="297"/>
      <c r="L128" s="296"/>
      <c r="M128" s="297"/>
      <c r="N128" s="296"/>
      <c r="O128" s="297"/>
      <c r="P128" s="296"/>
      <c r="Q128" s="286"/>
      <c r="R128" s="223"/>
      <c r="S128" s="236"/>
      <c r="T128" s="231"/>
    </row>
    <row r="129" spans="1:21" ht="15" customHeight="1" x14ac:dyDescent="0.25">
      <c r="A129" s="232"/>
      <c r="B129" s="233"/>
      <c r="C129" s="232"/>
      <c r="D129" s="234"/>
      <c r="E129" s="283"/>
      <c r="F129" s="235"/>
      <c r="G129" s="294"/>
      <c r="H129" s="296"/>
      <c r="I129" s="297"/>
      <c r="J129" s="296"/>
      <c r="K129" s="297"/>
      <c r="L129" s="296"/>
      <c r="M129" s="297"/>
      <c r="N129" s="296"/>
      <c r="O129" s="297"/>
      <c r="P129" s="296"/>
      <c r="Q129" s="286"/>
      <c r="R129" s="223"/>
      <c r="S129" s="236"/>
      <c r="T129" s="231"/>
    </row>
    <row r="130" spans="1:21" x14ac:dyDescent="0.25">
      <c r="A130" s="232"/>
      <c r="B130" s="233"/>
      <c r="C130" s="232"/>
      <c r="D130" s="234"/>
      <c r="E130" s="283"/>
      <c r="F130" s="235"/>
      <c r="G130" s="294"/>
      <c r="H130" s="296"/>
      <c r="I130" s="297"/>
      <c r="J130" s="296"/>
      <c r="K130" s="297"/>
      <c r="L130" s="296"/>
      <c r="M130" s="297"/>
      <c r="N130" s="296"/>
      <c r="O130" s="297"/>
      <c r="P130" s="296"/>
      <c r="Q130" s="286"/>
      <c r="R130" s="223"/>
      <c r="S130" s="236"/>
      <c r="T130" s="231"/>
    </row>
    <row r="131" spans="1:21" x14ac:dyDescent="0.25">
      <c r="A131" s="232"/>
      <c r="B131" s="233"/>
      <c r="C131" s="232"/>
      <c r="D131" s="234"/>
      <c r="E131" s="283"/>
      <c r="F131" s="235"/>
      <c r="G131" s="294"/>
      <c r="H131" s="296"/>
      <c r="I131" s="297"/>
      <c r="J131" s="296"/>
      <c r="K131" s="297"/>
      <c r="L131" s="296"/>
      <c r="M131" s="297"/>
      <c r="N131" s="296"/>
      <c r="O131" s="297"/>
      <c r="P131" s="296"/>
      <c r="Q131" s="286"/>
      <c r="R131" s="223"/>
      <c r="S131" s="236"/>
      <c r="T131" s="231"/>
    </row>
    <row r="132" spans="1:21" x14ac:dyDescent="0.25">
      <c r="A132" s="232"/>
      <c r="B132" s="233"/>
      <c r="C132" s="232"/>
      <c r="D132" s="234"/>
      <c r="E132" s="283"/>
      <c r="F132" s="235"/>
      <c r="G132" s="294"/>
      <c r="H132" s="296"/>
      <c r="I132" s="297"/>
      <c r="J132" s="296"/>
      <c r="K132" s="297"/>
      <c r="L132" s="296"/>
      <c r="M132" s="297"/>
      <c r="N132" s="296"/>
      <c r="O132" s="297"/>
      <c r="P132" s="296"/>
      <c r="Q132" s="286"/>
      <c r="R132" s="223"/>
      <c r="S132" s="236"/>
      <c r="T132" s="231"/>
    </row>
    <row r="133" spans="1:21" x14ac:dyDescent="0.25">
      <c r="A133" s="232"/>
      <c r="B133" s="233"/>
      <c r="C133" s="232"/>
      <c r="D133" s="234"/>
      <c r="E133" s="283"/>
      <c r="F133" s="235"/>
      <c r="G133" s="294"/>
      <c r="H133" s="296"/>
      <c r="I133" s="297"/>
      <c r="J133" s="296"/>
      <c r="K133" s="297"/>
      <c r="L133" s="296"/>
      <c r="M133" s="297"/>
      <c r="N133" s="296"/>
      <c r="O133" s="297"/>
      <c r="P133" s="296"/>
      <c r="Q133" s="286"/>
      <c r="R133" s="223"/>
      <c r="S133" s="236"/>
      <c r="T133" s="231"/>
    </row>
    <row r="134" spans="1:21" x14ac:dyDescent="0.25">
      <c r="A134" s="232"/>
      <c r="B134" s="233"/>
      <c r="C134" s="232"/>
      <c r="D134" s="234"/>
      <c r="E134" s="283"/>
      <c r="F134" s="235"/>
      <c r="G134" s="294"/>
      <c r="H134" s="296"/>
      <c r="I134" s="297"/>
      <c r="J134" s="296"/>
      <c r="K134" s="297"/>
      <c r="L134" s="296"/>
      <c r="M134" s="297"/>
      <c r="N134" s="296"/>
      <c r="O134" s="297"/>
      <c r="P134" s="296"/>
      <c r="Q134" s="286"/>
      <c r="R134" s="223"/>
      <c r="S134" s="236"/>
      <c r="T134" s="231"/>
    </row>
    <row r="135" spans="1:21" x14ac:dyDescent="0.25">
      <c r="A135" s="232"/>
      <c r="B135" s="233"/>
      <c r="C135" s="232"/>
      <c r="D135" s="234"/>
      <c r="E135" s="283"/>
      <c r="F135" s="235"/>
      <c r="G135" s="294"/>
      <c r="H135" s="296"/>
      <c r="I135" s="297"/>
      <c r="J135" s="296"/>
      <c r="K135" s="297"/>
      <c r="L135" s="296"/>
      <c r="M135" s="297"/>
      <c r="N135" s="296"/>
      <c r="O135" s="297"/>
      <c r="P135" s="296"/>
      <c r="Q135" s="286"/>
      <c r="R135" s="223"/>
      <c r="S135" s="236"/>
      <c r="T135" s="231"/>
    </row>
    <row r="136" spans="1:21" x14ac:dyDescent="0.25">
      <c r="A136" s="232"/>
      <c r="B136" s="233"/>
      <c r="C136" s="232"/>
      <c r="D136" s="234"/>
      <c r="E136" s="283"/>
      <c r="F136" s="235"/>
      <c r="G136" s="294"/>
      <c r="H136" s="296"/>
      <c r="I136" s="297"/>
      <c r="J136" s="296"/>
      <c r="K136" s="297"/>
      <c r="L136" s="296"/>
      <c r="M136" s="297"/>
      <c r="N136" s="296"/>
      <c r="O136" s="297"/>
      <c r="P136" s="296"/>
      <c r="Q136" s="286"/>
      <c r="R136" s="223"/>
      <c r="S136" s="236"/>
      <c r="T136" s="231"/>
    </row>
    <row r="137" spans="1:21" x14ac:dyDescent="0.25">
      <c r="A137" s="232"/>
      <c r="B137" s="233"/>
      <c r="C137" s="232"/>
      <c r="D137" s="234"/>
      <c r="E137" s="283"/>
      <c r="F137" s="235"/>
      <c r="G137" s="294"/>
      <c r="H137" s="296"/>
      <c r="I137" s="297"/>
      <c r="J137" s="296"/>
      <c r="K137" s="297"/>
      <c r="L137" s="296"/>
      <c r="M137" s="297"/>
      <c r="N137" s="296"/>
      <c r="O137" s="297"/>
      <c r="P137" s="296"/>
      <c r="Q137" s="286"/>
      <c r="R137" s="223"/>
      <c r="S137" s="236"/>
      <c r="T137" s="231"/>
    </row>
    <row r="138" spans="1:21" x14ac:dyDescent="0.25">
      <c r="A138" s="232"/>
      <c r="B138" s="233"/>
      <c r="C138" s="232"/>
      <c r="D138" s="234"/>
      <c r="E138" s="283"/>
      <c r="F138" s="235"/>
      <c r="G138" s="294"/>
      <c r="H138" s="296"/>
      <c r="I138" s="297"/>
      <c r="J138" s="296"/>
      <c r="K138" s="297"/>
      <c r="L138" s="296"/>
      <c r="M138" s="297"/>
      <c r="N138" s="296"/>
      <c r="O138" s="297"/>
      <c r="P138" s="296"/>
      <c r="Q138" s="286"/>
      <c r="R138" s="223"/>
      <c r="S138" s="236"/>
      <c r="T138" s="231"/>
    </row>
    <row r="139" spans="1:21" x14ac:dyDescent="0.25">
      <c r="A139" s="232"/>
      <c r="B139" s="233"/>
      <c r="C139" s="232"/>
      <c r="D139" s="234"/>
      <c r="E139" s="283"/>
      <c r="F139" s="235"/>
      <c r="G139" s="294"/>
      <c r="H139" s="296"/>
      <c r="I139" s="297"/>
      <c r="J139" s="296"/>
      <c r="K139" s="297"/>
      <c r="L139" s="296"/>
      <c r="M139" s="297"/>
      <c r="N139" s="296"/>
      <c r="O139" s="297"/>
      <c r="P139" s="296"/>
      <c r="Q139" s="286"/>
      <c r="R139" s="223"/>
      <c r="S139" s="236"/>
      <c r="T139" s="231"/>
    </row>
    <row r="140" spans="1:21" x14ac:dyDescent="0.25">
      <c r="A140" s="232"/>
      <c r="B140" s="233"/>
      <c r="C140" s="232"/>
      <c r="D140" s="234"/>
      <c r="E140" s="283"/>
      <c r="F140" s="235"/>
      <c r="G140" s="294"/>
      <c r="H140" s="296"/>
      <c r="I140" s="297"/>
      <c r="J140" s="296"/>
      <c r="K140" s="297"/>
      <c r="L140" s="296"/>
      <c r="M140" s="297"/>
      <c r="N140" s="296"/>
      <c r="O140" s="297"/>
      <c r="P140" s="296"/>
      <c r="Q140" s="286"/>
      <c r="R140" s="223"/>
      <c r="S140" s="236"/>
      <c r="T140" s="231"/>
    </row>
    <row r="141" spans="1:21" x14ac:dyDescent="0.25">
      <c r="A141" s="232"/>
      <c r="B141" s="233"/>
      <c r="C141" s="232"/>
      <c r="D141" s="234"/>
      <c r="E141" s="283"/>
      <c r="F141" s="235"/>
      <c r="G141" s="294"/>
      <c r="H141" s="296"/>
      <c r="I141" s="297"/>
      <c r="J141" s="296"/>
      <c r="K141" s="297"/>
      <c r="L141" s="296"/>
      <c r="M141" s="297"/>
      <c r="N141" s="296"/>
      <c r="O141" s="297"/>
      <c r="P141" s="296"/>
      <c r="Q141" s="286"/>
      <c r="R141" s="223"/>
      <c r="S141" s="236"/>
      <c r="T141" s="231"/>
      <c r="U141" s="58"/>
    </row>
    <row r="142" spans="1:21" x14ac:dyDescent="0.25">
      <c r="A142" s="232"/>
      <c r="B142" s="233"/>
      <c r="C142" s="232"/>
      <c r="D142" s="234"/>
      <c r="E142" s="283"/>
      <c r="F142" s="235"/>
      <c r="G142" s="294"/>
      <c r="H142" s="296"/>
      <c r="I142" s="297"/>
      <c r="J142" s="296"/>
      <c r="K142" s="297"/>
      <c r="L142" s="296"/>
      <c r="M142" s="297"/>
      <c r="N142" s="296"/>
      <c r="O142" s="297"/>
      <c r="P142" s="296"/>
      <c r="Q142" s="286"/>
      <c r="R142" s="223"/>
      <c r="S142" s="236"/>
      <c r="T142" s="231"/>
      <c r="U142" s="58"/>
    </row>
    <row r="143" spans="1:21" x14ac:dyDescent="0.25">
      <c r="A143" s="232"/>
      <c r="B143" s="233"/>
      <c r="C143" s="232"/>
      <c r="D143" s="234"/>
      <c r="E143" s="283"/>
      <c r="F143" s="235"/>
      <c r="G143" s="294"/>
      <c r="H143" s="296"/>
      <c r="I143" s="297"/>
      <c r="J143" s="296"/>
      <c r="K143" s="297"/>
      <c r="L143" s="296"/>
      <c r="M143" s="297"/>
      <c r="N143" s="296"/>
      <c r="O143" s="297"/>
      <c r="P143" s="296"/>
      <c r="Q143" s="286"/>
      <c r="R143" s="223"/>
      <c r="S143" s="236"/>
      <c r="T143" s="231"/>
      <c r="U143" s="58"/>
    </row>
    <row r="144" spans="1:21" x14ac:dyDescent="0.25">
      <c r="A144" s="232"/>
      <c r="B144" s="233"/>
      <c r="C144" s="232"/>
      <c r="D144" s="234"/>
      <c r="E144" s="283"/>
      <c r="F144" s="235"/>
      <c r="G144" s="294"/>
      <c r="H144" s="296"/>
      <c r="I144" s="297"/>
      <c r="J144" s="296"/>
      <c r="K144" s="297"/>
      <c r="L144" s="296"/>
      <c r="M144" s="297"/>
      <c r="N144" s="296"/>
      <c r="O144" s="297"/>
      <c r="P144" s="296"/>
      <c r="Q144" s="286"/>
      <c r="R144" s="223"/>
      <c r="S144" s="236"/>
      <c r="T144" s="231"/>
      <c r="U144" s="58"/>
    </row>
    <row r="145" spans="1:21" x14ac:dyDescent="0.25">
      <c r="A145" s="232"/>
      <c r="B145" s="233"/>
      <c r="C145" s="232"/>
      <c r="D145" s="234"/>
      <c r="E145" s="283"/>
      <c r="F145" s="235"/>
      <c r="G145" s="294"/>
      <c r="H145" s="296"/>
      <c r="I145" s="297"/>
      <c r="J145" s="296"/>
      <c r="K145" s="297"/>
      <c r="L145" s="296"/>
      <c r="M145" s="297"/>
      <c r="N145" s="296"/>
      <c r="O145" s="297"/>
      <c r="P145" s="296"/>
      <c r="Q145" s="286"/>
      <c r="R145" s="223"/>
      <c r="S145" s="236"/>
      <c r="T145" s="231"/>
      <c r="U145" s="58"/>
    </row>
    <row r="146" spans="1:21" x14ac:dyDescent="0.25">
      <c r="A146" s="232"/>
      <c r="B146" s="233"/>
      <c r="C146" s="232"/>
      <c r="D146" s="234"/>
      <c r="E146" s="283"/>
      <c r="F146" s="235"/>
      <c r="G146" s="294"/>
      <c r="H146" s="296"/>
      <c r="I146" s="297"/>
      <c r="J146" s="296"/>
      <c r="K146" s="297"/>
      <c r="L146" s="296"/>
      <c r="M146" s="297"/>
      <c r="N146" s="296"/>
      <c r="O146" s="297"/>
      <c r="P146" s="296"/>
      <c r="Q146" s="286"/>
      <c r="R146" s="223"/>
      <c r="S146" s="236"/>
      <c r="T146" s="231"/>
      <c r="U146" s="58"/>
    </row>
    <row r="147" spans="1:21" x14ac:dyDescent="0.25">
      <c r="A147" s="232"/>
      <c r="B147" s="233"/>
      <c r="C147" s="232"/>
      <c r="D147" s="234"/>
      <c r="E147" s="283"/>
      <c r="F147" s="235"/>
      <c r="G147" s="294"/>
      <c r="H147" s="296"/>
      <c r="I147" s="297"/>
      <c r="J147" s="296"/>
      <c r="K147" s="297"/>
      <c r="L147" s="296"/>
      <c r="M147" s="297"/>
      <c r="N147" s="296"/>
      <c r="O147" s="297"/>
      <c r="P147" s="296"/>
      <c r="Q147" s="286"/>
      <c r="R147" s="223"/>
      <c r="S147" s="236"/>
      <c r="T147" s="231"/>
      <c r="U147" s="58"/>
    </row>
    <row r="148" spans="1:21" x14ac:dyDescent="0.25">
      <c r="A148" s="232"/>
      <c r="B148" s="233"/>
      <c r="C148" s="232"/>
      <c r="D148" s="234"/>
      <c r="E148" s="283"/>
      <c r="F148" s="235"/>
      <c r="G148" s="294"/>
      <c r="H148" s="296"/>
      <c r="I148" s="297"/>
      <c r="J148" s="296"/>
      <c r="K148" s="297"/>
      <c r="L148" s="296"/>
      <c r="M148" s="297"/>
      <c r="N148" s="296"/>
      <c r="O148" s="297"/>
      <c r="P148" s="296"/>
      <c r="Q148" s="286"/>
      <c r="R148" s="223"/>
      <c r="S148" s="236"/>
      <c r="T148" s="231"/>
      <c r="U148" s="58"/>
    </row>
  </sheetData>
  <sortState ref="B180:S184">
    <sortCondition descending="1" ref="S180:S184"/>
  </sortState>
  <mergeCells count="45">
    <mergeCell ref="Q3:R4"/>
    <mergeCell ref="A1:T1"/>
    <mergeCell ref="T2:T5"/>
    <mergeCell ref="A2:A5"/>
    <mergeCell ref="B2:B5"/>
    <mergeCell ref="C2:C5"/>
    <mergeCell ref="D2:D5"/>
    <mergeCell ref="E2:E5"/>
    <mergeCell ref="F2:F5"/>
    <mergeCell ref="G2:R2"/>
    <mergeCell ref="S2:S5"/>
    <mergeCell ref="G3:H4"/>
    <mergeCell ref="I3:J4"/>
    <mergeCell ref="K3:L4"/>
    <mergeCell ref="M3:N4"/>
    <mergeCell ref="O3:P4"/>
    <mergeCell ref="G96:S96"/>
    <mergeCell ref="B96:F96"/>
    <mergeCell ref="B83:G83"/>
    <mergeCell ref="B127:F127"/>
    <mergeCell ref="B114:H114"/>
    <mergeCell ref="B110:B113"/>
    <mergeCell ref="C110:C113"/>
    <mergeCell ref="D110:D113"/>
    <mergeCell ref="E110:E113"/>
    <mergeCell ref="A109:T109"/>
    <mergeCell ref="F110:F113"/>
    <mergeCell ref="G110:R110"/>
    <mergeCell ref="S110:S113"/>
    <mergeCell ref="G127:S127"/>
    <mergeCell ref="O111:P112"/>
    <mergeCell ref="Q111:R112"/>
    <mergeCell ref="A110:A113"/>
    <mergeCell ref="T110:T113"/>
    <mergeCell ref="G111:H112"/>
    <mergeCell ref="I111:J112"/>
    <mergeCell ref="K111:L112"/>
    <mergeCell ref="M111:N112"/>
    <mergeCell ref="B72:G72"/>
    <mergeCell ref="B6:G6"/>
    <mergeCell ref="B17:G17"/>
    <mergeCell ref="B39:G40"/>
    <mergeCell ref="B28:F28"/>
    <mergeCell ref="B50:G50"/>
    <mergeCell ref="B61:G61"/>
  </mergeCells>
  <pageMargins left="0.62992125984251968" right="0.55118110236220474" top="0.74803149606299213" bottom="0.74803149606299213" header="0.31496062992125984" footer="0.31496062992125984"/>
  <pageSetup paperSize="9" scale="86" fitToHeight="1000" orientation="landscape" r:id="rId1"/>
  <headerFooter>
    <oddFooter>&amp;LГлавный секретарь, судья 1 категории&amp;CВ.В.Воронцов</oddFooter>
  </headerFooter>
  <rowBreaks count="7" manualBreakCount="7">
    <brk id="16" max="18" man="1"/>
    <brk id="27" max="18" man="1"/>
    <brk id="38" max="18" man="1"/>
    <brk id="49" max="18" man="1"/>
    <brk id="60" max="18" man="1"/>
    <brk id="71" max="18" man="1"/>
    <brk id="82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FDA6-9B70-4B19-8F94-8C50DFA0F208}">
  <dimension ref="A1:C45"/>
  <sheetViews>
    <sheetView topLeftCell="A17" workbookViewId="0">
      <selection activeCell="A14" sqref="A14:A15"/>
    </sheetView>
  </sheetViews>
  <sheetFormatPr defaultRowHeight="15" x14ac:dyDescent="0.25"/>
  <cols>
    <col min="1" max="1" width="9.140625" style="343"/>
    <col min="2" max="2" width="9.140625" style="342"/>
  </cols>
  <sheetData>
    <row r="1" spans="1:3" x14ac:dyDescent="0.25">
      <c r="A1" s="343">
        <v>1</v>
      </c>
      <c r="B1" s="342">
        <v>70</v>
      </c>
    </row>
    <row r="2" spans="1:3" x14ac:dyDescent="0.25">
      <c r="A2" s="343">
        <v>72</v>
      </c>
      <c r="B2" s="342">
        <v>69</v>
      </c>
      <c r="C2" s="343"/>
    </row>
    <row r="3" spans="1:3" x14ac:dyDescent="0.25">
      <c r="A3" s="343">
        <v>73</v>
      </c>
      <c r="B3" s="342">
        <v>68</v>
      </c>
      <c r="C3" s="343"/>
    </row>
    <row r="4" spans="1:3" x14ac:dyDescent="0.25">
      <c r="A4" s="343">
        <v>74</v>
      </c>
      <c r="B4" s="342">
        <v>66</v>
      </c>
      <c r="C4" s="343"/>
    </row>
    <row r="5" spans="1:3" x14ac:dyDescent="0.25">
      <c r="A5" s="343">
        <v>75</v>
      </c>
      <c r="B5" s="342">
        <v>64</v>
      </c>
      <c r="C5" s="343"/>
    </row>
    <row r="6" spans="1:3" x14ac:dyDescent="0.25">
      <c r="A6" s="343">
        <v>76</v>
      </c>
      <c r="B6" s="342">
        <v>62</v>
      </c>
      <c r="C6" s="343"/>
    </row>
    <row r="7" spans="1:3" x14ac:dyDescent="0.25">
      <c r="A7" s="343">
        <v>77</v>
      </c>
      <c r="B7" s="342">
        <v>60</v>
      </c>
      <c r="C7" s="343"/>
    </row>
    <row r="8" spans="1:3" x14ac:dyDescent="0.25">
      <c r="A8" s="343">
        <v>78</v>
      </c>
      <c r="B8" s="342">
        <v>58</v>
      </c>
      <c r="C8" s="343"/>
    </row>
    <row r="9" spans="1:3" x14ac:dyDescent="0.25">
      <c r="A9" s="343">
        <v>79</v>
      </c>
      <c r="B9" s="342">
        <v>56</v>
      </c>
      <c r="C9" s="343"/>
    </row>
    <row r="10" spans="1:3" x14ac:dyDescent="0.25">
      <c r="A10" s="343">
        <v>80</v>
      </c>
      <c r="B10" s="342">
        <v>54</v>
      </c>
      <c r="C10" s="343"/>
    </row>
    <row r="11" spans="1:3" x14ac:dyDescent="0.25">
      <c r="A11" s="343">
        <v>81</v>
      </c>
      <c r="B11" s="342">
        <v>52</v>
      </c>
      <c r="C11" s="343"/>
    </row>
    <row r="12" spans="1:3" x14ac:dyDescent="0.25">
      <c r="A12" s="343">
        <v>82</v>
      </c>
      <c r="B12" s="342">
        <v>50</v>
      </c>
      <c r="C12" s="343"/>
    </row>
    <row r="13" spans="1:3" x14ac:dyDescent="0.25">
      <c r="A13" s="343">
        <v>83</v>
      </c>
      <c r="B13" s="342">
        <v>47</v>
      </c>
      <c r="C13" s="343"/>
    </row>
    <row r="14" spans="1:3" x14ac:dyDescent="0.25">
      <c r="A14" s="343">
        <v>84</v>
      </c>
      <c r="B14" s="342">
        <v>44</v>
      </c>
      <c r="C14" s="343"/>
    </row>
    <row r="15" spans="1:3" x14ac:dyDescent="0.25">
      <c r="A15" s="343">
        <v>85</v>
      </c>
      <c r="B15" s="342">
        <v>41</v>
      </c>
      <c r="C15" s="343"/>
    </row>
    <row r="16" spans="1:3" x14ac:dyDescent="0.25">
      <c r="A16" s="343">
        <v>86</v>
      </c>
      <c r="B16" s="342">
        <v>38</v>
      </c>
      <c r="C16" s="343"/>
    </row>
    <row r="17" spans="1:3" x14ac:dyDescent="0.25">
      <c r="A17" s="343">
        <v>87</v>
      </c>
      <c r="B17" s="342">
        <v>36</v>
      </c>
      <c r="C17" s="343"/>
    </row>
    <row r="18" spans="1:3" x14ac:dyDescent="0.25">
      <c r="A18" s="343">
        <v>88</v>
      </c>
      <c r="B18" s="342">
        <v>34</v>
      </c>
      <c r="C18" s="343"/>
    </row>
    <row r="19" spans="1:3" x14ac:dyDescent="0.25">
      <c r="A19" s="343">
        <v>89</v>
      </c>
      <c r="B19" s="342">
        <v>32</v>
      </c>
      <c r="C19" s="343"/>
    </row>
    <row r="20" spans="1:3" x14ac:dyDescent="0.25">
      <c r="A20" s="343">
        <v>90</v>
      </c>
      <c r="B20" s="342">
        <v>30</v>
      </c>
      <c r="C20" s="343"/>
    </row>
    <row r="21" spans="1:3" x14ac:dyDescent="0.25">
      <c r="A21" s="343">
        <v>91</v>
      </c>
      <c r="B21" s="342">
        <v>28</v>
      </c>
      <c r="C21" s="343"/>
    </row>
    <row r="22" spans="1:3" x14ac:dyDescent="0.25">
      <c r="A22" s="343">
        <v>92</v>
      </c>
      <c r="B22" s="342">
        <v>26</v>
      </c>
      <c r="C22" s="343"/>
    </row>
    <row r="23" spans="1:3" x14ac:dyDescent="0.25">
      <c r="A23" s="343">
        <v>93</v>
      </c>
      <c r="B23" s="342">
        <v>24</v>
      </c>
      <c r="C23" s="343"/>
    </row>
    <row r="24" spans="1:3" x14ac:dyDescent="0.25">
      <c r="A24" s="343">
        <v>94</v>
      </c>
      <c r="B24" s="342">
        <v>22</v>
      </c>
      <c r="C24" s="343"/>
    </row>
    <row r="25" spans="1:3" x14ac:dyDescent="0.25">
      <c r="A25" s="343">
        <v>95</v>
      </c>
      <c r="B25" s="342">
        <v>20</v>
      </c>
      <c r="C25" s="343"/>
    </row>
    <row r="26" spans="1:3" x14ac:dyDescent="0.25">
      <c r="A26" s="343">
        <v>96</v>
      </c>
      <c r="B26" s="342">
        <v>18</v>
      </c>
      <c r="C26" s="343"/>
    </row>
    <row r="27" spans="1:3" x14ac:dyDescent="0.25">
      <c r="A27" s="343">
        <v>97</v>
      </c>
      <c r="B27" s="342">
        <v>16</v>
      </c>
      <c r="C27" s="343"/>
    </row>
    <row r="28" spans="1:3" x14ac:dyDescent="0.25">
      <c r="A28" s="343">
        <v>98</v>
      </c>
      <c r="B28" s="342">
        <v>14</v>
      </c>
      <c r="C28" s="343"/>
    </row>
    <row r="29" spans="1:3" x14ac:dyDescent="0.25">
      <c r="A29" s="343">
        <v>99</v>
      </c>
      <c r="B29" s="342">
        <v>12</v>
      </c>
      <c r="C29" s="343"/>
    </row>
    <row r="30" spans="1:3" x14ac:dyDescent="0.25">
      <c r="A30" s="343">
        <v>100</v>
      </c>
      <c r="B30" s="342">
        <v>10</v>
      </c>
      <c r="C30" s="343"/>
    </row>
    <row r="31" spans="1:3" x14ac:dyDescent="0.25">
      <c r="A31" s="343">
        <v>101</v>
      </c>
      <c r="B31" s="342">
        <v>9</v>
      </c>
      <c r="C31" s="343"/>
    </row>
    <row r="32" spans="1:3" x14ac:dyDescent="0.25">
      <c r="A32" s="343">
        <v>102</v>
      </c>
      <c r="B32" s="342">
        <v>8</v>
      </c>
      <c r="C32" s="343"/>
    </row>
    <row r="33" spans="1:3" x14ac:dyDescent="0.25">
      <c r="A33" s="343">
        <v>103</v>
      </c>
      <c r="B33" s="342">
        <v>7</v>
      </c>
      <c r="C33" s="343"/>
    </row>
    <row r="34" spans="1:3" x14ac:dyDescent="0.25">
      <c r="A34" s="343">
        <v>104</v>
      </c>
      <c r="B34" s="342">
        <v>6</v>
      </c>
      <c r="C34" s="343"/>
    </row>
    <row r="35" spans="1:3" x14ac:dyDescent="0.25">
      <c r="A35" s="343">
        <v>105</v>
      </c>
      <c r="B35" s="342">
        <v>5</v>
      </c>
      <c r="C35" s="343"/>
    </row>
    <row r="36" spans="1:3" x14ac:dyDescent="0.25">
      <c r="A36" s="343">
        <v>106</v>
      </c>
      <c r="B36" s="342">
        <v>4</v>
      </c>
      <c r="C36" s="343"/>
    </row>
    <row r="37" spans="1:3" x14ac:dyDescent="0.25">
      <c r="A37" s="343">
        <v>107</v>
      </c>
      <c r="B37" s="342">
        <v>4</v>
      </c>
      <c r="C37" s="343"/>
    </row>
    <row r="38" spans="1:3" x14ac:dyDescent="0.25">
      <c r="A38" s="343">
        <v>108</v>
      </c>
      <c r="B38" s="342">
        <v>3</v>
      </c>
      <c r="C38" s="343"/>
    </row>
    <row r="39" spans="1:3" x14ac:dyDescent="0.25">
      <c r="A39" s="343">
        <v>109</v>
      </c>
      <c r="B39" s="342">
        <v>3</v>
      </c>
      <c r="C39" s="343"/>
    </row>
    <row r="40" spans="1:3" x14ac:dyDescent="0.25">
      <c r="A40" s="343">
        <v>110</v>
      </c>
      <c r="B40" s="342">
        <v>2</v>
      </c>
      <c r="C40" s="343"/>
    </row>
    <row r="41" spans="1:3" x14ac:dyDescent="0.25">
      <c r="A41" s="343">
        <v>111</v>
      </c>
      <c r="B41" s="342">
        <v>2</v>
      </c>
      <c r="C41" s="343"/>
    </row>
    <row r="42" spans="1:3" x14ac:dyDescent="0.25">
      <c r="A42" s="343">
        <v>112</v>
      </c>
      <c r="B42" s="342">
        <v>1</v>
      </c>
      <c r="C42" s="343"/>
    </row>
    <row r="43" spans="1:3" x14ac:dyDescent="0.25">
      <c r="A43" s="343">
        <v>113</v>
      </c>
      <c r="B43" s="342">
        <v>1</v>
      </c>
      <c r="C43" s="343"/>
    </row>
    <row r="44" spans="1:3" x14ac:dyDescent="0.25">
      <c r="A44" s="343">
        <v>114</v>
      </c>
      <c r="B44" s="342">
        <v>0</v>
      </c>
      <c r="C44" s="343"/>
    </row>
    <row r="45" spans="1:3" x14ac:dyDescent="0.25">
      <c r="A45" s="343" t="s">
        <v>61</v>
      </c>
      <c r="B45" s="342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CC19-CA36-47AE-8572-9CE735B9C448}">
  <dimension ref="A1:B53"/>
  <sheetViews>
    <sheetView topLeftCell="A25" workbookViewId="0">
      <selection activeCell="A14" sqref="A14:A15"/>
    </sheetView>
  </sheetViews>
  <sheetFormatPr defaultRowHeight="15" x14ac:dyDescent="0.25"/>
  <cols>
    <col min="1" max="1" width="9.140625" style="343"/>
    <col min="2" max="2" width="9.140625" style="342"/>
  </cols>
  <sheetData>
    <row r="1" spans="1:2" x14ac:dyDescent="0.25">
      <c r="A1" s="343">
        <v>1</v>
      </c>
      <c r="B1" s="342">
        <v>70</v>
      </c>
    </row>
    <row r="2" spans="1:2" x14ac:dyDescent="0.25">
      <c r="A2" s="343">
        <v>78</v>
      </c>
      <c r="B2" s="342">
        <v>69</v>
      </c>
    </row>
    <row r="3" spans="1:2" x14ac:dyDescent="0.25">
      <c r="A3" s="343">
        <v>79</v>
      </c>
      <c r="B3" s="342">
        <v>68</v>
      </c>
    </row>
    <row r="4" spans="1:2" x14ac:dyDescent="0.25">
      <c r="A4" s="343">
        <v>80</v>
      </c>
      <c r="B4" s="342">
        <v>67</v>
      </c>
    </row>
    <row r="5" spans="1:2" x14ac:dyDescent="0.25">
      <c r="A5" s="343">
        <v>81</v>
      </c>
      <c r="B5" s="342">
        <v>66</v>
      </c>
    </row>
    <row r="6" spans="1:2" x14ac:dyDescent="0.25">
      <c r="A6" s="343">
        <v>82</v>
      </c>
      <c r="B6" s="342">
        <v>65</v>
      </c>
    </row>
    <row r="7" spans="1:2" x14ac:dyDescent="0.25">
      <c r="A7" s="343">
        <v>83</v>
      </c>
      <c r="B7" s="342">
        <v>64</v>
      </c>
    </row>
    <row r="8" spans="1:2" x14ac:dyDescent="0.25">
      <c r="A8" s="343">
        <v>84</v>
      </c>
      <c r="B8" s="342">
        <v>63</v>
      </c>
    </row>
    <row r="9" spans="1:2" x14ac:dyDescent="0.25">
      <c r="A9" s="343">
        <v>85</v>
      </c>
      <c r="B9" s="342">
        <v>62</v>
      </c>
    </row>
    <row r="10" spans="1:2" x14ac:dyDescent="0.25">
      <c r="A10" s="343">
        <v>86</v>
      </c>
      <c r="B10" s="342">
        <v>60</v>
      </c>
    </row>
    <row r="11" spans="1:2" x14ac:dyDescent="0.25">
      <c r="A11" s="343">
        <v>87</v>
      </c>
      <c r="B11" s="342">
        <v>58</v>
      </c>
    </row>
    <row r="12" spans="1:2" x14ac:dyDescent="0.25">
      <c r="A12" s="343">
        <v>88</v>
      </c>
      <c r="B12" s="342">
        <v>56</v>
      </c>
    </row>
    <row r="13" spans="1:2" x14ac:dyDescent="0.25">
      <c r="A13" s="343">
        <v>89</v>
      </c>
      <c r="B13" s="342">
        <v>54</v>
      </c>
    </row>
    <row r="14" spans="1:2" x14ac:dyDescent="0.25">
      <c r="A14" s="343">
        <v>90</v>
      </c>
      <c r="B14" s="342">
        <v>52</v>
      </c>
    </row>
    <row r="15" spans="1:2" x14ac:dyDescent="0.25">
      <c r="A15" s="343">
        <v>91</v>
      </c>
      <c r="B15" s="342">
        <v>50</v>
      </c>
    </row>
    <row r="16" spans="1:2" x14ac:dyDescent="0.25">
      <c r="A16" s="343">
        <v>92</v>
      </c>
      <c r="B16" s="342">
        <v>47</v>
      </c>
    </row>
    <row r="17" spans="1:2" x14ac:dyDescent="0.25">
      <c r="A17" s="343">
        <v>93</v>
      </c>
      <c r="B17" s="342">
        <v>44</v>
      </c>
    </row>
    <row r="18" spans="1:2" x14ac:dyDescent="0.25">
      <c r="A18" s="343">
        <v>94</v>
      </c>
      <c r="B18" s="342">
        <v>41</v>
      </c>
    </row>
    <row r="19" spans="1:2" x14ac:dyDescent="0.25">
      <c r="A19" s="343">
        <v>95</v>
      </c>
      <c r="B19" s="342">
        <v>39</v>
      </c>
    </row>
    <row r="20" spans="1:2" x14ac:dyDescent="0.25">
      <c r="A20" s="343">
        <v>96</v>
      </c>
      <c r="B20" s="342">
        <v>37</v>
      </c>
    </row>
    <row r="21" spans="1:2" x14ac:dyDescent="0.25">
      <c r="A21" s="343">
        <v>97</v>
      </c>
      <c r="B21" s="342">
        <v>35</v>
      </c>
    </row>
    <row r="22" spans="1:2" x14ac:dyDescent="0.25">
      <c r="A22" s="343">
        <v>98</v>
      </c>
      <c r="B22" s="342">
        <v>33</v>
      </c>
    </row>
    <row r="23" spans="1:2" x14ac:dyDescent="0.25">
      <c r="A23" s="343">
        <v>99</v>
      </c>
      <c r="B23" s="342">
        <v>31</v>
      </c>
    </row>
    <row r="24" spans="1:2" x14ac:dyDescent="0.25">
      <c r="A24" s="343">
        <v>100</v>
      </c>
      <c r="B24" s="342">
        <v>29</v>
      </c>
    </row>
    <row r="25" spans="1:2" x14ac:dyDescent="0.25">
      <c r="A25" s="343">
        <v>101</v>
      </c>
      <c r="B25" s="342">
        <v>27</v>
      </c>
    </row>
    <row r="26" spans="1:2" x14ac:dyDescent="0.25">
      <c r="A26" s="343">
        <v>102</v>
      </c>
      <c r="B26" s="342">
        <v>25</v>
      </c>
    </row>
    <row r="27" spans="1:2" x14ac:dyDescent="0.25">
      <c r="A27" s="343">
        <v>103</v>
      </c>
      <c r="B27" s="342">
        <v>23</v>
      </c>
    </row>
    <row r="28" spans="1:2" x14ac:dyDescent="0.25">
      <c r="A28" s="343">
        <v>104</v>
      </c>
      <c r="B28" s="342">
        <v>21</v>
      </c>
    </row>
    <row r="29" spans="1:2" x14ac:dyDescent="0.25">
      <c r="A29" s="343">
        <v>105</v>
      </c>
      <c r="B29" s="342">
        <v>19</v>
      </c>
    </row>
    <row r="30" spans="1:2" x14ac:dyDescent="0.25">
      <c r="A30" s="343">
        <v>106</v>
      </c>
      <c r="B30" s="342">
        <v>18</v>
      </c>
    </row>
    <row r="31" spans="1:2" x14ac:dyDescent="0.25">
      <c r="A31" s="343">
        <v>107</v>
      </c>
      <c r="B31" s="342">
        <v>17</v>
      </c>
    </row>
    <row r="32" spans="1:2" x14ac:dyDescent="0.25">
      <c r="A32" s="343">
        <v>108</v>
      </c>
      <c r="B32" s="342">
        <v>16</v>
      </c>
    </row>
    <row r="33" spans="1:2" x14ac:dyDescent="0.25">
      <c r="A33" s="343">
        <v>109</v>
      </c>
      <c r="B33" s="342">
        <v>15</v>
      </c>
    </row>
    <row r="34" spans="1:2" x14ac:dyDescent="0.25">
      <c r="A34" s="343">
        <v>110</v>
      </c>
      <c r="B34" s="342">
        <v>14</v>
      </c>
    </row>
    <row r="35" spans="1:2" x14ac:dyDescent="0.25">
      <c r="A35" s="343">
        <v>111</v>
      </c>
      <c r="B35" s="342">
        <v>13</v>
      </c>
    </row>
    <row r="36" spans="1:2" x14ac:dyDescent="0.25">
      <c r="A36" s="343">
        <v>112</v>
      </c>
      <c r="B36" s="342">
        <v>12</v>
      </c>
    </row>
    <row r="37" spans="1:2" x14ac:dyDescent="0.25">
      <c r="A37" s="343">
        <v>113</v>
      </c>
      <c r="B37" s="342">
        <v>11</v>
      </c>
    </row>
    <row r="38" spans="1:2" x14ac:dyDescent="0.25">
      <c r="A38" s="343">
        <v>114</v>
      </c>
      <c r="B38" s="342">
        <v>10</v>
      </c>
    </row>
    <row r="39" spans="1:2" x14ac:dyDescent="0.25">
      <c r="A39" s="343">
        <v>115</v>
      </c>
      <c r="B39" s="342">
        <v>9</v>
      </c>
    </row>
    <row r="40" spans="1:2" x14ac:dyDescent="0.25">
      <c r="A40" s="343">
        <v>116</v>
      </c>
      <c r="B40" s="342">
        <v>8</v>
      </c>
    </row>
    <row r="41" spans="1:2" x14ac:dyDescent="0.25">
      <c r="A41" s="343">
        <v>117</v>
      </c>
      <c r="B41" s="342">
        <v>7</v>
      </c>
    </row>
    <row r="42" spans="1:2" x14ac:dyDescent="0.25">
      <c r="A42" s="343">
        <v>118</v>
      </c>
      <c r="B42" s="342">
        <v>6</v>
      </c>
    </row>
    <row r="43" spans="1:2" x14ac:dyDescent="0.25">
      <c r="A43" s="343">
        <v>119</v>
      </c>
      <c r="B43" s="342">
        <v>5</v>
      </c>
    </row>
    <row r="44" spans="1:2" x14ac:dyDescent="0.25">
      <c r="A44" s="343">
        <v>120</v>
      </c>
      <c r="B44" s="342">
        <v>4</v>
      </c>
    </row>
    <row r="45" spans="1:2" x14ac:dyDescent="0.25">
      <c r="A45" s="343">
        <v>121</v>
      </c>
      <c r="B45" s="342">
        <v>4</v>
      </c>
    </row>
    <row r="46" spans="1:2" x14ac:dyDescent="0.25">
      <c r="A46" s="343">
        <v>122</v>
      </c>
      <c r="B46" s="342">
        <v>3</v>
      </c>
    </row>
    <row r="47" spans="1:2" x14ac:dyDescent="0.25">
      <c r="A47" s="343">
        <v>123</v>
      </c>
      <c r="B47" s="342">
        <v>3</v>
      </c>
    </row>
    <row r="48" spans="1:2" x14ac:dyDescent="0.25">
      <c r="A48" s="343">
        <v>124</v>
      </c>
      <c r="B48" s="342">
        <v>2</v>
      </c>
    </row>
    <row r="49" spans="1:2" x14ac:dyDescent="0.25">
      <c r="A49" s="343">
        <v>125</v>
      </c>
      <c r="B49" s="342">
        <v>2</v>
      </c>
    </row>
    <row r="50" spans="1:2" x14ac:dyDescent="0.25">
      <c r="A50" s="343">
        <v>126</v>
      </c>
      <c r="B50" s="342">
        <v>1</v>
      </c>
    </row>
    <row r="51" spans="1:2" x14ac:dyDescent="0.25">
      <c r="A51" s="343">
        <v>127</v>
      </c>
      <c r="B51" s="342">
        <v>1</v>
      </c>
    </row>
    <row r="52" spans="1:2" x14ac:dyDescent="0.25">
      <c r="A52" s="343">
        <v>128</v>
      </c>
      <c r="B52" s="342">
        <v>0</v>
      </c>
    </row>
    <row r="53" spans="1:2" x14ac:dyDescent="0.25">
      <c r="A53" s="343" t="s">
        <v>61</v>
      </c>
      <c r="B53" s="342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21B5-5DEB-4CBE-9202-D8197B9AA522}">
  <dimension ref="A1:C72"/>
  <sheetViews>
    <sheetView topLeftCell="A44" workbookViewId="0">
      <selection activeCell="A14" sqref="A14:A15"/>
    </sheetView>
  </sheetViews>
  <sheetFormatPr defaultRowHeight="15" x14ac:dyDescent="0.25"/>
  <cols>
    <col min="1" max="1" width="9.140625" style="343"/>
    <col min="2" max="2" width="9.140625" style="342"/>
  </cols>
  <sheetData>
    <row r="1" spans="1:3" x14ac:dyDescent="0.25">
      <c r="A1" s="344">
        <v>1</v>
      </c>
      <c r="B1" s="342">
        <v>70</v>
      </c>
    </row>
    <row r="2" spans="1:3" x14ac:dyDescent="0.25">
      <c r="A2" s="344">
        <v>2411</v>
      </c>
      <c r="B2" s="342">
        <v>69</v>
      </c>
      <c r="C2" s="344"/>
    </row>
    <row r="3" spans="1:3" x14ac:dyDescent="0.25">
      <c r="A3" s="344">
        <v>2431</v>
      </c>
      <c r="B3" s="342">
        <v>68</v>
      </c>
      <c r="C3" s="344"/>
    </row>
    <row r="4" spans="1:3" x14ac:dyDescent="0.25">
      <c r="A4" s="344">
        <v>2451</v>
      </c>
      <c r="B4" s="342">
        <v>67</v>
      </c>
      <c r="C4" s="344"/>
    </row>
    <row r="5" spans="1:3" x14ac:dyDescent="0.25">
      <c r="A5" s="344">
        <v>2471</v>
      </c>
      <c r="B5" s="342">
        <v>66</v>
      </c>
      <c r="C5" s="344"/>
    </row>
    <row r="6" spans="1:3" x14ac:dyDescent="0.25">
      <c r="A6" s="344">
        <v>2491</v>
      </c>
      <c r="B6" s="342">
        <v>65</v>
      </c>
      <c r="C6" s="344"/>
    </row>
    <row r="7" spans="1:3" x14ac:dyDescent="0.25">
      <c r="A7" s="344">
        <v>2511</v>
      </c>
      <c r="B7" s="342">
        <v>64</v>
      </c>
      <c r="C7" s="344"/>
    </row>
    <row r="8" spans="1:3" x14ac:dyDescent="0.25">
      <c r="A8" s="344">
        <v>2531</v>
      </c>
      <c r="B8" s="342">
        <v>63</v>
      </c>
      <c r="C8" s="344"/>
    </row>
    <row r="9" spans="1:3" x14ac:dyDescent="0.25">
      <c r="A9" s="344">
        <v>2551</v>
      </c>
      <c r="B9" s="342">
        <v>62</v>
      </c>
      <c r="C9" s="344"/>
    </row>
    <row r="10" spans="1:3" x14ac:dyDescent="0.25">
      <c r="A10" s="344">
        <v>2571</v>
      </c>
      <c r="B10" s="342">
        <v>61</v>
      </c>
      <c r="C10" s="344"/>
    </row>
    <row r="11" spans="1:3" x14ac:dyDescent="0.25">
      <c r="A11" s="344">
        <v>2591</v>
      </c>
      <c r="B11" s="342">
        <v>60</v>
      </c>
      <c r="C11" s="344"/>
    </row>
    <row r="12" spans="1:3" x14ac:dyDescent="0.25">
      <c r="A12" s="344">
        <v>3011</v>
      </c>
      <c r="B12" s="342">
        <v>59</v>
      </c>
      <c r="C12" s="344"/>
    </row>
    <row r="13" spans="1:3" x14ac:dyDescent="0.25">
      <c r="A13" s="344">
        <v>3031</v>
      </c>
      <c r="B13" s="342">
        <v>58</v>
      </c>
      <c r="C13" s="344"/>
    </row>
    <row r="14" spans="1:3" x14ac:dyDescent="0.25">
      <c r="A14" s="344">
        <v>3051</v>
      </c>
      <c r="B14" s="342">
        <v>57</v>
      </c>
      <c r="C14" s="344"/>
    </row>
    <row r="15" spans="1:3" x14ac:dyDescent="0.25">
      <c r="A15" s="344">
        <v>3071</v>
      </c>
      <c r="B15" s="342">
        <v>56</v>
      </c>
      <c r="C15" s="344"/>
    </row>
    <row r="16" spans="1:3" x14ac:dyDescent="0.25">
      <c r="A16" s="344">
        <v>3091</v>
      </c>
      <c r="B16" s="342">
        <v>55</v>
      </c>
      <c r="C16" s="344"/>
    </row>
    <row r="17" spans="1:3" x14ac:dyDescent="0.25">
      <c r="A17" s="344">
        <v>3111</v>
      </c>
      <c r="B17" s="342">
        <v>54</v>
      </c>
      <c r="C17" s="344"/>
    </row>
    <row r="18" spans="1:3" x14ac:dyDescent="0.25">
      <c r="A18" s="344">
        <v>3131</v>
      </c>
      <c r="B18" s="342">
        <v>53</v>
      </c>
      <c r="C18" s="344"/>
    </row>
    <row r="19" spans="1:3" x14ac:dyDescent="0.25">
      <c r="A19" s="344">
        <v>3141</v>
      </c>
      <c r="B19" s="342">
        <v>52</v>
      </c>
      <c r="C19" s="344"/>
    </row>
    <row r="20" spans="1:3" x14ac:dyDescent="0.25">
      <c r="A20" s="344">
        <v>3151</v>
      </c>
      <c r="B20" s="342">
        <v>51</v>
      </c>
      <c r="C20" s="344"/>
    </row>
    <row r="21" spans="1:3" x14ac:dyDescent="0.25">
      <c r="A21" s="344">
        <v>3161</v>
      </c>
      <c r="B21" s="342">
        <v>50</v>
      </c>
      <c r="C21" s="344"/>
    </row>
    <row r="22" spans="1:3" x14ac:dyDescent="0.25">
      <c r="A22" s="344">
        <v>3171</v>
      </c>
      <c r="B22" s="342">
        <v>49</v>
      </c>
      <c r="C22" s="344"/>
    </row>
    <row r="23" spans="1:3" x14ac:dyDescent="0.25">
      <c r="A23" s="344">
        <v>3181</v>
      </c>
      <c r="B23" s="342">
        <v>48</v>
      </c>
      <c r="C23" s="344"/>
    </row>
    <row r="24" spans="1:3" x14ac:dyDescent="0.25">
      <c r="A24" s="344">
        <v>3191</v>
      </c>
      <c r="B24" s="342">
        <v>47</v>
      </c>
      <c r="C24" s="344"/>
    </row>
    <row r="25" spans="1:3" x14ac:dyDescent="0.25">
      <c r="A25" s="344">
        <v>3201</v>
      </c>
      <c r="B25" s="342">
        <v>46</v>
      </c>
      <c r="C25" s="344"/>
    </row>
    <row r="26" spans="1:3" x14ac:dyDescent="0.25">
      <c r="A26" s="344">
        <v>3211</v>
      </c>
      <c r="B26" s="342">
        <v>45</v>
      </c>
      <c r="C26" s="344"/>
    </row>
    <row r="27" spans="1:3" x14ac:dyDescent="0.25">
      <c r="A27" s="344">
        <v>3221</v>
      </c>
      <c r="B27" s="342">
        <v>44</v>
      </c>
      <c r="C27" s="344"/>
    </row>
    <row r="28" spans="1:3" x14ac:dyDescent="0.25">
      <c r="A28" s="344">
        <v>3231</v>
      </c>
      <c r="B28" s="342">
        <v>43</v>
      </c>
      <c r="C28" s="344"/>
    </row>
    <row r="29" spans="1:3" x14ac:dyDescent="0.25">
      <c r="A29" s="344">
        <v>3241</v>
      </c>
      <c r="B29" s="342">
        <v>42</v>
      </c>
      <c r="C29" s="344"/>
    </row>
    <row r="30" spans="1:3" x14ac:dyDescent="0.25">
      <c r="A30" s="344">
        <v>3251</v>
      </c>
      <c r="B30" s="342">
        <v>41</v>
      </c>
      <c r="C30" s="344"/>
    </row>
    <row r="31" spans="1:3" x14ac:dyDescent="0.25">
      <c r="A31" s="344">
        <v>3261</v>
      </c>
      <c r="B31" s="342">
        <v>40</v>
      </c>
      <c r="C31" s="344"/>
    </row>
    <row r="32" spans="1:3" x14ac:dyDescent="0.25">
      <c r="A32" s="344">
        <v>3271</v>
      </c>
      <c r="B32" s="342">
        <v>39</v>
      </c>
      <c r="C32" s="344"/>
    </row>
    <row r="33" spans="1:3" x14ac:dyDescent="0.25">
      <c r="A33" s="344">
        <v>3281</v>
      </c>
      <c r="B33" s="342">
        <v>38</v>
      </c>
      <c r="C33" s="344"/>
    </row>
    <row r="34" spans="1:3" x14ac:dyDescent="0.25">
      <c r="A34" s="344">
        <v>3291</v>
      </c>
      <c r="B34" s="342">
        <v>37</v>
      </c>
      <c r="C34" s="344"/>
    </row>
    <row r="35" spans="1:3" x14ac:dyDescent="0.25">
      <c r="A35" s="344">
        <v>3301</v>
      </c>
      <c r="B35" s="342">
        <v>36</v>
      </c>
      <c r="C35" s="344"/>
    </row>
    <row r="36" spans="1:3" x14ac:dyDescent="0.25">
      <c r="A36" s="344">
        <v>3311</v>
      </c>
      <c r="B36" s="342">
        <v>35</v>
      </c>
      <c r="C36" s="344"/>
    </row>
    <row r="37" spans="1:3" x14ac:dyDescent="0.25">
      <c r="A37" s="344">
        <v>3321</v>
      </c>
      <c r="B37" s="342">
        <v>34</v>
      </c>
      <c r="C37" s="344"/>
    </row>
    <row r="38" spans="1:3" x14ac:dyDescent="0.25">
      <c r="A38" s="344">
        <v>3341</v>
      </c>
      <c r="B38" s="342">
        <v>33</v>
      </c>
      <c r="C38" s="344"/>
    </row>
    <row r="39" spans="1:3" x14ac:dyDescent="0.25">
      <c r="A39" s="344">
        <v>3361</v>
      </c>
      <c r="B39" s="342">
        <v>32</v>
      </c>
      <c r="C39" s="344"/>
    </row>
    <row r="40" spans="1:3" x14ac:dyDescent="0.25">
      <c r="A40" s="344">
        <v>3381</v>
      </c>
      <c r="B40" s="342">
        <v>31</v>
      </c>
      <c r="C40" s="344"/>
    </row>
    <row r="41" spans="1:3" x14ac:dyDescent="0.25">
      <c r="A41" s="344">
        <v>3401</v>
      </c>
      <c r="B41" s="342">
        <v>30</v>
      </c>
      <c r="C41" s="344"/>
    </row>
    <row r="42" spans="1:3" x14ac:dyDescent="0.25">
      <c r="A42" s="344">
        <v>3421</v>
      </c>
      <c r="B42" s="342">
        <v>29</v>
      </c>
      <c r="C42" s="344"/>
    </row>
    <row r="43" spans="1:3" x14ac:dyDescent="0.25">
      <c r="A43" s="344">
        <v>3441</v>
      </c>
      <c r="B43" s="342">
        <v>28</v>
      </c>
      <c r="C43" s="344"/>
    </row>
    <row r="44" spans="1:3" x14ac:dyDescent="0.25">
      <c r="A44" s="344">
        <v>3461</v>
      </c>
      <c r="B44" s="342">
        <v>27</v>
      </c>
      <c r="C44" s="344"/>
    </row>
    <row r="45" spans="1:3" x14ac:dyDescent="0.25">
      <c r="A45" s="344">
        <v>3481</v>
      </c>
      <c r="B45" s="342">
        <v>26</v>
      </c>
      <c r="C45" s="344"/>
    </row>
    <row r="46" spans="1:3" x14ac:dyDescent="0.25">
      <c r="A46" s="344">
        <v>3501</v>
      </c>
      <c r="B46" s="342">
        <v>25</v>
      </c>
      <c r="C46" s="344"/>
    </row>
    <row r="47" spans="1:3" x14ac:dyDescent="0.25">
      <c r="A47" s="344">
        <v>3521</v>
      </c>
      <c r="B47" s="342">
        <v>24</v>
      </c>
      <c r="C47" s="344"/>
    </row>
    <row r="48" spans="1:3" x14ac:dyDescent="0.25">
      <c r="A48" s="344">
        <v>3551</v>
      </c>
      <c r="B48" s="342">
        <v>23</v>
      </c>
      <c r="C48" s="344"/>
    </row>
    <row r="49" spans="1:3" x14ac:dyDescent="0.25">
      <c r="A49" s="344">
        <v>3581</v>
      </c>
      <c r="B49" s="342">
        <v>22</v>
      </c>
      <c r="C49" s="344"/>
    </row>
    <row r="50" spans="1:3" x14ac:dyDescent="0.25">
      <c r="A50" s="344">
        <v>4011</v>
      </c>
      <c r="B50" s="342">
        <v>21</v>
      </c>
      <c r="C50" s="344"/>
    </row>
    <row r="51" spans="1:3" x14ac:dyDescent="0.25">
      <c r="A51" s="344">
        <v>4041</v>
      </c>
      <c r="B51" s="342">
        <v>20</v>
      </c>
      <c r="C51" s="344"/>
    </row>
    <row r="52" spans="1:3" x14ac:dyDescent="0.25">
      <c r="A52" s="344">
        <v>4071</v>
      </c>
      <c r="B52" s="342">
        <v>19</v>
      </c>
      <c r="C52" s="344"/>
    </row>
    <row r="53" spans="1:3" x14ac:dyDescent="0.25">
      <c r="A53" s="344">
        <v>4101</v>
      </c>
      <c r="B53" s="342">
        <v>18</v>
      </c>
      <c r="C53" s="344"/>
    </row>
    <row r="54" spans="1:3" x14ac:dyDescent="0.25">
      <c r="A54" s="344">
        <v>4131</v>
      </c>
      <c r="B54" s="342">
        <v>17</v>
      </c>
      <c r="C54" s="344"/>
    </row>
    <row r="55" spans="1:3" x14ac:dyDescent="0.25">
      <c r="A55" s="344">
        <v>4161</v>
      </c>
      <c r="B55" s="342">
        <v>16</v>
      </c>
      <c r="C55" s="344"/>
    </row>
    <row r="56" spans="1:3" x14ac:dyDescent="0.25">
      <c r="A56" s="344">
        <v>4201</v>
      </c>
      <c r="B56" s="342">
        <v>15</v>
      </c>
      <c r="C56" s="344"/>
    </row>
    <row r="57" spans="1:3" x14ac:dyDescent="0.25">
      <c r="A57" s="344">
        <v>4241</v>
      </c>
      <c r="B57" s="342">
        <v>14</v>
      </c>
      <c r="C57" s="344"/>
    </row>
    <row r="58" spans="1:3" x14ac:dyDescent="0.25">
      <c r="A58" s="344">
        <v>4281</v>
      </c>
      <c r="B58" s="342">
        <v>13</v>
      </c>
      <c r="C58" s="344"/>
    </row>
    <row r="59" spans="1:3" x14ac:dyDescent="0.25">
      <c r="A59" s="344">
        <v>4321</v>
      </c>
      <c r="B59" s="342">
        <v>12</v>
      </c>
      <c r="C59" s="344"/>
    </row>
    <row r="60" spans="1:3" x14ac:dyDescent="0.25">
      <c r="A60" s="344">
        <v>4361</v>
      </c>
      <c r="B60" s="342">
        <v>11</v>
      </c>
      <c r="C60" s="344"/>
    </row>
    <row r="61" spans="1:3" x14ac:dyDescent="0.25">
      <c r="A61" s="344">
        <v>4401</v>
      </c>
      <c r="B61" s="342">
        <v>10</v>
      </c>
      <c r="C61" s="344"/>
    </row>
    <row r="62" spans="1:3" x14ac:dyDescent="0.25">
      <c r="A62" s="344">
        <v>4441</v>
      </c>
      <c r="B62" s="342">
        <v>9</v>
      </c>
      <c r="C62" s="344"/>
    </row>
    <row r="63" spans="1:3" x14ac:dyDescent="0.25">
      <c r="A63" s="344">
        <v>4481</v>
      </c>
      <c r="B63" s="342">
        <v>8</v>
      </c>
      <c r="C63" s="344"/>
    </row>
    <row r="64" spans="1:3" x14ac:dyDescent="0.25">
      <c r="A64" s="344">
        <v>4521</v>
      </c>
      <c r="B64" s="342">
        <v>7</v>
      </c>
      <c r="C64" s="344"/>
    </row>
    <row r="65" spans="1:3" x14ac:dyDescent="0.25">
      <c r="A65" s="344">
        <v>4561</v>
      </c>
      <c r="B65" s="342">
        <v>6</v>
      </c>
      <c r="C65" s="344"/>
    </row>
    <row r="66" spans="1:3" x14ac:dyDescent="0.25">
      <c r="A66" s="344">
        <v>5001</v>
      </c>
      <c r="B66" s="342">
        <v>5</v>
      </c>
      <c r="C66" s="344"/>
    </row>
    <row r="67" spans="1:3" x14ac:dyDescent="0.25">
      <c r="A67" s="344">
        <v>5051</v>
      </c>
      <c r="B67" s="342">
        <v>4</v>
      </c>
      <c r="C67" s="344"/>
    </row>
    <row r="68" spans="1:3" x14ac:dyDescent="0.25">
      <c r="A68" s="344">
        <v>5101</v>
      </c>
      <c r="B68" s="342">
        <v>3</v>
      </c>
      <c r="C68" s="344"/>
    </row>
    <row r="69" spans="1:3" x14ac:dyDescent="0.25">
      <c r="A69" s="344">
        <v>5151</v>
      </c>
      <c r="B69" s="342">
        <v>2</v>
      </c>
      <c r="C69" s="344"/>
    </row>
    <row r="70" spans="1:3" x14ac:dyDescent="0.25">
      <c r="A70" s="344">
        <v>5201</v>
      </c>
      <c r="B70" s="342">
        <v>1</v>
      </c>
      <c r="C70" s="344"/>
    </row>
    <row r="71" spans="1:3" x14ac:dyDescent="0.25">
      <c r="A71" s="344">
        <v>5251</v>
      </c>
      <c r="B71" s="342">
        <v>0</v>
      </c>
      <c r="C71" s="344"/>
    </row>
    <row r="72" spans="1:3" x14ac:dyDescent="0.25">
      <c r="A72" s="343" t="s">
        <v>61</v>
      </c>
      <c r="B72" s="342">
        <v>0</v>
      </c>
    </row>
  </sheetData>
  <conditionalFormatting sqref="A1:A1048576">
    <cfRule type="duplicateValues" dxfId="11" priority="1"/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ADDE-29F5-4E83-8E4B-70EB5344116D}">
  <dimension ref="A1:D72"/>
  <sheetViews>
    <sheetView topLeftCell="A44" workbookViewId="0">
      <selection activeCell="A14" sqref="A14:A15"/>
    </sheetView>
  </sheetViews>
  <sheetFormatPr defaultRowHeight="15" x14ac:dyDescent="0.25"/>
  <cols>
    <col min="1" max="1" width="9.140625" style="343"/>
    <col min="2" max="2" width="9.140625" style="342"/>
  </cols>
  <sheetData>
    <row r="1" spans="1:4" x14ac:dyDescent="0.25">
      <c r="A1" s="344">
        <v>1</v>
      </c>
      <c r="B1" s="342">
        <v>70</v>
      </c>
      <c r="D1" s="344"/>
    </row>
    <row r="2" spans="1:4" x14ac:dyDescent="0.25">
      <c r="A2" s="344">
        <v>3001</v>
      </c>
      <c r="B2" s="342">
        <v>69</v>
      </c>
      <c r="D2" s="344"/>
    </row>
    <row r="3" spans="1:4" x14ac:dyDescent="0.25">
      <c r="A3" s="344">
        <v>3031</v>
      </c>
      <c r="B3" s="342">
        <v>68</v>
      </c>
      <c r="D3" s="344"/>
    </row>
    <row r="4" spans="1:4" x14ac:dyDescent="0.25">
      <c r="A4" s="344">
        <v>3061</v>
      </c>
      <c r="B4" s="342">
        <v>67</v>
      </c>
      <c r="D4" s="344"/>
    </row>
    <row r="5" spans="1:4" x14ac:dyDescent="0.25">
      <c r="A5" s="344">
        <v>3091</v>
      </c>
      <c r="B5" s="342">
        <v>66</v>
      </c>
      <c r="D5" s="344"/>
    </row>
    <row r="6" spans="1:4" x14ac:dyDescent="0.25">
      <c r="A6" s="344">
        <v>3121</v>
      </c>
      <c r="B6" s="342">
        <v>65</v>
      </c>
      <c r="D6" s="344"/>
    </row>
    <row r="7" spans="1:4" x14ac:dyDescent="0.25">
      <c r="A7" s="344">
        <v>3151</v>
      </c>
      <c r="B7" s="342">
        <v>64</v>
      </c>
      <c r="D7" s="344"/>
    </row>
    <row r="8" spans="1:4" x14ac:dyDescent="0.25">
      <c r="A8" s="344">
        <v>3171</v>
      </c>
      <c r="B8" s="342">
        <v>63</v>
      </c>
      <c r="D8" s="344"/>
    </row>
    <row r="9" spans="1:4" x14ac:dyDescent="0.25">
      <c r="A9" s="344">
        <v>3191</v>
      </c>
      <c r="B9" s="342">
        <v>62</v>
      </c>
      <c r="D9" s="344"/>
    </row>
    <row r="10" spans="1:4" x14ac:dyDescent="0.25">
      <c r="A10" s="344">
        <v>3211</v>
      </c>
      <c r="B10" s="342">
        <v>61</v>
      </c>
      <c r="D10" s="344"/>
    </row>
    <row r="11" spans="1:4" x14ac:dyDescent="0.25">
      <c r="A11" s="344">
        <v>3231</v>
      </c>
      <c r="B11" s="342">
        <v>60</v>
      </c>
      <c r="D11" s="344"/>
    </row>
    <row r="12" spans="1:4" x14ac:dyDescent="0.25">
      <c r="A12" s="344">
        <v>3251</v>
      </c>
      <c r="B12" s="342">
        <v>59</v>
      </c>
      <c r="D12" s="344"/>
    </row>
    <row r="13" spans="1:4" x14ac:dyDescent="0.25">
      <c r="A13" s="344">
        <v>3271</v>
      </c>
      <c r="B13" s="342">
        <v>58</v>
      </c>
      <c r="D13" s="344"/>
    </row>
    <row r="14" spans="1:4" x14ac:dyDescent="0.25">
      <c r="A14" s="344">
        <v>3291</v>
      </c>
      <c r="B14" s="342">
        <v>57</v>
      </c>
      <c r="D14" s="344"/>
    </row>
    <row r="15" spans="1:4" x14ac:dyDescent="0.25">
      <c r="A15" s="344">
        <v>3311</v>
      </c>
      <c r="B15" s="342">
        <v>56</v>
      </c>
      <c r="D15" s="344"/>
    </row>
    <row r="16" spans="1:4" x14ac:dyDescent="0.25">
      <c r="A16" s="344">
        <v>3331</v>
      </c>
      <c r="B16" s="342">
        <v>55</v>
      </c>
      <c r="D16" s="344"/>
    </row>
    <row r="17" spans="1:4" x14ac:dyDescent="0.25">
      <c r="A17" s="344">
        <v>3351</v>
      </c>
      <c r="B17" s="342">
        <v>54</v>
      </c>
      <c r="D17" s="344"/>
    </row>
    <row r="18" spans="1:4" x14ac:dyDescent="0.25">
      <c r="A18" s="344">
        <v>3371</v>
      </c>
      <c r="B18" s="342">
        <v>53</v>
      </c>
      <c r="D18" s="344"/>
    </row>
    <row r="19" spans="1:4" x14ac:dyDescent="0.25">
      <c r="A19" s="344">
        <v>3391</v>
      </c>
      <c r="B19" s="342">
        <v>52</v>
      </c>
      <c r="D19" s="344"/>
    </row>
    <row r="20" spans="1:4" x14ac:dyDescent="0.25">
      <c r="A20" s="344">
        <v>3411</v>
      </c>
      <c r="B20" s="342">
        <v>51</v>
      </c>
      <c r="D20" s="344"/>
    </row>
    <row r="21" spans="1:4" x14ac:dyDescent="0.25">
      <c r="A21" s="344">
        <v>3431</v>
      </c>
      <c r="B21" s="342">
        <v>50</v>
      </c>
      <c r="D21" s="344"/>
    </row>
    <row r="22" spans="1:4" x14ac:dyDescent="0.25">
      <c r="A22" s="344">
        <v>3451</v>
      </c>
      <c r="B22" s="342">
        <v>49</v>
      </c>
      <c r="D22" s="344"/>
    </row>
    <row r="23" spans="1:4" x14ac:dyDescent="0.25">
      <c r="A23" s="344">
        <v>3461</v>
      </c>
      <c r="B23" s="342">
        <v>48</v>
      </c>
      <c r="D23" s="344"/>
    </row>
    <row r="24" spans="1:4" x14ac:dyDescent="0.25">
      <c r="A24" s="344">
        <v>3471</v>
      </c>
      <c r="B24" s="342">
        <v>47</v>
      </c>
      <c r="D24" s="344"/>
    </row>
    <row r="25" spans="1:4" x14ac:dyDescent="0.25">
      <c r="A25" s="344">
        <v>3481</v>
      </c>
      <c r="B25" s="342">
        <v>46</v>
      </c>
      <c r="D25" s="344"/>
    </row>
    <row r="26" spans="1:4" x14ac:dyDescent="0.25">
      <c r="A26" s="344">
        <v>3491</v>
      </c>
      <c r="B26" s="342">
        <v>45</v>
      </c>
      <c r="D26" s="344"/>
    </row>
    <row r="27" spans="1:4" x14ac:dyDescent="0.25">
      <c r="A27" s="344">
        <v>3501</v>
      </c>
      <c r="B27" s="342">
        <v>44</v>
      </c>
      <c r="D27" s="344"/>
    </row>
    <row r="28" spans="1:4" x14ac:dyDescent="0.25">
      <c r="A28" s="344">
        <v>3521</v>
      </c>
      <c r="B28" s="342">
        <v>43</v>
      </c>
      <c r="D28" s="344"/>
    </row>
    <row r="29" spans="1:4" x14ac:dyDescent="0.25">
      <c r="A29" s="344">
        <v>3541</v>
      </c>
      <c r="B29" s="342">
        <v>42</v>
      </c>
      <c r="D29" s="344"/>
    </row>
    <row r="30" spans="1:4" x14ac:dyDescent="0.25">
      <c r="A30" s="344">
        <v>3561</v>
      </c>
      <c r="B30" s="342">
        <v>41</v>
      </c>
      <c r="D30" s="344"/>
    </row>
    <row r="31" spans="1:4" x14ac:dyDescent="0.25">
      <c r="A31" s="344">
        <v>3581</v>
      </c>
      <c r="B31" s="342">
        <v>40</v>
      </c>
      <c r="D31" s="344"/>
    </row>
    <row r="32" spans="1:4" x14ac:dyDescent="0.25">
      <c r="A32" s="344">
        <v>4001</v>
      </c>
      <c r="B32" s="342">
        <v>39</v>
      </c>
      <c r="D32" s="344"/>
    </row>
    <row r="33" spans="1:4" x14ac:dyDescent="0.25">
      <c r="A33" s="344">
        <v>4021</v>
      </c>
      <c r="B33" s="342">
        <v>38</v>
      </c>
      <c r="D33" s="344"/>
    </row>
    <row r="34" spans="1:4" x14ac:dyDescent="0.25">
      <c r="A34" s="344">
        <v>4041</v>
      </c>
      <c r="B34" s="342">
        <v>37</v>
      </c>
      <c r="D34" s="344"/>
    </row>
    <row r="35" spans="1:4" x14ac:dyDescent="0.25">
      <c r="A35" s="344">
        <v>4061</v>
      </c>
      <c r="B35" s="342">
        <v>36</v>
      </c>
      <c r="D35" s="344"/>
    </row>
    <row r="36" spans="1:4" x14ac:dyDescent="0.25">
      <c r="A36" s="344">
        <v>4081</v>
      </c>
      <c r="B36" s="342">
        <v>35</v>
      </c>
      <c r="D36" s="344"/>
    </row>
    <row r="37" spans="1:4" x14ac:dyDescent="0.25">
      <c r="A37" s="344">
        <v>4101</v>
      </c>
      <c r="B37" s="342">
        <v>34</v>
      </c>
      <c r="D37" s="344"/>
    </row>
    <row r="38" spans="1:4" x14ac:dyDescent="0.25">
      <c r="A38" s="344">
        <v>4121</v>
      </c>
      <c r="B38" s="342">
        <v>33</v>
      </c>
      <c r="D38" s="344"/>
    </row>
    <row r="39" spans="1:4" x14ac:dyDescent="0.25">
      <c r="A39" s="344">
        <v>4141</v>
      </c>
      <c r="B39" s="342">
        <v>32</v>
      </c>
      <c r="D39" s="344"/>
    </row>
    <row r="40" spans="1:4" x14ac:dyDescent="0.25">
      <c r="A40" s="344">
        <v>4161</v>
      </c>
      <c r="B40" s="342">
        <v>31</v>
      </c>
      <c r="D40" s="344"/>
    </row>
    <row r="41" spans="1:4" x14ac:dyDescent="0.25">
      <c r="A41" s="344">
        <v>4181</v>
      </c>
      <c r="B41" s="342">
        <v>30</v>
      </c>
      <c r="D41" s="344"/>
    </row>
    <row r="42" spans="1:4" x14ac:dyDescent="0.25">
      <c r="A42" s="344">
        <v>4201</v>
      </c>
      <c r="B42" s="342">
        <v>29</v>
      </c>
      <c r="D42" s="344"/>
    </row>
    <row r="43" spans="1:4" x14ac:dyDescent="0.25">
      <c r="A43" s="344">
        <v>4231</v>
      </c>
      <c r="B43" s="342">
        <v>28</v>
      </c>
      <c r="D43" s="344"/>
    </row>
    <row r="44" spans="1:4" x14ac:dyDescent="0.25">
      <c r="A44" s="344">
        <v>4261</v>
      </c>
      <c r="B44" s="342">
        <v>27</v>
      </c>
      <c r="D44" s="344"/>
    </row>
    <row r="45" spans="1:4" x14ac:dyDescent="0.25">
      <c r="A45" s="344">
        <v>4291</v>
      </c>
      <c r="B45" s="342">
        <v>26</v>
      </c>
      <c r="D45" s="344"/>
    </row>
    <row r="46" spans="1:4" x14ac:dyDescent="0.25">
      <c r="A46" s="344">
        <v>4321</v>
      </c>
      <c r="B46" s="342">
        <v>25</v>
      </c>
      <c r="D46" s="344"/>
    </row>
    <row r="47" spans="1:4" x14ac:dyDescent="0.25">
      <c r="A47" s="344">
        <v>4351</v>
      </c>
      <c r="B47" s="342">
        <v>24</v>
      </c>
      <c r="D47" s="344"/>
    </row>
    <row r="48" spans="1:4" x14ac:dyDescent="0.25">
      <c r="A48" s="344">
        <v>4381</v>
      </c>
      <c r="B48" s="342">
        <v>23</v>
      </c>
      <c r="D48" s="344"/>
    </row>
    <row r="49" spans="1:4" x14ac:dyDescent="0.25">
      <c r="A49" s="344">
        <v>4411</v>
      </c>
      <c r="B49" s="342">
        <v>22</v>
      </c>
      <c r="D49" s="344"/>
    </row>
    <row r="50" spans="1:4" x14ac:dyDescent="0.25">
      <c r="A50" s="344">
        <v>4441</v>
      </c>
      <c r="B50" s="342">
        <v>21</v>
      </c>
      <c r="D50" s="344"/>
    </row>
    <row r="51" spans="1:4" x14ac:dyDescent="0.25">
      <c r="A51" s="344">
        <v>4471</v>
      </c>
      <c r="B51" s="342">
        <v>20</v>
      </c>
      <c r="D51" s="344"/>
    </row>
    <row r="52" spans="1:4" x14ac:dyDescent="0.25">
      <c r="A52" s="344">
        <v>4501</v>
      </c>
      <c r="B52" s="342">
        <v>19</v>
      </c>
      <c r="D52" s="344"/>
    </row>
    <row r="53" spans="1:4" x14ac:dyDescent="0.25">
      <c r="A53" s="344">
        <v>4531</v>
      </c>
      <c r="B53" s="342">
        <v>18</v>
      </c>
      <c r="D53" s="344"/>
    </row>
    <row r="54" spans="1:4" x14ac:dyDescent="0.25">
      <c r="A54" s="344">
        <v>4561</v>
      </c>
      <c r="B54" s="342">
        <v>17</v>
      </c>
      <c r="D54" s="344"/>
    </row>
    <row r="55" spans="1:4" x14ac:dyDescent="0.25">
      <c r="A55" s="344">
        <v>4591</v>
      </c>
      <c r="B55" s="342">
        <v>16</v>
      </c>
      <c r="D55" s="344"/>
    </row>
    <row r="56" spans="1:4" x14ac:dyDescent="0.25">
      <c r="A56" s="344">
        <v>5021</v>
      </c>
      <c r="B56" s="342">
        <v>15</v>
      </c>
      <c r="D56" s="344"/>
    </row>
    <row r="57" spans="1:4" x14ac:dyDescent="0.25">
      <c r="A57" s="344">
        <v>5051</v>
      </c>
      <c r="B57" s="342">
        <v>14</v>
      </c>
      <c r="D57" s="344"/>
    </row>
    <row r="58" spans="1:4" x14ac:dyDescent="0.25">
      <c r="A58" s="344">
        <v>5091</v>
      </c>
      <c r="B58" s="342">
        <v>13</v>
      </c>
      <c r="D58" s="344"/>
    </row>
    <row r="59" spans="1:4" x14ac:dyDescent="0.25">
      <c r="A59" s="344">
        <v>5131</v>
      </c>
      <c r="B59" s="342">
        <v>12</v>
      </c>
      <c r="D59" s="344"/>
    </row>
    <row r="60" spans="1:4" x14ac:dyDescent="0.25">
      <c r="A60" s="344">
        <v>5171</v>
      </c>
      <c r="B60" s="342">
        <v>11</v>
      </c>
      <c r="D60" s="344"/>
    </row>
    <row r="61" spans="1:4" x14ac:dyDescent="0.25">
      <c r="A61" s="344">
        <v>5211</v>
      </c>
      <c r="B61" s="342">
        <v>10</v>
      </c>
      <c r="D61" s="344"/>
    </row>
    <row r="62" spans="1:4" x14ac:dyDescent="0.25">
      <c r="A62" s="344">
        <v>5251</v>
      </c>
      <c r="B62" s="342">
        <v>9</v>
      </c>
      <c r="D62" s="344"/>
    </row>
    <row r="63" spans="1:4" x14ac:dyDescent="0.25">
      <c r="A63" s="344">
        <v>5291</v>
      </c>
      <c r="B63" s="342">
        <v>8</v>
      </c>
      <c r="D63" s="344"/>
    </row>
    <row r="64" spans="1:4" x14ac:dyDescent="0.25">
      <c r="A64" s="344">
        <v>5331</v>
      </c>
      <c r="B64" s="342">
        <v>7</v>
      </c>
      <c r="D64" s="344"/>
    </row>
    <row r="65" spans="1:4" x14ac:dyDescent="0.25">
      <c r="A65" s="344">
        <v>5371</v>
      </c>
      <c r="B65" s="342">
        <v>6</v>
      </c>
      <c r="D65" s="344"/>
    </row>
    <row r="66" spans="1:4" x14ac:dyDescent="0.25">
      <c r="A66" s="344">
        <v>5411</v>
      </c>
      <c r="B66" s="342">
        <v>5</v>
      </c>
      <c r="D66" s="344"/>
    </row>
    <row r="67" spans="1:4" x14ac:dyDescent="0.25">
      <c r="A67" s="344">
        <v>5451</v>
      </c>
      <c r="B67" s="342">
        <v>4</v>
      </c>
      <c r="D67" s="344"/>
    </row>
    <row r="68" spans="1:4" x14ac:dyDescent="0.25">
      <c r="A68" s="344">
        <v>5501</v>
      </c>
      <c r="B68" s="342">
        <v>3</v>
      </c>
      <c r="D68" s="344"/>
    </row>
    <row r="69" spans="1:4" x14ac:dyDescent="0.25">
      <c r="A69" s="344">
        <v>5551</v>
      </c>
      <c r="B69" s="342">
        <v>2</v>
      </c>
      <c r="D69" s="344"/>
    </row>
    <row r="70" spans="1:4" x14ac:dyDescent="0.25">
      <c r="A70" s="344">
        <v>6001</v>
      </c>
      <c r="B70" s="342">
        <v>1</v>
      </c>
      <c r="D70" s="344"/>
    </row>
    <row r="71" spans="1:4" x14ac:dyDescent="0.25">
      <c r="A71" s="344">
        <v>6051</v>
      </c>
      <c r="B71" s="342">
        <v>0</v>
      </c>
      <c r="D71" s="344"/>
    </row>
    <row r="72" spans="1:4" x14ac:dyDescent="0.25">
      <c r="A72" s="343" t="s">
        <v>61</v>
      </c>
      <c r="B72" s="342">
        <v>0</v>
      </c>
    </row>
  </sheetData>
  <conditionalFormatting sqref="A1:A1048576">
    <cfRule type="duplicateValues" dxfId="10" priority="1"/>
    <cfRule type="duplicateValues" dxfId="9" priority="2"/>
    <cfRule type="duplicateValues" dxfId="8" priority="3"/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F960-5945-41A2-BB75-0C83B9C61B4B}">
  <dimension ref="A1:B30"/>
  <sheetViews>
    <sheetView topLeftCell="A2" workbookViewId="0">
      <selection activeCell="A14" sqref="A14:A15"/>
    </sheetView>
  </sheetViews>
  <sheetFormatPr defaultRowHeight="15" x14ac:dyDescent="0.25"/>
  <sheetData>
    <row r="1" spans="1:2" x14ac:dyDescent="0.25">
      <c r="A1" t="s">
        <v>61</v>
      </c>
      <c r="B1" s="342">
        <v>0</v>
      </c>
    </row>
    <row r="2" spans="1:2" x14ac:dyDescent="0.25">
      <c r="A2">
        <v>0</v>
      </c>
      <c r="B2" s="342">
        <v>0</v>
      </c>
    </row>
    <row r="3" spans="1:2" x14ac:dyDescent="0.25">
      <c r="A3">
        <v>2</v>
      </c>
      <c r="B3" s="342">
        <v>1</v>
      </c>
    </row>
    <row r="4" spans="1:2" x14ac:dyDescent="0.25">
      <c r="A4">
        <v>3</v>
      </c>
      <c r="B4" s="342">
        <v>4</v>
      </c>
    </row>
    <row r="5" spans="1:2" x14ac:dyDescent="0.25">
      <c r="A5">
        <v>4</v>
      </c>
      <c r="B5" s="342">
        <v>7</v>
      </c>
    </row>
    <row r="6" spans="1:2" x14ac:dyDescent="0.25">
      <c r="A6">
        <v>5</v>
      </c>
      <c r="B6" s="342">
        <v>10</v>
      </c>
    </row>
    <row r="7" spans="1:2" x14ac:dyDescent="0.25">
      <c r="A7">
        <v>6</v>
      </c>
      <c r="B7" s="342">
        <v>13</v>
      </c>
    </row>
    <row r="8" spans="1:2" x14ac:dyDescent="0.25">
      <c r="A8">
        <v>7</v>
      </c>
      <c r="B8" s="342">
        <v>16</v>
      </c>
    </row>
    <row r="9" spans="1:2" x14ac:dyDescent="0.25">
      <c r="A9">
        <v>8</v>
      </c>
      <c r="B9" s="342">
        <v>19</v>
      </c>
    </row>
    <row r="10" spans="1:2" x14ac:dyDescent="0.25">
      <c r="A10">
        <v>9</v>
      </c>
      <c r="B10" s="342">
        <v>22</v>
      </c>
    </row>
    <row r="11" spans="1:2" x14ac:dyDescent="0.25">
      <c r="A11">
        <v>10</v>
      </c>
      <c r="B11" s="342">
        <v>26</v>
      </c>
    </row>
    <row r="12" spans="1:2" x14ac:dyDescent="0.25">
      <c r="A12">
        <v>11</v>
      </c>
      <c r="B12" s="342">
        <v>30</v>
      </c>
    </row>
    <row r="13" spans="1:2" x14ac:dyDescent="0.25">
      <c r="A13">
        <v>12</v>
      </c>
      <c r="B13" s="342">
        <v>34</v>
      </c>
    </row>
    <row r="14" spans="1:2" x14ac:dyDescent="0.25">
      <c r="A14">
        <v>13</v>
      </c>
      <c r="B14" s="342">
        <v>38</v>
      </c>
    </row>
    <row r="15" spans="1:2" x14ac:dyDescent="0.25">
      <c r="A15">
        <v>14</v>
      </c>
      <c r="B15" s="342">
        <v>42</v>
      </c>
    </row>
    <row r="16" spans="1:2" x14ac:dyDescent="0.25">
      <c r="A16">
        <v>15</v>
      </c>
      <c r="B16" s="342">
        <v>46</v>
      </c>
    </row>
    <row r="17" spans="1:2" x14ac:dyDescent="0.25">
      <c r="A17">
        <v>16</v>
      </c>
      <c r="B17" s="342">
        <v>50</v>
      </c>
    </row>
    <row r="18" spans="1:2" x14ac:dyDescent="0.25">
      <c r="A18">
        <v>17</v>
      </c>
      <c r="B18" s="342">
        <v>54</v>
      </c>
    </row>
    <row r="19" spans="1:2" x14ac:dyDescent="0.25">
      <c r="A19">
        <v>18</v>
      </c>
      <c r="B19" s="342">
        <v>57</v>
      </c>
    </row>
    <row r="20" spans="1:2" x14ac:dyDescent="0.25">
      <c r="A20">
        <v>19</v>
      </c>
      <c r="B20" s="342">
        <v>59</v>
      </c>
    </row>
    <row r="21" spans="1:2" x14ac:dyDescent="0.25">
      <c r="A21">
        <v>20</v>
      </c>
      <c r="B21" s="342">
        <v>61</v>
      </c>
    </row>
    <row r="22" spans="1:2" x14ac:dyDescent="0.25">
      <c r="A22">
        <v>21</v>
      </c>
      <c r="B22" s="342">
        <v>62</v>
      </c>
    </row>
    <row r="23" spans="1:2" x14ac:dyDescent="0.25">
      <c r="A23">
        <v>22</v>
      </c>
      <c r="B23" s="342">
        <v>63</v>
      </c>
    </row>
    <row r="24" spans="1:2" x14ac:dyDescent="0.25">
      <c r="A24">
        <v>23</v>
      </c>
      <c r="B24" s="342">
        <v>64</v>
      </c>
    </row>
    <row r="25" spans="1:2" x14ac:dyDescent="0.25">
      <c r="A25">
        <v>24</v>
      </c>
      <c r="B25" s="342">
        <v>65</v>
      </c>
    </row>
    <row r="26" spans="1:2" x14ac:dyDescent="0.25">
      <c r="A26">
        <v>25</v>
      </c>
      <c r="B26" s="342">
        <v>66</v>
      </c>
    </row>
    <row r="27" spans="1:2" x14ac:dyDescent="0.25">
      <c r="A27">
        <v>26</v>
      </c>
      <c r="B27" s="342">
        <v>67</v>
      </c>
    </row>
    <row r="28" spans="1:2" x14ac:dyDescent="0.25">
      <c r="A28">
        <v>28</v>
      </c>
      <c r="B28" s="342">
        <v>68</v>
      </c>
    </row>
    <row r="29" spans="1:2" x14ac:dyDescent="0.25">
      <c r="A29">
        <v>30</v>
      </c>
      <c r="B29" s="342">
        <v>69</v>
      </c>
    </row>
    <row r="30" spans="1:2" x14ac:dyDescent="0.25">
      <c r="A30">
        <v>32</v>
      </c>
      <c r="B30" s="342">
        <v>70</v>
      </c>
    </row>
  </sheetData>
  <conditionalFormatting sqref="A1:A1048576">
    <cfRule type="duplicateValues" dxfId="7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11FD8-11C0-417E-B0E7-6999C61E582C}">
  <dimension ref="A1:B49"/>
  <sheetViews>
    <sheetView topLeftCell="A12" workbookViewId="0">
      <selection activeCell="A14" sqref="A14:A15"/>
    </sheetView>
  </sheetViews>
  <sheetFormatPr defaultRowHeight="15" x14ac:dyDescent="0.25"/>
  <sheetData>
    <row r="1" spans="1:2" x14ac:dyDescent="0.25">
      <c r="A1" t="s">
        <v>61</v>
      </c>
      <c r="B1" s="342">
        <v>0</v>
      </c>
    </row>
    <row r="2" spans="1:2" x14ac:dyDescent="0.25">
      <c r="A2">
        <v>0</v>
      </c>
      <c r="B2" s="342">
        <v>0</v>
      </c>
    </row>
    <row r="3" spans="1:2" x14ac:dyDescent="0.25">
      <c r="A3">
        <v>4</v>
      </c>
      <c r="B3" s="342">
        <v>1</v>
      </c>
    </row>
    <row r="4" spans="1:2" x14ac:dyDescent="0.25">
      <c r="A4">
        <v>5</v>
      </c>
      <c r="B4" s="342">
        <v>2</v>
      </c>
    </row>
    <row r="5" spans="1:2" x14ac:dyDescent="0.25">
      <c r="A5">
        <v>6</v>
      </c>
      <c r="B5" s="342">
        <v>3</v>
      </c>
    </row>
    <row r="6" spans="1:2" x14ac:dyDescent="0.25">
      <c r="A6">
        <v>7</v>
      </c>
      <c r="B6" s="342">
        <v>4</v>
      </c>
    </row>
    <row r="7" spans="1:2" x14ac:dyDescent="0.25">
      <c r="A7">
        <v>8</v>
      </c>
      <c r="B7" s="342">
        <v>5</v>
      </c>
    </row>
    <row r="8" spans="1:2" x14ac:dyDescent="0.25">
      <c r="A8">
        <v>9</v>
      </c>
      <c r="B8" s="342">
        <v>6</v>
      </c>
    </row>
    <row r="9" spans="1:2" x14ac:dyDescent="0.25">
      <c r="A9">
        <v>10</v>
      </c>
      <c r="B9" s="342">
        <v>7</v>
      </c>
    </row>
    <row r="10" spans="1:2" x14ac:dyDescent="0.25">
      <c r="A10">
        <v>11</v>
      </c>
      <c r="B10" s="342">
        <v>8</v>
      </c>
    </row>
    <row r="11" spans="1:2" x14ac:dyDescent="0.25">
      <c r="A11">
        <v>12</v>
      </c>
      <c r="B11" s="342">
        <v>9</v>
      </c>
    </row>
    <row r="12" spans="1:2" x14ac:dyDescent="0.25">
      <c r="A12">
        <v>13</v>
      </c>
      <c r="B12" s="342">
        <v>10</v>
      </c>
    </row>
    <row r="13" spans="1:2" x14ac:dyDescent="0.25">
      <c r="A13">
        <v>14</v>
      </c>
      <c r="B13" s="342">
        <v>12</v>
      </c>
    </row>
    <row r="14" spans="1:2" x14ac:dyDescent="0.25">
      <c r="A14">
        <v>15</v>
      </c>
      <c r="B14" s="342">
        <v>14</v>
      </c>
    </row>
    <row r="15" spans="1:2" x14ac:dyDescent="0.25">
      <c r="A15">
        <v>16</v>
      </c>
      <c r="B15" s="342">
        <v>16</v>
      </c>
    </row>
    <row r="16" spans="1:2" x14ac:dyDescent="0.25">
      <c r="A16">
        <v>17</v>
      </c>
      <c r="B16" s="342">
        <v>18</v>
      </c>
    </row>
    <row r="17" spans="1:2" x14ac:dyDescent="0.25">
      <c r="A17">
        <v>18</v>
      </c>
      <c r="B17" s="342">
        <v>20</v>
      </c>
    </row>
    <row r="18" spans="1:2" x14ac:dyDescent="0.25">
      <c r="A18">
        <v>19</v>
      </c>
      <c r="B18" s="342">
        <v>22</v>
      </c>
    </row>
    <row r="19" spans="1:2" x14ac:dyDescent="0.25">
      <c r="A19">
        <v>20</v>
      </c>
      <c r="B19" s="342">
        <v>24</v>
      </c>
    </row>
    <row r="20" spans="1:2" x14ac:dyDescent="0.25">
      <c r="A20">
        <v>21</v>
      </c>
      <c r="B20" s="342">
        <v>26</v>
      </c>
    </row>
    <row r="21" spans="1:2" x14ac:dyDescent="0.25">
      <c r="A21">
        <v>22</v>
      </c>
      <c r="B21" s="342">
        <v>28</v>
      </c>
    </row>
    <row r="22" spans="1:2" x14ac:dyDescent="0.25">
      <c r="A22">
        <v>23</v>
      </c>
      <c r="B22" s="342">
        <v>30</v>
      </c>
    </row>
    <row r="23" spans="1:2" x14ac:dyDescent="0.25">
      <c r="A23">
        <v>24</v>
      </c>
      <c r="B23" s="342">
        <v>32</v>
      </c>
    </row>
    <row r="24" spans="1:2" x14ac:dyDescent="0.25">
      <c r="A24">
        <v>25</v>
      </c>
      <c r="B24" s="342">
        <v>34</v>
      </c>
    </row>
    <row r="25" spans="1:2" x14ac:dyDescent="0.25">
      <c r="A25">
        <v>26</v>
      </c>
      <c r="B25" s="342">
        <v>36</v>
      </c>
    </row>
    <row r="26" spans="1:2" x14ac:dyDescent="0.25">
      <c r="A26">
        <v>27</v>
      </c>
      <c r="B26" s="342">
        <v>38</v>
      </c>
    </row>
    <row r="27" spans="1:2" x14ac:dyDescent="0.25">
      <c r="A27">
        <v>28</v>
      </c>
      <c r="B27" s="342">
        <v>40</v>
      </c>
    </row>
    <row r="28" spans="1:2" x14ac:dyDescent="0.25">
      <c r="A28">
        <v>29</v>
      </c>
      <c r="B28" s="342">
        <v>42</v>
      </c>
    </row>
    <row r="29" spans="1:2" x14ac:dyDescent="0.25">
      <c r="A29">
        <v>30</v>
      </c>
      <c r="B29" s="342">
        <v>44</v>
      </c>
    </row>
    <row r="30" spans="1:2" x14ac:dyDescent="0.25">
      <c r="A30">
        <v>31</v>
      </c>
      <c r="B30" s="342">
        <v>47</v>
      </c>
    </row>
    <row r="31" spans="1:2" x14ac:dyDescent="0.25">
      <c r="A31">
        <v>32</v>
      </c>
      <c r="B31" s="342">
        <v>50</v>
      </c>
    </row>
    <row r="32" spans="1:2" x14ac:dyDescent="0.25">
      <c r="A32">
        <v>33</v>
      </c>
      <c r="B32" s="342">
        <v>52</v>
      </c>
    </row>
    <row r="33" spans="1:2" x14ac:dyDescent="0.25">
      <c r="A33">
        <v>34</v>
      </c>
      <c r="B33" s="342">
        <v>54</v>
      </c>
    </row>
    <row r="34" spans="1:2" x14ac:dyDescent="0.25">
      <c r="A34">
        <v>35</v>
      </c>
      <c r="B34" s="342">
        <v>55</v>
      </c>
    </row>
    <row r="35" spans="1:2" x14ac:dyDescent="0.25">
      <c r="A35">
        <v>36</v>
      </c>
      <c r="B35" s="342">
        <v>56</v>
      </c>
    </row>
    <row r="36" spans="1:2" x14ac:dyDescent="0.25">
      <c r="A36">
        <v>37</v>
      </c>
      <c r="B36" s="342">
        <v>57</v>
      </c>
    </row>
    <row r="37" spans="1:2" x14ac:dyDescent="0.25">
      <c r="A37">
        <v>38</v>
      </c>
      <c r="B37" s="342">
        <v>58</v>
      </c>
    </row>
    <row r="38" spans="1:2" x14ac:dyDescent="0.25">
      <c r="A38">
        <v>39</v>
      </c>
      <c r="B38" s="342">
        <v>59</v>
      </c>
    </row>
    <row r="39" spans="1:2" x14ac:dyDescent="0.25">
      <c r="A39">
        <v>40</v>
      </c>
      <c r="B39" s="342">
        <v>60</v>
      </c>
    </row>
    <row r="40" spans="1:2" x14ac:dyDescent="0.25">
      <c r="A40">
        <v>42</v>
      </c>
      <c r="B40" s="342">
        <v>61</v>
      </c>
    </row>
    <row r="41" spans="1:2" x14ac:dyDescent="0.25">
      <c r="A41">
        <v>44</v>
      </c>
      <c r="B41" s="342">
        <v>62</v>
      </c>
    </row>
    <row r="42" spans="1:2" x14ac:dyDescent="0.25">
      <c r="A42">
        <v>46</v>
      </c>
      <c r="B42" s="342">
        <v>63</v>
      </c>
    </row>
    <row r="43" spans="1:2" x14ac:dyDescent="0.25">
      <c r="A43">
        <v>48</v>
      </c>
      <c r="B43" s="342">
        <v>64</v>
      </c>
    </row>
    <row r="44" spans="1:2" x14ac:dyDescent="0.25">
      <c r="A44">
        <v>50</v>
      </c>
      <c r="B44" s="342">
        <v>65</v>
      </c>
    </row>
    <row r="45" spans="1:2" x14ac:dyDescent="0.25">
      <c r="A45">
        <v>53</v>
      </c>
      <c r="B45" s="342">
        <v>66</v>
      </c>
    </row>
    <row r="46" spans="1:2" x14ac:dyDescent="0.25">
      <c r="A46">
        <v>56</v>
      </c>
      <c r="B46" s="342">
        <v>67</v>
      </c>
    </row>
    <row r="47" spans="1:2" x14ac:dyDescent="0.25">
      <c r="A47">
        <v>59</v>
      </c>
      <c r="B47" s="342">
        <v>68</v>
      </c>
    </row>
    <row r="48" spans="1:2" x14ac:dyDescent="0.25">
      <c r="A48">
        <v>62</v>
      </c>
      <c r="B48" s="342">
        <v>69</v>
      </c>
    </row>
    <row r="49" spans="1:2" x14ac:dyDescent="0.25">
      <c r="A49">
        <v>65</v>
      </c>
      <c r="B49" s="342">
        <v>70</v>
      </c>
    </row>
  </sheetData>
  <conditionalFormatting sqref="A1:A1048576">
    <cfRule type="duplicateValues" dxfId="6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8FA98-B388-48DD-8307-4FFC1F48D06B}">
  <dimension ref="A1:B72"/>
  <sheetViews>
    <sheetView workbookViewId="0">
      <selection activeCell="A14" sqref="A14:A15"/>
    </sheetView>
  </sheetViews>
  <sheetFormatPr defaultRowHeight="15" x14ac:dyDescent="0.25"/>
  <sheetData>
    <row r="1" spans="1:2" x14ac:dyDescent="0.25">
      <c r="A1" t="s">
        <v>61</v>
      </c>
      <c r="B1" s="342">
        <v>0</v>
      </c>
    </row>
    <row r="2" spans="1:2" x14ac:dyDescent="0.25">
      <c r="A2">
        <v>0</v>
      </c>
      <c r="B2" s="342">
        <v>0</v>
      </c>
    </row>
    <row r="3" spans="1:2" x14ac:dyDescent="0.25">
      <c r="A3">
        <v>132</v>
      </c>
      <c r="B3" s="342">
        <v>1</v>
      </c>
    </row>
    <row r="4" spans="1:2" x14ac:dyDescent="0.25">
      <c r="A4">
        <v>135</v>
      </c>
      <c r="B4" s="342">
        <v>2</v>
      </c>
    </row>
    <row r="5" spans="1:2" x14ac:dyDescent="0.25">
      <c r="A5">
        <v>138</v>
      </c>
      <c r="B5" s="342">
        <v>3</v>
      </c>
    </row>
    <row r="6" spans="1:2" x14ac:dyDescent="0.25">
      <c r="A6">
        <v>141</v>
      </c>
      <c r="B6" s="342">
        <v>4</v>
      </c>
    </row>
    <row r="7" spans="1:2" x14ac:dyDescent="0.25">
      <c r="A7">
        <v>144</v>
      </c>
      <c r="B7" s="342">
        <v>5</v>
      </c>
    </row>
    <row r="8" spans="1:2" x14ac:dyDescent="0.25">
      <c r="A8">
        <v>147</v>
      </c>
      <c r="B8" s="342">
        <v>6</v>
      </c>
    </row>
    <row r="9" spans="1:2" x14ac:dyDescent="0.25">
      <c r="A9">
        <v>149</v>
      </c>
      <c r="B9" s="342">
        <v>7</v>
      </c>
    </row>
    <row r="10" spans="1:2" x14ac:dyDescent="0.25">
      <c r="A10">
        <v>151</v>
      </c>
      <c r="B10" s="342">
        <v>8</v>
      </c>
    </row>
    <row r="11" spans="1:2" x14ac:dyDescent="0.25">
      <c r="A11">
        <v>153</v>
      </c>
      <c r="B11" s="342">
        <v>9</v>
      </c>
    </row>
    <row r="12" spans="1:2" x14ac:dyDescent="0.25">
      <c r="A12">
        <v>155</v>
      </c>
      <c r="B12" s="342">
        <v>10</v>
      </c>
    </row>
    <row r="13" spans="1:2" x14ac:dyDescent="0.25">
      <c r="A13">
        <v>157</v>
      </c>
      <c r="B13" s="342">
        <v>11</v>
      </c>
    </row>
    <row r="14" spans="1:2" x14ac:dyDescent="0.25">
      <c r="A14">
        <v>159</v>
      </c>
      <c r="B14" s="342">
        <v>12</v>
      </c>
    </row>
    <row r="15" spans="1:2" x14ac:dyDescent="0.25">
      <c r="A15">
        <v>161</v>
      </c>
      <c r="B15" s="342">
        <v>13</v>
      </c>
    </row>
    <row r="16" spans="1:2" x14ac:dyDescent="0.25">
      <c r="A16">
        <v>163</v>
      </c>
      <c r="B16" s="342">
        <v>14</v>
      </c>
    </row>
    <row r="17" spans="1:2" x14ac:dyDescent="0.25">
      <c r="A17">
        <v>165</v>
      </c>
      <c r="B17" s="342">
        <v>15</v>
      </c>
    </row>
    <row r="18" spans="1:2" x14ac:dyDescent="0.25">
      <c r="A18">
        <v>167</v>
      </c>
      <c r="B18" s="342">
        <v>16</v>
      </c>
    </row>
    <row r="19" spans="1:2" x14ac:dyDescent="0.25">
      <c r="A19">
        <v>169</v>
      </c>
      <c r="B19" s="342">
        <v>17</v>
      </c>
    </row>
    <row r="20" spans="1:2" x14ac:dyDescent="0.25">
      <c r="A20">
        <v>171</v>
      </c>
      <c r="B20" s="342">
        <v>18</v>
      </c>
    </row>
    <row r="21" spans="1:2" x14ac:dyDescent="0.25">
      <c r="A21">
        <v>173</v>
      </c>
      <c r="B21" s="342">
        <v>19</v>
      </c>
    </row>
    <row r="22" spans="1:2" x14ac:dyDescent="0.25">
      <c r="A22">
        <v>175</v>
      </c>
      <c r="B22" s="342">
        <v>20</v>
      </c>
    </row>
    <row r="23" spans="1:2" x14ac:dyDescent="0.25">
      <c r="A23">
        <v>177</v>
      </c>
      <c r="B23" s="342">
        <v>21</v>
      </c>
    </row>
    <row r="24" spans="1:2" x14ac:dyDescent="0.25">
      <c r="A24">
        <v>179</v>
      </c>
      <c r="B24" s="342">
        <v>22</v>
      </c>
    </row>
    <row r="25" spans="1:2" x14ac:dyDescent="0.25">
      <c r="A25">
        <v>181</v>
      </c>
      <c r="B25" s="342">
        <v>23</v>
      </c>
    </row>
    <row r="26" spans="1:2" x14ac:dyDescent="0.25">
      <c r="A26">
        <v>183</v>
      </c>
      <c r="B26" s="342">
        <v>24</v>
      </c>
    </row>
    <row r="27" spans="1:2" x14ac:dyDescent="0.25">
      <c r="A27">
        <v>185</v>
      </c>
      <c r="B27" s="342">
        <v>25</v>
      </c>
    </row>
    <row r="28" spans="1:2" x14ac:dyDescent="0.25">
      <c r="A28">
        <v>187</v>
      </c>
      <c r="B28" s="342">
        <v>26</v>
      </c>
    </row>
    <row r="29" spans="1:2" x14ac:dyDescent="0.25">
      <c r="A29">
        <v>189</v>
      </c>
      <c r="B29" s="342">
        <v>27</v>
      </c>
    </row>
    <row r="30" spans="1:2" x14ac:dyDescent="0.25">
      <c r="A30">
        <v>191</v>
      </c>
      <c r="B30" s="342">
        <v>28</v>
      </c>
    </row>
    <row r="31" spans="1:2" x14ac:dyDescent="0.25">
      <c r="A31">
        <v>193</v>
      </c>
      <c r="B31" s="342">
        <v>29</v>
      </c>
    </row>
    <row r="32" spans="1:2" x14ac:dyDescent="0.25">
      <c r="A32">
        <v>195</v>
      </c>
      <c r="B32" s="342">
        <v>30</v>
      </c>
    </row>
    <row r="33" spans="1:2" x14ac:dyDescent="0.25">
      <c r="A33">
        <v>197</v>
      </c>
      <c r="B33" s="342">
        <v>31</v>
      </c>
    </row>
    <row r="34" spans="1:2" x14ac:dyDescent="0.25">
      <c r="A34">
        <v>199</v>
      </c>
      <c r="B34" s="342">
        <v>32</v>
      </c>
    </row>
    <row r="35" spans="1:2" x14ac:dyDescent="0.25">
      <c r="A35">
        <v>201</v>
      </c>
      <c r="B35" s="342">
        <v>33</v>
      </c>
    </row>
    <row r="36" spans="1:2" x14ac:dyDescent="0.25">
      <c r="A36">
        <v>203</v>
      </c>
      <c r="B36" s="342">
        <v>34</v>
      </c>
    </row>
    <row r="37" spans="1:2" x14ac:dyDescent="0.25">
      <c r="A37">
        <v>205</v>
      </c>
      <c r="B37" s="342">
        <v>35</v>
      </c>
    </row>
    <row r="38" spans="1:2" x14ac:dyDescent="0.25">
      <c r="A38">
        <v>206</v>
      </c>
      <c r="B38" s="342">
        <v>36</v>
      </c>
    </row>
    <row r="39" spans="1:2" x14ac:dyDescent="0.25">
      <c r="A39">
        <v>207</v>
      </c>
      <c r="B39" s="342">
        <v>37</v>
      </c>
    </row>
    <row r="40" spans="1:2" x14ac:dyDescent="0.25">
      <c r="A40">
        <v>208</v>
      </c>
      <c r="B40" s="342">
        <v>38</v>
      </c>
    </row>
    <row r="41" spans="1:2" x14ac:dyDescent="0.25">
      <c r="A41">
        <v>209</v>
      </c>
      <c r="B41" s="342">
        <v>39</v>
      </c>
    </row>
    <row r="42" spans="1:2" x14ac:dyDescent="0.25">
      <c r="A42">
        <v>210</v>
      </c>
      <c r="B42" s="342">
        <v>40</v>
      </c>
    </row>
    <row r="43" spans="1:2" x14ac:dyDescent="0.25">
      <c r="A43">
        <v>211</v>
      </c>
      <c r="B43" s="342">
        <v>41</v>
      </c>
    </row>
    <row r="44" spans="1:2" x14ac:dyDescent="0.25">
      <c r="A44">
        <v>212</v>
      </c>
      <c r="B44" s="342">
        <v>42</v>
      </c>
    </row>
    <row r="45" spans="1:2" x14ac:dyDescent="0.25">
      <c r="A45">
        <v>213</v>
      </c>
      <c r="B45" s="342">
        <v>43</v>
      </c>
    </row>
    <row r="46" spans="1:2" x14ac:dyDescent="0.25">
      <c r="A46">
        <v>214</v>
      </c>
      <c r="B46" s="342">
        <v>44</v>
      </c>
    </row>
    <row r="47" spans="1:2" x14ac:dyDescent="0.25">
      <c r="A47">
        <v>215</v>
      </c>
      <c r="B47" s="342">
        <v>45</v>
      </c>
    </row>
    <row r="48" spans="1:2" x14ac:dyDescent="0.25">
      <c r="A48">
        <v>216</v>
      </c>
      <c r="B48" s="342">
        <v>46</v>
      </c>
    </row>
    <row r="49" spans="1:2" x14ac:dyDescent="0.25">
      <c r="A49">
        <v>217</v>
      </c>
      <c r="B49" s="342">
        <v>47</v>
      </c>
    </row>
    <row r="50" spans="1:2" x14ac:dyDescent="0.25">
      <c r="A50">
        <v>218</v>
      </c>
      <c r="B50" s="342">
        <v>48</v>
      </c>
    </row>
    <row r="51" spans="1:2" x14ac:dyDescent="0.25">
      <c r="A51">
        <v>219</v>
      </c>
      <c r="B51" s="342">
        <v>49</v>
      </c>
    </row>
    <row r="52" spans="1:2" x14ac:dyDescent="0.25">
      <c r="A52">
        <v>220</v>
      </c>
      <c r="B52" s="342">
        <v>50</v>
      </c>
    </row>
    <row r="53" spans="1:2" x14ac:dyDescent="0.25">
      <c r="A53">
        <v>221</v>
      </c>
      <c r="B53" s="342">
        <v>51</v>
      </c>
    </row>
    <row r="54" spans="1:2" x14ac:dyDescent="0.25">
      <c r="A54">
        <v>222</v>
      </c>
      <c r="B54" s="342">
        <v>52</v>
      </c>
    </row>
    <row r="55" spans="1:2" x14ac:dyDescent="0.25">
      <c r="A55">
        <v>224</v>
      </c>
      <c r="B55" s="342">
        <v>53</v>
      </c>
    </row>
    <row r="56" spans="1:2" x14ac:dyDescent="0.25">
      <c r="A56">
        <v>226</v>
      </c>
      <c r="B56" s="342">
        <v>54</v>
      </c>
    </row>
    <row r="57" spans="1:2" x14ac:dyDescent="0.25">
      <c r="A57">
        <v>228</v>
      </c>
      <c r="B57" s="342">
        <v>55</v>
      </c>
    </row>
    <row r="58" spans="1:2" x14ac:dyDescent="0.25">
      <c r="A58">
        <v>230</v>
      </c>
      <c r="B58" s="342">
        <v>56</v>
      </c>
    </row>
    <row r="59" spans="1:2" x14ac:dyDescent="0.25">
      <c r="A59">
        <v>232</v>
      </c>
      <c r="B59" s="342">
        <v>57</v>
      </c>
    </row>
    <row r="60" spans="1:2" x14ac:dyDescent="0.25">
      <c r="A60">
        <v>234</v>
      </c>
      <c r="B60" s="342">
        <v>58</v>
      </c>
    </row>
    <row r="61" spans="1:2" x14ac:dyDescent="0.25">
      <c r="A61">
        <v>236</v>
      </c>
      <c r="B61" s="342">
        <v>59</v>
      </c>
    </row>
    <row r="62" spans="1:2" x14ac:dyDescent="0.25">
      <c r="A62">
        <v>238</v>
      </c>
      <c r="B62" s="342">
        <v>60</v>
      </c>
    </row>
    <row r="63" spans="1:2" x14ac:dyDescent="0.25">
      <c r="A63">
        <v>240</v>
      </c>
      <c r="B63" s="342">
        <v>61</v>
      </c>
    </row>
    <row r="64" spans="1:2" x14ac:dyDescent="0.25">
      <c r="A64">
        <v>242</v>
      </c>
      <c r="B64" s="342">
        <v>62</v>
      </c>
    </row>
    <row r="65" spans="1:2" x14ac:dyDescent="0.25">
      <c r="A65">
        <v>244</v>
      </c>
      <c r="B65" s="342">
        <v>63</v>
      </c>
    </row>
    <row r="66" spans="1:2" x14ac:dyDescent="0.25">
      <c r="A66">
        <v>246</v>
      </c>
      <c r="B66" s="342">
        <v>64</v>
      </c>
    </row>
    <row r="67" spans="1:2" x14ac:dyDescent="0.25">
      <c r="A67">
        <v>248</v>
      </c>
      <c r="B67" s="342">
        <v>65</v>
      </c>
    </row>
    <row r="68" spans="1:2" x14ac:dyDescent="0.25">
      <c r="A68">
        <v>250</v>
      </c>
      <c r="B68" s="342">
        <v>66</v>
      </c>
    </row>
    <row r="69" spans="1:2" x14ac:dyDescent="0.25">
      <c r="A69">
        <v>252</v>
      </c>
      <c r="B69" s="342">
        <v>67</v>
      </c>
    </row>
    <row r="70" spans="1:2" x14ac:dyDescent="0.25">
      <c r="A70">
        <v>254</v>
      </c>
      <c r="B70" s="342">
        <v>68</v>
      </c>
    </row>
    <row r="71" spans="1:2" x14ac:dyDescent="0.25">
      <c r="A71">
        <v>256</v>
      </c>
      <c r="B71" s="342">
        <v>69</v>
      </c>
    </row>
    <row r="72" spans="1:2" x14ac:dyDescent="0.25">
      <c r="A72">
        <v>258</v>
      </c>
      <c r="B72" s="342">
        <v>70</v>
      </c>
    </row>
  </sheetData>
  <conditionalFormatting sqref="A1:A1048576">
    <cfRule type="duplicateValues" dxfId="5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20BBC-D77C-4891-BDB8-0B3DA6DEE9BD}">
  <dimension ref="A1:B72"/>
  <sheetViews>
    <sheetView workbookViewId="0">
      <selection activeCell="A14" sqref="A14:A15"/>
    </sheetView>
  </sheetViews>
  <sheetFormatPr defaultRowHeight="15" x14ac:dyDescent="0.25"/>
  <sheetData>
    <row r="1" spans="1:2" x14ac:dyDescent="0.25">
      <c r="A1" t="s">
        <v>61</v>
      </c>
      <c r="B1" s="342">
        <v>0</v>
      </c>
    </row>
    <row r="2" spans="1:2" x14ac:dyDescent="0.25">
      <c r="A2">
        <v>0</v>
      </c>
      <c r="B2" s="342">
        <v>0</v>
      </c>
    </row>
    <row r="3" spans="1:2" x14ac:dyDescent="0.25">
      <c r="A3">
        <v>155</v>
      </c>
      <c r="B3" s="342">
        <v>1</v>
      </c>
    </row>
    <row r="4" spans="1:2" x14ac:dyDescent="0.25">
      <c r="A4">
        <v>159</v>
      </c>
      <c r="B4" s="342">
        <v>2</v>
      </c>
    </row>
    <row r="5" spans="1:2" x14ac:dyDescent="0.25">
      <c r="A5">
        <v>163</v>
      </c>
      <c r="B5" s="342">
        <v>3</v>
      </c>
    </row>
    <row r="6" spans="1:2" x14ac:dyDescent="0.25">
      <c r="A6">
        <v>167</v>
      </c>
      <c r="B6" s="342">
        <v>4</v>
      </c>
    </row>
    <row r="7" spans="1:2" x14ac:dyDescent="0.25">
      <c r="A7">
        <v>170</v>
      </c>
      <c r="B7" s="342">
        <v>5</v>
      </c>
    </row>
    <row r="8" spans="1:2" x14ac:dyDescent="0.25">
      <c r="A8">
        <v>173</v>
      </c>
      <c r="B8" s="342">
        <v>6</v>
      </c>
    </row>
    <row r="9" spans="1:2" x14ac:dyDescent="0.25">
      <c r="A9">
        <v>176</v>
      </c>
      <c r="B9" s="342">
        <v>7</v>
      </c>
    </row>
    <row r="10" spans="1:2" x14ac:dyDescent="0.25">
      <c r="A10">
        <v>179</v>
      </c>
      <c r="B10" s="342">
        <v>8</v>
      </c>
    </row>
    <row r="11" spans="1:2" x14ac:dyDescent="0.25">
      <c r="A11">
        <v>182</v>
      </c>
      <c r="B11" s="342">
        <v>9</v>
      </c>
    </row>
    <row r="12" spans="1:2" x14ac:dyDescent="0.25">
      <c r="A12">
        <v>185</v>
      </c>
      <c r="B12" s="342">
        <v>10</v>
      </c>
    </row>
    <row r="13" spans="1:2" x14ac:dyDescent="0.25">
      <c r="A13">
        <v>187</v>
      </c>
      <c r="B13" s="342">
        <v>11</v>
      </c>
    </row>
    <row r="14" spans="1:2" x14ac:dyDescent="0.25">
      <c r="A14">
        <v>189</v>
      </c>
      <c r="B14" s="342">
        <v>12</v>
      </c>
    </row>
    <row r="15" spans="1:2" x14ac:dyDescent="0.25">
      <c r="A15">
        <v>191</v>
      </c>
      <c r="B15" s="342">
        <v>13</v>
      </c>
    </row>
    <row r="16" spans="1:2" x14ac:dyDescent="0.25">
      <c r="A16">
        <v>193</v>
      </c>
      <c r="B16" s="342">
        <v>14</v>
      </c>
    </row>
    <row r="17" spans="1:2" x14ac:dyDescent="0.25">
      <c r="A17">
        <v>195</v>
      </c>
      <c r="B17" s="342">
        <v>15</v>
      </c>
    </row>
    <row r="18" spans="1:2" x14ac:dyDescent="0.25">
      <c r="A18">
        <v>197</v>
      </c>
      <c r="B18" s="342">
        <v>16</v>
      </c>
    </row>
    <row r="19" spans="1:2" x14ac:dyDescent="0.25">
      <c r="A19">
        <v>199</v>
      </c>
      <c r="B19" s="342">
        <v>17</v>
      </c>
    </row>
    <row r="20" spans="1:2" x14ac:dyDescent="0.25">
      <c r="A20">
        <v>201</v>
      </c>
      <c r="B20" s="342">
        <v>18</v>
      </c>
    </row>
    <row r="21" spans="1:2" x14ac:dyDescent="0.25">
      <c r="A21">
        <v>203</v>
      </c>
      <c r="B21" s="342">
        <v>19</v>
      </c>
    </row>
    <row r="22" spans="1:2" x14ac:dyDescent="0.25">
      <c r="A22">
        <v>205</v>
      </c>
      <c r="B22" s="342">
        <v>20</v>
      </c>
    </row>
    <row r="23" spans="1:2" x14ac:dyDescent="0.25">
      <c r="A23">
        <v>207</v>
      </c>
      <c r="B23" s="342">
        <v>21</v>
      </c>
    </row>
    <row r="24" spans="1:2" x14ac:dyDescent="0.25">
      <c r="A24">
        <v>209</v>
      </c>
      <c r="B24" s="342">
        <v>22</v>
      </c>
    </row>
    <row r="25" spans="1:2" x14ac:dyDescent="0.25">
      <c r="A25">
        <v>211</v>
      </c>
      <c r="B25" s="342">
        <v>23</v>
      </c>
    </row>
    <row r="26" spans="1:2" x14ac:dyDescent="0.25">
      <c r="A26">
        <v>213</v>
      </c>
      <c r="B26" s="342">
        <v>24</v>
      </c>
    </row>
    <row r="27" spans="1:2" x14ac:dyDescent="0.25">
      <c r="A27">
        <v>215</v>
      </c>
      <c r="B27" s="342">
        <v>25</v>
      </c>
    </row>
    <row r="28" spans="1:2" x14ac:dyDescent="0.25">
      <c r="A28">
        <v>216</v>
      </c>
      <c r="B28" s="342">
        <v>26</v>
      </c>
    </row>
    <row r="29" spans="1:2" x14ac:dyDescent="0.25">
      <c r="A29">
        <v>217</v>
      </c>
      <c r="B29" s="342">
        <v>27</v>
      </c>
    </row>
    <row r="30" spans="1:2" x14ac:dyDescent="0.25">
      <c r="A30">
        <v>218</v>
      </c>
      <c r="B30" s="342">
        <v>28</v>
      </c>
    </row>
    <row r="31" spans="1:2" x14ac:dyDescent="0.25">
      <c r="A31">
        <v>219</v>
      </c>
      <c r="B31" s="342">
        <v>29</v>
      </c>
    </row>
    <row r="32" spans="1:2" x14ac:dyDescent="0.25">
      <c r="A32">
        <v>220</v>
      </c>
      <c r="B32" s="342">
        <v>30</v>
      </c>
    </row>
    <row r="33" spans="1:2" x14ac:dyDescent="0.25">
      <c r="A33">
        <v>221</v>
      </c>
      <c r="B33" s="342">
        <v>31</v>
      </c>
    </row>
    <row r="34" spans="1:2" x14ac:dyDescent="0.25">
      <c r="A34">
        <v>222</v>
      </c>
      <c r="B34" s="342">
        <v>32</v>
      </c>
    </row>
    <row r="35" spans="1:2" x14ac:dyDescent="0.25">
      <c r="A35">
        <v>223</v>
      </c>
      <c r="B35" s="342">
        <v>33</v>
      </c>
    </row>
    <row r="36" spans="1:2" x14ac:dyDescent="0.25">
      <c r="A36">
        <v>224</v>
      </c>
      <c r="B36" s="342">
        <v>34</v>
      </c>
    </row>
    <row r="37" spans="1:2" x14ac:dyDescent="0.25">
      <c r="A37">
        <v>225</v>
      </c>
      <c r="B37" s="342">
        <v>35</v>
      </c>
    </row>
    <row r="38" spans="1:2" x14ac:dyDescent="0.25">
      <c r="A38">
        <v>226</v>
      </c>
      <c r="B38" s="342">
        <v>36</v>
      </c>
    </row>
    <row r="39" spans="1:2" x14ac:dyDescent="0.25">
      <c r="A39">
        <v>227</v>
      </c>
      <c r="B39" s="342">
        <v>37</v>
      </c>
    </row>
    <row r="40" spans="1:2" x14ac:dyDescent="0.25">
      <c r="A40">
        <v>228</v>
      </c>
      <c r="B40" s="342">
        <v>38</v>
      </c>
    </row>
    <row r="41" spans="1:2" x14ac:dyDescent="0.25">
      <c r="A41">
        <v>229</v>
      </c>
      <c r="B41" s="342">
        <v>39</v>
      </c>
    </row>
    <row r="42" spans="1:2" x14ac:dyDescent="0.25">
      <c r="A42">
        <v>230</v>
      </c>
      <c r="B42" s="342">
        <v>40</v>
      </c>
    </row>
    <row r="43" spans="1:2" x14ac:dyDescent="0.25">
      <c r="A43">
        <v>231</v>
      </c>
      <c r="B43" s="342">
        <v>41</v>
      </c>
    </row>
    <row r="44" spans="1:2" x14ac:dyDescent="0.25">
      <c r="A44">
        <v>232</v>
      </c>
      <c r="B44" s="342">
        <v>42</v>
      </c>
    </row>
    <row r="45" spans="1:2" x14ac:dyDescent="0.25">
      <c r="A45">
        <v>233</v>
      </c>
      <c r="B45" s="342">
        <v>43</v>
      </c>
    </row>
    <row r="46" spans="1:2" x14ac:dyDescent="0.25">
      <c r="A46">
        <v>234</v>
      </c>
      <c r="B46" s="342">
        <v>44</v>
      </c>
    </row>
    <row r="47" spans="1:2" x14ac:dyDescent="0.25">
      <c r="A47">
        <v>235</v>
      </c>
      <c r="B47" s="342">
        <v>45</v>
      </c>
    </row>
    <row r="48" spans="1:2" x14ac:dyDescent="0.25">
      <c r="A48">
        <v>236</v>
      </c>
      <c r="B48" s="342">
        <v>46</v>
      </c>
    </row>
    <row r="49" spans="1:2" x14ac:dyDescent="0.25">
      <c r="A49">
        <v>237</v>
      </c>
      <c r="B49" s="342">
        <v>47</v>
      </c>
    </row>
    <row r="50" spans="1:2" x14ac:dyDescent="0.25">
      <c r="A50">
        <v>238</v>
      </c>
      <c r="B50" s="342">
        <v>48</v>
      </c>
    </row>
    <row r="51" spans="1:2" x14ac:dyDescent="0.25">
      <c r="A51">
        <v>239</v>
      </c>
      <c r="B51" s="342">
        <v>49</v>
      </c>
    </row>
    <row r="52" spans="1:2" x14ac:dyDescent="0.25">
      <c r="A52">
        <v>240</v>
      </c>
      <c r="B52" s="342">
        <v>50</v>
      </c>
    </row>
    <row r="53" spans="1:2" x14ac:dyDescent="0.25">
      <c r="A53">
        <v>241</v>
      </c>
      <c r="B53" s="342">
        <v>51</v>
      </c>
    </row>
    <row r="54" spans="1:2" x14ac:dyDescent="0.25">
      <c r="A54">
        <v>242</v>
      </c>
      <c r="B54" s="342">
        <v>52</v>
      </c>
    </row>
    <row r="55" spans="1:2" x14ac:dyDescent="0.25">
      <c r="A55">
        <v>243</v>
      </c>
      <c r="B55" s="342">
        <v>53</v>
      </c>
    </row>
    <row r="56" spans="1:2" x14ac:dyDescent="0.25">
      <c r="A56">
        <v>244</v>
      </c>
      <c r="B56" s="342">
        <v>54</v>
      </c>
    </row>
    <row r="57" spans="1:2" x14ac:dyDescent="0.25">
      <c r="A57">
        <v>245</v>
      </c>
      <c r="B57" s="342">
        <v>55</v>
      </c>
    </row>
    <row r="58" spans="1:2" x14ac:dyDescent="0.25">
      <c r="A58">
        <v>246</v>
      </c>
      <c r="B58" s="342">
        <v>56</v>
      </c>
    </row>
    <row r="59" spans="1:2" x14ac:dyDescent="0.25">
      <c r="A59">
        <v>247</v>
      </c>
      <c r="B59" s="342">
        <v>57</v>
      </c>
    </row>
    <row r="60" spans="1:2" x14ac:dyDescent="0.25">
      <c r="A60">
        <v>249</v>
      </c>
      <c r="B60" s="342">
        <v>58</v>
      </c>
    </row>
    <row r="61" spans="1:2" x14ac:dyDescent="0.25">
      <c r="A61">
        <v>251</v>
      </c>
      <c r="B61" s="342">
        <v>59</v>
      </c>
    </row>
    <row r="62" spans="1:2" x14ac:dyDescent="0.25">
      <c r="A62">
        <v>253</v>
      </c>
      <c r="B62" s="342">
        <v>60</v>
      </c>
    </row>
    <row r="63" spans="1:2" x14ac:dyDescent="0.25">
      <c r="A63">
        <v>255</v>
      </c>
      <c r="B63" s="342">
        <v>61</v>
      </c>
    </row>
    <row r="64" spans="1:2" x14ac:dyDescent="0.25">
      <c r="A64">
        <v>257</v>
      </c>
      <c r="B64" s="342">
        <v>62</v>
      </c>
    </row>
    <row r="65" spans="1:2" x14ac:dyDescent="0.25">
      <c r="A65">
        <v>259</v>
      </c>
      <c r="B65" s="342">
        <v>63</v>
      </c>
    </row>
    <row r="66" spans="1:2" x14ac:dyDescent="0.25">
      <c r="A66">
        <v>261</v>
      </c>
      <c r="B66" s="342">
        <v>64</v>
      </c>
    </row>
    <row r="67" spans="1:2" x14ac:dyDescent="0.25">
      <c r="A67">
        <v>263</v>
      </c>
      <c r="B67" s="342">
        <v>65</v>
      </c>
    </row>
    <row r="68" spans="1:2" x14ac:dyDescent="0.25">
      <c r="A68">
        <v>265</v>
      </c>
      <c r="B68" s="342">
        <v>66</v>
      </c>
    </row>
    <row r="69" spans="1:2" x14ac:dyDescent="0.25">
      <c r="A69">
        <v>267</v>
      </c>
      <c r="B69" s="342">
        <v>67</v>
      </c>
    </row>
    <row r="70" spans="1:2" x14ac:dyDescent="0.25">
      <c r="A70">
        <v>269</v>
      </c>
      <c r="B70" s="342">
        <v>68</v>
      </c>
    </row>
    <row r="71" spans="1:2" x14ac:dyDescent="0.25">
      <c r="A71">
        <v>271</v>
      </c>
      <c r="B71" s="342">
        <v>69</v>
      </c>
    </row>
    <row r="72" spans="1:2" x14ac:dyDescent="0.25">
      <c r="A72">
        <v>273</v>
      </c>
      <c r="B72" s="342">
        <v>70</v>
      </c>
    </row>
  </sheetData>
  <conditionalFormatting sqref="A1:A1048576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70C0"/>
  </sheetPr>
  <dimension ref="A1:Q76"/>
  <sheetViews>
    <sheetView zoomScale="90" zoomScaleNormal="90" workbookViewId="0">
      <selection activeCell="D73" sqref="D73"/>
    </sheetView>
  </sheetViews>
  <sheetFormatPr defaultRowHeight="18.75" x14ac:dyDescent="0.3"/>
  <cols>
    <col min="1" max="1" width="6.85546875" style="74" customWidth="1"/>
    <col min="2" max="2" width="9.42578125" style="97" customWidth="1"/>
    <col min="3" max="8" width="9.42578125" customWidth="1"/>
    <col min="9" max="9" width="7.28515625" style="74" customWidth="1"/>
    <col min="10" max="16" width="10.7109375" customWidth="1"/>
    <col min="17" max="17" width="7.7109375" style="74" customWidth="1"/>
  </cols>
  <sheetData>
    <row r="1" spans="1:17" x14ac:dyDescent="0.3">
      <c r="A1" s="40" t="s">
        <v>29</v>
      </c>
    </row>
    <row r="2" spans="1:17" x14ac:dyDescent="0.3">
      <c r="A2" s="40" t="s">
        <v>30</v>
      </c>
    </row>
    <row r="3" spans="1:17" x14ac:dyDescent="0.3">
      <c r="A3" s="40" t="s">
        <v>153</v>
      </c>
    </row>
    <row r="4" spans="1:17" s="58" customFormat="1" ht="38.25" thickBot="1" x14ac:dyDescent="0.3">
      <c r="A4" s="68" t="s">
        <v>32</v>
      </c>
      <c r="B4" s="345" t="s">
        <v>33</v>
      </c>
      <c r="C4" s="345"/>
      <c r="D4" s="345"/>
      <c r="E4" s="345"/>
      <c r="F4" s="345"/>
      <c r="G4" s="345"/>
      <c r="H4" s="345"/>
      <c r="I4" s="68" t="s">
        <v>32</v>
      </c>
      <c r="J4" s="345" t="s">
        <v>34</v>
      </c>
      <c r="K4" s="345"/>
      <c r="L4" s="345"/>
      <c r="M4" s="345"/>
      <c r="N4" s="345"/>
      <c r="O4" s="345"/>
      <c r="P4" s="345"/>
      <c r="Q4" s="68" t="s">
        <v>32</v>
      </c>
    </row>
    <row r="5" spans="1:17" s="61" customFormat="1" ht="46.9" customHeight="1" x14ac:dyDescent="0.25">
      <c r="A5" s="69"/>
      <c r="B5" s="98" t="s">
        <v>266</v>
      </c>
      <c r="C5" s="59" t="s">
        <v>265</v>
      </c>
      <c r="D5" s="59" t="s">
        <v>271</v>
      </c>
      <c r="E5" s="60" t="s">
        <v>42</v>
      </c>
      <c r="F5" s="59" t="s">
        <v>268</v>
      </c>
      <c r="G5" s="60" t="s">
        <v>269</v>
      </c>
      <c r="H5" s="59" t="s">
        <v>270</v>
      </c>
      <c r="I5" s="69"/>
      <c r="J5" s="59" t="s">
        <v>266</v>
      </c>
      <c r="K5" s="59" t="s">
        <v>265</v>
      </c>
      <c r="L5" s="59" t="s">
        <v>271</v>
      </c>
      <c r="M5" s="28" t="s">
        <v>158</v>
      </c>
      <c r="N5" s="59" t="s">
        <v>268</v>
      </c>
      <c r="O5" s="60" t="s">
        <v>269</v>
      </c>
      <c r="P5" s="59" t="s">
        <v>270</v>
      </c>
      <c r="Q5" s="69"/>
    </row>
    <row r="6" spans="1:17" ht="15.6" customHeight="1" x14ac:dyDescent="0.25">
      <c r="A6" s="70">
        <v>70</v>
      </c>
      <c r="B6" s="96" t="s">
        <v>159</v>
      </c>
      <c r="C6" s="12">
        <v>6.6</v>
      </c>
      <c r="D6" s="12">
        <v>7.6</v>
      </c>
      <c r="E6" s="12">
        <v>26</v>
      </c>
      <c r="F6" s="12">
        <v>260</v>
      </c>
      <c r="G6" s="12">
        <v>46</v>
      </c>
      <c r="H6" s="16">
        <v>31</v>
      </c>
      <c r="I6" s="75">
        <v>70</v>
      </c>
      <c r="J6" s="12" t="s">
        <v>163</v>
      </c>
      <c r="K6" s="12">
        <v>6.9</v>
      </c>
      <c r="L6" s="12">
        <v>8</v>
      </c>
      <c r="M6" s="12">
        <v>60</v>
      </c>
      <c r="N6" s="12">
        <v>250</v>
      </c>
      <c r="O6" s="12">
        <v>42</v>
      </c>
      <c r="P6" s="16">
        <v>35</v>
      </c>
      <c r="Q6" s="75">
        <v>70</v>
      </c>
    </row>
    <row r="7" spans="1:17" ht="15.6" customHeight="1" x14ac:dyDescent="0.25">
      <c r="A7" s="70">
        <v>69</v>
      </c>
      <c r="B7" s="96" t="s">
        <v>160</v>
      </c>
      <c r="C7" s="12">
        <v>6.7</v>
      </c>
      <c r="D7" s="12">
        <v>7.7</v>
      </c>
      <c r="E7" s="12">
        <v>25</v>
      </c>
      <c r="F7" s="12">
        <v>258</v>
      </c>
      <c r="G7" s="12">
        <v>45</v>
      </c>
      <c r="H7" s="16">
        <v>30</v>
      </c>
      <c r="I7" s="75">
        <v>69</v>
      </c>
      <c r="J7" s="12" t="s">
        <v>164</v>
      </c>
      <c r="K7" s="12">
        <v>7</v>
      </c>
      <c r="L7" s="12">
        <v>8.1</v>
      </c>
      <c r="M7" s="12">
        <v>57</v>
      </c>
      <c r="N7" s="12">
        <v>248</v>
      </c>
      <c r="O7" s="12" t="s">
        <v>61</v>
      </c>
      <c r="P7" s="16">
        <v>34</v>
      </c>
      <c r="Q7" s="75">
        <v>69</v>
      </c>
    </row>
    <row r="8" spans="1:17" ht="15.6" customHeight="1" x14ac:dyDescent="0.25">
      <c r="A8" s="70">
        <v>68</v>
      </c>
      <c r="B8" s="96" t="s">
        <v>161</v>
      </c>
      <c r="C8" s="12">
        <v>6.8</v>
      </c>
      <c r="D8" s="12">
        <v>7.8</v>
      </c>
      <c r="E8" s="12">
        <v>24</v>
      </c>
      <c r="F8" s="12">
        <v>256</v>
      </c>
      <c r="G8" s="12">
        <v>44</v>
      </c>
      <c r="H8" s="16">
        <v>29</v>
      </c>
      <c r="I8" s="75">
        <v>68</v>
      </c>
      <c r="J8" s="12" t="s">
        <v>165</v>
      </c>
      <c r="K8" s="12">
        <v>7.1</v>
      </c>
      <c r="L8" s="12">
        <v>8.1999999999999993</v>
      </c>
      <c r="M8" s="12">
        <v>54</v>
      </c>
      <c r="N8" s="12">
        <v>246</v>
      </c>
      <c r="O8" s="12">
        <v>41</v>
      </c>
      <c r="P8" s="16">
        <v>33</v>
      </c>
      <c r="Q8" s="75">
        <v>68</v>
      </c>
    </row>
    <row r="9" spans="1:17" ht="15.6" customHeight="1" x14ac:dyDescent="0.25">
      <c r="A9" s="70">
        <v>67</v>
      </c>
      <c r="B9" s="96" t="s">
        <v>162</v>
      </c>
      <c r="C9" s="12" t="s">
        <v>61</v>
      </c>
      <c r="D9" s="12">
        <v>7.9</v>
      </c>
      <c r="E9" s="12">
        <v>23</v>
      </c>
      <c r="F9" s="12">
        <v>254</v>
      </c>
      <c r="G9" s="12" t="s">
        <v>61</v>
      </c>
      <c r="H9" s="16">
        <v>28</v>
      </c>
      <c r="I9" s="75">
        <v>67</v>
      </c>
      <c r="J9" s="12" t="s">
        <v>67</v>
      </c>
      <c r="K9" s="12">
        <v>7.2</v>
      </c>
      <c r="L9" s="12">
        <v>8.3000000000000007</v>
      </c>
      <c r="M9" s="12">
        <v>52</v>
      </c>
      <c r="N9" s="12">
        <v>244</v>
      </c>
      <c r="O9" s="12" t="s">
        <v>61</v>
      </c>
      <c r="P9" s="16">
        <v>32</v>
      </c>
      <c r="Q9" s="75">
        <v>67</v>
      </c>
    </row>
    <row r="10" spans="1:17" ht="15.6" customHeight="1" thickBot="1" x14ac:dyDescent="0.3">
      <c r="A10" s="71">
        <v>66</v>
      </c>
      <c r="B10" s="99" t="s">
        <v>57</v>
      </c>
      <c r="C10" s="20">
        <v>6.9</v>
      </c>
      <c r="D10" s="20">
        <v>8</v>
      </c>
      <c r="E10" s="20">
        <v>22</v>
      </c>
      <c r="F10" s="20">
        <v>252</v>
      </c>
      <c r="G10" s="20">
        <v>43</v>
      </c>
      <c r="H10" s="27">
        <v>27</v>
      </c>
      <c r="I10" s="76">
        <v>66</v>
      </c>
      <c r="J10" s="20" t="s">
        <v>166</v>
      </c>
      <c r="K10" s="20" t="s">
        <v>61</v>
      </c>
      <c r="L10" s="20">
        <v>8.4</v>
      </c>
      <c r="M10" s="20">
        <v>50</v>
      </c>
      <c r="N10" s="20">
        <v>242</v>
      </c>
      <c r="O10" s="20">
        <v>40</v>
      </c>
      <c r="P10" s="27">
        <v>31</v>
      </c>
      <c r="Q10" s="76">
        <v>66</v>
      </c>
    </row>
    <row r="11" spans="1:17" ht="15.6" customHeight="1" x14ac:dyDescent="0.25">
      <c r="A11" s="70">
        <v>65</v>
      </c>
      <c r="B11" s="96" t="s">
        <v>167</v>
      </c>
      <c r="C11" s="12" t="s">
        <v>61</v>
      </c>
      <c r="D11" s="12" t="s">
        <v>61</v>
      </c>
      <c r="E11" s="12">
        <v>21</v>
      </c>
      <c r="F11" s="12">
        <v>250</v>
      </c>
      <c r="G11" s="12" t="s">
        <v>61</v>
      </c>
      <c r="H11" s="16">
        <v>26</v>
      </c>
      <c r="I11" s="75">
        <v>65</v>
      </c>
      <c r="J11" s="12" t="s">
        <v>73</v>
      </c>
      <c r="K11" s="12">
        <v>7.3</v>
      </c>
      <c r="L11" s="12">
        <v>8.5</v>
      </c>
      <c r="M11" s="12">
        <v>48</v>
      </c>
      <c r="N11" s="12">
        <v>240</v>
      </c>
      <c r="O11" s="12" t="s">
        <v>61</v>
      </c>
      <c r="P11" s="16">
        <v>30</v>
      </c>
      <c r="Q11" s="75">
        <v>65</v>
      </c>
    </row>
    <row r="12" spans="1:17" ht="15.6" customHeight="1" x14ac:dyDescent="0.25">
      <c r="A12" s="70">
        <v>64</v>
      </c>
      <c r="B12" s="96" t="s">
        <v>168</v>
      </c>
      <c r="C12" s="12">
        <v>7</v>
      </c>
      <c r="D12" s="12">
        <v>8.1</v>
      </c>
      <c r="E12" s="12">
        <v>20</v>
      </c>
      <c r="F12" s="12">
        <v>248</v>
      </c>
      <c r="G12" s="12">
        <v>42</v>
      </c>
      <c r="H12" s="16">
        <v>25</v>
      </c>
      <c r="I12" s="75">
        <v>64</v>
      </c>
      <c r="J12" s="12" t="s">
        <v>170</v>
      </c>
      <c r="K12" s="12" t="s">
        <v>61</v>
      </c>
      <c r="L12" s="12">
        <v>8.6</v>
      </c>
      <c r="M12" s="12">
        <v>46</v>
      </c>
      <c r="N12" s="12">
        <v>238</v>
      </c>
      <c r="O12" s="12">
        <v>39</v>
      </c>
      <c r="P12" s="16">
        <v>29</v>
      </c>
      <c r="Q12" s="75">
        <v>64</v>
      </c>
    </row>
    <row r="13" spans="1:17" ht="15.6" customHeight="1" x14ac:dyDescent="0.25">
      <c r="A13" s="70">
        <v>63</v>
      </c>
      <c r="B13" s="96" t="s">
        <v>59</v>
      </c>
      <c r="C13" s="12" t="s">
        <v>61</v>
      </c>
      <c r="D13" s="12" t="s">
        <v>61</v>
      </c>
      <c r="E13" s="12">
        <v>19</v>
      </c>
      <c r="F13" s="12">
        <v>246</v>
      </c>
      <c r="G13" s="12" t="s">
        <v>61</v>
      </c>
      <c r="H13" s="16">
        <v>24</v>
      </c>
      <c r="I13" s="75">
        <v>63</v>
      </c>
      <c r="J13" s="12" t="s">
        <v>74</v>
      </c>
      <c r="K13" s="12">
        <v>7.4</v>
      </c>
      <c r="L13" s="12">
        <v>8.6999999999999993</v>
      </c>
      <c r="M13" s="12">
        <v>44</v>
      </c>
      <c r="N13" s="12">
        <v>236</v>
      </c>
      <c r="O13" s="12" t="s">
        <v>61</v>
      </c>
      <c r="P13" s="16">
        <v>28</v>
      </c>
      <c r="Q13" s="75">
        <v>63</v>
      </c>
    </row>
    <row r="14" spans="1:17" ht="15.6" customHeight="1" x14ac:dyDescent="0.25">
      <c r="A14" s="70">
        <v>62</v>
      </c>
      <c r="B14" s="96" t="s">
        <v>169</v>
      </c>
      <c r="C14" s="12">
        <v>7.1</v>
      </c>
      <c r="D14" s="12">
        <v>8.1999999999999993</v>
      </c>
      <c r="E14" s="12">
        <v>18</v>
      </c>
      <c r="F14" s="12">
        <v>244</v>
      </c>
      <c r="G14" s="12">
        <v>41</v>
      </c>
      <c r="H14" s="16">
        <v>23</v>
      </c>
      <c r="I14" s="75">
        <v>62</v>
      </c>
      <c r="J14" s="12" t="s">
        <v>171</v>
      </c>
      <c r="K14" s="12" t="s">
        <v>61</v>
      </c>
      <c r="L14" s="12">
        <v>8.8000000000000007</v>
      </c>
      <c r="M14" s="12">
        <v>42</v>
      </c>
      <c r="N14" s="12">
        <v>234</v>
      </c>
      <c r="O14" s="12">
        <v>38</v>
      </c>
      <c r="P14" s="16">
        <v>27</v>
      </c>
      <c r="Q14" s="75">
        <v>62</v>
      </c>
    </row>
    <row r="15" spans="1:17" ht="15.6" customHeight="1" thickBot="1" x14ac:dyDescent="0.3">
      <c r="A15" s="71">
        <v>61</v>
      </c>
      <c r="B15" s="99" t="s">
        <v>164</v>
      </c>
      <c r="C15" s="20" t="s">
        <v>61</v>
      </c>
      <c r="D15" s="20" t="s">
        <v>61</v>
      </c>
      <c r="E15" s="20" t="s">
        <v>61</v>
      </c>
      <c r="F15" s="20">
        <v>242</v>
      </c>
      <c r="G15" s="20" t="s">
        <v>61</v>
      </c>
      <c r="H15" s="27" t="s">
        <v>61</v>
      </c>
      <c r="I15" s="76">
        <v>61</v>
      </c>
      <c r="J15" s="20" t="s">
        <v>26</v>
      </c>
      <c r="K15" s="20">
        <v>7.5</v>
      </c>
      <c r="L15" s="20" t="s">
        <v>61</v>
      </c>
      <c r="M15" s="20">
        <v>40</v>
      </c>
      <c r="N15" s="20">
        <v>232</v>
      </c>
      <c r="O15" s="20" t="s">
        <v>61</v>
      </c>
      <c r="P15" s="27" t="s">
        <v>61</v>
      </c>
      <c r="Q15" s="76">
        <v>61</v>
      </c>
    </row>
    <row r="16" spans="1:17" ht="15.6" customHeight="1" x14ac:dyDescent="0.25">
      <c r="A16" s="70">
        <v>60</v>
      </c>
      <c r="B16" s="96" t="s">
        <v>62</v>
      </c>
      <c r="C16" s="12">
        <v>7.2</v>
      </c>
      <c r="D16" s="12">
        <v>8.3000000000000007</v>
      </c>
      <c r="E16" s="12">
        <v>17</v>
      </c>
      <c r="F16" s="12">
        <v>240</v>
      </c>
      <c r="G16" s="12">
        <v>40</v>
      </c>
      <c r="H16" s="16">
        <v>22</v>
      </c>
      <c r="I16" s="75">
        <v>60</v>
      </c>
      <c r="J16" s="12" t="s">
        <v>172</v>
      </c>
      <c r="K16" s="12" t="s">
        <v>61</v>
      </c>
      <c r="L16" s="12">
        <v>8.9</v>
      </c>
      <c r="M16" s="12">
        <v>38</v>
      </c>
      <c r="N16" s="12">
        <v>230</v>
      </c>
      <c r="O16" s="12">
        <v>37</v>
      </c>
      <c r="P16" s="16">
        <v>26</v>
      </c>
      <c r="Q16" s="75">
        <v>60</v>
      </c>
    </row>
    <row r="17" spans="1:17" ht="15.6" customHeight="1" x14ac:dyDescent="0.25">
      <c r="A17" s="70">
        <v>59</v>
      </c>
      <c r="B17" s="96" t="s">
        <v>66</v>
      </c>
      <c r="C17" s="12" t="s">
        <v>61</v>
      </c>
      <c r="D17" s="12" t="s">
        <v>61</v>
      </c>
      <c r="E17" s="12" t="s">
        <v>61</v>
      </c>
      <c r="F17" s="12">
        <v>238</v>
      </c>
      <c r="G17" s="12"/>
      <c r="H17" s="16" t="s">
        <v>61</v>
      </c>
      <c r="I17" s="75">
        <v>59</v>
      </c>
      <c r="J17" s="12" t="s">
        <v>72</v>
      </c>
      <c r="K17" s="12">
        <v>7.6</v>
      </c>
      <c r="L17" s="12" t="s">
        <v>61</v>
      </c>
      <c r="M17" s="12">
        <v>37</v>
      </c>
      <c r="N17" s="12">
        <v>228</v>
      </c>
      <c r="O17" s="12" t="s">
        <v>61</v>
      </c>
      <c r="P17" s="16" t="s">
        <v>61</v>
      </c>
      <c r="Q17" s="75">
        <v>59</v>
      </c>
    </row>
    <row r="18" spans="1:17" ht="15.6" customHeight="1" x14ac:dyDescent="0.25">
      <c r="A18" s="70">
        <v>58</v>
      </c>
      <c r="B18" s="96" t="s">
        <v>67</v>
      </c>
      <c r="C18" s="12" t="s">
        <v>61</v>
      </c>
      <c r="D18" s="12">
        <v>8.4</v>
      </c>
      <c r="E18" s="12">
        <v>16</v>
      </c>
      <c r="F18" s="12">
        <v>236</v>
      </c>
      <c r="G18" s="12">
        <v>39</v>
      </c>
      <c r="H18" s="16">
        <v>21</v>
      </c>
      <c r="I18" s="75">
        <v>58</v>
      </c>
      <c r="J18" s="12" t="s">
        <v>173</v>
      </c>
      <c r="K18" s="12" t="s">
        <v>61</v>
      </c>
      <c r="L18" s="12">
        <v>9</v>
      </c>
      <c r="M18" s="12">
        <v>36</v>
      </c>
      <c r="N18" s="12">
        <v>226</v>
      </c>
      <c r="O18" s="12">
        <v>36</v>
      </c>
      <c r="P18" s="16">
        <v>25</v>
      </c>
      <c r="Q18" s="75">
        <v>58</v>
      </c>
    </row>
    <row r="19" spans="1:17" ht="15.6" customHeight="1" x14ac:dyDescent="0.25">
      <c r="A19" s="70">
        <v>57</v>
      </c>
      <c r="B19" s="96" t="s">
        <v>64</v>
      </c>
      <c r="C19" s="12">
        <v>7.3</v>
      </c>
      <c r="D19" s="12" t="s">
        <v>61</v>
      </c>
      <c r="E19" s="12" t="s">
        <v>61</v>
      </c>
      <c r="F19" s="12">
        <v>234</v>
      </c>
      <c r="G19" s="12" t="s">
        <v>61</v>
      </c>
      <c r="H19" s="16" t="s">
        <v>61</v>
      </c>
      <c r="I19" s="75">
        <v>57</v>
      </c>
      <c r="J19" s="12" t="s">
        <v>85</v>
      </c>
      <c r="K19" s="12" t="s">
        <v>61</v>
      </c>
      <c r="L19" s="12" t="s">
        <v>61</v>
      </c>
      <c r="M19" s="12">
        <v>35</v>
      </c>
      <c r="N19" s="12">
        <v>224</v>
      </c>
      <c r="O19" s="12" t="s">
        <v>61</v>
      </c>
      <c r="P19" s="16" t="s">
        <v>61</v>
      </c>
      <c r="Q19" s="75">
        <v>57</v>
      </c>
    </row>
    <row r="20" spans="1:17" ht="15.6" customHeight="1" thickBot="1" x14ac:dyDescent="0.3">
      <c r="A20" s="71">
        <v>56</v>
      </c>
      <c r="B20" s="99" t="s">
        <v>68</v>
      </c>
      <c r="C20" s="20" t="s">
        <v>61</v>
      </c>
      <c r="D20" s="20">
        <v>8.5</v>
      </c>
      <c r="E20" s="20">
        <v>15</v>
      </c>
      <c r="F20" s="20">
        <v>232</v>
      </c>
      <c r="G20" s="20">
        <v>38</v>
      </c>
      <c r="H20" s="27">
        <v>20</v>
      </c>
      <c r="I20" s="76">
        <v>56</v>
      </c>
      <c r="J20" s="20" t="s">
        <v>76</v>
      </c>
      <c r="K20" s="20">
        <v>7.7</v>
      </c>
      <c r="L20" s="20">
        <v>9.1</v>
      </c>
      <c r="M20" s="20">
        <v>34</v>
      </c>
      <c r="N20" s="20">
        <v>222</v>
      </c>
      <c r="O20" s="20">
        <v>35</v>
      </c>
      <c r="P20" s="27">
        <v>24</v>
      </c>
      <c r="Q20" s="76">
        <v>56</v>
      </c>
    </row>
    <row r="21" spans="1:17" ht="15.6" customHeight="1" x14ac:dyDescent="0.25">
      <c r="A21" s="70">
        <v>55</v>
      </c>
      <c r="B21" s="96" t="s">
        <v>73</v>
      </c>
      <c r="C21" s="12" t="s">
        <v>61</v>
      </c>
      <c r="D21" s="12" t="s">
        <v>61</v>
      </c>
      <c r="E21" s="12" t="s">
        <v>61</v>
      </c>
      <c r="F21" s="12">
        <v>230</v>
      </c>
      <c r="G21" s="12" t="s">
        <v>61</v>
      </c>
      <c r="H21" s="16" t="s">
        <v>61</v>
      </c>
      <c r="I21" s="75">
        <v>55</v>
      </c>
      <c r="J21" s="12" t="s">
        <v>21</v>
      </c>
      <c r="K21" s="12" t="s">
        <v>61</v>
      </c>
      <c r="L21" s="12" t="s">
        <v>61</v>
      </c>
      <c r="M21" s="12">
        <v>33</v>
      </c>
      <c r="N21" s="12">
        <v>220</v>
      </c>
      <c r="O21" s="12" t="s">
        <v>61</v>
      </c>
      <c r="P21" s="16" t="s">
        <v>61</v>
      </c>
      <c r="Q21" s="75">
        <v>55</v>
      </c>
    </row>
    <row r="22" spans="1:17" ht="15.6" customHeight="1" x14ac:dyDescent="0.25">
      <c r="A22" s="70">
        <v>54</v>
      </c>
      <c r="B22" s="96" t="s">
        <v>10</v>
      </c>
      <c r="C22" s="12">
        <v>7.4</v>
      </c>
      <c r="D22" s="12">
        <v>8.6</v>
      </c>
      <c r="E22" s="12" t="s">
        <v>61</v>
      </c>
      <c r="F22" s="12">
        <v>229</v>
      </c>
      <c r="G22" s="12">
        <v>37</v>
      </c>
      <c r="H22" s="16">
        <v>19</v>
      </c>
      <c r="I22" s="75">
        <v>54</v>
      </c>
      <c r="J22" s="12" t="s">
        <v>174</v>
      </c>
      <c r="K22" s="12" t="s">
        <v>61</v>
      </c>
      <c r="L22" s="12">
        <v>9.1999999999999993</v>
      </c>
      <c r="M22" s="12">
        <v>32</v>
      </c>
      <c r="N22" s="12">
        <v>218</v>
      </c>
      <c r="O22" s="12">
        <v>34</v>
      </c>
      <c r="P22" s="16">
        <v>23</v>
      </c>
      <c r="Q22" s="75">
        <v>54</v>
      </c>
    </row>
    <row r="23" spans="1:17" ht="15.6" customHeight="1" x14ac:dyDescent="0.25">
      <c r="A23" s="70">
        <v>53</v>
      </c>
      <c r="B23" s="96" t="s">
        <v>16</v>
      </c>
      <c r="C23" s="12" t="s">
        <v>61</v>
      </c>
      <c r="D23" s="12" t="s">
        <v>61</v>
      </c>
      <c r="E23" s="12">
        <v>14</v>
      </c>
      <c r="F23" s="12">
        <v>228</v>
      </c>
      <c r="G23" s="12" t="s">
        <v>61</v>
      </c>
      <c r="H23" s="16" t="s">
        <v>61</v>
      </c>
      <c r="I23" s="75">
        <v>53</v>
      </c>
      <c r="J23" s="12" t="s">
        <v>23</v>
      </c>
      <c r="K23" s="12">
        <v>7.8</v>
      </c>
      <c r="L23" s="12" t="s">
        <v>61</v>
      </c>
      <c r="M23" s="12" t="s">
        <v>61</v>
      </c>
      <c r="N23" s="12">
        <v>216</v>
      </c>
      <c r="O23" s="12" t="s">
        <v>61</v>
      </c>
      <c r="P23" s="16" t="s">
        <v>61</v>
      </c>
      <c r="Q23" s="75">
        <v>53</v>
      </c>
    </row>
    <row r="24" spans="1:17" ht="15.6" customHeight="1" x14ac:dyDescent="0.25">
      <c r="A24" s="70">
        <v>52</v>
      </c>
      <c r="B24" s="96" t="s">
        <v>74</v>
      </c>
      <c r="C24" s="12" t="s">
        <v>61</v>
      </c>
      <c r="D24" s="12">
        <v>8.6999999999999993</v>
      </c>
      <c r="E24" s="12" t="s">
        <v>61</v>
      </c>
      <c r="F24" s="12">
        <v>227</v>
      </c>
      <c r="G24" s="12">
        <v>36</v>
      </c>
      <c r="H24" s="16">
        <v>18</v>
      </c>
      <c r="I24" s="75">
        <v>52</v>
      </c>
      <c r="J24" s="12" t="s">
        <v>175</v>
      </c>
      <c r="K24" s="12" t="s">
        <v>61</v>
      </c>
      <c r="L24" s="12">
        <v>9.3000000000000007</v>
      </c>
      <c r="M24" s="12">
        <v>31</v>
      </c>
      <c r="N24" s="12">
        <v>214</v>
      </c>
      <c r="O24" s="12">
        <v>33</v>
      </c>
      <c r="P24" s="16">
        <v>22</v>
      </c>
      <c r="Q24" s="75">
        <v>52</v>
      </c>
    </row>
    <row r="25" spans="1:17" ht="15.6" customHeight="1" thickBot="1" x14ac:dyDescent="0.3">
      <c r="A25" s="71">
        <v>51</v>
      </c>
      <c r="B25" s="99" t="s">
        <v>70</v>
      </c>
      <c r="C25" s="20">
        <v>7.5</v>
      </c>
      <c r="D25" s="20" t="s">
        <v>61</v>
      </c>
      <c r="E25" s="20" t="s">
        <v>61</v>
      </c>
      <c r="F25" s="20">
        <v>226</v>
      </c>
      <c r="G25" s="20" t="s">
        <v>61</v>
      </c>
      <c r="H25" s="27" t="s">
        <v>61</v>
      </c>
      <c r="I25" s="76">
        <v>51</v>
      </c>
      <c r="J25" s="20" t="s">
        <v>176</v>
      </c>
      <c r="K25" s="20" t="s">
        <v>61</v>
      </c>
      <c r="L25" s="20" t="s">
        <v>61</v>
      </c>
      <c r="M25" s="20" t="s">
        <v>61</v>
      </c>
      <c r="N25" s="20">
        <v>212</v>
      </c>
      <c r="O25" s="20" t="s">
        <v>61</v>
      </c>
      <c r="P25" s="27" t="s">
        <v>61</v>
      </c>
      <c r="Q25" s="76">
        <v>51</v>
      </c>
    </row>
    <row r="26" spans="1:17" ht="15.6" customHeight="1" x14ac:dyDescent="0.25">
      <c r="A26" s="70">
        <v>50</v>
      </c>
      <c r="B26" s="96" t="s">
        <v>78</v>
      </c>
      <c r="C26" s="12" t="s">
        <v>61</v>
      </c>
      <c r="D26" s="12">
        <v>8.8000000000000007</v>
      </c>
      <c r="E26" s="12">
        <v>13</v>
      </c>
      <c r="F26" s="12">
        <v>225</v>
      </c>
      <c r="G26" s="12">
        <v>35</v>
      </c>
      <c r="H26" s="16">
        <v>17</v>
      </c>
      <c r="I26" s="75">
        <v>50</v>
      </c>
      <c r="J26" s="12" t="s">
        <v>178</v>
      </c>
      <c r="K26" s="12">
        <v>7.9</v>
      </c>
      <c r="L26" s="12">
        <v>9.4</v>
      </c>
      <c r="M26" s="12">
        <v>30</v>
      </c>
      <c r="N26" s="12">
        <v>210</v>
      </c>
      <c r="O26" s="12">
        <v>32</v>
      </c>
      <c r="P26" s="16">
        <v>21</v>
      </c>
      <c r="Q26" s="75">
        <v>50</v>
      </c>
    </row>
    <row r="27" spans="1:17" ht="15.6" customHeight="1" x14ac:dyDescent="0.25">
      <c r="A27" s="70">
        <v>49</v>
      </c>
      <c r="B27" s="96" t="s">
        <v>14</v>
      </c>
      <c r="C27" s="12" t="s">
        <v>61</v>
      </c>
      <c r="D27" s="12" t="s">
        <v>61</v>
      </c>
      <c r="E27" s="12" t="s">
        <v>61</v>
      </c>
      <c r="F27" s="12">
        <v>224</v>
      </c>
      <c r="G27" s="12" t="s">
        <v>61</v>
      </c>
      <c r="H27" s="16" t="s">
        <v>61</v>
      </c>
      <c r="I27" s="75">
        <v>49</v>
      </c>
      <c r="J27" s="12" t="s">
        <v>20</v>
      </c>
      <c r="K27" s="12" t="s">
        <v>61</v>
      </c>
      <c r="L27" s="12" t="s">
        <v>61</v>
      </c>
      <c r="M27" s="12" t="s">
        <v>61</v>
      </c>
      <c r="N27" s="12">
        <v>209</v>
      </c>
      <c r="O27" s="12" t="s">
        <v>61</v>
      </c>
      <c r="P27" s="16" t="s">
        <v>61</v>
      </c>
      <c r="Q27" s="75">
        <v>49</v>
      </c>
    </row>
    <row r="28" spans="1:17" ht="15.6" customHeight="1" x14ac:dyDescent="0.25">
      <c r="A28" s="70">
        <v>48</v>
      </c>
      <c r="B28" s="96" t="s">
        <v>26</v>
      </c>
      <c r="C28" s="12" t="s">
        <v>61</v>
      </c>
      <c r="D28" s="12" t="s">
        <v>61</v>
      </c>
      <c r="E28" s="12" t="s">
        <v>61</v>
      </c>
      <c r="F28" s="12">
        <v>223</v>
      </c>
      <c r="G28" s="12" t="s">
        <v>61</v>
      </c>
      <c r="H28" s="16" t="s">
        <v>61</v>
      </c>
      <c r="I28" s="75">
        <v>48</v>
      </c>
      <c r="J28" s="12" t="s">
        <v>81</v>
      </c>
      <c r="K28" s="12" t="s">
        <v>61</v>
      </c>
      <c r="L28" s="12" t="s">
        <v>61</v>
      </c>
      <c r="M28" s="12" t="s">
        <v>61</v>
      </c>
      <c r="N28" s="12">
        <v>208</v>
      </c>
      <c r="O28" s="12" t="s">
        <v>61</v>
      </c>
      <c r="P28" s="16" t="s">
        <v>61</v>
      </c>
      <c r="Q28" s="75">
        <v>48</v>
      </c>
    </row>
    <row r="29" spans="1:17" ht="15.6" customHeight="1" x14ac:dyDescent="0.25">
      <c r="A29" s="70">
        <v>47</v>
      </c>
      <c r="B29" s="96" t="s">
        <v>177</v>
      </c>
      <c r="C29" s="12">
        <v>7.6</v>
      </c>
      <c r="D29" s="12">
        <v>8.9</v>
      </c>
      <c r="E29" s="12" t="s">
        <v>61</v>
      </c>
      <c r="F29" s="12">
        <v>222</v>
      </c>
      <c r="G29" s="12">
        <v>34</v>
      </c>
      <c r="H29" s="16">
        <v>16</v>
      </c>
      <c r="I29" s="75">
        <v>47</v>
      </c>
      <c r="J29" s="12" t="s">
        <v>28</v>
      </c>
      <c r="K29" s="12" t="s">
        <v>61</v>
      </c>
      <c r="L29" s="12">
        <v>9.5</v>
      </c>
      <c r="M29" s="12">
        <v>29</v>
      </c>
      <c r="N29" s="12">
        <v>207</v>
      </c>
      <c r="O29" s="12">
        <v>31</v>
      </c>
      <c r="P29" s="16">
        <v>20</v>
      </c>
      <c r="Q29" s="75">
        <v>47</v>
      </c>
    </row>
    <row r="30" spans="1:17" ht="15.6" customHeight="1" thickBot="1" x14ac:dyDescent="0.3">
      <c r="A30" s="71">
        <v>46</v>
      </c>
      <c r="B30" s="99" t="s">
        <v>71</v>
      </c>
      <c r="C30" s="20" t="s">
        <v>61</v>
      </c>
      <c r="D30" s="20" t="s">
        <v>61</v>
      </c>
      <c r="E30" s="20">
        <v>12</v>
      </c>
      <c r="F30" s="20">
        <v>221</v>
      </c>
      <c r="G30" s="20" t="s">
        <v>61</v>
      </c>
      <c r="H30" s="27" t="s">
        <v>61</v>
      </c>
      <c r="I30" s="76">
        <v>46</v>
      </c>
      <c r="J30" s="20" t="s">
        <v>19</v>
      </c>
      <c r="K30" s="20">
        <v>8</v>
      </c>
      <c r="L30" s="20" t="s">
        <v>61</v>
      </c>
      <c r="M30" s="20" t="s">
        <v>61</v>
      </c>
      <c r="N30" s="20">
        <v>206</v>
      </c>
      <c r="O30" s="20" t="s">
        <v>61</v>
      </c>
      <c r="P30" s="27" t="s">
        <v>61</v>
      </c>
      <c r="Q30" s="76">
        <v>46</v>
      </c>
    </row>
    <row r="31" spans="1:17" ht="15.6" customHeight="1" x14ac:dyDescent="0.25">
      <c r="A31" s="70">
        <v>45</v>
      </c>
      <c r="B31" s="96" t="s">
        <v>172</v>
      </c>
      <c r="C31" s="12" t="s">
        <v>61</v>
      </c>
      <c r="D31" s="12" t="s">
        <v>61</v>
      </c>
      <c r="E31" s="12" t="s">
        <v>61</v>
      </c>
      <c r="F31" s="12">
        <v>220</v>
      </c>
      <c r="G31" s="12" t="s">
        <v>61</v>
      </c>
      <c r="H31" s="16" t="s">
        <v>61</v>
      </c>
      <c r="I31" s="75">
        <v>45</v>
      </c>
      <c r="J31" s="12" t="s">
        <v>22</v>
      </c>
      <c r="K31" s="12" t="s">
        <v>61</v>
      </c>
      <c r="L31" s="12">
        <v>9.6</v>
      </c>
      <c r="M31" s="12" t="s">
        <v>61</v>
      </c>
      <c r="N31" s="12">
        <v>205</v>
      </c>
      <c r="O31" s="12" t="s">
        <v>61</v>
      </c>
      <c r="P31" s="16" t="s">
        <v>61</v>
      </c>
      <c r="Q31" s="75">
        <v>45</v>
      </c>
    </row>
    <row r="32" spans="1:17" ht="15.6" customHeight="1" x14ac:dyDescent="0.25">
      <c r="A32" s="70">
        <v>44</v>
      </c>
      <c r="B32" s="96" t="s">
        <v>79</v>
      </c>
      <c r="C32" s="12" t="s">
        <v>61</v>
      </c>
      <c r="D32" s="12">
        <v>9</v>
      </c>
      <c r="E32" s="12" t="s">
        <v>61</v>
      </c>
      <c r="F32" s="12">
        <v>219</v>
      </c>
      <c r="G32" s="12">
        <v>33</v>
      </c>
      <c r="H32" s="16">
        <v>15</v>
      </c>
      <c r="I32" s="75">
        <v>44</v>
      </c>
      <c r="J32" s="12" t="s">
        <v>82</v>
      </c>
      <c r="K32" s="12" t="s">
        <v>61</v>
      </c>
      <c r="L32" s="12" t="s">
        <v>61</v>
      </c>
      <c r="M32" s="12">
        <v>28</v>
      </c>
      <c r="N32" s="12">
        <v>204</v>
      </c>
      <c r="O32" s="12">
        <v>30</v>
      </c>
      <c r="P32" s="16">
        <v>19</v>
      </c>
      <c r="Q32" s="75">
        <v>44</v>
      </c>
    </row>
    <row r="33" spans="1:17" ht="15.6" customHeight="1" x14ac:dyDescent="0.25">
      <c r="A33" s="70">
        <v>43</v>
      </c>
      <c r="B33" s="96" t="s">
        <v>72</v>
      </c>
      <c r="C33" s="12">
        <v>7.7</v>
      </c>
      <c r="D33" s="12" t="s">
        <v>61</v>
      </c>
      <c r="E33" s="12" t="s">
        <v>61</v>
      </c>
      <c r="F33" s="12">
        <v>218</v>
      </c>
      <c r="G33" s="12" t="s">
        <v>61</v>
      </c>
      <c r="H33" s="16" t="s">
        <v>61</v>
      </c>
      <c r="I33" s="75">
        <v>43</v>
      </c>
      <c r="J33" s="12" t="s">
        <v>99</v>
      </c>
      <c r="K33" s="12" t="s">
        <v>61</v>
      </c>
      <c r="L33" s="12">
        <v>9.6999999999999993</v>
      </c>
      <c r="M33" s="12" t="s">
        <v>61</v>
      </c>
      <c r="N33" s="12">
        <v>203</v>
      </c>
      <c r="O33" s="12" t="s">
        <v>61</v>
      </c>
      <c r="P33" s="16" t="s">
        <v>61</v>
      </c>
      <c r="Q33" s="75">
        <v>43</v>
      </c>
    </row>
    <row r="34" spans="1:17" ht="15.6" customHeight="1" x14ac:dyDescent="0.25">
      <c r="A34" s="70">
        <v>42</v>
      </c>
      <c r="B34" s="96" t="s">
        <v>27</v>
      </c>
      <c r="C34" s="12" t="s">
        <v>61</v>
      </c>
      <c r="D34" s="12">
        <v>9.1</v>
      </c>
      <c r="E34" s="12">
        <v>11</v>
      </c>
      <c r="F34" s="12">
        <v>217</v>
      </c>
      <c r="G34" s="12">
        <v>32</v>
      </c>
      <c r="H34" s="16" t="s">
        <v>61</v>
      </c>
      <c r="I34" s="75">
        <v>42</v>
      </c>
      <c r="J34" s="12" t="s">
        <v>83</v>
      </c>
      <c r="K34" s="12">
        <v>8.1</v>
      </c>
      <c r="L34" s="12" t="s">
        <v>61</v>
      </c>
      <c r="M34" s="12">
        <v>27</v>
      </c>
      <c r="N34" s="12">
        <v>202</v>
      </c>
      <c r="O34" s="12" t="s">
        <v>61</v>
      </c>
      <c r="P34" s="16" t="s">
        <v>61</v>
      </c>
      <c r="Q34" s="75">
        <v>42</v>
      </c>
    </row>
    <row r="35" spans="1:17" ht="15.6" customHeight="1" thickBot="1" x14ac:dyDescent="0.3">
      <c r="A35" s="71">
        <v>41</v>
      </c>
      <c r="B35" s="99" t="s">
        <v>173</v>
      </c>
      <c r="C35" s="20" t="s">
        <v>61</v>
      </c>
      <c r="D35" s="20" t="s">
        <v>61</v>
      </c>
      <c r="E35" s="20" t="s">
        <v>61</v>
      </c>
      <c r="F35" s="20">
        <v>216</v>
      </c>
      <c r="G35" s="20" t="s">
        <v>61</v>
      </c>
      <c r="H35" s="27">
        <v>14</v>
      </c>
      <c r="I35" s="76">
        <v>41</v>
      </c>
      <c r="J35" s="20" t="s">
        <v>104</v>
      </c>
      <c r="K35" s="20" t="s">
        <v>61</v>
      </c>
      <c r="L35" s="20">
        <v>9.8000000000000007</v>
      </c>
      <c r="M35" s="20" t="s">
        <v>61</v>
      </c>
      <c r="N35" s="20">
        <v>201</v>
      </c>
      <c r="O35" s="20">
        <v>29</v>
      </c>
      <c r="P35" s="27">
        <v>18</v>
      </c>
      <c r="Q35" s="76">
        <v>41</v>
      </c>
    </row>
    <row r="36" spans="1:17" ht="15.6" customHeight="1" x14ac:dyDescent="0.25">
      <c r="A36" s="70">
        <v>40</v>
      </c>
      <c r="B36" s="96" t="s">
        <v>75</v>
      </c>
      <c r="C36" s="12" t="s">
        <v>61</v>
      </c>
      <c r="D36" s="12">
        <v>9.1999999999999993</v>
      </c>
      <c r="E36" s="12" t="s">
        <v>61</v>
      </c>
      <c r="F36" s="12">
        <v>215</v>
      </c>
      <c r="G36" s="12">
        <v>31</v>
      </c>
      <c r="H36" s="16" t="s">
        <v>61</v>
      </c>
      <c r="I36" s="75">
        <v>40</v>
      </c>
      <c r="J36" s="12" t="s">
        <v>87</v>
      </c>
      <c r="K36" s="12" t="s">
        <v>61</v>
      </c>
      <c r="L36" s="12" t="s">
        <v>61</v>
      </c>
      <c r="M36" s="12">
        <v>26</v>
      </c>
      <c r="N36" s="12">
        <v>200</v>
      </c>
      <c r="O36" s="12" t="s">
        <v>61</v>
      </c>
      <c r="P36" s="16" t="s">
        <v>61</v>
      </c>
      <c r="Q36" s="75">
        <v>40</v>
      </c>
    </row>
    <row r="37" spans="1:17" ht="15.6" customHeight="1" x14ac:dyDescent="0.25">
      <c r="A37" s="70">
        <v>39</v>
      </c>
      <c r="B37" s="96" t="s">
        <v>13</v>
      </c>
      <c r="C37" s="12">
        <v>7.8</v>
      </c>
      <c r="D37" s="12" t="s">
        <v>61</v>
      </c>
      <c r="E37" s="12" t="s">
        <v>61</v>
      </c>
      <c r="F37" s="12">
        <v>214</v>
      </c>
      <c r="G37" s="12" t="s">
        <v>61</v>
      </c>
      <c r="H37" s="16" t="s">
        <v>61</v>
      </c>
      <c r="I37" s="75">
        <v>39</v>
      </c>
      <c r="J37" s="12" t="s">
        <v>88</v>
      </c>
      <c r="K37" s="12">
        <v>8.1999999999999993</v>
      </c>
      <c r="L37" s="12">
        <v>9.9</v>
      </c>
      <c r="M37" s="12" t="s">
        <v>61</v>
      </c>
      <c r="N37" s="12">
        <v>199</v>
      </c>
      <c r="O37" s="12" t="s">
        <v>61</v>
      </c>
      <c r="P37" s="16" t="s">
        <v>61</v>
      </c>
      <c r="Q37" s="75">
        <v>39</v>
      </c>
    </row>
    <row r="38" spans="1:17" ht="15.6" customHeight="1" x14ac:dyDescent="0.25">
      <c r="A38" s="70">
        <v>38</v>
      </c>
      <c r="B38" s="96" t="s">
        <v>86</v>
      </c>
      <c r="C38" s="12" t="s">
        <v>61</v>
      </c>
      <c r="D38" s="12">
        <v>9.3000000000000007</v>
      </c>
      <c r="E38" s="12">
        <v>10</v>
      </c>
      <c r="F38" s="12">
        <v>213</v>
      </c>
      <c r="G38" s="12">
        <v>30</v>
      </c>
      <c r="H38" s="16">
        <v>13</v>
      </c>
      <c r="I38" s="75">
        <v>38</v>
      </c>
      <c r="J38" s="12" t="s">
        <v>90</v>
      </c>
      <c r="K38" s="12" t="s">
        <v>61</v>
      </c>
      <c r="L38" s="12" t="s">
        <v>61</v>
      </c>
      <c r="M38" s="12">
        <v>25</v>
      </c>
      <c r="N38" s="12">
        <v>198</v>
      </c>
      <c r="O38" s="12">
        <v>28</v>
      </c>
      <c r="P38" s="16">
        <v>17</v>
      </c>
      <c r="Q38" s="75">
        <v>38</v>
      </c>
    </row>
    <row r="39" spans="1:17" ht="15.6" customHeight="1" x14ac:dyDescent="0.25">
      <c r="A39" s="70">
        <v>37</v>
      </c>
      <c r="B39" s="96" t="s">
        <v>77</v>
      </c>
      <c r="C39" s="12" t="s">
        <v>61</v>
      </c>
      <c r="D39" s="12" t="s">
        <v>61</v>
      </c>
      <c r="E39" s="12" t="s">
        <v>61</v>
      </c>
      <c r="F39" s="12">
        <v>212</v>
      </c>
      <c r="G39" s="12" t="s">
        <v>61</v>
      </c>
      <c r="H39" s="16" t="s">
        <v>61</v>
      </c>
      <c r="I39" s="75">
        <v>37</v>
      </c>
      <c r="J39" s="12" t="s">
        <v>94</v>
      </c>
      <c r="K39" s="12" t="s">
        <v>61</v>
      </c>
      <c r="L39" s="12">
        <v>10</v>
      </c>
      <c r="M39" s="12" t="s">
        <v>61</v>
      </c>
      <c r="N39" s="12">
        <v>197</v>
      </c>
      <c r="O39" s="12" t="s">
        <v>61</v>
      </c>
      <c r="P39" s="16" t="s">
        <v>61</v>
      </c>
      <c r="Q39" s="75">
        <v>37</v>
      </c>
    </row>
    <row r="40" spans="1:17" ht="15.6" customHeight="1" thickBot="1" x14ac:dyDescent="0.3">
      <c r="A40" s="71">
        <v>36</v>
      </c>
      <c r="B40" s="99" t="s">
        <v>91</v>
      </c>
      <c r="C40" s="20">
        <v>7.9</v>
      </c>
      <c r="D40" s="20">
        <v>9.4</v>
      </c>
      <c r="E40" s="20" t="s">
        <v>61</v>
      </c>
      <c r="F40" s="20">
        <v>211</v>
      </c>
      <c r="G40" s="20">
        <v>29</v>
      </c>
      <c r="H40" s="27" t="s">
        <v>61</v>
      </c>
      <c r="I40" s="76">
        <v>36</v>
      </c>
      <c r="J40" s="20" t="s">
        <v>96</v>
      </c>
      <c r="K40" s="20">
        <v>8.3000000000000007</v>
      </c>
      <c r="L40" s="20" t="s">
        <v>61</v>
      </c>
      <c r="M40" s="20">
        <v>24</v>
      </c>
      <c r="N40" s="20">
        <v>196</v>
      </c>
      <c r="O40" s="20" t="s">
        <v>61</v>
      </c>
      <c r="P40" s="27">
        <v>16</v>
      </c>
      <c r="Q40" s="76">
        <v>36</v>
      </c>
    </row>
    <row r="41" spans="1:17" ht="15.6" customHeight="1" x14ac:dyDescent="0.25">
      <c r="A41" s="70">
        <v>35</v>
      </c>
      <c r="B41" s="96" t="s">
        <v>92</v>
      </c>
      <c r="C41" s="12" t="s">
        <v>61</v>
      </c>
      <c r="D41" s="12" t="s">
        <v>61</v>
      </c>
      <c r="E41" s="12" t="s">
        <v>61</v>
      </c>
      <c r="F41" s="12">
        <v>210</v>
      </c>
      <c r="G41" s="12" t="s">
        <v>61</v>
      </c>
      <c r="H41" s="16">
        <v>12</v>
      </c>
      <c r="I41" s="75">
        <v>35</v>
      </c>
      <c r="J41" s="12" t="s">
        <v>97</v>
      </c>
      <c r="K41" s="12" t="s">
        <v>61</v>
      </c>
      <c r="L41" s="12">
        <v>10.1</v>
      </c>
      <c r="M41" s="12" t="s">
        <v>61</v>
      </c>
      <c r="N41" s="12">
        <v>194</v>
      </c>
      <c r="O41" s="12">
        <v>27</v>
      </c>
      <c r="P41" s="16" t="s">
        <v>61</v>
      </c>
      <c r="Q41" s="75">
        <v>35</v>
      </c>
    </row>
    <row r="42" spans="1:17" ht="15.6" customHeight="1" x14ac:dyDescent="0.25">
      <c r="A42" s="70">
        <v>34</v>
      </c>
      <c r="B42" s="96" t="s">
        <v>24</v>
      </c>
      <c r="C42" s="12" t="s">
        <v>61</v>
      </c>
      <c r="D42" s="12">
        <v>9.5</v>
      </c>
      <c r="E42" s="12">
        <v>9</v>
      </c>
      <c r="F42" s="12">
        <v>209</v>
      </c>
      <c r="G42" s="12">
        <v>28</v>
      </c>
      <c r="H42" s="16" t="s">
        <v>61</v>
      </c>
      <c r="I42" s="75">
        <v>34</v>
      </c>
      <c r="J42" s="12" t="s">
        <v>110</v>
      </c>
      <c r="K42" s="12" t="s">
        <v>61</v>
      </c>
      <c r="L42" s="12" t="s">
        <v>61</v>
      </c>
      <c r="M42" s="12">
        <v>23</v>
      </c>
      <c r="N42" s="12">
        <v>192</v>
      </c>
      <c r="O42" s="12" t="s">
        <v>61</v>
      </c>
      <c r="P42" s="16">
        <v>15</v>
      </c>
      <c r="Q42" s="75">
        <v>34</v>
      </c>
    </row>
    <row r="43" spans="1:17" ht="15.6" customHeight="1" x14ac:dyDescent="0.25">
      <c r="A43" s="70">
        <v>33</v>
      </c>
      <c r="B43" s="96" t="s">
        <v>98</v>
      </c>
      <c r="C43" s="12">
        <v>8</v>
      </c>
      <c r="D43" s="12" t="s">
        <v>61</v>
      </c>
      <c r="E43" s="12" t="s">
        <v>61</v>
      </c>
      <c r="F43" s="12">
        <v>208</v>
      </c>
      <c r="G43" s="12" t="s">
        <v>61</v>
      </c>
      <c r="H43" s="16" t="s">
        <v>61</v>
      </c>
      <c r="I43" s="75">
        <v>33</v>
      </c>
      <c r="J43" s="12" t="s">
        <v>102</v>
      </c>
      <c r="K43" s="12">
        <v>8.4</v>
      </c>
      <c r="L43" s="12">
        <v>10.199999999999999</v>
      </c>
      <c r="M43" s="12" t="s">
        <v>61</v>
      </c>
      <c r="N43" s="12">
        <v>190</v>
      </c>
      <c r="O43" s="12" t="s">
        <v>61</v>
      </c>
      <c r="P43" s="16" t="s">
        <v>61</v>
      </c>
      <c r="Q43" s="75">
        <v>33</v>
      </c>
    </row>
    <row r="44" spans="1:17" ht="15.6" customHeight="1" x14ac:dyDescent="0.25">
      <c r="A44" s="70">
        <v>32</v>
      </c>
      <c r="B44" s="96" t="s">
        <v>20</v>
      </c>
      <c r="C44" s="12" t="s">
        <v>61</v>
      </c>
      <c r="D44" s="12">
        <v>9.6</v>
      </c>
      <c r="E44" s="12" t="s">
        <v>61</v>
      </c>
      <c r="F44" s="12">
        <v>207</v>
      </c>
      <c r="G44" s="12">
        <v>27</v>
      </c>
      <c r="H44" s="16">
        <v>11</v>
      </c>
      <c r="I44" s="75">
        <v>32</v>
      </c>
      <c r="J44" s="12" t="s">
        <v>103</v>
      </c>
      <c r="K44" s="12" t="s">
        <v>61</v>
      </c>
      <c r="L44" s="12" t="s">
        <v>61</v>
      </c>
      <c r="M44" s="12">
        <v>22</v>
      </c>
      <c r="N44" s="12">
        <v>188</v>
      </c>
      <c r="O44" s="12">
        <v>26</v>
      </c>
      <c r="P44" s="16">
        <v>14</v>
      </c>
      <c r="Q44" s="75">
        <v>32</v>
      </c>
    </row>
    <row r="45" spans="1:17" ht="15.6" customHeight="1" thickBot="1" x14ac:dyDescent="0.3">
      <c r="A45" s="71">
        <v>31</v>
      </c>
      <c r="B45" s="99" t="s">
        <v>28</v>
      </c>
      <c r="C45" s="20" t="s">
        <v>61</v>
      </c>
      <c r="D45" s="20" t="s">
        <v>61</v>
      </c>
      <c r="E45" s="20" t="s">
        <v>61</v>
      </c>
      <c r="F45" s="20">
        <v>206</v>
      </c>
      <c r="G45" s="20" t="s">
        <v>61</v>
      </c>
      <c r="H45" s="27" t="s">
        <v>61</v>
      </c>
      <c r="I45" s="76">
        <v>31</v>
      </c>
      <c r="J45" s="20" t="s">
        <v>12</v>
      </c>
      <c r="K45" s="20" t="s">
        <v>61</v>
      </c>
      <c r="L45" s="20">
        <v>10.3</v>
      </c>
      <c r="M45" s="20" t="s">
        <v>61</v>
      </c>
      <c r="N45" s="20">
        <v>186</v>
      </c>
      <c r="O45" s="20" t="s">
        <v>61</v>
      </c>
      <c r="P45" s="27" t="s">
        <v>61</v>
      </c>
      <c r="Q45" s="76">
        <v>31</v>
      </c>
    </row>
    <row r="46" spans="1:17" ht="15.6" customHeight="1" x14ac:dyDescent="0.25">
      <c r="A46" s="70">
        <v>30</v>
      </c>
      <c r="B46" s="96" t="s">
        <v>22</v>
      </c>
      <c r="C46" s="12">
        <v>8.1</v>
      </c>
      <c r="D46" s="12">
        <v>9.6999999999999993</v>
      </c>
      <c r="E46" s="12">
        <v>8</v>
      </c>
      <c r="F46" s="12">
        <v>204</v>
      </c>
      <c r="G46" s="12">
        <v>26</v>
      </c>
      <c r="H46" s="16">
        <v>10</v>
      </c>
      <c r="I46" s="75">
        <v>30</v>
      </c>
      <c r="J46" s="12" t="s">
        <v>105</v>
      </c>
      <c r="K46" s="12">
        <v>8.5</v>
      </c>
      <c r="L46" s="12" t="s">
        <v>61</v>
      </c>
      <c r="M46" s="12">
        <v>21</v>
      </c>
      <c r="N46" s="12">
        <v>184</v>
      </c>
      <c r="O46" s="12" t="s">
        <v>61</v>
      </c>
      <c r="P46" s="16">
        <v>13</v>
      </c>
      <c r="Q46" s="75">
        <v>30</v>
      </c>
    </row>
    <row r="47" spans="1:17" ht="15.6" customHeight="1" x14ac:dyDescent="0.25">
      <c r="A47" s="70">
        <v>29</v>
      </c>
      <c r="B47" s="96" t="s">
        <v>83</v>
      </c>
      <c r="C47" s="12" t="s">
        <v>61</v>
      </c>
      <c r="D47" s="12" t="s">
        <v>61</v>
      </c>
      <c r="E47" s="12" t="s">
        <v>61</v>
      </c>
      <c r="F47" s="12">
        <v>202</v>
      </c>
      <c r="G47" s="12" t="s">
        <v>61</v>
      </c>
      <c r="H47" s="16" t="s">
        <v>61</v>
      </c>
      <c r="I47" s="75">
        <v>29</v>
      </c>
      <c r="J47" s="12" t="s">
        <v>106</v>
      </c>
      <c r="K47" s="12" t="s">
        <v>61</v>
      </c>
      <c r="L47" s="12">
        <v>10.4</v>
      </c>
      <c r="M47" s="12" t="s">
        <v>61</v>
      </c>
      <c r="N47" s="12">
        <v>182</v>
      </c>
      <c r="O47" s="12">
        <v>25</v>
      </c>
      <c r="P47" s="16" t="s">
        <v>61</v>
      </c>
      <c r="Q47" s="75">
        <v>29</v>
      </c>
    </row>
    <row r="48" spans="1:17" ht="15.6" customHeight="1" x14ac:dyDescent="0.25">
      <c r="A48" s="70">
        <v>28</v>
      </c>
      <c r="B48" s="96" t="s">
        <v>18</v>
      </c>
      <c r="C48" s="12" t="s">
        <v>61</v>
      </c>
      <c r="D48" s="12">
        <v>9.8000000000000007</v>
      </c>
      <c r="E48" s="12" t="s">
        <v>61</v>
      </c>
      <c r="F48" s="12">
        <v>200</v>
      </c>
      <c r="G48" s="12">
        <v>25</v>
      </c>
      <c r="H48" s="16">
        <v>9</v>
      </c>
      <c r="I48" s="75">
        <v>28</v>
      </c>
      <c r="J48" s="12" t="s">
        <v>107</v>
      </c>
      <c r="K48" s="12" t="s">
        <v>61</v>
      </c>
      <c r="L48" s="12" t="s">
        <v>61</v>
      </c>
      <c r="M48" s="12">
        <v>20</v>
      </c>
      <c r="N48" s="12">
        <v>180</v>
      </c>
      <c r="O48" s="12" t="s">
        <v>61</v>
      </c>
      <c r="P48" s="16">
        <v>12</v>
      </c>
      <c r="Q48" s="75">
        <v>28</v>
      </c>
    </row>
    <row r="49" spans="1:17" ht="15.6" customHeight="1" x14ac:dyDescent="0.25">
      <c r="A49" s="70">
        <v>27</v>
      </c>
      <c r="B49" s="96" t="s">
        <v>90</v>
      </c>
      <c r="C49" s="12">
        <v>8.1999999999999993</v>
      </c>
      <c r="D49" s="12" t="s">
        <v>61</v>
      </c>
      <c r="E49" s="12" t="s">
        <v>61</v>
      </c>
      <c r="F49" s="12">
        <v>198</v>
      </c>
      <c r="G49" s="12" t="s">
        <v>61</v>
      </c>
      <c r="H49" s="16" t="s">
        <v>61</v>
      </c>
      <c r="I49" s="75">
        <v>27</v>
      </c>
      <c r="J49" s="12" t="s">
        <v>108</v>
      </c>
      <c r="K49" s="12">
        <v>8.6</v>
      </c>
      <c r="L49" s="12">
        <v>10.5</v>
      </c>
      <c r="M49" s="12" t="s">
        <v>61</v>
      </c>
      <c r="N49" s="12">
        <v>178</v>
      </c>
      <c r="O49" s="12">
        <v>24</v>
      </c>
      <c r="P49" s="16" t="s">
        <v>61</v>
      </c>
      <c r="Q49" s="75">
        <v>27</v>
      </c>
    </row>
    <row r="50" spans="1:17" ht="15.6" customHeight="1" thickBot="1" x14ac:dyDescent="0.3">
      <c r="A50" s="71">
        <v>26</v>
      </c>
      <c r="B50" s="99" t="s">
        <v>95</v>
      </c>
      <c r="C50" s="20" t="s">
        <v>61</v>
      </c>
      <c r="D50" s="20">
        <v>9.9</v>
      </c>
      <c r="E50" s="20">
        <v>7</v>
      </c>
      <c r="F50" s="20">
        <v>196</v>
      </c>
      <c r="G50" s="20">
        <v>24</v>
      </c>
      <c r="H50" s="27">
        <v>8</v>
      </c>
      <c r="I50" s="76">
        <v>26</v>
      </c>
      <c r="J50" s="20" t="s">
        <v>109</v>
      </c>
      <c r="K50" s="20" t="s">
        <v>61</v>
      </c>
      <c r="L50" s="20" t="s">
        <v>61</v>
      </c>
      <c r="M50" s="20">
        <v>19</v>
      </c>
      <c r="N50" s="20">
        <v>176</v>
      </c>
      <c r="O50" s="20" t="s">
        <v>61</v>
      </c>
      <c r="P50" s="27">
        <v>11</v>
      </c>
      <c r="Q50" s="76">
        <v>26</v>
      </c>
    </row>
    <row r="51" spans="1:17" ht="15.6" customHeight="1" x14ac:dyDescent="0.25">
      <c r="A51" s="70">
        <v>25</v>
      </c>
      <c r="B51" s="96" t="s">
        <v>97</v>
      </c>
      <c r="C51" s="12" t="s">
        <v>61</v>
      </c>
      <c r="D51" s="12" t="s">
        <v>61</v>
      </c>
      <c r="E51" s="12" t="s">
        <v>61</v>
      </c>
      <c r="F51" s="12">
        <v>194</v>
      </c>
      <c r="G51" s="12" t="s">
        <v>61</v>
      </c>
      <c r="H51" s="16" t="s">
        <v>61</v>
      </c>
      <c r="I51" s="75">
        <v>25</v>
      </c>
      <c r="J51" s="12" t="s">
        <v>111</v>
      </c>
      <c r="K51" s="12" t="s">
        <v>61</v>
      </c>
      <c r="L51" s="12">
        <v>10.6</v>
      </c>
      <c r="M51" s="12" t="s">
        <v>61</v>
      </c>
      <c r="N51" s="12">
        <v>174</v>
      </c>
      <c r="O51" s="12">
        <v>23</v>
      </c>
      <c r="P51" s="16" t="s">
        <v>61</v>
      </c>
      <c r="Q51" s="75">
        <v>25</v>
      </c>
    </row>
    <row r="52" spans="1:17" ht="15.6" customHeight="1" x14ac:dyDescent="0.25">
      <c r="A52" s="70">
        <v>24</v>
      </c>
      <c r="B52" s="96" t="s">
        <v>110</v>
      </c>
      <c r="C52" s="12">
        <v>8.3000000000000007</v>
      </c>
      <c r="D52" s="12">
        <v>10</v>
      </c>
      <c r="E52" s="12" t="s">
        <v>61</v>
      </c>
      <c r="F52" s="12">
        <v>192</v>
      </c>
      <c r="G52" s="12">
        <v>23</v>
      </c>
      <c r="H52" s="16">
        <v>7</v>
      </c>
      <c r="I52" s="75">
        <v>24</v>
      </c>
      <c r="J52" s="12" t="s">
        <v>112</v>
      </c>
      <c r="K52" s="12">
        <v>8.6999999999999993</v>
      </c>
      <c r="L52" s="12" t="s">
        <v>61</v>
      </c>
      <c r="M52" s="12">
        <v>18</v>
      </c>
      <c r="N52" s="12">
        <v>172</v>
      </c>
      <c r="O52" s="12" t="s">
        <v>61</v>
      </c>
      <c r="P52" s="16">
        <v>10</v>
      </c>
      <c r="Q52" s="75">
        <v>24</v>
      </c>
    </row>
    <row r="53" spans="1:17" ht="15.6" customHeight="1" x14ac:dyDescent="0.25">
      <c r="A53" s="70">
        <v>23</v>
      </c>
      <c r="B53" s="96" t="s">
        <v>102</v>
      </c>
      <c r="C53" s="12" t="s">
        <v>61</v>
      </c>
      <c r="D53" s="12" t="s">
        <v>61</v>
      </c>
      <c r="E53" s="12">
        <v>6</v>
      </c>
      <c r="F53" s="12">
        <v>190</v>
      </c>
      <c r="G53" s="12" t="s">
        <v>61</v>
      </c>
      <c r="H53" s="16" t="s">
        <v>61</v>
      </c>
      <c r="I53" s="75">
        <v>23</v>
      </c>
      <c r="J53" s="12" t="s">
        <v>113</v>
      </c>
      <c r="K53" s="12" t="s">
        <v>61</v>
      </c>
      <c r="L53" s="12">
        <v>10.7</v>
      </c>
      <c r="M53" s="12" t="s">
        <v>61</v>
      </c>
      <c r="N53" s="12">
        <v>170</v>
      </c>
      <c r="O53" s="12">
        <v>22</v>
      </c>
      <c r="P53" s="16" t="s">
        <v>61</v>
      </c>
      <c r="Q53" s="75">
        <v>23</v>
      </c>
    </row>
    <row r="54" spans="1:17" ht="15.6" customHeight="1" x14ac:dyDescent="0.25">
      <c r="A54" s="70">
        <v>22</v>
      </c>
      <c r="B54" s="96" t="s">
        <v>103</v>
      </c>
      <c r="C54" s="12">
        <v>8.4</v>
      </c>
      <c r="D54" s="12">
        <v>10.1</v>
      </c>
      <c r="E54" s="12" t="s">
        <v>61</v>
      </c>
      <c r="F54" s="12">
        <v>188</v>
      </c>
      <c r="G54" s="12">
        <v>22</v>
      </c>
      <c r="H54" s="16">
        <v>6</v>
      </c>
      <c r="I54" s="75">
        <v>22</v>
      </c>
      <c r="J54" s="12" t="s">
        <v>114</v>
      </c>
      <c r="K54" s="12">
        <v>8.8000000000000007</v>
      </c>
      <c r="L54" s="12" t="s">
        <v>61</v>
      </c>
      <c r="M54" s="12">
        <v>17</v>
      </c>
      <c r="N54" s="12">
        <v>168</v>
      </c>
      <c r="O54" s="12" t="s">
        <v>61</v>
      </c>
      <c r="P54" s="16">
        <v>9</v>
      </c>
      <c r="Q54" s="75">
        <v>22</v>
      </c>
    </row>
    <row r="55" spans="1:17" ht="15.6" customHeight="1" thickBot="1" x14ac:dyDescent="0.3">
      <c r="A55" s="71">
        <v>21</v>
      </c>
      <c r="B55" s="99" t="s">
        <v>12</v>
      </c>
      <c r="C55" s="20" t="s">
        <v>61</v>
      </c>
      <c r="D55" s="20" t="s">
        <v>61</v>
      </c>
      <c r="E55" s="20" t="s">
        <v>61</v>
      </c>
      <c r="F55" s="20">
        <v>186</v>
      </c>
      <c r="G55" s="20" t="s">
        <v>61</v>
      </c>
      <c r="H55" s="27" t="s">
        <v>61</v>
      </c>
      <c r="I55" s="76">
        <v>21</v>
      </c>
      <c r="J55" s="20" t="s">
        <v>115</v>
      </c>
      <c r="K55" s="20" t="s">
        <v>61</v>
      </c>
      <c r="L55" s="20">
        <v>10.8</v>
      </c>
      <c r="M55" s="20" t="s">
        <v>61</v>
      </c>
      <c r="N55" s="20">
        <v>166</v>
      </c>
      <c r="O55" s="20">
        <v>21</v>
      </c>
      <c r="P55" s="27" t="s">
        <v>61</v>
      </c>
      <c r="Q55" s="76">
        <v>21</v>
      </c>
    </row>
    <row r="56" spans="1:17" ht="15.6" customHeight="1" x14ac:dyDescent="0.25">
      <c r="A56" s="70">
        <v>20</v>
      </c>
      <c r="B56" s="96" t="s">
        <v>105</v>
      </c>
      <c r="C56" s="12">
        <v>8.5</v>
      </c>
      <c r="D56" s="12">
        <v>10.199999999999999</v>
      </c>
      <c r="E56" s="12">
        <v>5</v>
      </c>
      <c r="F56" s="12">
        <v>184</v>
      </c>
      <c r="G56" s="12">
        <v>21</v>
      </c>
      <c r="H56" s="16">
        <v>5</v>
      </c>
      <c r="I56" s="75">
        <v>20</v>
      </c>
      <c r="J56" s="12" t="s">
        <v>116</v>
      </c>
      <c r="K56" s="12">
        <v>8.9</v>
      </c>
      <c r="L56" s="12" t="s">
        <v>61</v>
      </c>
      <c r="M56" s="12">
        <v>16</v>
      </c>
      <c r="N56" s="12">
        <v>164</v>
      </c>
      <c r="O56" s="12" t="s">
        <v>61</v>
      </c>
      <c r="P56" s="16">
        <v>8</v>
      </c>
      <c r="Q56" s="75">
        <v>20</v>
      </c>
    </row>
    <row r="57" spans="1:17" ht="15.6" customHeight="1" x14ac:dyDescent="0.25">
      <c r="A57" s="70">
        <v>19</v>
      </c>
      <c r="B57" s="96" t="s">
        <v>106</v>
      </c>
      <c r="C57" s="12" t="s">
        <v>61</v>
      </c>
      <c r="D57" s="12" t="s">
        <v>61</v>
      </c>
      <c r="E57" s="12" t="s">
        <v>61</v>
      </c>
      <c r="F57" s="12">
        <v>182</v>
      </c>
      <c r="G57" s="12" t="s">
        <v>61</v>
      </c>
      <c r="H57" s="16" t="s">
        <v>61</v>
      </c>
      <c r="I57" s="75">
        <v>19</v>
      </c>
      <c r="J57" s="12" t="s">
        <v>179</v>
      </c>
      <c r="K57" s="12" t="s">
        <v>61</v>
      </c>
      <c r="L57" s="12">
        <v>10.9</v>
      </c>
      <c r="M57" s="12" t="s">
        <v>61</v>
      </c>
      <c r="N57" s="12">
        <v>162</v>
      </c>
      <c r="O57" s="12">
        <v>20</v>
      </c>
      <c r="P57" s="16" t="s">
        <v>61</v>
      </c>
      <c r="Q57" s="75">
        <v>19</v>
      </c>
    </row>
    <row r="58" spans="1:17" ht="15.6" customHeight="1" x14ac:dyDescent="0.25">
      <c r="A58" s="70">
        <v>18</v>
      </c>
      <c r="B58" s="96" t="s">
        <v>107</v>
      </c>
      <c r="C58" s="12">
        <v>8.6</v>
      </c>
      <c r="D58" s="12">
        <v>10.3</v>
      </c>
      <c r="E58" s="12" t="s">
        <v>61</v>
      </c>
      <c r="F58" s="12">
        <v>180</v>
      </c>
      <c r="G58" s="12">
        <v>20</v>
      </c>
      <c r="H58" s="16">
        <v>4</v>
      </c>
      <c r="I58" s="75">
        <v>18</v>
      </c>
      <c r="J58" s="12" t="s">
        <v>180</v>
      </c>
      <c r="K58" s="12">
        <v>9</v>
      </c>
      <c r="L58" s="12">
        <v>11</v>
      </c>
      <c r="M58" s="12">
        <v>15</v>
      </c>
      <c r="N58" s="12">
        <v>160</v>
      </c>
      <c r="O58" s="12" t="s">
        <v>61</v>
      </c>
      <c r="P58" s="16">
        <v>7</v>
      </c>
      <c r="Q58" s="75">
        <v>18</v>
      </c>
    </row>
    <row r="59" spans="1:17" ht="15.6" customHeight="1" x14ac:dyDescent="0.25">
      <c r="A59" s="70">
        <v>17</v>
      </c>
      <c r="B59" s="96" t="s">
        <v>108</v>
      </c>
      <c r="C59" s="12" t="s">
        <v>61</v>
      </c>
      <c r="D59" s="12" t="s">
        <v>61</v>
      </c>
      <c r="E59" s="12">
        <v>4</v>
      </c>
      <c r="F59" s="12">
        <v>178</v>
      </c>
      <c r="G59" s="12" t="s">
        <v>61</v>
      </c>
      <c r="H59" s="16" t="s">
        <v>61</v>
      </c>
      <c r="I59" s="75">
        <v>17</v>
      </c>
      <c r="J59" s="12" t="s">
        <v>120</v>
      </c>
      <c r="K59" s="12" t="s">
        <v>61</v>
      </c>
      <c r="L59" s="12">
        <v>11.1</v>
      </c>
      <c r="M59" s="12" t="s">
        <v>61</v>
      </c>
      <c r="N59" s="12">
        <v>158</v>
      </c>
      <c r="O59" s="12">
        <v>19</v>
      </c>
      <c r="P59" s="16" t="s">
        <v>61</v>
      </c>
      <c r="Q59" s="75">
        <v>17</v>
      </c>
    </row>
    <row r="60" spans="1:17" ht="15.6" customHeight="1" thickBot="1" x14ac:dyDescent="0.3">
      <c r="A60" s="71">
        <v>16</v>
      </c>
      <c r="B60" s="99" t="s">
        <v>109</v>
      </c>
      <c r="C60" s="20">
        <v>8.6999999999999993</v>
      </c>
      <c r="D60" s="20">
        <v>10.4</v>
      </c>
      <c r="E60" s="20" t="s">
        <v>61</v>
      </c>
      <c r="F60" s="20">
        <v>176</v>
      </c>
      <c r="G60" s="20">
        <v>19</v>
      </c>
      <c r="H60" s="27">
        <v>3</v>
      </c>
      <c r="I60" s="76">
        <v>16</v>
      </c>
      <c r="J60" s="20" t="s">
        <v>181</v>
      </c>
      <c r="K60" s="20">
        <v>9.1</v>
      </c>
      <c r="L60" s="20">
        <v>11.2</v>
      </c>
      <c r="M60" s="20">
        <v>14</v>
      </c>
      <c r="N60" s="20">
        <v>156</v>
      </c>
      <c r="O60" s="20">
        <v>18</v>
      </c>
      <c r="P60" s="27">
        <v>6</v>
      </c>
      <c r="Q60" s="76">
        <v>16</v>
      </c>
    </row>
    <row r="61" spans="1:17" ht="15.6" customHeight="1" x14ac:dyDescent="0.25">
      <c r="A61" s="70">
        <v>15</v>
      </c>
      <c r="B61" s="96" t="s">
        <v>111</v>
      </c>
      <c r="C61" s="12" t="s">
        <v>61</v>
      </c>
      <c r="D61" s="12">
        <v>10.5</v>
      </c>
      <c r="E61" s="12" t="s">
        <v>61</v>
      </c>
      <c r="F61" s="12">
        <v>173</v>
      </c>
      <c r="G61" s="12">
        <v>18</v>
      </c>
      <c r="H61" s="16" t="s">
        <v>61</v>
      </c>
      <c r="I61" s="75">
        <v>15</v>
      </c>
      <c r="J61" s="12" t="s">
        <v>182</v>
      </c>
      <c r="K61" s="12" t="s">
        <v>61</v>
      </c>
      <c r="L61" s="12">
        <v>11.3</v>
      </c>
      <c r="M61" s="12" t="s">
        <v>61</v>
      </c>
      <c r="N61" s="12">
        <v>154</v>
      </c>
      <c r="O61" s="12">
        <v>17</v>
      </c>
      <c r="P61" s="16" t="s">
        <v>61</v>
      </c>
      <c r="Q61" s="75">
        <v>15</v>
      </c>
    </row>
    <row r="62" spans="1:17" ht="15.6" customHeight="1" x14ac:dyDescent="0.25">
      <c r="A62" s="70">
        <v>14</v>
      </c>
      <c r="B62" s="96" t="s">
        <v>121</v>
      </c>
      <c r="C62" s="12">
        <v>8.8000000000000007</v>
      </c>
      <c r="D62" s="12">
        <v>10.6</v>
      </c>
      <c r="E62" s="12">
        <v>3</v>
      </c>
      <c r="F62" s="12">
        <v>170</v>
      </c>
      <c r="G62" s="12">
        <v>17</v>
      </c>
      <c r="H62" s="16">
        <v>2</v>
      </c>
      <c r="I62" s="75">
        <v>14</v>
      </c>
      <c r="J62" s="12" t="s">
        <v>183</v>
      </c>
      <c r="K62" s="12">
        <v>9.1999999999999993</v>
      </c>
      <c r="L62" s="12">
        <v>11.4</v>
      </c>
      <c r="M62" s="12">
        <v>13</v>
      </c>
      <c r="N62" s="12">
        <v>152</v>
      </c>
      <c r="O62" s="12">
        <v>16</v>
      </c>
      <c r="P62" s="16">
        <v>5</v>
      </c>
      <c r="Q62" s="75">
        <v>14</v>
      </c>
    </row>
    <row r="63" spans="1:17" ht="15.6" customHeight="1" x14ac:dyDescent="0.25">
      <c r="A63" s="70">
        <v>13</v>
      </c>
      <c r="B63" s="96" t="s">
        <v>122</v>
      </c>
      <c r="C63" s="12" t="s">
        <v>61</v>
      </c>
      <c r="D63" s="12">
        <v>10.7</v>
      </c>
      <c r="E63" s="12" t="s">
        <v>61</v>
      </c>
      <c r="F63" s="12">
        <v>167</v>
      </c>
      <c r="G63" s="12">
        <v>16</v>
      </c>
      <c r="H63" s="16" t="s">
        <v>61</v>
      </c>
      <c r="I63" s="75">
        <v>13</v>
      </c>
      <c r="J63" s="12" t="s">
        <v>184</v>
      </c>
      <c r="K63" s="12" t="s">
        <v>61</v>
      </c>
      <c r="L63" s="12">
        <v>11.5</v>
      </c>
      <c r="M63" s="12" t="s">
        <v>61</v>
      </c>
      <c r="N63" s="12">
        <v>150</v>
      </c>
      <c r="O63" s="12">
        <v>15</v>
      </c>
      <c r="P63" s="16" t="s">
        <v>61</v>
      </c>
      <c r="Q63" s="75">
        <v>13</v>
      </c>
    </row>
    <row r="64" spans="1:17" ht="15.6" customHeight="1" x14ac:dyDescent="0.25">
      <c r="A64" s="70">
        <v>12</v>
      </c>
      <c r="B64" s="96" t="s">
        <v>115</v>
      </c>
      <c r="C64" s="12">
        <v>8.9</v>
      </c>
      <c r="D64" s="12">
        <v>10.8</v>
      </c>
      <c r="E64" s="12" t="s">
        <v>61</v>
      </c>
      <c r="F64" s="12">
        <v>164</v>
      </c>
      <c r="G64" s="12">
        <v>15</v>
      </c>
      <c r="H64" s="16">
        <v>1</v>
      </c>
      <c r="I64" s="75">
        <v>12</v>
      </c>
      <c r="J64" s="12" t="s">
        <v>185</v>
      </c>
      <c r="K64" s="12">
        <v>9.3000000000000007</v>
      </c>
      <c r="L64" s="12">
        <v>11.6</v>
      </c>
      <c r="M64" s="12">
        <v>12</v>
      </c>
      <c r="N64" s="12">
        <v>148</v>
      </c>
      <c r="O64" s="12">
        <v>14</v>
      </c>
      <c r="P64" s="16">
        <v>4</v>
      </c>
      <c r="Q64" s="75">
        <v>12</v>
      </c>
    </row>
    <row r="65" spans="1:17" ht="15.6" customHeight="1" thickBot="1" x14ac:dyDescent="0.3">
      <c r="A65" s="71">
        <v>11</v>
      </c>
      <c r="B65" s="99" t="s">
        <v>123</v>
      </c>
      <c r="C65" s="20" t="s">
        <v>61</v>
      </c>
      <c r="D65" s="20">
        <v>10.9</v>
      </c>
      <c r="E65" s="20">
        <v>2</v>
      </c>
      <c r="F65" s="20">
        <v>161</v>
      </c>
      <c r="G65" s="20">
        <v>14</v>
      </c>
      <c r="H65" s="27" t="s">
        <v>61</v>
      </c>
      <c r="I65" s="76">
        <v>11</v>
      </c>
      <c r="J65" s="20" t="s">
        <v>186</v>
      </c>
      <c r="K65" s="20" t="s">
        <v>61</v>
      </c>
      <c r="L65" s="20">
        <v>11.7</v>
      </c>
      <c r="M65" s="20" t="s">
        <v>61</v>
      </c>
      <c r="N65" s="20">
        <v>146</v>
      </c>
      <c r="O65" s="20">
        <v>13</v>
      </c>
      <c r="P65" s="27" t="s">
        <v>61</v>
      </c>
      <c r="Q65" s="76">
        <v>11</v>
      </c>
    </row>
    <row r="66" spans="1:17" ht="15.6" customHeight="1" x14ac:dyDescent="0.25">
      <c r="A66" s="70">
        <v>10</v>
      </c>
      <c r="B66" s="96" t="s">
        <v>129</v>
      </c>
      <c r="C66" s="12">
        <v>9</v>
      </c>
      <c r="D66" s="12">
        <v>11</v>
      </c>
      <c r="E66" s="12" t="s">
        <v>61</v>
      </c>
      <c r="F66" s="12">
        <v>158</v>
      </c>
      <c r="G66" s="12">
        <v>13</v>
      </c>
      <c r="H66" s="16">
        <v>0</v>
      </c>
      <c r="I66" s="75">
        <v>10</v>
      </c>
      <c r="J66" s="12" t="s">
        <v>140</v>
      </c>
      <c r="K66" s="12">
        <v>9.4</v>
      </c>
      <c r="L66" s="12">
        <v>11.8</v>
      </c>
      <c r="M66" s="12">
        <v>11</v>
      </c>
      <c r="N66" s="12">
        <v>143</v>
      </c>
      <c r="O66" s="12">
        <v>12</v>
      </c>
      <c r="P66" s="16">
        <v>3</v>
      </c>
      <c r="Q66" s="75">
        <v>10</v>
      </c>
    </row>
    <row r="67" spans="1:17" ht="15.6" customHeight="1" x14ac:dyDescent="0.25">
      <c r="A67" s="70">
        <v>9</v>
      </c>
      <c r="B67" s="96" t="s">
        <v>187</v>
      </c>
      <c r="C67" s="12" t="s">
        <v>61</v>
      </c>
      <c r="D67" s="12">
        <v>11.1</v>
      </c>
      <c r="E67" s="12" t="s">
        <v>61</v>
      </c>
      <c r="F67" s="12">
        <v>155</v>
      </c>
      <c r="G67" s="12">
        <v>12</v>
      </c>
      <c r="H67" s="16" t="s">
        <v>61</v>
      </c>
      <c r="I67" s="75">
        <v>9</v>
      </c>
      <c r="J67" s="12" t="s">
        <v>141</v>
      </c>
      <c r="K67" s="12" t="s">
        <v>61</v>
      </c>
      <c r="L67" s="12">
        <v>11.9</v>
      </c>
      <c r="M67" s="12">
        <v>10</v>
      </c>
      <c r="N67" s="12">
        <v>140</v>
      </c>
      <c r="O67" s="12">
        <v>11</v>
      </c>
      <c r="P67" s="16" t="s">
        <v>61</v>
      </c>
      <c r="Q67" s="75">
        <v>9</v>
      </c>
    </row>
    <row r="68" spans="1:17" ht="15.6" customHeight="1" x14ac:dyDescent="0.25">
      <c r="A68" s="70">
        <v>8</v>
      </c>
      <c r="B68" s="96" t="s">
        <v>124</v>
      </c>
      <c r="C68" s="12">
        <v>9.1</v>
      </c>
      <c r="D68" s="12">
        <v>11.2</v>
      </c>
      <c r="E68" s="12">
        <v>1</v>
      </c>
      <c r="F68" s="12">
        <v>152</v>
      </c>
      <c r="G68" s="12">
        <v>11</v>
      </c>
      <c r="H68" s="16">
        <v>-1</v>
      </c>
      <c r="I68" s="75">
        <v>8</v>
      </c>
      <c r="J68" s="12" t="s">
        <v>147</v>
      </c>
      <c r="K68" s="12">
        <v>9.5</v>
      </c>
      <c r="L68" s="12">
        <v>12</v>
      </c>
      <c r="M68" s="12">
        <v>9</v>
      </c>
      <c r="N68" s="12">
        <v>137</v>
      </c>
      <c r="O68" s="12">
        <v>10</v>
      </c>
      <c r="P68" s="16">
        <v>2</v>
      </c>
      <c r="Q68" s="75">
        <v>8</v>
      </c>
    </row>
    <row r="69" spans="1:17" ht="15.6" customHeight="1" x14ac:dyDescent="0.25">
      <c r="A69" s="70">
        <v>7</v>
      </c>
      <c r="B69" s="96" t="s">
        <v>182</v>
      </c>
      <c r="C69" s="12" t="s">
        <v>61</v>
      </c>
      <c r="D69" s="12">
        <v>11.3</v>
      </c>
      <c r="E69" s="12" t="s">
        <v>61</v>
      </c>
      <c r="F69" s="12">
        <v>149</v>
      </c>
      <c r="G69" s="12">
        <v>10</v>
      </c>
      <c r="H69" s="16" t="s">
        <v>61</v>
      </c>
      <c r="I69" s="75">
        <v>7</v>
      </c>
      <c r="J69" s="12" t="s">
        <v>142</v>
      </c>
      <c r="K69" s="12" t="s">
        <v>61</v>
      </c>
      <c r="L69" s="12">
        <v>12.1</v>
      </c>
      <c r="M69" s="12">
        <v>8</v>
      </c>
      <c r="N69" s="12">
        <v>134</v>
      </c>
      <c r="O69" s="12">
        <v>9</v>
      </c>
      <c r="P69" s="16" t="s">
        <v>61</v>
      </c>
      <c r="Q69" s="75">
        <v>7</v>
      </c>
    </row>
    <row r="70" spans="1:17" ht="15.6" customHeight="1" thickBot="1" x14ac:dyDescent="0.3">
      <c r="A70" s="71">
        <v>6</v>
      </c>
      <c r="B70" s="99" t="s">
        <v>138</v>
      </c>
      <c r="C70" s="20">
        <v>9.1999999999999993</v>
      </c>
      <c r="D70" s="20">
        <v>11.4</v>
      </c>
      <c r="E70" s="20" t="s">
        <v>61</v>
      </c>
      <c r="F70" s="20">
        <v>146</v>
      </c>
      <c r="G70" s="20">
        <v>9</v>
      </c>
      <c r="H70" s="27">
        <v>-2</v>
      </c>
      <c r="I70" s="76">
        <v>6</v>
      </c>
      <c r="J70" s="20" t="s">
        <v>143</v>
      </c>
      <c r="K70" s="20">
        <v>9.6</v>
      </c>
      <c r="L70" s="20">
        <v>12.3</v>
      </c>
      <c r="M70" s="20">
        <v>7</v>
      </c>
      <c r="N70" s="20">
        <v>131</v>
      </c>
      <c r="O70" s="20">
        <v>8</v>
      </c>
      <c r="P70" s="27">
        <v>1</v>
      </c>
      <c r="Q70" s="76">
        <v>6</v>
      </c>
    </row>
    <row r="71" spans="1:17" ht="15.6" customHeight="1" x14ac:dyDescent="0.25">
      <c r="A71" s="70">
        <v>5</v>
      </c>
      <c r="B71" s="96" t="s">
        <v>139</v>
      </c>
      <c r="C71" s="12" t="s">
        <v>61</v>
      </c>
      <c r="D71" s="12">
        <v>11.5</v>
      </c>
      <c r="E71" s="12" t="s">
        <v>61</v>
      </c>
      <c r="F71" s="12">
        <v>143</v>
      </c>
      <c r="G71" s="12">
        <v>8</v>
      </c>
      <c r="H71" s="16" t="s">
        <v>61</v>
      </c>
      <c r="I71" s="75">
        <v>5</v>
      </c>
      <c r="J71" s="12" t="s">
        <v>144</v>
      </c>
      <c r="K71" s="12">
        <v>9.6999999999999993</v>
      </c>
      <c r="L71" s="12">
        <v>12.5</v>
      </c>
      <c r="M71" s="12">
        <v>6</v>
      </c>
      <c r="N71" s="12">
        <v>128</v>
      </c>
      <c r="O71" s="12">
        <v>7</v>
      </c>
      <c r="P71" s="16" t="s">
        <v>61</v>
      </c>
      <c r="Q71" s="75">
        <v>5</v>
      </c>
    </row>
    <row r="72" spans="1:17" ht="15.6" customHeight="1" x14ac:dyDescent="0.25">
      <c r="A72" s="70">
        <v>4</v>
      </c>
      <c r="B72" s="96" t="s">
        <v>133</v>
      </c>
      <c r="C72" s="12">
        <v>9.3000000000000007</v>
      </c>
      <c r="D72" s="12">
        <v>11.6</v>
      </c>
      <c r="E72" s="12" t="s">
        <v>61</v>
      </c>
      <c r="F72" s="12">
        <v>140</v>
      </c>
      <c r="G72" s="12">
        <v>7</v>
      </c>
      <c r="H72" s="16">
        <v>-3</v>
      </c>
      <c r="I72" s="75">
        <v>4</v>
      </c>
      <c r="J72" s="12" t="s">
        <v>145</v>
      </c>
      <c r="K72" s="12">
        <v>9.8000000000000007</v>
      </c>
      <c r="L72" s="12">
        <v>12.7</v>
      </c>
      <c r="M72" s="12">
        <v>5</v>
      </c>
      <c r="N72" s="12">
        <v>125</v>
      </c>
      <c r="O72" s="12">
        <v>6</v>
      </c>
      <c r="P72" s="16">
        <v>0</v>
      </c>
      <c r="Q72" s="75">
        <v>4</v>
      </c>
    </row>
    <row r="73" spans="1:17" ht="15.6" customHeight="1" x14ac:dyDescent="0.25">
      <c r="A73" s="70">
        <v>3</v>
      </c>
      <c r="B73" s="96" t="s">
        <v>140</v>
      </c>
      <c r="C73" s="12">
        <v>9.4</v>
      </c>
      <c r="D73" s="12">
        <v>11.8</v>
      </c>
      <c r="E73" s="12" t="s">
        <v>61</v>
      </c>
      <c r="F73" s="12">
        <v>137</v>
      </c>
      <c r="G73" s="12">
        <v>6</v>
      </c>
      <c r="H73" s="16" t="s">
        <v>61</v>
      </c>
      <c r="I73" s="75">
        <v>3</v>
      </c>
      <c r="J73" s="12" t="s">
        <v>146</v>
      </c>
      <c r="K73" s="12">
        <v>9.9</v>
      </c>
      <c r="L73" s="12">
        <v>12.9</v>
      </c>
      <c r="M73" s="12">
        <v>4</v>
      </c>
      <c r="N73" s="12">
        <v>122</v>
      </c>
      <c r="O73" s="12">
        <v>5</v>
      </c>
      <c r="P73" s="16">
        <v>-1</v>
      </c>
      <c r="Q73" s="75">
        <v>3</v>
      </c>
    </row>
    <row r="74" spans="1:17" ht="15.6" customHeight="1" x14ac:dyDescent="0.25">
      <c r="A74" s="70">
        <v>2</v>
      </c>
      <c r="B74" s="96" t="s">
        <v>141</v>
      </c>
      <c r="C74" s="12">
        <v>9.5</v>
      </c>
      <c r="D74" s="12">
        <v>12</v>
      </c>
      <c r="E74" s="12" t="s">
        <v>61</v>
      </c>
      <c r="F74" s="12">
        <v>134</v>
      </c>
      <c r="G74" s="12">
        <v>5</v>
      </c>
      <c r="H74" s="16">
        <v>-4</v>
      </c>
      <c r="I74" s="75">
        <v>2</v>
      </c>
      <c r="J74" s="12" t="s">
        <v>148</v>
      </c>
      <c r="K74" s="12">
        <v>10</v>
      </c>
      <c r="L74" s="12">
        <v>13.1</v>
      </c>
      <c r="M74" s="12">
        <v>3</v>
      </c>
      <c r="N74" s="12">
        <v>119</v>
      </c>
      <c r="O74" s="12">
        <v>4</v>
      </c>
      <c r="P74" s="16">
        <v>-2</v>
      </c>
      <c r="Q74" s="75">
        <v>2</v>
      </c>
    </row>
    <row r="75" spans="1:17" ht="15.6" customHeight="1" thickBot="1" x14ac:dyDescent="0.3">
      <c r="A75" s="72">
        <v>1</v>
      </c>
      <c r="B75" s="100" t="s">
        <v>147</v>
      </c>
      <c r="C75" s="14">
        <v>9.6</v>
      </c>
      <c r="D75" s="14">
        <v>12.2</v>
      </c>
      <c r="E75" s="14" t="s">
        <v>61</v>
      </c>
      <c r="F75" s="14">
        <v>130</v>
      </c>
      <c r="G75" s="14">
        <v>4</v>
      </c>
      <c r="H75" s="17">
        <v>-5</v>
      </c>
      <c r="I75" s="77">
        <v>1</v>
      </c>
      <c r="J75" s="14" t="s">
        <v>149</v>
      </c>
      <c r="K75" s="14">
        <v>10.199999999999999</v>
      </c>
      <c r="L75" s="14">
        <v>13.3</v>
      </c>
      <c r="M75" s="14">
        <v>2</v>
      </c>
      <c r="N75" s="14">
        <v>116</v>
      </c>
      <c r="O75" s="14">
        <v>3</v>
      </c>
      <c r="P75" s="17">
        <v>-3</v>
      </c>
      <c r="Q75" s="77">
        <v>1</v>
      </c>
    </row>
    <row r="76" spans="1:17" ht="19.5" thickTop="1" x14ac:dyDescent="0.3"/>
  </sheetData>
  <mergeCells count="2">
    <mergeCell ref="B4:H4"/>
    <mergeCell ref="J4:P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01A2-1539-445C-9C01-5706BD43F120}">
  <dimension ref="A1:B72"/>
  <sheetViews>
    <sheetView workbookViewId="0">
      <selection activeCell="A14" sqref="A14:A15"/>
    </sheetView>
  </sheetViews>
  <sheetFormatPr defaultRowHeight="15" x14ac:dyDescent="0.25"/>
  <sheetData>
    <row r="1" spans="1:2" x14ac:dyDescent="0.25">
      <c r="A1" t="s">
        <v>61</v>
      </c>
      <c r="B1">
        <v>0</v>
      </c>
    </row>
    <row r="2" spans="1:2" x14ac:dyDescent="0.25">
      <c r="A2">
        <v>0</v>
      </c>
      <c r="B2" s="342">
        <v>0</v>
      </c>
    </row>
    <row r="3" spans="1:2" x14ac:dyDescent="0.25">
      <c r="A3">
        <v>6</v>
      </c>
      <c r="B3" s="342">
        <v>1</v>
      </c>
    </row>
    <row r="4" spans="1:2" x14ac:dyDescent="0.25">
      <c r="A4">
        <v>7</v>
      </c>
      <c r="B4" s="342">
        <v>2</v>
      </c>
    </row>
    <row r="5" spans="1:2" x14ac:dyDescent="0.25">
      <c r="A5">
        <v>8</v>
      </c>
      <c r="B5" s="342">
        <v>3</v>
      </c>
    </row>
    <row r="6" spans="1:2" x14ac:dyDescent="0.25">
      <c r="A6">
        <v>9</v>
      </c>
      <c r="B6" s="342">
        <v>4</v>
      </c>
    </row>
    <row r="7" spans="1:2" x14ac:dyDescent="0.25">
      <c r="A7">
        <v>10</v>
      </c>
      <c r="B7" s="342">
        <v>5</v>
      </c>
    </row>
    <row r="8" spans="1:2" x14ac:dyDescent="0.25">
      <c r="A8">
        <v>11</v>
      </c>
      <c r="B8" s="342">
        <v>6</v>
      </c>
    </row>
    <row r="9" spans="1:2" x14ac:dyDescent="0.25">
      <c r="A9">
        <v>12</v>
      </c>
      <c r="B9" s="342">
        <v>7</v>
      </c>
    </row>
    <row r="10" spans="1:2" x14ac:dyDescent="0.25">
      <c r="A10">
        <v>13</v>
      </c>
      <c r="B10" s="342">
        <v>8</v>
      </c>
    </row>
    <row r="11" spans="1:2" x14ac:dyDescent="0.25">
      <c r="A11">
        <v>14</v>
      </c>
      <c r="B11" s="342">
        <v>9</v>
      </c>
    </row>
    <row r="12" spans="1:2" x14ac:dyDescent="0.25">
      <c r="A12">
        <v>15</v>
      </c>
      <c r="B12" s="342">
        <v>10</v>
      </c>
    </row>
    <row r="13" spans="1:2" x14ac:dyDescent="0.25">
      <c r="A13">
        <v>16</v>
      </c>
      <c r="B13" s="342">
        <v>11</v>
      </c>
    </row>
    <row r="14" spans="1:2" x14ac:dyDescent="0.25">
      <c r="A14">
        <v>17</v>
      </c>
      <c r="B14" s="342">
        <v>12</v>
      </c>
    </row>
    <row r="15" spans="1:2" x14ac:dyDescent="0.25">
      <c r="A15">
        <v>18</v>
      </c>
      <c r="B15" s="342">
        <v>13</v>
      </c>
    </row>
    <row r="16" spans="1:2" x14ac:dyDescent="0.25">
      <c r="A16">
        <v>19</v>
      </c>
      <c r="B16" s="342">
        <v>14</v>
      </c>
    </row>
    <row r="17" spans="1:2" x14ac:dyDescent="0.25">
      <c r="A17">
        <v>20</v>
      </c>
      <c r="B17" s="342">
        <v>15</v>
      </c>
    </row>
    <row r="18" spans="1:2" x14ac:dyDescent="0.25">
      <c r="A18">
        <v>21</v>
      </c>
      <c r="B18" s="342">
        <v>16</v>
      </c>
    </row>
    <row r="19" spans="1:2" x14ac:dyDescent="0.25">
      <c r="A19">
        <v>22</v>
      </c>
      <c r="B19" s="342">
        <v>17</v>
      </c>
    </row>
    <row r="20" spans="1:2" x14ac:dyDescent="0.25">
      <c r="A20">
        <v>23</v>
      </c>
      <c r="B20" s="342">
        <v>18</v>
      </c>
    </row>
    <row r="21" spans="1:2" x14ac:dyDescent="0.25">
      <c r="A21">
        <v>24</v>
      </c>
      <c r="B21" s="342">
        <v>20</v>
      </c>
    </row>
    <row r="22" spans="1:2" x14ac:dyDescent="0.25">
      <c r="A22">
        <v>25</v>
      </c>
      <c r="B22" s="342">
        <v>22</v>
      </c>
    </row>
    <row r="23" spans="1:2" x14ac:dyDescent="0.25">
      <c r="A23">
        <v>26</v>
      </c>
      <c r="B23" s="342">
        <v>24</v>
      </c>
    </row>
    <row r="24" spans="1:2" x14ac:dyDescent="0.25">
      <c r="A24">
        <v>27</v>
      </c>
      <c r="B24" s="342">
        <v>26</v>
      </c>
    </row>
    <row r="25" spans="1:2" x14ac:dyDescent="0.25">
      <c r="A25">
        <v>28</v>
      </c>
      <c r="B25" s="342">
        <v>28</v>
      </c>
    </row>
    <row r="26" spans="1:2" x14ac:dyDescent="0.25">
      <c r="A26">
        <v>29</v>
      </c>
      <c r="B26" s="342">
        <v>30</v>
      </c>
    </row>
    <row r="27" spans="1:2" x14ac:dyDescent="0.25">
      <c r="A27">
        <v>30</v>
      </c>
      <c r="B27" s="342">
        <v>32</v>
      </c>
    </row>
    <row r="28" spans="1:2" x14ac:dyDescent="0.25">
      <c r="A28">
        <v>31</v>
      </c>
      <c r="B28" s="342">
        <v>34</v>
      </c>
    </row>
    <row r="29" spans="1:2" x14ac:dyDescent="0.25">
      <c r="A29">
        <v>32</v>
      </c>
      <c r="B29" s="342">
        <v>36</v>
      </c>
    </row>
    <row r="30" spans="1:2" x14ac:dyDescent="0.25">
      <c r="A30">
        <v>33</v>
      </c>
      <c r="B30" s="342">
        <v>38</v>
      </c>
    </row>
    <row r="31" spans="1:2" x14ac:dyDescent="0.25">
      <c r="A31">
        <v>34</v>
      </c>
      <c r="B31" s="342">
        <v>40</v>
      </c>
    </row>
    <row r="32" spans="1:2" x14ac:dyDescent="0.25">
      <c r="A32">
        <v>35</v>
      </c>
      <c r="B32" s="342">
        <v>42</v>
      </c>
    </row>
    <row r="33" spans="1:2" x14ac:dyDescent="0.25">
      <c r="A33">
        <v>36</v>
      </c>
      <c r="B33" s="342">
        <v>44</v>
      </c>
    </row>
    <row r="34" spans="1:2" x14ac:dyDescent="0.25">
      <c r="A34">
        <v>37</v>
      </c>
      <c r="B34" s="342">
        <v>47</v>
      </c>
    </row>
    <row r="35" spans="1:2" x14ac:dyDescent="0.25">
      <c r="A35">
        <v>38</v>
      </c>
      <c r="B35" s="342">
        <v>50</v>
      </c>
    </row>
    <row r="36" spans="1:2" x14ac:dyDescent="0.25">
      <c r="A36">
        <v>39</v>
      </c>
      <c r="B36" s="342">
        <v>53</v>
      </c>
    </row>
    <row r="37" spans="1:2" x14ac:dyDescent="0.25">
      <c r="A37">
        <v>40</v>
      </c>
      <c r="B37" s="342">
        <v>56</v>
      </c>
    </row>
    <row r="38" spans="1:2" x14ac:dyDescent="0.25">
      <c r="A38">
        <v>41</v>
      </c>
      <c r="B38" s="342">
        <v>58</v>
      </c>
    </row>
    <row r="39" spans="1:2" x14ac:dyDescent="0.25">
      <c r="A39">
        <v>42</v>
      </c>
      <c r="B39" s="342">
        <v>60</v>
      </c>
    </row>
    <row r="40" spans="1:2" x14ac:dyDescent="0.25">
      <c r="A40">
        <v>43</v>
      </c>
      <c r="B40" s="342">
        <v>62</v>
      </c>
    </row>
    <row r="41" spans="1:2" x14ac:dyDescent="0.25">
      <c r="A41">
        <v>44</v>
      </c>
      <c r="B41" s="342">
        <v>64</v>
      </c>
    </row>
    <row r="42" spans="1:2" x14ac:dyDescent="0.25">
      <c r="A42">
        <v>45</v>
      </c>
      <c r="B42" s="342">
        <v>66</v>
      </c>
    </row>
    <row r="43" spans="1:2" x14ac:dyDescent="0.25">
      <c r="A43">
        <v>46</v>
      </c>
      <c r="B43" s="342">
        <v>68</v>
      </c>
    </row>
    <row r="44" spans="1:2" x14ac:dyDescent="0.25">
      <c r="A44">
        <v>47</v>
      </c>
      <c r="B44" s="342">
        <v>70</v>
      </c>
    </row>
    <row r="45" spans="1:2" x14ac:dyDescent="0.25">
      <c r="B45" s="342"/>
    </row>
    <row r="46" spans="1:2" x14ac:dyDescent="0.25">
      <c r="B46" s="342"/>
    </row>
    <row r="47" spans="1:2" x14ac:dyDescent="0.25">
      <c r="B47" s="342"/>
    </row>
    <row r="48" spans="1:2" x14ac:dyDescent="0.25">
      <c r="B48" s="342"/>
    </row>
    <row r="49" spans="2:2" x14ac:dyDescent="0.25">
      <c r="B49" s="342"/>
    </row>
    <row r="50" spans="2:2" x14ac:dyDescent="0.25">
      <c r="B50" s="342"/>
    </row>
    <row r="51" spans="2:2" x14ac:dyDescent="0.25">
      <c r="B51" s="342"/>
    </row>
    <row r="52" spans="2:2" x14ac:dyDescent="0.25">
      <c r="B52" s="342"/>
    </row>
    <row r="53" spans="2:2" x14ac:dyDescent="0.25">
      <c r="B53" s="342"/>
    </row>
    <row r="54" spans="2:2" x14ac:dyDescent="0.25">
      <c r="B54" s="342"/>
    </row>
    <row r="55" spans="2:2" x14ac:dyDescent="0.25">
      <c r="B55" s="342"/>
    </row>
    <row r="56" spans="2:2" x14ac:dyDescent="0.25">
      <c r="B56" s="342"/>
    </row>
    <row r="57" spans="2:2" x14ac:dyDescent="0.25">
      <c r="B57" s="342"/>
    </row>
    <row r="58" spans="2:2" x14ac:dyDescent="0.25">
      <c r="B58" s="342"/>
    </row>
    <row r="59" spans="2:2" x14ac:dyDescent="0.25">
      <c r="B59" s="342"/>
    </row>
    <row r="60" spans="2:2" x14ac:dyDescent="0.25">
      <c r="B60" s="342"/>
    </row>
    <row r="61" spans="2:2" x14ac:dyDescent="0.25">
      <c r="B61" s="342"/>
    </row>
    <row r="62" spans="2:2" x14ac:dyDescent="0.25">
      <c r="B62" s="342"/>
    </row>
    <row r="63" spans="2:2" x14ac:dyDescent="0.25">
      <c r="B63" s="342"/>
    </row>
    <row r="64" spans="2:2" x14ac:dyDescent="0.25">
      <c r="B64" s="342"/>
    </row>
    <row r="65" spans="2:2" x14ac:dyDescent="0.25">
      <c r="B65" s="342"/>
    </row>
    <row r="66" spans="2:2" x14ac:dyDescent="0.25">
      <c r="B66" s="342"/>
    </row>
    <row r="67" spans="2:2" x14ac:dyDescent="0.25">
      <c r="B67" s="342"/>
    </row>
    <row r="68" spans="2:2" x14ac:dyDescent="0.25">
      <c r="B68" s="342"/>
    </row>
    <row r="69" spans="2:2" x14ac:dyDescent="0.25">
      <c r="B69" s="342"/>
    </row>
    <row r="70" spans="2:2" x14ac:dyDescent="0.25">
      <c r="B70" s="342"/>
    </row>
    <row r="71" spans="2:2" x14ac:dyDescent="0.25">
      <c r="B71" s="342"/>
    </row>
    <row r="72" spans="2:2" x14ac:dyDescent="0.25">
      <c r="B72" s="342"/>
    </row>
  </sheetData>
  <conditionalFormatting sqref="A1:A1048576">
    <cfRule type="duplicateValues" dxfId="3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280A-C1AB-499D-99CE-E5DFA17EB2E9}">
  <dimension ref="A1:B72"/>
  <sheetViews>
    <sheetView topLeftCell="A22" workbookViewId="0">
      <selection activeCell="A14" sqref="A14:A15"/>
    </sheetView>
  </sheetViews>
  <sheetFormatPr defaultRowHeight="15" x14ac:dyDescent="0.25"/>
  <sheetData>
    <row r="1" spans="1:2" x14ac:dyDescent="0.25">
      <c r="A1" t="s">
        <v>61</v>
      </c>
      <c r="B1">
        <v>0</v>
      </c>
    </row>
    <row r="2" spans="1:2" x14ac:dyDescent="0.25">
      <c r="A2">
        <v>0</v>
      </c>
      <c r="B2" s="342">
        <v>0</v>
      </c>
    </row>
    <row r="3" spans="1:2" x14ac:dyDescent="0.25">
      <c r="A3">
        <v>5</v>
      </c>
      <c r="B3" s="342">
        <v>1</v>
      </c>
    </row>
    <row r="4" spans="1:2" x14ac:dyDescent="0.25">
      <c r="A4">
        <v>6</v>
      </c>
      <c r="B4" s="342">
        <v>2</v>
      </c>
    </row>
    <row r="5" spans="1:2" x14ac:dyDescent="0.25">
      <c r="A5">
        <v>7</v>
      </c>
      <c r="B5" s="342">
        <v>3</v>
      </c>
    </row>
    <row r="6" spans="1:2" x14ac:dyDescent="0.25">
      <c r="A6">
        <v>8</v>
      </c>
      <c r="B6" s="342">
        <v>4</v>
      </c>
    </row>
    <row r="7" spans="1:2" x14ac:dyDescent="0.25">
      <c r="A7">
        <v>9</v>
      </c>
      <c r="B7" s="342">
        <v>5</v>
      </c>
    </row>
    <row r="8" spans="1:2" x14ac:dyDescent="0.25">
      <c r="A8">
        <v>10</v>
      </c>
      <c r="B8" s="342">
        <v>6</v>
      </c>
    </row>
    <row r="9" spans="1:2" x14ac:dyDescent="0.25">
      <c r="A9">
        <v>11</v>
      </c>
      <c r="B9" s="342">
        <v>7</v>
      </c>
    </row>
    <row r="10" spans="1:2" x14ac:dyDescent="0.25">
      <c r="A10">
        <v>12</v>
      </c>
      <c r="B10" s="342">
        <v>8</v>
      </c>
    </row>
    <row r="11" spans="1:2" x14ac:dyDescent="0.25">
      <c r="A11">
        <v>13</v>
      </c>
      <c r="B11" s="342">
        <v>9</v>
      </c>
    </row>
    <row r="12" spans="1:2" x14ac:dyDescent="0.25">
      <c r="A12">
        <v>14</v>
      </c>
      <c r="B12" s="342">
        <v>10</v>
      </c>
    </row>
    <row r="13" spans="1:2" x14ac:dyDescent="0.25">
      <c r="A13">
        <v>15</v>
      </c>
      <c r="B13" s="342">
        <v>11</v>
      </c>
    </row>
    <row r="14" spans="1:2" x14ac:dyDescent="0.25">
      <c r="A14">
        <v>16</v>
      </c>
      <c r="B14" s="342">
        <v>12</v>
      </c>
    </row>
    <row r="15" spans="1:2" x14ac:dyDescent="0.25">
      <c r="A15">
        <v>17</v>
      </c>
      <c r="B15" s="342">
        <v>13</v>
      </c>
    </row>
    <row r="16" spans="1:2" x14ac:dyDescent="0.25">
      <c r="A16">
        <v>18</v>
      </c>
      <c r="B16" s="342">
        <v>14</v>
      </c>
    </row>
    <row r="17" spans="1:2" x14ac:dyDescent="0.25">
      <c r="A17">
        <v>19</v>
      </c>
      <c r="B17" s="342">
        <v>15</v>
      </c>
    </row>
    <row r="18" spans="1:2" x14ac:dyDescent="0.25">
      <c r="A18">
        <v>20</v>
      </c>
      <c r="B18" s="342">
        <v>16</v>
      </c>
    </row>
    <row r="19" spans="1:2" x14ac:dyDescent="0.25">
      <c r="A19">
        <v>21</v>
      </c>
      <c r="B19" s="342">
        <v>18</v>
      </c>
    </row>
    <row r="20" spans="1:2" x14ac:dyDescent="0.25">
      <c r="A20">
        <v>22</v>
      </c>
      <c r="B20" s="342">
        <v>20</v>
      </c>
    </row>
    <row r="21" spans="1:2" x14ac:dyDescent="0.25">
      <c r="A21">
        <v>23</v>
      </c>
      <c r="B21" s="342">
        <v>22</v>
      </c>
    </row>
    <row r="22" spans="1:2" x14ac:dyDescent="0.25">
      <c r="A22">
        <v>24</v>
      </c>
      <c r="B22" s="342">
        <v>24</v>
      </c>
    </row>
    <row r="23" spans="1:2" x14ac:dyDescent="0.25">
      <c r="A23">
        <v>25</v>
      </c>
      <c r="B23" s="342">
        <v>26</v>
      </c>
    </row>
    <row r="24" spans="1:2" x14ac:dyDescent="0.25">
      <c r="A24">
        <v>26</v>
      </c>
      <c r="B24" s="342">
        <v>28</v>
      </c>
    </row>
    <row r="25" spans="1:2" x14ac:dyDescent="0.25">
      <c r="A25">
        <v>27</v>
      </c>
      <c r="B25" s="342">
        <v>30</v>
      </c>
    </row>
    <row r="26" spans="1:2" x14ac:dyDescent="0.25">
      <c r="A26">
        <v>28</v>
      </c>
      <c r="B26" s="342">
        <v>32</v>
      </c>
    </row>
    <row r="27" spans="1:2" x14ac:dyDescent="0.25">
      <c r="A27">
        <v>29</v>
      </c>
      <c r="B27" s="342">
        <v>35</v>
      </c>
    </row>
    <row r="28" spans="1:2" x14ac:dyDescent="0.25">
      <c r="A28">
        <v>30</v>
      </c>
      <c r="B28" s="342">
        <v>38</v>
      </c>
    </row>
    <row r="29" spans="1:2" x14ac:dyDescent="0.25">
      <c r="A29">
        <v>31</v>
      </c>
      <c r="B29" s="342">
        <v>41</v>
      </c>
    </row>
    <row r="30" spans="1:2" x14ac:dyDescent="0.25">
      <c r="A30">
        <v>32</v>
      </c>
      <c r="B30" s="342">
        <v>44</v>
      </c>
    </row>
    <row r="31" spans="1:2" x14ac:dyDescent="0.25">
      <c r="A31">
        <v>33</v>
      </c>
      <c r="B31" s="342">
        <v>47</v>
      </c>
    </row>
    <row r="32" spans="1:2" x14ac:dyDescent="0.25">
      <c r="A32">
        <v>34</v>
      </c>
      <c r="B32" s="342">
        <v>50</v>
      </c>
    </row>
    <row r="33" spans="1:2" x14ac:dyDescent="0.25">
      <c r="A33">
        <v>35</v>
      </c>
      <c r="B33" s="342">
        <v>53</v>
      </c>
    </row>
    <row r="34" spans="1:2" x14ac:dyDescent="0.25">
      <c r="A34">
        <v>36</v>
      </c>
      <c r="B34" s="342">
        <v>56</v>
      </c>
    </row>
    <row r="35" spans="1:2" x14ac:dyDescent="0.25">
      <c r="A35">
        <v>37</v>
      </c>
      <c r="B35" s="342">
        <v>58</v>
      </c>
    </row>
    <row r="36" spans="1:2" x14ac:dyDescent="0.25">
      <c r="A36">
        <v>38</v>
      </c>
      <c r="B36" s="342">
        <v>60</v>
      </c>
    </row>
    <row r="37" spans="1:2" x14ac:dyDescent="0.25">
      <c r="A37">
        <v>39</v>
      </c>
      <c r="B37" s="342">
        <v>62</v>
      </c>
    </row>
    <row r="38" spans="1:2" x14ac:dyDescent="0.25">
      <c r="A38">
        <v>40</v>
      </c>
      <c r="B38" s="342">
        <v>64</v>
      </c>
    </row>
    <row r="39" spans="1:2" x14ac:dyDescent="0.25">
      <c r="A39">
        <v>41</v>
      </c>
      <c r="B39" s="342">
        <v>66</v>
      </c>
    </row>
    <row r="40" spans="1:2" x14ac:dyDescent="0.25">
      <c r="A40">
        <v>42</v>
      </c>
      <c r="B40" s="342">
        <v>68</v>
      </c>
    </row>
    <row r="41" spans="1:2" x14ac:dyDescent="0.25">
      <c r="A41">
        <v>43</v>
      </c>
      <c r="B41" s="342">
        <v>70</v>
      </c>
    </row>
    <row r="42" spans="1:2" x14ac:dyDescent="0.25">
      <c r="B42" s="342"/>
    </row>
    <row r="43" spans="1:2" x14ac:dyDescent="0.25">
      <c r="B43" s="342"/>
    </row>
    <row r="44" spans="1:2" x14ac:dyDescent="0.25">
      <c r="B44" s="342"/>
    </row>
    <row r="45" spans="1:2" x14ac:dyDescent="0.25">
      <c r="B45" s="342"/>
    </row>
    <row r="46" spans="1:2" x14ac:dyDescent="0.25">
      <c r="B46" s="342"/>
    </row>
    <row r="47" spans="1:2" x14ac:dyDescent="0.25">
      <c r="B47" s="342"/>
    </row>
    <row r="48" spans="1:2" x14ac:dyDescent="0.25">
      <c r="B48" s="342"/>
    </row>
    <row r="49" spans="2:2" x14ac:dyDescent="0.25">
      <c r="B49" s="342"/>
    </row>
    <row r="50" spans="2:2" x14ac:dyDescent="0.25">
      <c r="B50" s="342"/>
    </row>
    <row r="51" spans="2:2" x14ac:dyDescent="0.25">
      <c r="B51" s="342"/>
    </row>
    <row r="52" spans="2:2" x14ac:dyDescent="0.25">
      <c r="B52" s="342"/>
    </row>
    <row r="53" spans="2:2" x14ac:dyDescent="0.25">
      <c r="B53" s="342"/>
    </row>
    <row r="54" spans="2:2" x14ac:dyDescent="0.25">
      <c r="B54" s="342"/>
    </row>
    <row r="55" spans="2:2" x14ac:dyDescent="0.25">
      <c r="B55" s="342"/>
    </row>
    <row r="56" spans="2:2" x14ac:dyDescent="0.25">
      <c r="B56" s="342"/>
    </row>
    <row r="57" spans="2:2" x14ac:dyDescent="0.25">
      <c r="B57" s="342"/>
    </row>
    <row r="58" spans="2:2" x14ac:dyDescent="0.25">
      <c r="B58" s="342"/>
    </row>
    <row r="59" spans="2:2" x14ac:dyDescent="0.25">
      <c r="B59" s="342"/>
    </row>
    <row r="60" spans="2:2" x14ac:dyDescent="0.25">
      <c r="B60" s="342"/>
    </row>
    <row r="61" spans="2:2" x14ac:dyDescent="0.25">
      <c r="B61" s="342"/>
    </row>
    <row r="62" spans="2:2" x14ac:dyDescent="0.25">
      <c r="B62" s="342"/>
    </row>
    <row r="63" spans="2:2" x14ac:dyDescent="0.25">
      <c r="B63" s="342"/>
    </row>
    <row r="64" spans="2:2" x14ac:dyDescent="0.25">
      <c r="B64" s="342"/>
    </row>
    <row r="65" spans="2:2" x14ac:dyDescent="0.25">
      <c r="B65" s="342"/>
    </row>
    <row r="66" spans="2:2" x14ac:dyDescent="0.25">
      <c r="B66" s="342"/>
    </row>
    <row r="67" spans="2:2" x14ac:dyDescent="0.25">
      <c r="B67" s="342"/>
    </row>
    <row r="68" spans="2:2" x14ac:dyDescent="0.25">
      <c r="B68" s="342"/>
    </row>
    <row r="69" spans="2:2" x14ac:dyDescent="0.25">
      <c r="B69" s="342"/>
    </row>
    <row r="70" spans="2:2" x14ac:dyDescent="0.25">
      <c r="B70" s="342"/>
    </row>
    <row r="71" spans="2:2" x14ac:dyDescent="0.25">
      <c r="B71" s="342"/>
    </row>
    <row r="72" spans="2:2" x14ac:dyDescent="0.25">
      <c r="B72" s="342"/>
    </row>
  </sheetData>
  <conditionalFormatting sqref="A1:A1048576">
    <cfRule type="duplicateValues" dxfId="2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261CD-FC68-43F7-A2A4-657E30D9B585}">
  <dimension ref="A1:B72"/>
  <sheetViews>
    <sheetView workbookViewId="0">
      <selection activeCell="A14" sqref="A14:A15"/>
    </sheetView>
  </sheetViews>
  <sheetFormatPr defaultRowHeight="15" x14ac:dyDescent="0.25"/>
  <sheetData>
    <row r="1" spans="1:2" x14ac:dyDescent="0.25">
      <c r="A1" t="s">
        <v>61</v>
      </c>
      <c r="B1">
        <v>0</v>
      </c>
    </row>
    <row r="2" spans="1:2" x14ac:dyDescent="0.25">
      <c r="A2">
        <v>-100</v>
      </c>
      <c r="B2">
        <v>0</v>
      </c>
    </row>
    <row r="3" spans="1:2" x14ac:dyDescent="0.25">
      <c r="A3">
        <v>-3</v>
      </c>
      <c r="B3" s="342">
        <v>1</v>
      </c>
    </row>
    <row r="4" spans="1:2" x14ac:dyDescent="0.25">
      <c r="A4">
        <v>-2</v>
      </c>
      <c r="B4" s="342">
        <v>2</v>
      </c>
    </row>
    <row r="5" spans="1:2" x14ac:dyDescent="0.25">
      <c r="A5">
        <v>-1</v>
      </c>
      <c r="B5" s="342">
        <v>3</v>
      </c>
    </row>
    <row r="6" spans="1:2" x14ac:dyDescent="0.25">
      <c r="A6">
        <v>0</v>
      </c>
      <c r="B6" s="342">
        <v>4</v>
      </c>
    </row>
    <row r="7" spans="1:2" x14ac:dyDescent="0.25">
      <c r="A7">
        <v>1</v>
      </c>
      <c r="B7" s="342">
        <v>5</v>
      </c>
    </row>
    <row r="8" spans="1:2" x14ac:dyDescent="0.25">
      <c r="A8">
        <v>2</v>
      </c>
      <c r="B8" s="342">
        <v>6</v>
      </c>
    </row>
    <row r="9" spans="1:2" x14ac:dyDescent="0.25">
      <c r="A9">
        <v>3</v>
      </c>
      <c r="B9" s="342">
        <v>7</v>
      </c>
    </row>
    <row r="10" spans="1:2" x14ac:dyDescent="0.25">
      <c r="A10">
        <v>4</v>
      </c>
      <c r="B10" s="342">
        <v>8</v>
      </c>
    </row>
    <row r="11" spans="1:2" x14ac:dyDescent="0.25">
      <c r="A11">
        <v>5</v>
      </c>
      <c r="B11" s="342">
        <v>10</v>
      </c>
    </row>
    <row r="12" spans="1:2" x14ac:dyDescent="0.25">
      <c r="A12">
        <v>6</v>
      </c>
      <c r="B12" s="342">
        <v>12</v>
      </c>
    </row>
    <row r="13" spans="1:2" x14ac:dyDescent="0.25">
      <c r="A13">
        <v>7</v>
      </c>
      <c r="B13" s="342">
        <v>14</v>
      </c>
    </row>
    <row r="14" spans="1:2" x14ac:dyDescent="0.25">
      <c r="A14">
        <v>8</v>
      </c>
      <c r="B14" s="342">
        <v>16</v>
      </c>
    </row>
    <row r="15" spans="1:2" x14ac:dyDescent="0.25">
      <c r="A15">
        <v>9</v>
      </c>
      <c r="B15" s="342">
        <v>18</v>
      </c>
    </row>
    <row r="16" spans="1:2" x14ac:dyDescent="0.25">
      <c r="A16">
        <v>10</v>
      </c>
      <c r="B16" s="342">
        <v>20</v>
      </c>
    </row>
    <row r="17" spans="1:2" x14ac:dyDescent="0.25">
      <c r="A17">
        <v>11</v>
      </c>
      <c r="B17" s="342">
        <v>22</v>
      </c>
    </row>
    <row r="18" spans="1:2" x14ac:dyDescent="0.25">
      <c r="A18">
        <v>12</v>
      </c>
      <c r="B18" s="342">
        <v>24</v>
      </c>
    </row>
    <row r="19" spans="1:2" x14ac:dyDescent="0.25">
      <c r="A19">
        <v>13</v>
      </c>
      <c r="B19" s="342">
        <v>26</v>
      </c>
    </row>
    <row r="20" spans="1:2" x14ac:dyDescent="0.25">
      <c r="A20">
        <v>14</v>
      </c>
      <c r="B20" s="342">
        <v>29</v>
      </c>
    </row>
    <row r="21" spans="1:2" x14ac:dyDescent="0.25">
      <c r="A21">
        <v>15</v>
      </c>
      <c r="B21" s="342">
        <v>32</v>
      </c>
    </row>
    <row r="22" spans="1:2" x14ac:dyDescent="0.25">
      <c r="A22">
        <v>16</v>
      </c>
      <c r="B22" s="342">
        <v>35</v>
      </c>
    </row>
    <row r="23" spans="1:2" x14ac:dyDescent="0.25">
      <c r="A23">
        <v>17</v>
      </c>
      <c r="B23" s="342">
        <v>38</v>
      </c>
    </row>
    <row r="24" spans="1:2" x14ac:dyDescent="0.25">
      <c r="A24">
        <v>18</v>
      </c>
      <c r="B24" s="342">
        <v>41</v>
      </c>
    </row>
    <row r="25" spans="1:2" x14ac:dyDescent="0.25">
      <c r="A25">
        <v>19</v>
      </c>
      <c r="B25" s="342">
        <v>44</v>
      </c>
    </row>
    <row r="26" spans="1:2" x14ac:dyDescent="0.25">
      <c r="A26">
        <v>20</v>
      </c>
      <c r="B26" s="342">
        <v>47</v>
      </c>
    </row>
    <row r="27" spans="1:2" x14ac:dyDescent="0.25">
      <c r="A27">
        <v>21</v>
      </c>
      <c r="B27" s="342">
        <v>50</v>
      </c>
    </row>
    <row r="28" spans="1:2" x14ac:dyDescent="0.25">
      <c r="A28">
        <v>22</v>
      </c>
      <c r="B28" s="342">
        <v>52</v>
      </c>
    </row>
    <row r="29" spans="1:2" x14ac:dyDescent="0.25">
      <c r="A29">
        <v>23</v>
      </c>
      <c r="B29" s="342">
        <v>54</v>
      </c>
    </row>
    <row r="30" spans="1:2" x14ac:dyDescent="0.25">
      <c r="A30">
        <v>24</v>
      </c>
      <c r="B30" s="342">
        <v>56</v>
      </c>
    </row>
    <row r="31" spans="1:2" x14ac:dyDescent="0.25">
      <c r="A31">
        <v>25</v>
      </c>
      <c r="B31" s="342">
        <v>58</v>
      </c>
    </row>
    <row r="32" spans="1:2" x14ac:dyDescent="0.25">
      <c r="A32">
        <v>26</v>
      </c>
      <c r="B32" s="342">
        <v>60</v>
      </c>
    </row>
    <row r="33" spans="1:2" x14ac:dyDescent="0.25">
      <c r="A33">
        <v>27</v>
      </c>
      <c r="B33" s="342">
        <v>62</v>
      </c>
    </row>
    <row r="34" spans="1:2" x14ac:dyDescent="0.25">
      <c r="A34">
        <v>28</v>
      </c>
      <c r="B34" s="342">
        <v>63</v>
      </c>
    </row>
    <row r="35" spans="1:2" x14ac:dyDescent="0.25">
      <c r="A35">
        <v>29</v>
      </c>
      <c r="B35" s="342">
        <v>64</v>
      </c>
    </row>
    <row r="36" spans="1:2" x14ac:dyDescent="0.25">
      <c r="A36">
        <v>30</v>
      </c>
      <c r="B36" s="342">
        <v>65</v>
      </c>
    </row>
    <row r="37" spans="1:2" x14ac:dyDescent="0.25">
      <c r="A37">
        <v>31</v>
      </c>
      <c r="B37" s="342">
        <v>66</v>
      </c>
    </row>
    <row r="38" spans="1:2" x14ac:dyDescent="0.25">
      <c r="A38">
        <v>32</v>
      </c>
      <c r="B38" s="342">
        <v>67</v>
      </c>
    </row>
    <row r="39" spans="1:2" x14ac:dyDescent="0.25">
      <c r="A39">
        <v>33</v>
      </c>
      <c r="B39" s="342">
        <v>68</v>
      </c>
    </row>
    <row r="40" spans="1:2" x14ac:dyDescent="0.25">
      <c r="A40">
        <v>34</v>
      </c>
      <c r="B40" s="342">
        <v>69</v>
      </c>
    </row>
    <row r="41" spans="1:2" x14ac:dyDescent="0.25">
      <c r="A41">
        <v>35</v>
      </c>
      <c r="B41" s="342">
        <v>70</v>
      </c>
    </row>
    <row r="42" spans="1:2" x14ac:dyDescent="0.25">
      <c r="B42" s="342"/>
    </row>
    <row r="43" spans="1:2" x14ac:dyDescent="0.25">
      <c r="B43" s="342"/>
    </row>
    <row r="44" spans="1:2" x14ac:dyDescent="0.25">
      <c r="B44" s="342"/>
    </row>
    <row r="45" spans="1:2" x14ac:dyDescent="0.25">
      <c r="B45" s="342"/>
    </row>
    <row r="46" spans="1:2" x14ac:dyDescent="0.25">
      <c r="B46" s="342"/>
    </row>
    <row r="47" spans="1:2" x14ac:dyDescent="0.25">
      <c r="B47" s="342"/>
    </row>
    <row r="48" spans="1:2" x14ac:dyDescent="0.25">
      <c r="B48" s="342"/>
    </row>
    <row r="49" spans="2:2" x14ac:dyDescent="0.25">
      <c r="B49" s="342"/>
    </row>
    <row r="50" spans="2:2" x14ac:dyDescent="0.25">
      <c r="B50" s="342"/>
    </row>
    <row r="51" spans="2:2" x14ac:dyDescent="0.25">
      <c r="B51" s="342"/>
    </row>
    <row r="52" spans="2:2" x14ac:dyDescent="0.25">
      <c r="B52" s="342"/>
    </row>
    <row r="53" spans="2:2" x14ac:dyDescent="0.25">
      <c r="B53" s="342"/>
    </row>
    <row r="54" spans="2:2" x14ac:dyDescent="0.25">
      <c r="B54" s="342"/>
    </row>
    <row r="55" spans="2:2" x14ac:dyDescent="0.25">
      <c r="B55" s="342"/>
    </row>
    <row r="56" spans="2:2" x14ac:dyDescent="0.25">
      <c r="B56" s="342"/>
    </row>
    <row r="57" spans="2:2" x14ac:dyDescent="0.25">
      <c r="B57" s="342"/>
    </row>
    <row r="58" spans="2:2" x14ac:dyDescent="0.25">
      <c r="B58" s="342"/>
    </row>
    <row r="59" spans="2:2" x14ac:dyDescent="0.25">
      <c r="B59" s="342"/>
    </row>
    <row r="60" spans="2:2" x14ac:dyDescent="0.25">
      <c r="B60" s="342"/>
    </row>
    <row r="61" spans="2:2" x14ac:dyDescent="0.25">
      <c r="B61" s="342"/>
    </row>
    <row r="62" spans="2:2" x14ac:dyDescent="0.25">
      <c r="B62" s="342"/>
    </row>
    <row r="63" spans="2:2" x14ac:dyDescent="0.25">
      <c r="B63" s="342"/>
    </row>
    <row r="64" spans="2:2" x14ac:dyDescent="0.25">
      <c r="B64" s="342"/>
    </row>
    <row r="65" spans="2:2" x14ac:dyDescent="0.25">
      <c r="B65" s="342"/>
    </row>
    <row r="66" spans="2:2" x14ac:dyDescent="0.25">
      <c r="B66" s="342"/>
    </row>
    <row r="67" spans="2:2" x14ac:dyDescent="0.25">
      <c r="B67" s="342"/>
    </row>
    <row r="68" spans="2:2" x14ac:dyDescent="0.25">
      <c r="B68" s="342"/>
    </row>
    <row r="69" spans="2:2" x14ac:dyDescent="0.25">
      <c r="B69" s="342"/>
    </row>
    <row r="70" spans="2:2" x14ac:dyDescent="0.25">
      <c r="B70" s="342"/>
    </row>
    <row r="71" spans="2:2" x14ac:dyDescent="0.25">
      <c r="B71" s="342"/>
    </row>
    <row r="72" spans="2:2" x14ac:dyDescent="0.25">
      <c r="B72" s="342"/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1F40-33CD-4BE6-B565-A92720AA0989}">
  <dimension ref="A1:B72"/>
  <sheetViews>
    <sheetView workbookViewId="0">
      <selection activeCell="A14" sqref="A14:A15"/>
    </sheetView>
  </sheetViews>
  <sheetFormatPr defaultRowHeight="15" x14ac:dyDescent="0.25"/>
  <sheetData>
    <row r="1" spans="1:2" x14ac:dyDescent="0.25">
      <c r="A1" t="s">
        <v>61</v>
      </c>
      <c r="B1">
        <v>0</v>
      </c>
    </row>
    <row r="2" spans="1:2" x14ac:dyDescent="0.25">
      <c r="A2">
        <v>-100</v>
      </c>
      <c r="B2" s="342">
        <v>0</v>
      </c>
    </row>
    <row r="3" spans="1:2" x14ac:dyDescent="0.25">
      <c r="A3">
        <v>-5</v>
      </c>
      <c r="B3" s="342">
        <v>1</v>
      </c>
    </row>
    <row r="4" spans="1:2" x14ac:dyDescent="0.25">
      <c r="A4">
        <v>-4</v>
      </c>
      <c r="B4" s="342">
        <v>2</v>
      </c>
    </row>
    <row r="5" spans="1:2" x14ac:dyDescent="0.25">
      <c r="A5">
        <v>-3</v>
      </c>
      <c r="B5" s="342">
        <v>3</v>
      </c>
    </row>
    <row r="6" spans="1:2" x14ac:dyDescent="0.25">
      <c r="A6">
        <v>-2</v>
      </c>
      <c r="B6" s="342">
        <v>4</v>
      </c>
    </row>
    <row r="7" spans="1:2" x14ac:dyDescent="0.25">
      <c r="A7">
        <v>-1</v>
      </c>
      <c r="B7" s="342">
        <v>6</v>
      </c>
    </row>
    <row r="8" spans="1:2" x14ac:dyDescent="0.25">
      <c r="A8">
        <v>0</v>
      </c>
      <c r="B8" s="342">
        <v>8</v>
      </c>
    </row>
    <row r="9" spans="1:2" x14ac:dyDescent="0.25">
      <c r="A9">
        <v>1</v>
      </c>
      <c r="B9" s="342">
        <v>10</v>
      </c>
    </row>
    <row r="10" spans="1:2" x14ac:dyDescent="0.25">
      <c r="A10">
        <v>2</v>
      </c>
      <c r="B10" s="342">
        <v>12</v>
      </c>
    </row>
    <row r="11" spans="1:2" x14ac:dyDescent="0.25">
      <c r="A11">
        <v>3</v>
      </c>
      <c r="B11" s="342">
        <v>14</v>
      </c>
    </row>
    <row r="12" spans="1:2" x14ac:dyDescent="0.25">
      <c r="A12">
        <v>4</v>
      </c>
      <c r="B12" s="342">
        <v>16</v>
      </c>
    </row>
    <row r="13" spans="1:2" x14ac:dyDescent="0.25">
      <c r="A13">
        <v>5</v>
      </c>
      <c r="B13" s="342">
        <v>18</v>
      </c>
    </row>
    <row r="14" spans="1:2" x14ac:dyDescent="0.25">
      <c r="A14">
        <v>6</v>
      </c>
      <c r="B14" s="342">
        <v>20</v>
      </c>
    </row>
    <row r="15" spans="1:2" x14ac:dyDescent="0.25">
      <c r="A15">
        <v>7</v>
      </c>
      <c r="B15" s="342">
        <v>22</v>
      </c>
    </row>
    <row r="16" spans="1:2" x14ac:dyDescent="0.25">
      <c r="A16">
        <v>8</v>
      </c>
      <c r="B16" s="342">
        <v>24</v>
      </c>
    </row>
    <row r="17" spans="1:2" x14ac:dyDescent="0.25">
      <c r="A17">
        <v>9</v>
      </c>
      <c r="B17" s="342">
        <v>26</v>
      </c>
    </row>
    <row r="18" spans="1:2" x14ac:dyDescent="0.25">
      <c r="A18">
        <v>10</v>
      </c>
      <c r="B18" s="342">
        <v>28</v>
      </c>
    </row>
    <row r="19" spans="1:2" x14ac:dyDescent="0.25">
      <c r="A19">
        <v>11</v>
      </c>
      <c r="B19" s="342">
        <v>30</v>
      </c>
    </row>
    <row r="20" spans="1:2" x14ac:dyDescent="0.25">
      <c r="A20">
        <v>12</v>
      </c>
      <c r="B20" s="342">
        <v>32</v>
      </c>
    </row>
    <row r="21" spans="1:2" x14ac:dyDescent="0.25">
      <c r="A21">
        <v>13</v>
      </c>
      <c r="B21" s="342">
        <v>35</v>
      </c>
    </row>
    <row r="22" spans="1:2" x14ac:dyDescent="0.25">
      <c r="A22">
        <v>14</v>
      </c>
      <c r="B22" s="342">
        <v>38</v>
      </c>
    </row>
    <row r="23" spans="1:2" x14ac:dyDescent="0.25">
      <c r="A23">
        <v>15</v>
      </c>
      <c r="B23" s="342">
        <v>41</v>
      </c>
    </row>
    <row r="24" spans="1:2" x14ac:dyDescent="0.25">
      <c r="A24">
        <v>16</v>
      </c>
      <c r="B24" s="342">
        <v>44</v>
      </c>
    </row>
    <row r="25" spans="1:2" x14ac:dyDescent="0.25">
      <c r="A25">
        <v>17</v>
      </c>
      <c r="B25" s="342">
        <v>47</v>
      </c>
    </row>
    <row r="26" spans="1:2" x14ac:dyDescent="0.25">
      <c r="A26">
        <v>18</v>
      </c>
      <c r="B26" s="342">
        <v>50</v>
      </c>
    </row>
    <row r="27" spans="1:2" x14ac:dyDescent="0.25">
      <c r="A27">
        <v>19</v>
      </c>
      <c r="B27" s="342">
        <v>52</v>
      </c>
    </row>
    <row r="28" spans="1:2" x14ac:dyDescent="0.25">
      <c r="A28">
        <v>20</v>
      </c>
      <c r="B28" s="342">
        <v>54</v>
      </c>
    </row>
    <row r="29" spans="1:2" x14ac:dyDescent="0.25">
      <c r="A29">
        <v>21</v>
      </c>
      <c r="B29" s="342">
        <v>56</v>
      </c>
    </row>
    <row r="30" spans="1:2" x14ac:dyDescent="0.25">
      <c r="A30">
        <v>22</v>
      </c>
      <c r="B30" s="342">
        <v>58</v>
      </c>
    </row>
    <row r="31" spans="1:2" x14ac:dyDescent="0.25">
      <c r="A31">
        <v>23</v>
      </c>
      <c r="B31" s="342">
        <v>60</v>
      </c>
    </row>
    <row r="32" spans="1:2" x14ac:dyDescent="0.25">
      <c r="A32">
        <v>24</v>
      </c>
      <c r="B32" s="342">
        <v>62</v>
      </c>
    </row>
    <row r="33" spans="1:2" x14ac:dyDescent="0.25">
      <c r="A33">
        <v>25</v>
      </c>
      <c r="B33" s="342">
        <v>63</v>
      </c>
    </row>
    <row r="34" spans="1:2" x14ac:dyDescent="0.25">
      <c r="A34">
        <v>26</v>
      </c>
      <c r="B34" s="342">
        <v>64</v>
      </c>
    </row>
    <row r="35" spans="1:2" x14ac:dyDescent="0.25">
      <c r="A35">
        <v>27</v>
      </c>
      <c r="B35" s="342">
        <v>65</v>
      </c>
    </row>
    <row r="36" spans="1:2" x14ac:dyDescent="0.25">
      <c r="A36">
        <v>28</v>
      </c>
      <c r="B36" s="342">
        <v>66</v>
      </c>
    </row>
    <row r="37" spans="1:2" x14ac:dyDescent="0.25">
      <c r="A37">
        <v>29</v>
      </c>
      <c r="B37" s="342">
        <v>67</v>
      </c>
    </row>
    <row r="38" spans="1:2" x14ac:dyDescent="0.25">
      <c r="A38">
        <v>30</v>
      </c>
      <c r="B38" s="342">
        <v>68</v>
      </c>
    </row>
    <row r="39" spans="1:2" x14ac:dyDescent="0.25">
      <c r="A39">
        <v>31</v>
      </c>
      <c r="B39" s="342">
        <v>69</v>
      </c>
    </row>
    <row r="40" spans="1:2" x14ac:dyDescent="0.25">
      <c r="A40">
        <v>32</v>
      </c>
      <c r="B40" s="342">
        <v>70</v>
      </c>
    </row>
    <row r="41" spans="1:2" x14ac:dyDescent="0.25">
      <c r="B41" s="342"/>
    </row>
    <row r="42" spans="1:2" x14ac:dyDescent="0.25">
      <c r="B42" s="342"/>
    </row>
    <row r="43" spans="1:2" x14ac:dyDescent="0.25">
      <c r="B43" s="342"/>
    </row>
    <row r="44" spans="1:2" x14ac:dyDescent="0.25">
      <c r="B44" s="342"/>
    </row>
    <row r="45" spans="1:2" x14ac:dyDescent="0.25">
      <c r="B45" s="342"/>
    </row>
    <row r="46" spans="1:2" x14ac:dyDescent="0.25">
      <c r="B46" s="342"/>
    </row>
    <row r="47" spans="1:2" x14ac:dyDescent="0.25">
      <c r="B47" s="342"/>
    </row>
    <row r="48" spans="1:2" x14ac:dyDescent="0.25">
      <c r="B48" s="342"/>
    </row>
    <row r="49" spans="2:2" x14ac:dyDescent="0.25">
      <c r="B49" s="342"/>
    </row>
    <row r="50" spans="2:2" x14ac:dyDescent="0.25">
      <c r="B50" s="342"/>
    </row>
    <row r="51" spans="2:2" x14ac:dyDescent="0.25">
      <c r="B51" s="342"/>
    </row>
    <row r="52" spans="2:2" x14ac:dyDescent="0.25">
      <c r="B52" s="342"/>
    </row>
    <row r="53" spans="2:2" x14ac:dyDescent="0.25">
      <c r="B53" s="342"/>
    </row>
    <row r="54" spans="2:2" x14ac:dyDescent="0.25">
      <c r="B54" s="342"/>
    </row>
    <row r="55" spans="2:2" x14ac:dyDescent="0.25">
      <c r="B55" s="342"/>
    </row>
    <row r="56" spans="2:2" x14ac:dyDescent="0.25">
      <c r="B56" s="342"/>
    </row>
    <row r="57" spans="2:2" x14ac:dyDescent="0.25">
      <c r="B57" s="342"/>
    </row>
    <row r="58" spans="2:2" x14ac:dyDescent="0.25">
      <c r="B58" s="342"/>
    </row>
    <row r="59" spans="2:2" x14ac:dyDescent="0.25">
      <c r="B59" s="342"/>
    </row>
    <row r="60" spans="2:2" x14ac:dyDescent="0.25">
      <c r="B60" s="342"/>
    </row>
    <row r="61" spans="2:2" x14ac:dyDescent="0.25">
      <c r="B61" s="342"/>
    </row>
    <row r="62" spans="2:2" x14ac:dyDescent="0.25">
      <c r="B62" s="342"/>
    </row>
    <row r="63" spans="2:2" x14ac:dyDescent="0.25">
      <c r="B63" s="342"/>
    </row>
    <row r="64" spans="2:2" x14ac:dyDescent="0.25">
      <c r="B64" s="342"/>
    </row>
    <row r="65" spans="2:2" x14ac:dyDescent="0.25">
      <c r="B65" s="342"/>
    </row>
    <row r="66" spans="2:2" x14ac:dyDescent="0.25">
      <c r="B66" s="342"/>
    </row>
    <row r="67" spans="2:2" x14ac:dyDescent="0.25">
      <c r="B67" s="342"/>
    </row>
    <row r="68" spans="2:2" x14ac:dyDescent="0.25">
      <c r="B68" s="342"/>
    </row>
    <row r="69" spans="2:2" x14ac:dyDescent="0.25">
      <c r="B69" s="342"/>
    </row>
    <row r="70" spans="2:2" x14ac:dyDescent="0.25">
      <c r="B70" s="342"/>
    </row>
    <row r="71" spans="2:2" x14ac:dyDescent="0.25">
      <c r="B71" s="342"/>
    </row>
    <row r="72" spans="2:2" x14ac:dyDescent="0.25">
      <c r="B72" s="342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topLeftCell="A53" zoomScaleNormal="100" workbookViewId="0">
      <selection activeCell="O61" sqref="O61"/>
    </sheetView>
  </sheetViews>
  <sheetFormatPr defaultRowHeight="18.75" x14ac:dyDescent="0.3"/>
  <cols>
    <col min="1" max="1" width="6.140625" style="82" customWidth="1"/>
    <col min="2" max="2" width="9.42578125" style="190" customWidth="1"/>
    <col min="3" max="3" width="6.5703125" style="190" customWidth="1"/>
    <col min="4" max="4" width="9.42578125" style="190" customWidth="1"/>
    <col min="5" max="5" width="8.85546875" style="190" customWidth="1"/>
    <col min="6" max="6" width="9.7109375" style="190" customWidth="1"/>
    <col min="7" max="7" width="9.85546875" style="190" customWidth="1"/>
    <col min="8" max="8" width="6.42578125" style="191" customWidth="1"/>
    <col min="9" max="9" width="9.140625" style="190" customWidth="1"/>
    <col min="10" max="10" width="6.85546875" style="190" customWidth="1"/>
    <col min="11" max="11" width="10" style="190" customWidth="1"/>
    <col min="12" max="12" width="8.7109375" style="190" customWidth="1"/>
    <col min="13" max="14" width="10" style="190" customWidth="1"/>
    <col min="15" max="15" width="6.28515625" style="191" customWidth="1"/>
  </cols>
  <sheetData>
    <row r="1" spans="1:15" ht="15.6" customHeight="1" x14ac:dyDescent="0.25">
      <c r="A1" s="347" t="s">
        <v>29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</row>
    <row r="2" spans="1:15" ht="15.6" customHeight="1" x14ac:dyDescent="0.25">
      <c r="A2" s="347" t="s">
        <v>30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5" ht="15.6" customHeight="1" x14ac:dyDescent="0.25">
      <c r="A3" s="348" t="s">
        <v>153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</row>
    <row r="4" spans="1:15" s="58" customFormat="1" ht="31.5" customHeight="1" x14ac:dyDescent="0.25">
      <c r="A4" s="180" t="s">
        <v>32</v>
      </c>
      <c r="B4" s="346" t="s">
        <v>33</v>
      </c>
      <c r="C4" s="346"/>
      <c r="D4" s="346"/>
      <c r="E4" s="346"/>
      <c r="F4" s="346"/>
      <c r="G4" s="346"/>
      <c r="H4" s="183" t="s">
        <v>32</v>
      </c>
      <c r="I4" s="346" t="s">
        <v>34</v>
      </c>
      <c r="J4" s="346"/>
      <c r="K4" s="346"/>
      <c r="L4" s="346"/>
      <c r="M4" s="346"/>
      <c r="N4" s="346"/>
      <c r="O4" s="183" t="s">
        <v>32</v>
      </c>
    </row>
    <row r="5" spans="1:15" s="61" customFormat="1" ht="53.25" customHeight="1" x14ac:dyDescent="0.25">
      <c r="A5" s="69"/>
      <c r="B5" s="184" t="s">
        <v>266</v>
      </c>
      <c r="C5" s="184" t="s">
        <v>271</v>
      </c>
      <c r="D5" s="185" t="s">
        <v>310</v>
      </c>
      <c r="E5" s="184" t="s">
        <v>268</v>
      </c>
      <c r="F5" s="185" t="s">
        <v>428</v>
      </c>
      <c r="G5" s="184" t="s">
        <v>270</v>
      </c>
      <c r="H5" s="186"/>
      <c r="I5" s="184" t="s">
        <v>266</v>
      </c>
      <c r="J5" s="184" t="s">
        <v>271</v>
      </c>
      <c r="K5" s="184" t="s">
        <v>158</v>
      </c>
      <c r="L5" s="184" t="s">
        <v>268</v>
      </c>
      <c r="M5" s="184" t="s">
        <v>427</v>
      </c>
      <c r="N5" s="184" t="s">
        <v>270</v>
      </c>
      <c r="O5" s="186"/>
    </row>
    <row r="6" spans="1:15" s="182" customFormat="1" ht="15.6" customHeight="1" x14ac:dyDescent="0.25">
      <c r="A6" s="192">
        <v>70</v>
      </c>
      <c r="B6" s="193" t="s">
        <v>159</v>
      </c>
      <c r="C6" s="194">
        <v>7.6</v>
      </c>
      <c r="D6" s="194" t="s">
        <v>311</v>
      </c>
      <c r="E6" s="194" t="s">
        <v>337</v>
      </c>
      <c r="F6" s="194" t="s">
        <v>407</v>
      </c>
      <c r="G6" s="194">
        <v>31</v>
      </c>
      <c r="H6" s="195">
        <v>70</v>
      </c>
      <c r="I6" s="194" t="s">
        <v>163</v>
      </c>
      <c r="J6" s="194" t="s">
        <v>451</v>
      </c>
      <c r="K6" s="194" t="s">
        <v>433</v>
      </c>
      <c r="L6" s="194" t="s">
        <v>342</v>
      </c>
      <c r="M6" s="194" t="s">
        <v>411</v>
      </c>
      <c r="N6" s="194">
        <v>35</v>
      </c>
      <c r="O6" s="195">
        <v>70</v>
      </c>
    </row>
    <row r="7" spans="1:15" s="182" customFormat="1" ht="15.6" customHeight="1" x14ac:dyDescent="0.25">
      <c r="A7" s="192">
        <v>69</v>
      </c>
      <c r="B7" s="184" t="s">
        <v>160</v>
      </c>
      <c r="C7" s="184">
        <v>7.7</v>
      </c>
      <c r="D7" s="184" t="s">
        <v>312</v>
      </c>
      <c r="E7" s="184" t="s">
        <v>338</v>
      </c>
      <c r="F7" s="184" t="s">
        <v>408</v>
      </c>
      <c r="G7" s="184">
        <v>30</v>
      </c>
      <c r="H7" s="195">
        <v>69</v>
      </c>
      <c r="I7" s="184" t="s">
        <v>164</v>
      </c>
      <c r="J7" s="184" t="s">
        <v>452</v>
      </c>
      <c r="K7" s="184" t="s">
        <v>434</v>
      </c>
      <c r="L7" s="184" t="s">
        <v>343</v>
      </c>
      <c r="M7" s="184"/>
      <c r="N7" s="184">
        <v>34</v>
      </c>
      <c r="O7" s="195">
        <v>69</v>
      </c>
    </row>
    <row r="8" spans="1:15" s="182" customFormat="1" ht="15.6" customHeight="1" x14ac:dyDescent="0.25">
      <c r="A8" s="192">
        <v>68</v>
      </c>
      <c r="B8" s="184" t="s">
        <v>161</v>
      </c>
      <c r="C8" s="184">
        <v>7.8</v>
      </c>
      <c r="D8" s="184" t="s">
        <v>313</v>
      </c>
      <c r="E8" s="184" t="s">
        <v>339</v>
      </c>
      <c r="F8" s="184" t="s">
        <v>409</v>
      </c>
      <c r="G8" s="184">
        <v>29</v>
      </c>
      <c r="H8" s="195">
        <v>68</v>
      </c>
      <c r="I8" s="184" t="s">
        <v>165</v>
      </c>
      <c r="J8" s="184" t="s">
        <v>453</v>
      </c>
      <c r="K8" s="184" t="s">
        <v>435</v>
      </c>
      <c r="L8" s="184" t="s">
        <v>344</v>
      </c>
      <c r="M8" s="184">
        <v>41</v>
      </c>
      <c r="N8" s="184">
        <v>33</v>
      </c>
      <c r="O8" s="195">
        <v>68</v>
      </c>
    </row>
    <row r="9" spans="1:15" s="182" customFormat="1" ht="15.6" customHeight="1" x14ac:dyDescent="0.25">
      <c r="A9" s="192">
        <v>67</v>
      </c>
      <c r="B9" s="184" t="s">
        <v>162</v>
      </c>
      <c r="C9" s="184">
        <v>7.9</v>
      </c>
      <c r="D9" s="184" t="s">
        <v>314</v>
      </c>
      <c r="E9" s="184" t="s">
        <v>340</v>
      </c>
      <c r="F9" s="184" t="s">
        <v>61</v>
      </c>
      <c r="G9" s="184">
        <v>28</v>
      </c>
      <c r="H9" s="195">
        <v>67</v>
      </c>
      <c r="I9" s="184" t="s">
        <v>67</v>
      </c>
      <c r="J9" s="184" t="s">
        <v>454</v>
      </c>
      <c r="K9" s="184" t="s">
        <v>436</v>
      </c>
      <c r="L9" s="184" t="s">
        <v>345</v>
      </c>
      <c r="M9" s="184" t="s">
        <v>61</v>
      </c>
      <c r="N9" s="184">
        <v>32</v>
      </c>
      <c r="O9" s="195">
        <v>67</v>
      </c>
    </row>
    <row r="10" spans="1:15" s="182" customFormat="1" ht="15.6" customHeight="1" x14ac:dyDescent="0.25">
      <c r="A10" s="192">
        <v>66</v>
      </c>
      <c r="B10" s="184" t="s">
        <v>57</v>
      </c>
      <c r="C10" s="184">
        <v>8</v>
      </c>
      <c r="D10" s="184" t="s">
        <v>315</v>
      </c>
      <c r="E10" s="184" t="s">
        <v>341</v>
      </c>
      <c r="F10" s="184" t="s">
        <v>410</v>
      </c>
      <c r="G10" s="184">
        <v>27</v>
      </c>
      <c r="H10" s="195">
        <v>66</v>
      </c>
      <c r="I10" s="184" t="s">
        <v>166</v>
      </c>
      <c r="J10" s="184" t="s">
        <v>455</v>
      </c>
      <c r="K10" s="184" t="s">
        <v>437</v>
      </c>
      <c r="L10" s="184" t="s">
        <v>346</v>
      </c>
      <c r="M10" s="184">
        <v>40</v>
      </c>
      <c r="N10" s="184">
        <v>31</v>
      </c>
      <c r="O10" s="195">
        <v>66</v>
      </c>
    </row>
    <row r="11" spans="1:15" s="182" customFormat="1" ht="15.6" customHeight="1" x14ac:dyDescent="0.25">
      <c r="A11" s="192">
        <v>65</v>
      </c>
      <c r="B11" s="194" t="s">
        <v>167</v>
      </c>
      <c r="C11" s="194" t="s">
        <v>61</v>
      </c>
      <c r="D11" s="194" t="s">
        <v>316</v>
      </c>
      <c r="E11" s="194" t="s">
        <v>342</v>
      </c>
      <c r="F11" s="194" t="s">
        <v>61</v>
      </c>
      <c r="G11" s="194">
        <v>26</v>
      </c>
      <c r="H11" s="195">
        <v>65</v>
      </c>
      <c r="I11" s="194" t="s">
        <v>73</v>
      </c>
      <c r="J11" s="184" t="s">
        <v>450</v>
      </c>
      <c r="K11" s="194">
        <v>48</v>
      </c>
      <c r="L11" s="194">
        <v>240</v>
      </c>
      <c r="M11" s="194" t="s">
        <v>61</v>
      </c>
      <c r="N11" s="194">
        <v>30</v>
      </c>
      <c r="O11" s="195">
        <v>65</v>
      </c>
    </row>
    <row r="12" spans="1:15" s="182" customFormat="1" ht="15.6" customHeight="1" x14ac:dyDescent="0.25">
      <c r="A12" s="192">
        <v>64</v>
      </c>
      <c r="B12" s="184" t="s">
        <v>168</v>
      </c>
      <c r="C12" s="184">
        <v>8.1</v>
      </c>
      <c r="D12" s="184" t="s">
        <v>317</v>
      </c>
      <c r="E12" s="184" t="s">
        <v>343</v>
      </c>
      <c r="F12" s="184" t="s">
        <v>411</v>
      </c>
      <c r="G12" s="184">
        <v>25</v>
      </c>
      <c r="H12" s="195">
        <v>64</v>
      </c>
      <c r="I12" s="184" t="s">
        <v>170</v>
      </c>
      <c r="J12" s="184" t="s">
        <v>456</v>
      </c>
      <c r="K12" s="184">
        <v>46</v>
      </c>
      <c r="L12" s="184">
        <v>238</v>
      </c>
      <c r="M12" s="184">
        <v>39</v>
      </c>
      <c r="N12" s="184">
        <v>29</v>
      </c>
      <c r="O12" s="195">
        <v>64</v>
      </c>
    </row>
    <row r="13" spans="1:15" s="182" customFormat="1" ht="15.6" customHeight="1" x14ac:dyDescent="0.25">
      <c r="A13" s="192">
        <v>63</v>
      </c>
      <c r="B13" s="184" t="s">
        <v>59</v>
      </c>
      <c r="C13" s="184" t="s">
        <v>61</v>
      </c>
      <c r="D13" s="184" t="s">
        <v>318</v>
      </c>
      <c r="E13" s="184" t="s">
        <v>344</v>
      </c>
      <c r="F13" s="184" t="s">
        <v>61</v>
      </c>
      <c r="G13" s="184">
        <v>24</v>
      </c>
      <c r="H13" s="195">
        <v>63</v>
      </c>
      <c r="I13" s="184" t="s">
        <v>74</v>
      </c>
      <c r="J13" s="184" t="s">
        <v>457</v>
      </c>
      <c r="K13" s="184">
        <v>44</v>
      </c>
      <c r="L13" s="184">
        <v>236</v>
      </c>
      <c r="M13" s="184" t="s">
        <v>61</v>
      </c>
      <c r="N13" s="184">
        <v>28</v>
      </c>
      <c r="O13" s="195">
        <v>63</v>
      </c>
    </row>
    <row r="14" spans="1:15" s="182" customFormat="1" ht="15.6" customHeight="1" x14ac:dyDescent="0.25">
      <c r="A14" s="192">
        <v>62</v>
      </c>
      <c r="B14" s="184" t="s">
        <v>169</v>
      </c>
      <c r="C14" s="184">
        <v>8.1999999999999993</v>
      </c>
      <c r="D14" s="184" t="s">
        <v>319</v>
      </c>
      <c r="E14" s="184" t="s">
        <v>345</v>
      </c>
      <c r="F14" s="184" t="s">
        <v>412</v>
      </c>
      <c r="G14" s="184">
        <v>23</v>
      </c>
      <c r="H14" s="195">
        <v>62</v>
      </c>
      <c r="I14" s="184" t="s">
        <v>171</v>
      </c>
      <c r="J14" s="184" t="s">
        <v>449</v>
      </c>
      <c r="K14" s="184">
        <v>42</v>
      </c>
      <c r="L14" s="184">
        <v>234</v>
      </c>
      <c r="M14" s="184">
        <v>38</v>
      </c>
      <c r="N14" s="184">
        <v>27</v>
      </c>
      <c r="O14" s="195">
        <v>62</v>
      </c>
    </row>
    <row r="15" spans="1:15" s="182" customFormat="1" ht="15.6" customHeight="1" x14ac:dyDescent="0.25">
      <c r="A15" s="192">
        <v>61</v>
      </c>
      <c r="B15" s="184" t="s">
        <v>164</v>
      </c>
      <c r="C15" s="184" t="s">
        <v>61</v>
      </c>
      <c r="D15" s="184"/>
      <c r="E15" s="184" t="s">
        <v>346</v>
      </c>
      <c r="F15" s="184" t="s">
        <v>61</v>
      </c>
      <c r="G15" s="184" t="s">
        <v>61</v>
      </c>
      <c r="H15" s="195">
        <v>61</v>
      </c>
      <c r="I15" s="184" t="s">
        <v>26</v>
      </c>
      <c r="J15" s="184" t="s">
        <v>61</v>
      </c>
      <c r="K15" s="184">
        <v>40</v>
      </c>
      <c r="L15" s="184">
        <v>232</v>
      </c>
      <c r="M15" s="184" t="s">
        <v>61</v>
      </c>
      <c r="N15" s="184" t="s">
        <v>61</v>
      </c>
      <c r="O15" s="195">
        <v>61</v>
      </c>
    </row>
    <row r="16" spans="1:15" s="182" customFormat="1" ht="15.6" customHeight="1" x14ac:dyDescent="0.25">
      <c r="A16" s="192">
        <v>60</v>
      </c>
      <c r="B16" s="194" t="s">
        <v>62</v>
      </c>
      <c r="C16" s="194">
        <v>8.3000000000000007</v>
      </c>
      <c r="D16" s="194" t="s">
        <v>320</v>
      </c>
      <c r="E16" s="194" t="s">
        <v>347</v>
      </c>
      <c r="F16" s="194" t="s">
        <v>413</v>
      </c>
      <c r="G16" s="194">
        <v>22</v>
      </c>
      <c r="H16" s="194">
        <v>60</v>
      </c>
      <c r="I16" s="194" t="s">
        <v>172</v>
      </c>
      <c r="J16" s="194" t="s">
        <v>448</v>
      </c>
      <c r="K16" s="194">
        <v>38</v>
      </c>
      <c r="L16" s="194">
        <v>230</v>
      </c>
      <c r="M16" s="194">
        <v>37</v>
      </c>
      <c r="N16" s="194">
        <v>26</v>
      </c>
      <c r="O16" s="195">
        <v>60</v>
      </c>
    </row>
    <row r="17" spans="1:15" s="182" customFormat="1" ht="15.6" customHeight="1" x14ac:dyDescent="0.25">
      <c r="A17" s="192">
        <v>59</v>
      </c>
      <c r="B17" s="184" t="s">
        <v>66</v>
      </c>
      <c r="C17" s="184" t="s">
        <v>61</v>
      </c>
      <c r="D17" s="184"/>
      <c r="E17" s="184" t="s">
        <v>348</v>
      </c>
      <c r="F17" s="184" t="s">
        <v>61</v>
      </c>
      <c r="G17" s="184" t="s">
        <v>61</v>
      </c>
      <c r="H17" s="195">
        <v>59</v>
      </c>
      <c r="I17" s="184" t="s">
        <v>72</v>
      </c>
      <c r="J17" s="184" t="s">
        <v>61</v>
      </c>
      <c r="K17" s="184">
        <v>37</v>
      </c>
      <c r="L17" s="184">
        <v>228</v>
      </c>
      <c r="M17" s="184" t="s">
        <v>61</v>
      </c>
      <c r="N17" s="184" t="s">
        <v>61</v>
      </c>
      <c r="O17" s="195">
        <v>59</v>
      </c>
    </row>
    <row r="18" spans="1:15" s="182" customFormat="1" ht="15.6" customHeight="1" x14ac:dyDescent="0.25">
      <c r="A18" s="192">
        <v>58</v>
      </c>
      <c r="B18" s="184" t="s">
        <v>67</v>
      </c>
      <c r="C18" s="184">
        <v>8.4</v>
      </c>
      <c r="D18" s="184" t="s">
        <v>321</v>
      </c>
      <c r="E18" s="184" t="s">
        <v>349</v>
      </c>
      <c r="F18" s="184" t="s">
        <v>414</v>
      </c>
      <c r="G18" s="184">
        <v>21</v>
      </c>
      <c r="H18" s="195">
        <v>58</v>
      </c>
      <c r="I18" s="184" t="s">
        <v>173</v>
      </c>
      <c r="J18" s="184" t="s">
        <v>280</v>
      </c>
      <c r="K18" s="184">
        <v>36</v>
      </c>
      <c r="L18" s="184">
        <v>226</v>
      </c>
      <c r="M18" s="184">
        <v>36</v>
      </c>
      <c r="N18" s="184">
        <v>25</v>
      </c>
      <c r="O18" s="195">
        <v>58</v>
      </c>
    </row>
    <row r="19" spans="1:15" s="182" customFormat="1" ht="15.6" customHeight="1" x14ac:dyDescent="0.25">
      <c r="A19" s="192">
        <v>57</v>
      </c>
      <c r="B19" s="184" t="s">
        <v>64</v>
      </c>
      <c r="C19" s="184" t="s">
        <v>61</v>
      </c>
      <c r="D19" s="184"/>
      <c r="E19" s="184" t="s">
        <v>350</v>
      </c>
      <c r="F19" s="184" t="s">
        <v>61</v>
      </c>
      <c r="G19" s="184" t="s">
        <v>61</v>
      </c>
      <c r="H19" s="195">
        <v>57</v>
      </c>
      <c r="I19" s="184" t="s">
        <v>85</v>
      </c>
      <c r="J19" s="184" t="s">
        <v>61</v>
      </c>
      <c r="K19" s="184">
        <v>35</v>
      </c>
      <c r="L19" s="184">
        <v>224</v>
      </c>
      <c r="M19" s="184" t="s">
        <v>61</v>
      </c>
      <c r="N19" s="184" t="s">
        <v>61</v>
      </c>
      <c r="O19" s="195">
        <v>57</v>
      </c>
    </row>
    <row r="20" spans="1:15" s="182" customFormat="1" ht="15.6" customHeight="1" x14ac:dyDescent="0.25">
      <c r="A20" s="192">
        <v>56</v>
      </c>
      <c r="B20" s="184" t="s">
        <v>68</v>
      </c>
      <c r="C20" s="184">
        <v>8.5</v>
      </c>
      <c r="D20" s="184" t="s">
        <v>322</v>
      </c>
      <c r="E20" s="184" t="s">
        <v>351</v>
      </c>
      <c r="F20" s="184" t="s">
        <v>415</v>
      </c>
      <c r="G20" s="184">
        <v>20</v>
      </c>
      <c r="H20" s="195">
        <v>56</v>
      </c>
      <c r="I20" s="184" t="s">
        <v>76</v>
      </c>
      <c r="J20" s="184" t="s">
        <v>447</v>
      </c>
      <c r="K20" s="184">
        <v>34</v>
      </c>
      <c r="L20" s="184">
        <v>222</v>
      </c>
      <c r="M20" s="184">
        <v>35</v>
      </c>
      <c r="N20" s="184">
        <v>24</v>
      </c>
      <c r="O20" s="195">
        <v>56</v>
      </c>
    </row>
    <row r="21" spans="1:15" s="182" customFormat="1" ht="15.6" customHeight="1" x14ac:dyDescent="0.25">
      <c r="A21" s="192">
        <v>55</v>
      </c>
      <c r="B21" s="184" t="s">
        <v>73</v>
      </c>
      <c r="C21" s="184" t="s">
        <v>61</v>
      </c>
      <c r="D21" s="184" t="s">
        <v>61</v>
      </c>
      <c r="E21" s="184" t="s">
        <v>352</v>
      </c>
      <c r="F21" s="184" t="s">
        <v>61</v>
      </c>
      <c r="G21" s="184" t="s">
        <v>61</v>
      </c>
      <c r="H21" s="195">
        <v>55</v>
      </c>
      <c r="I21" s="184" t="s">
        <v>21</v>
      </c>
      <c r="J21" s="184" t="s">
        <v>61</v>
      </c>
      <c r="K21" s="184" t="s">
        <v>420</v>
      </c>
      <c r="L21" s="184">
        <v>220</v>
      </c>
      <c r="M21" s="184" t="s">
        <v>61</v>
      </c>
      <c r="N21" s="184" t="s">
        <v>61</v>
      </c>
      <c r="O21" s="195">
        <v>55</v>
      </c>
    </row>
    <row r="22" spans="1:15" s="182" customFormat="1" ht="15.6" customHeight="1" x14ac:dyDescent="0.25">
      <c r="A22" s="192">
        <v>54</v>
      </c>
      <c r="B22" s="184" t="s">
        <v>10</v>
      </c>
      <c r="C22" s="184">
        <v>8.6</v>
      </c>
      <c r="D22" s="184"/>
      <c r="E22" s="184" t="s">
        <v>353</v>
      </c>
      <c r="F22" s="184" t="s">
        <v>416</v>
      </c>
      <c r="G22" s="184">
        <v>19</v>
      </c>
      <c r="H22" s="195">
        <v>54</v>
      </c>
      <c r="I22" s="184" t="s">
        <v>174</v>
      </c>
      <c r="J22" s="184" t="s">
        <v>282</v>
      </c>
      <c r="K22" s="184" t="s">
        <v>421</v>
      </c>
      <c r="L22" s="184">
        <v>218</v>
      </c>
      <c r="M22" s="184">
        <v>34</v>
      </c>
      <c r="N22" s="184">
        <v>23</v>
      </c>
      <c r="O22" s="195">
        <v>54</v>
      </c>
    </row>
    <row r="23" spans="1:15" s="182" customFormat="1" ht="15.6" customHeight="1" x14ac:dyDescent="0.25">
      <c r="A23" s="192">
        <v>53</v>
      </c>
      <c r="B23" s="184" t="s">
        <v>16</v>
      </c>
      <c r="C23" s="184" t="s">
        <v>61</v>
      </c>
      <c r="D23" s="184" t="s">
        <v>323</v>
      </c>
      <c r="E23" s="184" t="s">
        <v>354</v>
      </c>
      <c r="F23" s="184"/>
      <c r="G23" s="184" t="s">
        <v>61</v>
      </c>
      <c r="H23" s="195">
        <v>53</v>
      </c>
      <c r="I23" s="184" t="s">
        <v>23</v>
      </c>
      <c r="J23" s="184" t="s">
        <v>61</v>
      </c>
      <c r="K23" s="184" t="s">
        <v>61</v>
      </c>
      <c r="L23" s="184">
        <v>216</v>
      </c>
      <c r="M23" s="184" t="s">
        <v>61</v>
      </c>
      <c r="N23" s="184" t="s">
        <v>61</v>
      </c>
      <c r="O23" s="195">
        <v>53</v>
      </c>
    </row>
    <row r="24" spans="1:15" s="182" customFormat="1" ht="15.6" customHeight="1" x14ac:dyDescent="0.25">
      <c r="A24" s="192">
        <v>52</v>
      </c>
      <c r="B24" s="184" t="s">
        <v>74</v>
      </c>
      <c r="C24" s="184">
        <v>8.6999999999999993</v>
      </c>
      <c r="D24" s="184" t="s">
        <v>61</v>
      </c>
      <c r="E24" s="184" t="s">
        <v>355</v>
      </c>
      <c r="F24" s="184" t="s">
        <v>417</v>
      </c>
      <c r="G24" s="184">
        <v>18</v>
      </c>
      <c r="H24" s="195">
        <v>52</v>
      </c>
      <c r="I24" s="184" t="s">
        <v>175</v>
      </c>
      <c r="J24" s="184" t="s">
        <v>283</v>
      </c>
      <c r="K24" s="184" t="s">
        <v>422</v>
      </c>
      <c r="L24" s="184">
        <v>214</v>
      </c>
      <c r="M24" s="184">
        <v>33</v>
      </c>
      <c r="N24" s="184">
        <v>22</v>
      </c>
      <c r="O24" s="195">
        <v>52</v>
      </c>
    </row>
    <row r="25" spans="1:15" s="182" customFormat="1" ht="15.6" customHeight="1" x14ac:dyDescent="0.25">
      <c r="A25" s="192">
        <v>51</v>
      </c>
      <c r="B25" s="184" t="s">
        <v>70</v>
      </c>
      <c r="C25" s="184" t="s">
        <v>61</v>
      </c>
      <c r="D25" s="184" t="s">
        <v>61</v>
      </c>
      <c r="E25" s="184" t="s">
        <v>356</v>
      </c>
      <c r="F25" s="184" t="s">
        <v>61</v>
      </c>
      <c r="G25" s="184" t="s">
        <v>61</v>
      </c>
      <c r="H25" s="195">
        <v>51</v>
      </c>
      <c r="I25" s="184" t="s">
        <v>236</v>
      </c>
      <c r="J25" s="184" t="s">
        <v>61</v>
      </c>
      <c r="K25" s="184" t="s">
        <v>61</v>
      </c>
      <c r="L25" s="184">
        <v>212</v>
      </c>
      <c r="M25" s="184" t="s">
        <v>61</v>
      </c>
      <c r="N25" s="184" t="s">
        <v>61</v>
      </c>
      <c r="O25" s="195">
        <v>51</v>
      </c>
    </row>
    <row r="26" spans="1:15" s="182" customFormat="1" ht="15.6" customHeight="1" x14ac:dyDescent="0.25">
      <c r="A26" s="192">
        <v>50</v>
      </c>
      <c r="B26" s="184" t="s">
        <v>78</v>
      </c>
      <c r="C26" s="184">
        <v>8.8000000000000007</v>
      </c>
      <c r="D26" s="184" t="s">
        <v>324</v>
      </c>
      <c r="E26" s="184" t="s">
        <v>357</v>
      </c>
      <c r="F26" s="184" t="s">
        <v>418</v>
      </c>
      <c r="G26" s="184">
        <v>17</v>
      </c>
      <c r="H26" s="195">
        <v>50</v>
      </c>
      <c r="I26" s="184" t="s">
        <v>178</v>
      </c>
      <c r="J26" s="184" t="s">
        <v>284</v>
      </c>
      <c r="K26" s="184" t="s">
        <v>423</v>
      </c>
      <c r="L26" s="184">
        <v>210</v>
      </c>
      <c r="M26" s="184">
        <v>32</v>
      </c>
      <c r="N26" s="184">
        <v>21</v>
      </c>
      <c r="O26" s="195">
        <v>50</v>
      </c>
    </row>
    <row r="27" spans="1:15" s="182" customFormat="1" ht="15.6" customHeight="1" x14ac:dyDescent="0.25">
      <c r="A27" s="192">
        <v>49</v>
      </c>
      <c r="B27" s="184" t="s">
        <v>14</v>
      </c>
      <c r="C27" s="184" t="s">
        <v>61</v>
      </c>
      <c r="D27" s="184" t="s">
        <v>61</v>
      </c>
      <c r="E27" s="184" t="s">
        <v>358</v>
      </c>
      <c r="F27" s="184" t="s">
        <v>61</v>
      </c>
      <c r="G27" s="184" t="s">
        <v>61</v>
      </c>
      <c r="H27" s="195">
        <v>49</v>
      </c>
      <c r="I27" s="184" t="s">
        <v>20</v>
      </c>
      <c r="J27" s="184" t="s">
        <v>61</v>
      </c>
      <c r="K27" s="184" t="s">
        <v>61</v>
      </c>
      <c r="L27" s="184">
        <v>209</v>
      </c>
      <c r="M27" s="184" t="s">
        <v>61</v>
      </c>
      <c r="N27" s="184" t="s">
        <v>61</v>
      </c>
      <c r="O27" s="195">
        <v>49</v>
      </c>
    </row>
    <row r="28" spans="1:15" s="182" customFormat="1" ht="15.6" customHeight="1" x14ac:dyDescent="0.25">
      <c r="A28" s="192">
        <v>48</v>
      </c>
      <c r="B28" s="184" t="s">
        <v>26</v>
      </c>
      <c r="C28" s="184" t="s">
        <v>61</v>
      </c>
      <c r="D28" s="184" t="s">
        <v>61</v>
      </c>
      <c r="E28" s="184" t="s">
        <v>359</v>
      </c>
      <c r="F28" s="184" t="s">
        <v>61</v>
      </c>
      <c r="G28" s="184" t="s">
        <v>61</v>
      </c>
      <c r="H28" s="195">
        <v>48</v>
      </c>
      <c r="I28" s="184" t="s">
        <v>81</v>
      </c>
      <c r="J28" s="184" t="s">
        <v>61</v>
      </c>
      <c r="K28" s="184" t="s">
        <v>61</v>
      </c>
      <c r="L28" s="184">
        <v>208</v>
      </c>
      <c r="M28" s="184" t="s">
        <v>61</v>
      </c>
      <c r="N28" s="184" t="s">
        <v>61</v>
      </c>
      <c r="O28" s="195">
        <v>48</v>
      </c>
    </row>
    <row r="29" spans="1:15" s="182" customFormat="1" ht="15.6" customHeight="1" x14ac:dyDescent="0.25">
      <c r="A29" s="192">
        <v>47</v>
      </c>
      <c r="B29" s="184" t="s">
        <v>177</v>
      </c>
      <c r="C29" s="184">
        <v>8.9</v>
      </c>
      <c r="D29" s="184" t="s">
        <v>61</v>
      </c>
      <c r="E29" s="184" t="s">
        <v>360</v>
      </c>
      <c r="F29" s="184" t="s">
        <v>419</v>
      </c>
      <c r="G29" s="184">
        <v>16</v>
      </c>
      <c r="H29" s="195">
        <v>47</v>
      </c>
      <c r="I29" s="184" t="s">
        <v>28</v>
      </c>
      <c r="J29" s="184" t="s">
        <v>285</v>
      </c>
      <c r="K29" s="184" t="s">
        <v>424</v>
      </c>
      <c r="L29" s="184">
        <v>207</v>
      </c>
      <c r="M29" s="184">
        <v>31</v>
      </c>
      <c r="N29" s="184">
        <v>20</v>
      </c>
      <c r="O29" s="195">
        <v>47</v>
      </c>
    </row>
    <row r="30" spans="1:15" s="182" customFormat="1" ht="15.6" customHeight="1" x14ac:dyDescent="0.25">
      <c r="A30" s="192">
        <v>46</v>
      </c>
      <c r="B30" s="184" t="s">
        <v>71</v>
      </c>
      <c r="C30" s="184" t="s">
        <v>61</v>
      </c>
      <c r="D30" s="184" t="s">
        <v>325</v>
      </c>
      <c r="E30" s="184" t="s">
        <v>361</v>
      </c>
      <c r="F30" s="184" t="s">
        <v>61</v>
      </c>
      <c r="G30" s="184" t="s">
        <v>61</v>
      </c>
      <c r="H30" s="195">
        <v>46</v>
      </c>
      <c r="I30" s="184" t="s">
        <v>19</v>
      </c>
      <c r="J30" s="184" t="s">
        <v>61</v>
      </c>
      <c r="K30" s="184" t="s">
        <v>61</v>
      </c>
      <c r="L30" s="184">
        <v>206</v>
      </c>
      <c r="M30" s="184" t="s">
        <v>61</v>
      </c>
      <c r="N30" s="184" t="s">
        <v>61</v>
      </c>
      <c r="O30" s="195">
        <v>46</v>
      </c>
    </row>
    <row r="31" spans="1:15" s="182" customFormat="1" ht="15.6" customHeight="1" x14ac:dyDescent="0.25">
      <c r="A31" s="192">
        <v>45</v>
      </c>
      <c r="B31" s="196" t="s">
        <v>172</v>
      </c>
      <c r="C31" s="196" t="s">
        <v>61</v>
      </c>
      <c r="D31" s="196" t="s">
        <v>61</v>
      </c>
      <c r="E31" s="196" t="s">
        <v>362</v>
      </c>
      <c r="F31" s="196" t="s">
        <v>61</v>
      </c>
      <c r="G31" s="196" t="s">
        <v>61</v>
      </c>
      <c r="H31" s="195">
        <v>45</v>
      </c>
      <c r="I31" s="184" t="s">
        <v>22</v>
      </c>
      <c r="J31" s="184" t="s">
        <v>286</v>
      </c>
      <c r="K31" s="184" t="s">
        <v>61</v>
      </c>
      <c r="L31" s="184">
        <v>205</v>
      </c>
      <c r="M31" s="184" t="s">
        <v>61</v>
      </c>
      <c r="N31" s="184" t="s">
        <v>61</v>
      </c>
      <c r="O31" s="195">
        <v>45</v>
      </c>
    </row>
    <row r="32" spans="1:15" s="182" customFormat="1" ht="15.6" customHeight="1" x14ac:dyDescent="0.25">
      <c r="A32" s="192">
        <v>44</v>
      </c>
      <c r="B32" s="184" t="s">
        <v>79</v>
      </c>
      <c r="C32" s="184" t="s">
        <v>280</v>
      </c>
      <c r="D32" s="184" t="s">
        <v>61</v>
      </c>
      <c r="E32" s="184" t="s">
        <v>363</v>
      </c>
      <c r="F32" s="184" t="s">
        <v>420</v>
      </c>
      <c r="G32" s="184">
        <v>15</v>
      </c>
      <c r="H32" s="195">
        <v>44</v>
      </c>
      <c r="I32" s="184" t="s">
        <v>82</v>
      </c>
      <c r="J32" s="184"/>
      <c r="K32" s="184" t="s">
        <v>425</v>
      </c>
      <c r="L32" s="184">
        <v>204</v>
      </c>
      <c r="M32" s="184">
        <v>30</v>
      </c>
      <c r="N32" s="184">
        <v>19</v>
      </c>
      <c r="O32" s="195">
        <v>44</v>
      </c>
    </row>
    <row r="33" spans="1:15" s="182" customFormat="1" ht="15.6" customHeight="1" x14ac:dyDescent="0.25">
      <c r="A33" s="192">
        <v>43</v>
      </c>
      <c r="B33" s="184" t="s">
        <v>72</v>
      </c>
      <c r="C33" s="184" t="s">
        <v>61</v>
      </c>
      <c r="D33" s="184" t="s">
        <v>61</v>
      </c>
      <c r="E33" s="184" t="s">
        <v>364</v>
      </c>
      <c r="F33" s="184" t="s">
        <v>61</v>
      </c>
      <c r="G33" s="184" t="s">
        <v>61</v>
      </c>
      <c r="H33" s="195">
        <v>43</v>
      </c>
      <c r="I33" s="184" t="s">
        <v>99</v>
      </c>
      <c r="J33" s="184" t="s">
        <v>287</v>
      </c>
      <c r="K33" s="184" t="s">
        <v>61</v>
      </c>
      <c r="L33" s="184">
        <v>203</v>
      </c>
      <c r="M33" s="184" t="s">
        <v>61</v>
      </c>
      <c r="N33" s="184" t="s">
        <v>61</v>
      </c>
      <c r="O33" s="195">
        <v>43</v>
      </c>
    </row>
    <row r="34" spans="1:15" s="182" customFormat="1" ht="15.6" customHeight="1" x14ac:dyDescent="0.25">
      <c r="A34" s="192">
        <v>42</v>
      </c>
      <c r="B34" s="184" t="s">
        <v>27</v>
      </c>
      <c r="C34" s="184" t="s">
        <v>281</v>
      </c>
      <c r="D34" s="184" t="s">
        <v>326</v>
      </c>
      <c r="E34" s="184" t="s">
        <v>365</v>
      </c>
      <c r="F34" s="184" t="s">
        <v>421</v>
      </c>
      <c r="G34" s="184" t="s">
        <v>61</v>
      </c>
      <c r="H34" s="195">
        <v>42</v>
      </c>
      <c r="I34" s="184" t="s">
        <v>83</v>
      </c>
      <c r="J34" s="184" t="s">
        <v>61</v>
      </c>
      <c r="K34" s="184" t="s">
        <v>426</v>
      </c>
      <c r="L34" s="184">
        <v>202</v>
      </c>
      <c r="M34" s="184" t="s">
        <v>61</v>
      </c>
      <c r="N34" s="184" t="s">
        <v>61</v>
      </c>
      <c r="O34" s="195">
        <v>42</v>
      </c>
    </row>
    <row r="35" spans="1:15" s="182" customFormat="1" ht="15.6" customHeight="1" x14ac:dyDescent="0.25">
      <c r="A35" s="192">
        <v>41</v>
      </c>
      <c r="B35" s="184" t="s">
        <v>173</v>
      </c>
      <c r="C35" s="184"/>
      <c r="D35" s="184" t="s">
        <v>61</v>
      </c>
      <c r="E35" s="184" t="s">
        <v>366</v>
      </c>
      <c r="F35" s="184" t="s">
        <v>61</v>
      </c>
      <c r="G35" s="184">
        <v>14</v>
      </c>
      <c r="H35" s="195">
        <v>41</v>
      </c>
      <c r="I35" s="184" t="s">
        <v>104</v>
      </c>
      <c r="J35" s="184" t="s">
        <v>288</v>
      </c>
      <c r="K35" s="184" t="s">
        <v>61</v>
      </c>
      <c r="L35" s="184">
        <v>201</v>
      </c>
      <c r="M35" s="184">
        <v>29</v>
      </c>
      <c r="N35" s="184">
        <v>18</v>
      </c>
      <c r="O35" s="195">
        <v>41</v>
      </c>
    </row>
    <row r="36" spans="1:15" s="182" customFormat="1" ht="15.6" customHeight="1" x14ac:dyDescent="0.25">
      <c r="A36" s="192">
        <v>40</v>
      </c>
      <c r="B36" s="197" t="s">
        <v>75</v>
      </c>
      <c r="C36" s="197" t="s">
        <v>282</v>
      </c>
      <c r="D36" s="197" t="s">
        <v>61</v>
      </c>
      <c r="E36" s="184" t="s">
        <v>367</v>
      </c>
      <c r="F36" s="197" t="s">
        <v>422</v>
      </c>
      <c r="G36" s="197" t="s">
        <v>61</v>
      </c>
      <c r="H36" s="195">
        <v>40</v>
      </c>
      <c r="I36" s="184" t="s">
        <v>87</v>
      </c>
      <c r="J36" s="184" t="s">
        <v>61</v>
      </c>
      <c r="K36" s="184" t="s">
        <v>311</v>
      </c>
      <c r="L36" s="184">
        <v>200</v>
      </c>
      <c r="M36" s="184" t="s">
        <v>61</v>
      </c>
      <c r="N36" s="184" t="s">
        <v>61</v>
      </c>
      <c r="O36" s="195">
        <v>40</v>
      </c>
    </row>
    <row r="37" spans="1:15" s="182" customFormat="1" ht="15.6" customHeight="1" x14ac:dyDescent="0.25">
      <c r="A37" s="192">
        <v>39</v>
      </c>
      <c r="B37" s="184" t="s">
        <v>13</v>
      </c>
      <c r="C37" s="184" t="s">
        <v>61</v>
      </c>
      <c r="D37" s="184" t="s">
        <v>61</v>
      </c>
      <c r="E37" s="184" t="s">
        <v>368</v>
      </c>
      <c r="F37" s="184" t="s">
        <v>61</v>
      </c>
      <c r="G37" s="184" t="s">
        <v>61</v>
      </c>
      <c r="H37" s="195">
        <v>39</v>
      </c>
      <c r="I37" s="184" t="s">
        <v>88</v>
      </c>
      <c r="J37" s="184" t="s">
        <v>289</v>
      </c>
      <c r="K37" s="184" t="s">
        <v>61</v>
      </c>
      <c r="L37" s="184">
        <v>199</v>
      </c>
      <c r="M37" s="184" t="s">
        <v>61</v>
      </c>
      <c r="N37" s="184" t="s">
        <v>61</v>
      </c>
      <c r="O37" s="195">
        <v>39</v>
      </c>
    </row>
    <row r="38" spans="1:15" s="182" customFormat="1" ht="15.6" customHeight="1" x14ac:dyDescent="0.25">
      <c r="A38" s="192">
        <v>38</v>
      </c>
      <c r="B38" s="184" t="s">
        <v>86</v>
      </c>
      <c r="C38" s="184" t="s">
        <v>283</v>
      </c>
      <c r="D38" s="184" t="s">
        <v>327</v>
      </c>
      <c r="E38" s="184" t="s">
        <v>369</v>
      </c>
      <c r="F38" s="184" t="s">
        <v>423</v>
      </c>
      <c r="G38" s="184">
        <v>13</v>
      </c>
      <c r="H38" s="195">
        <v>38</v>
      </c>
      <c r="I38" s="184" t="s">
        <v>90</v>
      </c>
      <c r="J38" s="184" t="s">
        <v>61</v>
      </c>
      <c r="K38" s="184" t="s">
        <v>312</v>
      </c>
      <c r="L38" s="184">
        <v>198</v>
      </c>
      <c r="M38" s="184">
        <v>28</v>
      </c>
      <c r="N38" s="184">
        <v>17</v>
      </c>
      <c r="O38" s="195">
        <v>38</v>
      </c>
    </row>
    <row r="39" spans="1:15" s="182" customFormat="1" ht="15.6" customHeight="1" x14ac:dyDescent="0.25">
      <c r="A39" s="192">
        <v>37</v>
      </c>
      <c r="B39" s="184" t="s">
        <v>77</v>
      </c>
      <c r="C39" s="184" t="s">
        <v>61</v>
      </c>
      <c r="D39" s="184" t="s">
        <v>61</v>
      </c>
      <c r="E39" s="184" t="s">
        <v>370</v>
      </c>
      <c r="F39" s="184" t="s">
        <v>61</v>
      </c>
      <c r="G39" s="184" t="s">
        <v>61</v>
      </c>
      <c r="H39" s="195">
        <v>37</v>
      </c>
      <c r="I39" s="184" t="s">
        <v>94</v>
      </c>
      <c r="J39" s="184" t="s">
        <v>290</v>
      </c>
      <c r="K39" s="184" t="s">
        <v>61</v>
      </c>
      <c r="L39" s="184">
        <v>197</v>
      </c>
      <c r="M39" s="184" t="s">
        <v>61</v>
      </c>
      <c r="N39" s="184" t="s">
        <v>61</v>
      </c>
      <c r="O39" s="195">
        <v>37</v>
      </c>
    </row>
    <row r="40" spans="1:15" s="182" customFormat="1" ht="15.6" customHeight="1" x14ac:dyDescent="0.25">
      <c r="A40" s="192">
        <v>36</v>
      </c>
      <c r="B40" s="184" t="s">
        <v>91</v>
      </c>
      <c r="C40" s="184" t="s">
        <v>284</v>
      </c>
      <c r="D40" s="184" t="s">
        <v>61</v>
      </c>
      <c r="E40" s="184" t="s">
        <v>371</v>
      </c>
      <c r="F40" s="184" t="s">
        <v>424</v>
      </c>
      <c r="G40" s="184" t="s">
        <v>61</v>
      </c>
      <c r="H40" s="195">
        <v>36</v>
      </c>
      <c r="I40" s="184" t="s">
        <v>96</v>
      </c>
      <c r="J40" s="184" t="s">
        <v>61</v>
      </c>
      <c r="K40" s="184" t="s">
        <v>313</v>
      </c>
      <c r="L40" s="184">
        <v>196</v>
      </c>
      <c r="M40" s="184" t="s">
        <v>61</v>
      </c>
      <c r="N40" s="184">
        <v>16</v>
      </c>
      <c r="O40" s="195">
        <v>36</v>
      </c>
    </row>
    <row r="41" spans="1:15" s="182" customFormat="1" ht="15.6" customHeight="1" x14ac:dyDescent="0.25">
      <c r="A41" s="192">
        <v>35</v>
      </c>
      <c r="B41" s="184" t="s">
        <v>92</v>
      </c>
      <c r="C41" s="184" t="s">
        <v>61</v>
      </c>
      <c r="D41" s="184" t="s">
        <v>61</v>
      </c>
      <c r="E41" s="184" t="s">
        <v>372</v>
      </c>
      <c r="F41" s="184" t="s">
        <v>61</v>
      </c>
      <c r="G41" s="184">
        <v>12</v>
      </c>
      <c r="H41" s="195">
        <v>35</v>
      </c>
      <c r="I41" s="184" t="s">
        <v>97</v>
      </c>
      <c r="J41" s="184" t="s">
        <v>291</v>
      </c>
      <c r="K41" s="184" t="s">
        <v>61</v>
      </c>
      <c r="L41" s="184">
        <v>194</v>
      </c>
      <c r="M41" s="184">
        <v>27</v>
      </c>
      <c r="N41" s="184" t="s">
        <v>61</v>
      </c>
      <c r="O41" s="195">
        <v>35</v>
      </c>
    </row>
    <row r="42" spans="1:15" s="182" customFormat="1" ht="15.6" customHeight="1" x14ac:dyDescent="0.25">
      <c r="A42" s="192">
        <v>34</v>
      </c>
      <c r="B42" s="184" t="s">
        <v>24</v>
      </c>
      <c r="C42" s="184" t="s">
        <v>285</v>
      </c>
      <c r="D42" s="184" t="s">
        <v>328</v>
      </c>
      <c r="E42" s="184" t="s">
        <v>373</v>
      </c>
      <c r="F42" s="184" t="s">
        <v>425</v>
      </c>
      <c r="G42" s="184" t="s">
        <v>61</v>
      </c>
      <c r="H42" s="195">
        <v>34</v>
      </c>
      <c r="I42" s="184" t="s">
        <v>110</v>
      </c>
      <c r="J42" s="184" t="s">
        <v>61</v>
      </c>
      <c r="K42" s="184" t="s">
        <v>314</v>
      </c>
      <c r="L42" s="184">
        <v>192</v>
      </c>
      <c r="M42" s="184" t="s">
        <v>61</v>
      </c>
      <c r="N42" s="184">
        <v>15</v>
      </c>
      <c r="O42" s="195">
        <v>34</v>
      </c>
    </row>
    <row r="43" spans="1:15" s="182" customFormat="1" ht="15.6" customHeight="1" x14ac:dyDescent="0.25">
      <c r="A43" s="192">
        <v>33</v>
      </c>
      <c r="B43" s="184" t="s">
        <v>98</v>
      </c>
      <c r="C43" s="184" t="s">
        <v>61</v>
      </c>
      <c r="D43" s="184"/>
      <c r="E43" s="184" t="s">
        <v>374</v>
      </c>
      <c r="F43" s="184" t="s">
        <v>61</v>
      </c>
      <c r="G43" s="184" t="s">
        <v>61</v>
      </c>
      <c r="H43" s="195">
        <v>33</v>
      </c>
      <c r="I43" s="184" t="s">
        <v>102</v>
      </c>
      <c r="J43" s="184" t="s">
        <v>292</v>
      </c>
      <c r="K43" s="184" t="s">
        <v>61</v>
      </c>
      <c r="L43" s="184">
        <v>190</v>
      </c>
      <c r="M43" s="184" t="s">
        <v>61</v>
      </c>
      <c r="N43" s="184" t="s">
        <v>61</v>
      </c>
      <c r="O43" s="195">
        <v>33</v>
      </c>
    </row>
    <row r="44" spans="1:15" s="182" customFormat="1" ht="15.6" customHeight="1" x14ac:dyDescent="0.25">
      <c r="A44" s="192">
        <v>32</v>
      </c>
      <c r="B44" s="184" t="s">
        <v>20</v>
      </c>
      <c r="C44" s="184" t="s">
        <v>286</v>
      </c>
      <c r="D44" s="184" t="s">
        <v>61</v>
      </c>
      <c r="E44" s="184" t="s">
        <v>375</v>
      </c>
      <c r="F44" s="184" t="s">
        <v>426</v>
      </c>
      <c r="G44" s="184">
        <v>11</v>
      </c>
      <c r="H44" s="195">
        <v>32</v>
      </c>
      <c r="I44" s="184" t="s">
        <v>103</v>
      </c>
      <c r="J44" s="184" t="s">
        <v>61</v>
      </c>
      <c r="K44" s="184" t="s">
        <v>315</v>
      </c>
      <c r="L44" s="184">
        <v>188</v>
      </c>
      <c r="M44" s="184">
        <v>26</v>
      </c>
      <c r="N44" s="184">
        <v>14</v>
      </c>
      <c r="O44" s="195">
        <v>32</v>
      </c>
    </row>
    <row r="45" spans="1:15" s="182" customFormat="1" ht="15.6" customHeight="1" x14ac:dyDescent="0.25">
      <c r="A45" s="192">
        <v>31</v>
      </c>
      <c r="B45" s="184" t="s">
        <v>28</v>
      </c>
      <c r="C45" s="184" t="s">
        <v>61</v>
      </c>
      <c r="D45" s="184" t="s">
        <v>61</v>
      </c>
      <c r="E45" s="184" t="s">
        <v>376</v>
      </c>
      <c r="F45" s="184" t="s">
        <v>61</v>
      </c>
      <c r="G45" s="184" t="s">
        <v>61</v>
      </c>
      <c r="H45" s="195">
        <v>31</v>
      </c>
      <c r="I45" s="184" t="s">
        <v>12</v>
      </c>
      <c r="J45" s="184" t="s">
        <v>293</v>
      </c>
      <c r="K45" s="184" t="s">
        <v>61</v>
      </c>
      <c r="L45" s="184">
        <v>186</v>
      </c>
      <c r="M45" s="184" t="s">
        <v>61</v>
      </c>
      <c r="N45" s="184" t="s">
        <v>61</v>
      </c>
      <c r="O45" s="195">
        <v>31</v>
      </c>
    </row>
    <row r="46" spans="1:15" s="182" customFormat="1" ht="15.6" customHeight="1" x14ac:dyDescent="0.25">
      <c r="A46" s="192">
        <v>30</v>
      </c>
      <c r="B46" s="184" t="s">
        <v>22</v>
      </c>
      <c r="C46" s="184" t="s">
        <v>287</v>
      </c>
      <c r="D46" s="184" t="s">
        <v>329</v>
      </c>
      <c r="E46" s="184" t="s">
        <v>377</v>
      </c>
      <c r="F46" s="184" t="s">
        <v>311</v>
      </c>
      <c r="G46" s="184">
        <v>10</v>
      </c>
      <c r="H46" s="195">
        <v>30</v>
      </c>
      <c r="I46" s="184" t="s">
        <v>105</v>
      </c>
      <c r="J46" s="184"/>
      <c r="K46" s="184" t="s">
        <v>316</v>
      </c>
      <c r="L46" s="184">
        <v>184</v>
      </c>
      <c r="M46" s="184" t="s">
        <v>61</v>
      </c>
      <c r="N46" s="184">
        <v>13</v>
      </c>
      <c r="O46" s="195">
        <v>30</v>
      </c>
    </row>
    <row r="47" spans="1:15" s="182" customFormat="1" ht="15.6" customHeight="1" x14ac:dyDescent="0.25">
      <c r="A47" s="192">
        <v>29</v>
      </c>
      <c r="B47" s="184" t="s">
        <v>83</v>
      </c>
      <c r="C47" s="184" t="s">
        <v>61</v>
      </c>
      <c r="D47" s="184" t="s">
        <v>61</v>
      </c>
      <c r="E47" s="184" t="s">
        <v>378</v>
      </c>
      <c r="F47" s="184" t="s">
        <v>61</v>
      </c>
      <c r="G47" s="184" t="s">
        <v>61</v>
      </c>
      <c r="H47" s="195">
        <v>29</v>
      </c>
      <c r="I47" s="184" t="s">
        <v>106</v>
      </c>
      <c r="J47" s="184" t="s">
        <v>294</v>
      </c>
      <c r="K47" s="184" t="s">
        <v>61</v>
      </c>
      <c r="L47" s="184">
        <v>182</v>
      </c>
      <c r="M47" s="184">
        <v>25</v>
      </c>
      <c r="N47" s="184" t="s">
        <v>61</v>
      </c>
      <c r="O47" s="195">
        <v>29</v>
      </c>
    </row>
    <row r="48" spans="1:15" s="182" customFormat="1" ht="15.6" customHeight="1" x14ac:dyDescent="0.25">
      <c r="A48" s="192">
        <v>28</v>
      </c>
      <c r="B48" s="184" t="s">
        <v>18</v>
      </c>
      <c r="C48" s="184" t="s">
        <v>288</v>
      </c>
      <c r="D48" s="184" t="s">
        <v>61</v>
      </c>
      <c r="E48" s="184" t="s">
        <v>379</v>
      </c>
      <c r="F48" s="184" t="s">
        <v>312</v>
      </c>
      <c r="G48" s="184">
        <v>9</v>
      </c>
      <c r="H48" s="195">
        <v>28</v>
      </c>
      <c r="I48" s="184" t="s">
        <v>107</v>
      </c>
      <c r="J48" s="184" t="s">
        <v>61</v>
      </c>
      <c r="K48" s="184" t="s">
        <v>317</v>
      </c>
      <c r="L48" s="184">
        <v>180</v>
      </c>
      <c r="M48" s="184" t="s">
        <v>61</v>
      </c>
      <c r="N48" s="184">
        <v>12</v>
      </c>
      <c r="O48" s="195">
        <v>28</v>
      </c>
    </row>
    <row r="49" spans="1:15" s="182" customFormat="1" ht="15.6" customHeight="1" x14ac:dyDescent="0.25">
      <c r="A49" s="192">
        <v>27</v>
      </c>
      <c r="B49" s="184" t="s">
        <v>90</v>
      </c>
      <c r="C49" s="184" t="s">
        <v>61</v>
      </c>
      <c r="D49" s="184" t="s">
        <v>61</v>
      </c>
      <c r="E49" s="184" t="s">
        <v>380</v>
      </c>
      <c r="F49" s="184" t="s">
        <v>61</v>
      </c>
      <c r="G49" s="184" t="s">
        <v>61</v>
      </c>
      <c r="H49" s="195">
        <v>27</v>
      </c>
      <c r="I49" s="184" t="s">
        <v>108</v>
      </c>
      <c r="J49" s="184" t="s">
        <v>295</v>
      </c>
      <c r="K49" s="184" t="s">
        <v>61</v>
      </c>
      <c r="L49" s="184">
        <v>178</v>
      </c>
      <c r="M49" s="184">
        <v>24</v>
      </c>
      <c r="N49" s="184" t="s">
        <v>61</v>
      </c>
      <c r="O49" s="195">
        <v>27</v>
      </c>
    </row>
    <row r="50" spans="1:15" s="182" customFormat="1" ht="15.6" customHeight="1" x14ac:dyDescent="0.25">
      <c r="A50" s="192">
        <v>26</v>
      </c>
      <c r="B50" s="184" t="s">
        <v>95</v>
      </c>
      <c r="C50" s="184" t="s">
        <v>289</v>
      </c>
      <c r="D50" s="184" t="s">
        <v>330</v>
      </c>
      <c r="E50" s="184" t="s">
        <v>381</v>
      </c>
      <c r="F50" s="184" t="s">
        <v>313</v>
      </c>
      <c r="G50" s="184">
        <v>8</v>
      </c>
      <c r="H50" s="195">
        <v>26</v>
      </c>
      <c r="I50" s="184" t="s">
        <v>109</v>
      </c>
      <c r="J50" s="184" t="s">
        <v>61</v>
      </c>
      <c r="K50" s="184" t="s">
        <v>318</v>
      </c>
      <c r="L50" s="184">
        <v>176</v>
      </c>
      <c r="M50" s="184" t="s">
        <v>61</v>
      </c>
      <c r="N50" s="184">
        <v>11</v>
      </c>
      <c r="O50" s="195">
        <v>26</v>
      </c>
    </row>
    <row r="51" spans="1:15" s="182" customFormat="1" ht="15.6" customHeight="1" x14ac:dyDescent="0.25">
      <c r="A51" s="192">
        <v>25</v>
      </c>
      <c r="B51" s="196" t="s">
        <v>97</v>
      </c>
      <c r="C51" s="196" t="s">
        <v>61</v>
      </c>
      <c r="D51" s="196" t="s">
        <v>61</v>
      </c>
      <c r="E51" s="184" t="s">
        <v>382</v>
      </c>
      <c r="F51" s="196" t="s">
        <v>61</v>
      </c>
      <c r="G51" s="196" t="s">
        <v>61</v>
      </c>
      <c r="H51" s="195">
        <v>25</v>
      </c>
      <c r="I51" s="196" t="s">
        <v>111</v>
      </c>
      <c r="J51" s="196" t="s">
        <v>296</v>
      </c>
      <c r="K51" s="196" t="s">
        <v>61</v>
      </c>
      <c r="L51" s="196">
        <v>174</v>
      </c>
      <c r="M51" s="196">
        <v>23</v>
      </c>
      <c r="N51" s="196" t="s">
        <v>61</v>
      </c>
      <c r="O51" s="195">
        <v>25</v>
      </c>
    </row>
    <row r="52" spans="1:15" s="182" customFormat="1" ht="15.6" customHeight="1" x14ac:dyDescent="0.25">
      <c r="A52" s="192">
        <v>24</v>
      </c>
      <c r="B52" s="184" t="s">
        <v>110</v>
      </c>
      <c r="C52" s="184" t="s">
        <v>290</v>
      </c>
      <c r="D52" s="184"/>
      <c r="E52" s="184" t="s">
        <v>383</v>
      </c>
      <c r="F52" s="184" t="s">
        <v>314</v>
      </c>
      <c r="G52" s="184">
        <v>7</v>
      </c>
      <c r="H52" s="195">
        <v>24</v>
      </c>
      <c r="I52" s="184" t="s">
        <v>112</v>
      </c>
      <c r="J52" s="184" t="s">
        <v>61</v>
      </c>
      <c r="K52" s="184" t="s">
        <v>319</v>
      </c>
      <c r="L52" s="184">
        <v>172</v>
      </c>
      <c r="M52" s="184" t="s">
        <v>61</v>
      </c>
      <c r="N52" s="184">
        <v>10</v>
      </c>
      <c r="O52" s="195">
        <v>24</v>
      </c>
    </row>
    <row r="53" spans="1:15" s="182" customFormat="1" ht="15.6" customHeight="1" x14ac:dyDescent="0.25">
      <c r="A53" s="192">
        <v>23</v>
      </c>
      <c r="B53" s="184" t="s">
        <v>102</v>
      </c>
      <c r="C53" s="184" t="s">
        <v>61</v>
      </c>
      <c r="D53" s="184" t="s">
        <v>331</v>
      </c>
      <c r="E53" s="184" t="s">
        <v>384</v>
      </c>
      <c r="F53" s="184" t="s">
        <v>61</v>
      </c>
      <c r="G53" s="184" t="s">
        <v>61</v>
      </c>
      <c r="H53" s="195">
        <v>23</v>
      </c>
      <c r="I53" s="184" t="s">
        <v>113</v>
      </c>
      <c r="J53" s="184" t="s">
        <v>297</v>
      </c>
      <c r="K53" s="184" t="s">
        <v>61</v>
      </c>
      <c r="L53" s="184">
        <v>170</v>
      </c>
      <c r="M53" s="184">
        <v>22</v>
      </c>
      <c r="N53" s="184" t="s">
        <v>61</v>
      </c>
      <c r="O53" s="195">
        <v>23</v>
      </c>
    </row>
    <row r="54" spans="1:15" s="182" customFormat="1" ht="15.6" customHeight="1" x14ac:dyDescent="0.25">
      <c r="A54" s="192">
        <v>22</v>
      </c>
      <c r="B54" s="184" t="s">
        <v>103</v>
      </c>
      <c r="C54" s="184" t="s">
        <v>291</v>
      </c>
      <c r="D54" s="184"/>
      <c r="E54" s="184" t="s">
        <v>385</v>
      </c>
      <c r="F54" s="184" t="s">
        <v>315</v>
      </c>
      <c r="G54" s="184">
        <v>6</v>
      </c>
      <c r="H54" s="195">
        <v>22</v>
      </c>
      <c r="I54" s="184" t="s">
        <v>114</v>
      </c>
      <c r="J54" s="184" t="s">
        <v>61</v>
      </c>
      <c r="K54" s="184" t="s">
        <v>320</v>
      </c>
      <c r="L54" s="184">
        <v>168</v>
      </c>
      <c r="M54" s="184" t="s">
        <v>61</v>
      </c>
      <c r="N54" s="184">
        <v>9</v>
      </c>
      <c r="O54" s="195">
        <v>22</v>
      </c>
    </row>
    <row r="55" spans="1:15" s="182" customFormat="1" ht="15.6" customHeight="1" x14ac:dyDescent="0.25">
      <c r="A55" s="192">
        <v>21</v>
      </c>
      <c r="B55" s="184" t="s">
        <v>12</v>
      </c>
      <c r="C55" s="184" t="s">
        <v>61</v>
      </c>
      <c r="D55" s="184" t="s">
        <v>61</v>
      </c>
      <c r="E55" s="184" t="s">
        <v>386</v>
      </c>
      <c r="F55" s="184" t="s">
        <v>61</v>
      </c>
      <c r="G55" s="184" t="s">
        <v>61</v>
      </c>
      <c r="H55" s="195">
        <v>21</v>
      </c>
      <c r="I55" s="184" t="s">
        <v>115</v>
      </c>
      <c r="J55" s="184" t="s">
        <v>298</v>
      </c>
      <c r="K55" s="184" t="s">
        <v>61</v>
      </c>
      <c r="L55" s="184">
        <v>166</v>
      </c>
      <c r="M55" s="184">
        <v>21</v>
      </c>
      <c r="N55" s="184" t="s">
        <v>61</v>
      </c>
      <c r="O55" s="195">
        <v>21</v>
      </c>
    </row>
    <row r="56" spans="1:15" s="182" customFormat="1" ht="15.6" customHeight="1" x14ac:dyDescent="0.25">
      <c r="A56" s="192">
        <v>20</v>
      </c>
      <c r="B56" s="184" t="s">
        <v>105</v>
      </c>
      <c r="C56" s="184" t="s">
        <v>292</v>
      </c>
      <c r="D56" s="184" t="s">
        <v>332</v>
      </c>
      <c r="E56" s="184" t="s">
        <v>387</v>
      </c>
      <c r="F56" s="184" t="s">
        <v>316</v>
      </c>
      <c r="G56" s="184">
        <v>5</v>
      </c>
      <c r="H56" s="195">
        <v>20</v>
      </c>
      <c r="I56" s="184" t="s">
        <v>116</v>
      </c>
      <c r="J56" s="184"/>
      <c r="K56" s="184" t="s">
        <v>321</v>
      </c>
      <c r="L56" s="184">
        <v>164</v>
      </c>
      <c r="M56" s="184" t="s">
        <v>61</v>
      </c>
      <c r="N56" s="184">
        <v>8</v>
      </c>
      <c r="O56" s="195">
        <v>20</v>
      </c>
    </row>
    <row r="57" spans="1:15" s="182" customFormat="1" ht="15.6" customHeight="1" x14ac:dyDescent="0.25">
      <c r="A57" s="192">
        <v>19</v>
      </c>
      <c r="B57" s="184" t="s">
        <v>106</v>
      </c>
      <c r="C57" s="184" t="s">
        <v>61</v>
      </c>
      <c r="D57" s="184"/>
      <c r="E57" s="184" t="s">
        <v>388</v>
      </c>
      <c r="F57" s="184" t="s">
        <v>61</v>
      </c>
      <c r="G57" s="184" t="s">
        <v>61</v>
      </c>
      <c r="H57" s="195">
        <v>19</v>
      </c>
      <c r="I57" s="184" t="s">
        <v>179</v>
      </c>
      <c r="J57" s="184" t="s">
        <v>299</v>
      </c>
      <c r="K57" s="184" t="s">
        <v>61</v>
      </c>
      <c r="L57" s="184">
        <v>162</v>
      </c>
      <c r="M57" s="184">
        <v>20</v>
      </c>
      <c r="N57" s="184" t="s">
        <v>61</v>
      </c>
      <c r="O57" s="195">
        <v>19</v>
      </c>
    </row>
    <row r="58" spans="1:15" s="182" customFormat="1" ht="15.6" customHeight="1" x14ac:dyDescent="0.25">
      <c r="A58" s="192">
        <v>18</v>
      </c>
      <c r="B58" s="184" t="s">
        <v>107</v>
      </c>
      <c r="C58" s="184" t="s">
        <v>293</v>
      </c>
      <c r="D58" s="184" t="s">
        <v>61</v>
      </c>
      <c r="E58" s="184" t="s">
        <v>389</v>
      </c>
      <c r="F58" s="184" t="s">
        <v>317</v>
      </c>
      <c r="G58" s="184">
        <v>4</v>
      </c>
      <c r="H58" s="195">
        <v>18</v>
      </c>
      <c r="I58" s="184" t="s">
        <v>180</v>
      </c>
      <c r="J58" s="184" t="s">
        <v>300</v>
      </c>
      <c r="K58" s="184" t="s">
        <v>322</v>
      </c>
      <c r="L58" s="184">
        <v>160</v>
      </c>
      <c r="M58" s="184" t="s">
        <v>61</v>
      </c>
      <c r="N58" s="184">
        <v>7</v>
      </c>
      <c r="O58" s="195">
        <v>18</v>
      </c>
    </row>
    <row r="59" spans="1:15" s="182" customFormat="1" ht="15.6" customHeight="1" x14ac:dyDescent="0.25">
      <c r="A59" s="192">
        <v>17</v>
      </c>
      <c r="B59" s="184" t="s">
        <v>108</v>
      </c>
      <c r="C59" s="184" t="s">
        <v>61</v>
      </c>
      <c r="D59" s="184" t="s">
        <v>333</v>
      </c>
      <c r="E59" s="184" t="s">
        <v>390</v>
      </c>
      <c r="F59" s="184"/>
      <c r="G59" s="184" t="s">
        <v>61</v>
      </c>
      <c r="H59" s="195">
        <v>17</v>
      </c>
      <c r="I59" s="184" t="s">
        <v>120</v>
      </c>
      <c r="J59" s="184" t="s">
        <v>301</v>
      </c>
      <c r="K59" s="184" t="s">
        <v>61</v>
      </c>
      <c r="L59" s="184">
        <v>158</v>
      </c>
      <c r="M59" s="184">
        <v>19</v>
      </c>
      <c r="N59" s="184" t="s">
        <v>61</v>
      </c>
      <c r="O59" s="195">
        <v>17</v>
      </c>
    </row>
    <row r="60" spans="1:15" s="182" customFormat="1" ht="15.6" customHeight="1" x14ac:dyDescent="0.25">
      <c r="A60" s="192">
        <v>16</v>
      </c>
      <c r="B60" s="184" t="s">
        <v>109</v>
      </c>
      <c r="C60" s="184" t="s">
        <v>294</v>
      </c>
      <c r="D60" s="184"/>
      <c r="E60" s="184" t="s">
        <v>391</v>
      </c>
      <c r="F60" s="184" t="s">
        <v>318</v>
      </c>
      <c r="G60" s="184">
        <v>3</v>
      </c>
      <c r="H60" s="195">
        <v>16</v>
      </c>
      <c r="I60" s="184" t="s">
        <v>181</v>
      </c>
      <c r="J60" s="184" t="s">
        <v>302</v>
      </c>
      <c r="K60" s="184" t="s">
        <v>323</v>
      </c>
      <c r="L60" s="184">
        <v>156</v>
      </c>
      <c r="M60" s="184">
        <v>18</v>
      </c>
      <c r="N60" s="184">
        <v>6</v>
      </c>
      <c r="O60" s="195">
        <v>16</v>
      </c>
    </row>
    <row r="61" spans="1:15" s="182" customFormat="1" ht="15.6" customHeight="1" x14ac:dyDescent="0.25">
      <c r="A61" s="192">
        <v>15</v>
      </c>
      <c r="B61" s="184" t="s">
        <v>111</v>
      </c>
      <c r="C61" s="184" t="s">
        <v>295</v>
      </c>
      <c r="D61" s="184" t="s">
        <v>61</v>
      </c>
      <c r="E61" s="184" t="s">
        <v>392</v>
      </c>
      <c r="F61" s="184" t="s">
        <v>319</v>
      </c>
      <c r="G61" s="184" t="s">
        <v>61</v>
      </c>
      <c r="H61" s="195">
        <v>15</v>
      </c>
      <c r="I61" s="184" t="s">
        <v>182</v>
      </c>
      <c r="J61" s="184" t="s">
        <v>303</v>
      </c>
      <c r="K61" s="184" t="s">
        <v>61</v>
      </c>
      <c r="L61" s="184">
        <v>154</v>
      </c>
      <c r="M61" s="184">
        <v>17</v>
      </c>
      <c r="N61" s="184" t="s">
        <v>61</v>
      </c>
      <c r="O61" s="195">
        <v>15</v>
      </c>
    </row>
    <row r="62" spans="1:15" s="182" customFormat="1" ht="15.6" customHeight="1" x14ac:dyDescent="0.25">
      <c r="A62" s="192">
        <v>14</v>
      </c>
      <c r="B62" s="184" t="s">
        <v>121</v>
      </c>
      <c r="C62" s="184" t="s">
        <v>296</v>
      </c>
      <c r="D62" s="184" t="s">
        <v>334</v>
      </c>
      <c r="E62" s="184" t="s">
        <v>393</v>
      </c>
      <c r="F62" s="184" t="s">
        <v>320</v>
      </c>
      <c r="G62" s="184">
        <v>2</v>
      </c>
      <c r="H62" s="195">
        <v>14</v>
      </c>
      <c r="I62" s="184" t="s">
        <v>183</v>
      </c>
      <c r="J62" s="184" t="s">
        <v>304</v>
      </c>
      <c r="K62" s="184" t="s">
        <v>324</v>
      </c>
      <c r="L62" s="184">
        <v>152</v>
      </c>
      <c r="M62" s="184">
        <v>16</v>
      </c>
      <c r="N62" s="184">
        <v>5</v>
      </c>
      <c r="O62" s="195">
        <v>14</v>
      </c>
    </row>
    <row r="63" spans="1:15" s="182" customFormat="1" ht="15.6" customHeight="1" x14ac:dyDescent="0.25">
      <c r="A63" s="192">
        <v>13</v>
      </c>
      <c r="B63" s="184" t="s">
        <v>122</v>
      </c>
      <c r="C63" s="184" t="s">
        <v>297</v>
      </c>
      <c r="D63" s="184"/>
      <c r="E63" s="184" t="s">
        <v>394</v>
      </c>
      <c r="F63" s="184" t="s">
        <v>321</v>
      </c>
      <c r="G63" s="184" t="s">
        <v>61</v>
      </c>
      <c r="H63" s="195">
        <v>13</v>
      </c>
      <c r="I63" s="184" t="s">
        <v>184</v>
      </c>
      <c r="J63" s="184" t="s">
        <v>305</v>
      </c>
      <c r="K63" s="184" t="s">
        <v>61</v>
      </c>
      <c r="L63" s="184">
        <v>150</v>
      </c>
      <c r="M63" s="184">
        <v>15</v>
      </c>
      <c r="N63" s="184" t="s">
        <v>61</v>
      </c>
      <c r="O63" s="195">
        <v>13</v>
      </c>
    </row>
    <row r="64" spans="1:15" s="182" customFormat="1" ht="15.6" customHeight="1" x14ac:dyDescent="0.25">
      <c r="A64" s="192">
        <v>12</v>
      </c>
      <c r="B64" s="184" t="s">
        <v>115</v>
      </c>
      <c r="C64" s="184" t="s">
        <v>298</v>
      </c>
      <c r="D64" s="184" t="s">
        <v>61</v>
      </c>
      <c r="E64" s="184" t="s">
        <v>395</v>
      </c>
      <c r="F64" s="184" t="s">
        <v>322</v>
      </c>
      <c r="G64" s="184">
        <v>1</v>
      </c>
      <c r="H64" s="195">
        <v>12</v>
      </c>
      <c r="I64" s="184" t="s">
        <v>185</v>
      </c>
      <c r="J64" s="184" t="s">
        <v>306</v>
      </c>
      <c r="K64" s="184" t="s">
        <v>325</v>
      </c>
      <c r="L64" s="184">
        <v>148</v>
      </c>
      <c r="M64" s="184">
        <v>14</v>
      </c>
      <c r="N64" s="184">
        <v>4</v>
      </c>
      <c r="O64" s="195">
        <v>12</v>
      </c>
    </row>
    <row r="65" spans="1:15" s="182" customFormat="1" ht="15.6" customHeight="1" x14ac:dyDescent="0.25">
      <c r="A65" s="192">
        <v>11</v>
      </c>
      <c r="B65" s="184" t="s">
        <v>123</v>
      </c>
      <c r="C65" s="184" t="s">
        <v>299</v>
      </c>
      <c r="D65" s="184" t="s">
        <v>335</v>
      </c>
      <c r="E65" s="184" t="s">
        <v>396</v>
      </c>
      <c r="F65" s="184" t="s">
        <v>323</v>
      </c>
      <c r="G65" s="184" t="s">
        <v>61</v>
      </c>
      <c r="H65" s="195">
        <v>11</v>
      </c>
      <c r="I65" s="184" t="s">
        <v>186</v>
      </c>
      <c r="J65" s="184" t="s">
        <v>446</v>
      </c>
      <c r="K65" s="184" t="s">
        <v>61</v>
      </c>
      <c r="L65" s="184">
        <v>146</v>
      </c>
      <c r="M65" s="184">
        <v>13</v>
      </c>
      <c r="N65" s="184" t="s">
        <v>61</v>
      </c>
      <c r="O65" s="195">
        <v>11</v>
      </c>
    </row>
    <row r="66" spans="1:15" s="182" customFormat="1" ht="15.6" customHeight="1" x14ac:dyDescent="0.25">
      <c r="A66" s="192">
        <v>10</v>
      </c>
      <c r="B66" s="184" t="s">
        <v>129</v>
      </c>
      <c r="C66" s="184" t="s">
        <v>300</v>
      </c>
      <c r="D66" s="184"/>
      <c r="E66" s="184" t="s">
        <v>397</v>
      </c>
      <c r="F66" s="184" t="s">
        <v>324</v>
      </c>
      <c r="G66" s="184">
        <v>0</v>
      </c>
      <c r="H66" s="195">
        <v>10</v>
      </c>
      <c r="I66" s="184" t="s">
        <v>140</v>
      </c>
      <c r="J66" s="184" t="s">
        <v>307</v>
      </c>
      <c r="K66" s="184" t="s">
        <v>326</v>
      </c>
      <c r="L66" s="184">
        <v>143</v>
      </c>
      <c r="M66" s="184">
        <v>12</v>
      </c>
      <c r="N66" s="184">
        <v>3</v>
      </c>
      <c r="O66" s="195">
        <v>10</v>
      </c>
    </row>
    <row r="67" spans="1:15" s="182" customFormat="1" ht="15.6" customHeight="1" x14ac:dyDescent="0.25">
      <c r="A67" s="192">
        <v>9</v>
      </c>
      <c r="B67" s="184" t="s">
        <v>187</v>
      </c>
      <c r="C67" s="184" t="s">
        <v>301</v>
      </c>
      <c r="D67" s="184" t="s">
        <v>61</v>
      </c>
      <c r="E67" s="184" t="s">
        <v>398</v>
      </c>
      <c r="F67" s="184" t="s">
        <v>325</v>
      </c>
      <c r="G67" s="184" t="s">
        <v>61</v>
      </c>
      <c r="H67" s="195">
        <v>9</v>
      </c>
      <c r="I67" s="184" t="s">
        <v>141</v>
      </c>
      <c r="J67" s="184" t="s">
        <v>445</v>
      </c>
      <c r="K67" s="184" t="s">
        <v>327</v>
      </c>
      <c r="L67" s="184">
        <v>140</v>
      </c>
      <c r="M67" s="184">
        <v>11</v>
      </c>
      <c r="N67" s="184" t="s">
        <v>61</v>
      </c>
      <c r="O67" s="195">
        <v>9</v>
      </c>
    </row>
    <row r="68" spans="1:15" s="182" customFormat="1" ht="15.6" customHeight="1" x14ac:dyDescent="0.25">
      <c r="A68" s="192">
        <v>8</v>
      </c>
      <c r="B68" s="184" t="s">
        <v>124</v>
      </c>
      <c r="C68" s="184" t="s">
        <v>302</v>
      </c>
      <c r="D68" s="184" t="s">
        <v>336</v>
      </c>
      <c r="E68" s="184" t="s">
        <v>399</v>
      </c>
      <c r="F68" s="184" t="s">
        <v>326</v>
      </c>
      <c r="G68" s="184">
        <v>-1</v>
      </c>
      <c r="H68" s="195">
        <v>8</v>
      </c>
      <c r="I68" s="184" t="s">
        <v>147</v>
      </c>
      <c r="J68" s="184" t="s">
        <v>308</v>
      </c>
      <c r="K68" s="184" t="s">
        <v>328</v>
      </c>
      <c r="L68" s="184">
        <v>137</v>
      </c>
      <c r="M68" s="184">
        <v>10</v>
      </c>
      <c r="N68" s="184">
        <v>2</v>
      </c>
      <c r="O68" s="195">
        <v>8</v>
      </c>
    </row>
    <row r="69" spans="1:15" s="182" customFormat="1" ht="15.6" customHeight="1" x14ac:dyDescent="0.25">
      <c r="A69" s="192">
        <v>7</v>
      </c>
      <c r="B69" s="184" t="s">
        <v>182</v>
      </c>
      <c r="C69" s="184" t="s">
        <v>303</v>
      </c>
      <c r="D69" s="184"/>
      <c r="E69" s="184" t="s">
        <v>400</v>
      </c>
      <c r="F69" s="184" t="s">
        <v>327</v>
      </c>
      <c r="G69" s="184" t="s">
        <v>61</v>
      </c>
      <c r="H69" s="195">
        <v>7</v>
      </c>
      <c r="I69" s="184" t="s">
        <v>142</v>
      </c>
      <c r="J69" s="184" t="s">
        <v>444</v>
      </c>
      <c r="K69" s="184" t="s">
        <v>329</v>
      </c>
      <c r="L69" s="184">
        <v>134</v>
      </c>
      <c r="M69" s="184">
        <v>9</v>
      </c>
      <c r="N69" s="184" t="s">
        <v>61</v>
      </c>
      <c r="O69" s="195">
        <v>7</v>
      </c>
    </row>
    <row r="70" spans="1:15" s="182" customFormat="1" ht="15.6" customHeight="1" x14ac:dyDescent="0.25">
      <c r="A70" s="192">
        <v>6</v>
      </c>
      <c r="B70" s="184" t="s">
        <v>138</v>
      </c>
      <c r="C70" s="184" t="s">
        <v>304</v>
      </c>
      <c r="D70" s="184" t="s">
        <v>61</v>
      </c>
      <c r="E70" s="184" t="s">
        <v>401</v>
      </c>
      <c r="F70" s="184" t="s">
        <v>328</v>
      </c>
      <c r="G70" s="184">
        <v>-2</v>
      </c>
      <c r="H70" s="195">
        <v>6</v>
      </c>
      <c r="I70" s="184" t="s">
        <v>143</v>
      </c>
      <c r="J70" s="184" t="s">
        <v>443</v>
      </c>
      <c r="K70" s="184" t="s">
        <v>330</v>
      </c>
      <c r="L70" s="184">
        <v>131</v>
      </c>
      <c r="M70" s="184">
        <v>8</v>
      </c>
      <c r="N70" s="184">
        <v>1</v>
      </c>
      <c r="O70" s="195">
        <v>6</v>
      </c>
    </row>
    <row r="71" spans="1:15" s="182" customFormat="1" ht="15.6" customHeight="1" x14ac:dyDescent="0.25">
      <c r="A71" s="192">
        <v>5</v>
      </c>
      <c r="B71" s="184" t="s">
        <v>139</v>
      </c>
      <c r="C71" s="184" t="s">
        <v>305</v>
      </c>
      <c r="D71" s="184" t="s">
        <v>61</v>
      </c>
      <c r="E71" s="184" t="s">
        <v>402</v>
      </c>
      <c r="F71" s="184" t="s">
        <v>329</v>
      </c>
      <c r="G71" s="184" t="s">
        <v>61</v>
      </c>
      <c r="H71" s="195">
        <v>5</v>
      </c>
      <c r="I71" s="184" t="s">
        <v>144</v>
      </c>
      <c r="J71" s="184" t="s">
        <v>442</v>
      </c>
      <c r="K71" s="184" t="s">
        <v>331</v>
      </c>
      <c r="L71" s="184">
        <v>128</v>
      </c>
      <c r="M71" s="184">
        <v>7</v>
      </c>
      <c r="N71" s="184" t="s">
        <v>61</v>
      </c>
      <c r="O71" s="195">
        <v>5</v>
      </c>
    </row>
    <row r="72" spans="1:15" s="182" customFormat="1" ht="15.6" customHeight="1" x14ac:dyDescent="0.25">
      <c r="A72" s="192">
        <v>4</v>
      </c>
      <c r="B72" s="184" t="s">
        <v>133</v>
      </c>
      <c r="C72" s="184" t="s">
        <v>306</v>
      </c>
      <c r="D72" s="184"/>
      <c r="E72" s="184" t="s">
        <v>403</v>
      </c>
      <c r="F72" s="184" t="s">
        <v>330</v>
      </c>
      <c r="G72" s="184">
        <v>-3</v>
      </c>
      <c r="H72" s="195">
        <v>4</v>
      </c>
      <c r="I72" s="184" t="s">
        <v>145</v>
      </c>
      <c r="J72" s="184" t="s">
        <v>441</v>
      </c>
      <c r="K72" s="184" t="s">
        <v>332</v>
      </c>
      <c r="L72" s="184">
        <v>125</v>
      </c>
      <c r="M72" s="184">
        <v>6</v>
      </c>
      <c r="N72" s="184">
        <v>0</v>
      </c>
      <c r="O72" s="195">
        <v>4</v>
      </c>
    </row>
    <row r="73" spans="1:15" s="182" customFormat="1" ht="15.6" customHeight="1" x14ac:dyDescent="0.25">
      <c r="A73" s="192">
        <v>3</v>
      </c>
      <c r="B73" s="184" t="s">
        <v>140</v>
      </c>
      <c r="C73" s="184" t="s">
        <v>307</v>
      </c>
      <c r="D73" s="184" t="s">
        <v>61</v>
      </c>
      <c r="E73" s="184" t="s">
        <v>404</v>
      </c>
      <c r="F73" s="184" t="s">
        <v>331</v>
      </c>
      <c r="G73" s="184" t="s">
        <v>61</v>
      </c>
      <c r="H73" s="195">
        <v>3</v>
      </c>
      <c r="I73" s="184" t="s">
        <v>146</v>
      </c>
      <c r="J73" s="184" t="s">
        <v>440</v>
      </c>
      <c r="K73" s="184" t="s">
        <v>333</v>
      </c>
      <c r="L73" s="184">
        <v>122</v>
      </c>
      <c r="M73" s="184">
        <v>5</v>
      </c>
      <c r="N73" s="184">
        <v>-1</v>
      </c>
      <c r="O73" s="195">
        <v>3</v>
      </c>
    </row>
    <row r="74" spans="1:15" s="182" customFormat="1" ht="15.6" customHeight="1" x14ac:dyDescent="0.25">
      <c r="A74" s="192">
        <v>2</v>
      </c>
      <c r="B74" s="184" t="s">
        <v>141</v>
      </c>
      <c r="C74" s="184" t="s">
        <v>308</v>
      </c>
      <c r="D74" s="184" t="s">
        <v>61</v>
      </c>
      <c r="E74" s="184" t="s">
        <v>405</v>
      </c>
      <c r="F74" s="184" t="s">
        <v>332</v>
      </c>
      <c r="G74" s="184">
        <v>-4</v>
      </c>
      <c r="H74" s="195">
        <v>2</v>
      </c>
      <c r="I74" s="184" t="s">
        <v>148</v>
      </c>
      <c r="J74" s="184" t="s">
        <v>439</v>
      </c>
      <c r="K74" s="184" t="s">
        <v>334</v>
      </c>
      <c r="L74" s="184">
        <v>119</v>
      </c>
      <c r="M74" s="184">
        <v>4</v>
      </c>
      <c r="N74" s="184">
        <v>-2</v>
      </c>
      <c r="O74" s="195">
        <v>2</v>
      </c>
    </row>
    <row r="75" spans="1:15" s="182" customFormat="1" ht="15.6" customHeight="1" x14ac:dyDescent="0.25">
      <c r="A75" s="192">
        <v>1</v>
      </c>
      <c r="B75" s="184" t="s">
        <v>147</v>
      </c>
      <c r="C75" s="184" t="s">
        <v>309</v>
      </c>
      <c r="D75" s="184" t="s">
        <v>61</v>
      </c>
      <c r="E75" s="184" t="s">
        <v>406</v>
      </c>
      <c r="F75" s="184" t="s">
        <v>333</v>
      </c>
      <c r="G75" s="184">
        <v>-5</v>
      </c>
      <c r="H75" s="195">
        <v>1</v>
      </c>
      <c r="I75" s="184" t="s">
        <v>149</v>
      </c>
      <c r="J75" s="184" t="s">
        <v>438</v>
      </c>
      <c r="K75" s="184" t="s">
        <v>335</v>
      </c>
      <c r="L75" s="184">
        <v>116</v>
      </c>
      <c r="M75" s="184">
        <v>3</v>
      </c>
      <c r="N75" s="184">
        <v>-3</v>
      </c>
      <c r="O75" s="195">
        <v>1</v>
      </c>
    </row>
    <row r="76" spans="1:15" s="182" customFormat="1" ht="15.6" customHeight="1" x14ac:dyDescent="0.25">
      <c r="A76" s="187"/>
      <c r="B76" s="181"/>
      <c r="C76" s="181"/>
      <c r="D76" s="181"/>
      <c r="E76" s="181"/>
      <c r="F76" s="181"/>
      <c r="G76" s="181"/>
      <c r="H76" s="188"/>
      <c r="I76" s="181"/>
      <c r="J76" s="189"/>
      <c r="K76" s="181"/>
      <c r="L76" s="181"/>
      <c r="M76" s="181"/>
      <c r="N76" s="181"/>
      <c r="O76" s="188"/>
    </row>
    <row r="78" spans="1:15" x14ac:dyDescent="0.3">
      <c r="B78" s="181"/>
    </row>
  </sheetData>
  <mergeCells count="5">
    <mergeCell ref="B4:G4"/>
    <mergeCell ref="I4:N4"/>
    <mergeCell ref="A1:O1"/>
    <mergeCell ref="A2:O2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8"/>
  <sheetViews>
    <sheetView topLeftCell="A51" zoomScaleNormal="100" workbookViewId="0">
      <selection activeCell="O61" sqref="O61"/>
    </sheetView>
  </sheetViews>
  <sheetFormatPr defaultRowHeight="18.75" x14ac:dyDescent="0.3"/>
  <cols>
    <col min="1" max="1" width="6.85546875" style="215" customWidth="1"/>
    <col min="2" max="3" width="10.5703125" style="125" customWidth="1"/>
    <col min="4" max="7" width="10.5703125" style="178" customWidth="1"/>
    <col min="8" max="8" width="7.28515625" style="215" customWidth="1"/>
    <col min="9" max="10" width="10.7109375" style="125" customWidth="1"/>
    <col min="11" max="14" width="10.7109375" style="178" customWidth="1"/>
    <col min="15" max="15" width="6.5703125" style="215" customWidth="1"/>
    <col min="16" max="16" width="9.140625" style="177"/>
  </cols>
  <sheetData>
    <row r="1" spans="1:16" ht="15.6" customHeight="1" x14ac:dyDescent="0.25">
      <c r="A1" s="350" t="s">
        <v>29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</row>
    <row r="2" spans="1:16" ht="15.6" customHeight="1" x14ac:dyDescent="0.25">
      <c r="A2" s="350" t="s">
        <v>30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6" ht="15.6" customHeight="1" x14ac:dyDescent="0.25">
      <c r="A3" s="351" t="s">
        <v>188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1:16" s="58" customFormat="1" ht="31.5" customHeight="1" x14ac:dyDescent="0.25">
      <c r="A4" s="198" t="s">
        <v>32</v>
      </c>
      <c r="B4" s="349" t="s">
        <v>33</v>
      </c>
      <c r="C4" s="349"/>
      <c r="D4" s="349"/>
      <c r="E4" s="349"/>
      <c r="F4" s="349"/>
      <c r="G4" s="349"/>
      <c r="H4" s="198" t="s">
        <v>32</v>
      </c>
      <c r="I4" s="349" t="s">
        <v>34</v>
      </c>
      <c r="J4" s="349"/>
      <c r="K4" s="349"/>
      <c r="L4" s="349"/>
      <c r="M4" s="349"/>
      <c r="N4" s="349"/>
      <c r="O4" s="198" t="s">
        <v>32</v>
      </c>
      <c r="P4" s="178"/>
    </row>
    <row r="5" spans="1:16" s="61" customFormat="1" ht="46.9" customHeight="1" x14ac:dyDescent="0.25">
      <c r="A5" s="199"/>
      <c r="B5" s="126" t="s">
        <v>266</v>
      </c>
      <c r="C5" s="126" t="s">
        <v>271</v>
      </c>
      <c r="D5" s="200" t="s">
        <v>42</v>
      </c>
      <c r="E5" s="201" t="s">
        <v>268</v>
      </c>
      <c r="F5" s="201" t="s">
        <v>429</v>
      </c>
      <c r="G5" s="201" t="s">
        <v>270</v>
      </c>
      <c r="H5" s="199"/>
      <c r="I5" s="126" t="s">
        <v>266</v>
      </c>
      <c r="J5" s="126" t="s">
        <v>271</v>
      </c>
      <c r="K5" s="201" t="s">
        <v>158</v>
      </c>
      <c r="L5" s="201" t="s">
        <v>268</v>
      </c>
      <c r="M5" s="201" t="s">
        <v>429</v>
      </c>
      <c r="N5" s="201" t="s">
        <v>270</v>
      </c>
      <c r="O5" s="199"/>
      <c r="P5" s="179"/>
    </row>
    <row r="6" spans="1:16" ht="15.6" customHeight="1" x14ac:dyDescent="0.25">
      <c r="A6" s="202">
        <v>70</v>
      </c>
      <c r="B6" s="203" t="s">
        <v>193</v>
      </c>
      <c r="C6" s="204">
        <v>7.4</v>
      </c>
      <c r="D6" s="205">
        <v>28</v>
      </c>
      <c r="E6" s="205">
        <v>265</v>
      </c>
      <c r="F6" s="205">
        <v>47</v>
      </c>
      <c r="G6" s="205">
        <v>31</v>
      </c>
      <c r="H6" s="202">
        <v>70</v>
      </c>
      <c r="I6" s="204" t="s">
        <v>167</v>
      </c>
      <c r="J6" s="204">
        <v>7.8</v>
      </c>
      <c r="K6" s="205">
        <v>63</v>
      </c>
      <c r="L6" s="205">
        <v>255</v>
      </c>
      <c r="M6" s="205">
        <v>43</v>
      </c>
      <c r="N6" s="205">
        <v>35</v>
      </c>
      <c r="O6" s="202">
        <v>70</v>
      </c>
    </row>
    <row r="7" spans="1:16" ht="15.6" customHeight="1" x14ac:dyDescent="0.25">
      <c r="A7" s="202">
        <v>69</v>
      </c>
      <c r="B7" s="91" t="s">
        <v>194</v>
      </c>
      <c r="C7" s="91">
        <v>7.5</v>
      </c>
      <c r="D7" s="216">
        <v>27</v>
      </c>
      <c r="E7" s="216">
        <v>263</v>
      </c>
      <c r="F7" s="216">
        <v>46</v>
      </c>
      <c r="G7" s="216">
        <v>30</v>
      </c>
      <c r="H7" s="202">
        <v>69</v>
      </c>
      <c r="I7" s="91" t="s">
        <v>198</v>
      </c>
      <c r="J7" s="91">
        <v>7.9</v>
      </c>
      <c r="K7" s="216">
        <v>60</v>
      </c>
      <c r="L7" s="216">
        <v>252</v>
      </c>
      <c r="M7" s="216">
        <v>42</v>
      </c>
      <c r="N7" s="216">
        <v>34</v>
      </c>
      <c r="O7" s="202">
        <v>69</v>
      </c>
    </row>
    <row r="8" spans="1:16" ht="15.6" customHeight="1" x14ac:dyDescent="0.25">
      <c r="A8" s="202">
        <v>68</v>
      </c>
      <c r="B8" s="91" t="s">
        <v>195</v>
      </c>
      <c r="C8" s="91">
        <v>7.6</v>
      </c>
      <c r="D8" s="216">
        <v>26</v>
      </c>
      <c r="E8" s="216">
        <v>261</v>
      </c>
      <c r="F8" s="216">
        <v>45</v>
      </c>
      <c r="G8" s="216">
        <v>29</v>
      </c>
      <c r="H8" s="202">
        <v>68</v>
      </c>
      <c r="I8" s="91" t="s">
        <v>169</v>
      </c>
      <c r="J8" s="91">
        <v>8</v>
      </c>
      <c r="K8" s="216">
        <v>57</v>
      </c>
      <c r="L8" s="216">
        <v>249</v>
      </c>
      <c r="M8" s="216">
        <v>41</v>
      </c>
      <c r="N8" s="216">
        <v>33</v>
      </c>
      <c r="O8" s="202">
        <v>68</v>
      </c>
    </row>
    <row r="9" spans="1:16" ht="15.6" customHeight="1" x14ac:dyDescent="0.25">
      <c r="A9" s="202">
        <v>67</v>
      </c>
      <c r="B9" s="91" t="s">
        <v>196</v>
      </c>
      <c r="C9" s="91">
        <v>7.7</v>
      </c>
      <c r="D9" s="216">
        <v>25</v>
      </c>
      <c r="E9" s="216">
        <v>259</v>
      </c>
      <c r="F9" s="216" t="s">
        <v>61</v>
      </c>
      <c r="G9" s="216">
        <v>28</v>
      </c>
      <c r="H9" s="202">
        <v>67</v>
      </c>
      <c r="I9" s="91" t="s">
        <v>17</v>
      </c>
      <c r="J9" s="91">
        <v>8.1</v>
      </c>
      <c r="K9" s="216">
        <v>54</v>
      </c>
      <c r="L9" s="216">
        <v>246</v>
      </c>
      <c r="M9" s="216" t="s">
        <v>61</v>
      </c>
      <c r="N9" s="216">
        <v>32</v>
      </c>
      <c r="O9" s="202">
        <v>67</v>
      </c>
    </row>
    <row r="10" spans="1:16" ht="15.6" customHeight="1" x14ac:dyDescent="0.25">
      <c r="A10" s="202">
        <v>66</v>
      </c>
      <c r="B10" s="91" t="s">
        <v>197</v>
      </c>
      <c r="C10" s="91">
        <v>7.8</v>
      </c>
      <c r="D10" s="216">
        <v>24</v>
      </c>
      <c r="E10" s="216">
        <v>257</v>
      </c>
      <c r="F10" s="216">
        <v>44</v>
      </c>
      <c r="G10" s="216">
        <v>27</v>
      </c>
      <c r="H10" s="202">
        <v>66</v>
      </c>
      <c r="I10" s="91" t="s">
        <v>66</v>
      </c>
      <c r="J10" s="91">
        <v>8.1999999999999993</v>
      </c>
      <c r="K10" s="216">
        <v>51</v>
      </c>
      <c r="L10" s="216">
        <v>243</v>
      </c>
      <c r="M10" s="216">
        <v>40</v>
      </c>
      <c r="N10" s="216">
        <v>31</v>
      </c>
      <c r="O10" s="202">
        <v>66</v>
      </c>
    </row>
    <row r="11" spans="1:16" ht="15.6" customHeight="1" x14ac:dyDescent="0.25">
      <c r="A11" s="202">
        <v>65</v>
      </c>
      <c r="B11" s="204" t="s">
        <v>56</v>
      </c>
      <c r="C11" s="204" t="s">
        <v>61</v>
      </c>
      <c r="D11" s="205">
        <v>23</v>
      </c>
      <c r="E11" s="205">
        <v>255</v>
      </c>
      <c r="F11" s="205" t="s">
        <v>61</v>
      </c>
      <c r="G11" s="205">
        <v>26</v>
      </c>
      <c r="H11" s="202">
        <v>65</v>
      </c>
      <c r="I11" s="204" t="s">
        <v>201</v>
      </c>
      <c r="J11" s="204">
        <v>8.3000000000000007</v>
      </c>
      <c r="K11" s="205">
        <v>48</v>
      </c>
      <c r="L11" s="205">
        <v>240</v>
      </c>
      <c r="M11" s="205" t="s">
        <v>61</v>
      </c>
      <c r="N11" s="205">
        <v>30</v>
      </c>
      <c r="O11" s="202">
        <v>65</v>
      </c>
    </row>
    <row r="12" spans="1:16" ht="15.6" customHeight="1" x14ac:dyDescent="0.25">
      <c r="A12" s="202">
        <v>64</v>
      </c>
      <c r="B12" s="91" t="s">
        <v>199</v>
      </c>
      <c r="C12" s="91">
        <v>7.9</v>
      </c>
      <c r="D12" s="216">
        <v>22</v>
      </c>
      <c r="E12" s="216">
        <v>253</v>
      </c>
      <c r="F12" s="216">
        <v>43</v>
      </c>
      <c r="G12" s="216">
        <v>25</v>
      </c>
      <c r="H12" s="202">
        <v>64</v>
      </c>
      <c r="I12" s="91" t="s">
        <v>166</v>
      </c>
      <c r="J12" s="91">
        <v>8.4</v>
      </c>
      <c r="K12" s="216">
        <v>46</v>
      </c>
      <c r="L12" s="216">
        <v>238</v>
      </c>
      <c r="M12" s="216">
        <v>39</v>
      </c>
      <c r="N12" s="216">
        <v>29</v>
      </c>
      <c r="O12" s="202">
        <v>64</v>
      </c>
    </row>
    <row r="13" spans="1:16" ht="15.6" customHeight="1" x14ac:dyDescent="0.25">
      <c r="A13" s="202">
        <v>63</v>
      </c>
      <c r="B13" s="91" t="s">
        <v>200</v>
      </c>
      <c r="C13" s="91" t="s">
        <v>61</v>
      </c>
      <c r="D13" s="216">
        <v>21</v>
      </c>
      <c r="E13" s="216">
        <v>251</v>
      </c>
      <c r="F13" s="216" t="s">
        <v>61</v>
      </c>
      <c r="G13" s="216">
        <v>24</v>
      </c>
      <c r="H13" s="202">
        <v>63</v>
      </c>
      <c r="I13" s="91" t="s">
        <v>65</v>
      </c>
      <c r="J13" s="91">
        <v>8.5</v>
      </c>
      <c r="K13" s="216">
        <v>44</v>
      </c>
      <c r="L13" s="216">
        <v>236</v>
      </c>
      <c r="M13" s="216" t="s">
        <v>61</v>
      </c>
      <c r="N13" s="216">
        <v>28</v>
      </c>
      <c r="O13" s="202">
        <v>63</v>
      </c>
    </row>
    <row r="14" spans="1:16" ht="15.6" customHeight="1" x14ac:dyDescent="0.25">
      <c r="A14" s="202">
        <v>62</v>
      </c>
      <c r="B14" s="91" t="s">
        <v>58</v>
      </c>
      <c r="C14" s="91">
        <v>8</v>
      </c>
      <c r="D14" s="216">
        <v>20</v>
      </c>
      <c r="E14" s="216">
        <v>249</v>
      </c>
      <c r="F14" s="216">
        <v>42</v>
      </c>
      <c r="G14" s="216">
        <v>23</v>
      </c>
      <c r="H14" s="202">
        <v>62</v>
      </c>
      <c r="I14" s="91" t="s">
        <v>202</v>
      </c>
      <c r="J14" s="91">
        <v>8.6</v>
      </c>
      <c r="K14" s="216">
        <v>42</v>
      </c>
      <c r="L14" s="216">
        <v>234</v>
      </c>
      <c r="M14" s="216">
        <v>38</v>
      </c>
      <c r="N14" s="216">
        <v>27</v>
      </c>
      <c r="O14" s="202">
        <v>62</v>
      </c>
    </row>
    <row r="15" spans="1:16" ht="15.6" customHeight="1" x14ac:dyDescent="0.25">
      <c r="A15" s="202">
        <v>61</v>
      </c>
      <c r="B15" s="91" t="s">
        <v>198</v>
      </c>
      <c r="C15" s="91" t="s">
        <v>61</v>
      </c>
      <c r="D15" s="216">
        <v>19</v>
      </c>
      <c r="E15" s="216">
        <v>247</v>
      </c>
      <c r="F15" s="216" t="s">
        <v>61</v>
      </c>
      <c r="G15" s="216" t="s">
        <v>61</v>
      </c>
      <c r="H15" s="202">
        <v>61</v>
      </c>
      <c r="I15" s="91" t="s">
        <v>170</v>
      </c>
      <c r="J15" s="91" t="s">
        <v>61</v>
      </c>
      <c r="K15" s="216">
        <v>40</v>
      </c>
      <c r="L15" s="216">
        <v>232</v>
      </c>
      <c r="M15" s="216" t="s">
        <v>61</v>
      </c>
      <c r="N15" s="216" t="s">
        <v>61</v>
      </c>
      <c r="O15" s="202">
        <v>61</v>
      </c>
    </row>
    <row r="16" spans="1:16" ht="15.6" customHeight="1" x14ac:dyDescent="0.25">
      <c r="A16" s="202">
        <v>60</v>
      </c>
      <c r="B16" s="204" t="s">
        <v>163</v>
      </c>
      <c r="C16" s="204">
        <v>8.1</v>
      </c>
      <c r="D16" s="205">
        <v>18</v>
      </c>
      <c r="E16" s="205">
        <v>245</v>
      </c>
      <c r="F16" s="205">
        <v>41</v>
      </c>
      <c r="G16" s="205">
        <v>22</v>
      </c>
      <c r="H16" s="202">
        <v>60</v>
      </c>
      <c r="I16" s="204" t="s">
        <v>69</v>
      </c>
      <c r="J16" s="204">
        <v>8.6999999999999993</v>
      </c>
      <c r="K16" s="205">
        <v>38</v>
      </c>
      <c r="L16" s="205">
        <v>230</v>
      </c>
      <c r="M16" s="205">
        <v>37</v>
      </c>
      <c r="N16" s="205">
        <v>26</v>
      </c>
      <c r="O16" s="202">
        <v>60</v>
      </c>
    </row>
    <row r="17" spans="1:15" ht="15.6" customHeight="1" x14ac:dyDescent="0.25">
      <c r="A17" s="202">
        <v>59</v>
      </c>
      <c r="B17" s="91" t="s">
        <v>60</v>
      </c>
      <c r="C17" s="91" t="s">
        <v>61</v>
      </c>
      <c r="D17" s="216">
        <v>17</v>
      </c>
      <c r="E17" s="216">
        <v>243</v>
      </c>
      <c r="F17" s="216" t="s">
        <v>61</v>
      </c>
      <c r="G17" s="216" t="s">
        <v>61</v>
      </c>
      <c r="H17" s="202">
        <v>59</v>
      </c>
      <c r="I17" s="91" t="s">
        <v>203</v>
      </c>
      <c r="J17" s="91" t="s">
        <v>61</v>
      </c>
      <c r="K17" s="216">
        <v>37</v>
      </c>
      <c r="L17" s="216">
        <v>228</v>
      </c>
      <c r="M17" s="216" t="s">
        <v>61</v>
      </c>
      <c r="N17" s="216" t="s">
        <v>61</v>
      </c>
      <c r="O17" s="202">
        <v>59</v>
      </c>
    </row>
    <row r="18" spans="1:15" ht="15.6" customHeight="1" x14ac:dyDescent="0.25">
      <c r="A18" s="202">
        <v>58</v>
      </c>
      <c r="B18" s="91" t="s">
        <v>17</v>
      </c>
      <c r="C18" s="91">
        <v>8.1999999999999993</v>
      </c>
      <c r="D18" s="216" t="s">
        <v>61</v>
      </c>
      <c r="E18" s="216">
        <v>241</v>
      </c>
      <c r="F18" s="216">
        <v>40</v>
      </c>
      <c r="G18" s="216">
        <v>21</v>
      </c>
      <c r="H18" s="202">
        <v>58</v>
      </c>
      <c r="I18" s="91" t="s">
        <v>171</v>
      </c>
      <c r="J18" s="91">
        <v>8.8000000000000007</v>
      </c>
      <c r="K18" s="216">
        <v>36</v>
      </c>
      <c r="L18" s="216">
        <v>226</v>
      </c>
      <c r="M18" s="216">
        <v>36</v>
      </c>
      <c r="N18" s="216">
        <v>25</v>
      </c>
      <c r="O18" s="202">
        <v>58</v>
      </c>
    </row>
    <row r="19" spans="1:15" ht="15.6" customHeight="1" x14ac:dyDescent="0.25">
      <c r="A19" s="202">
        <v>57</v>
      </c>
      <c r="B19" s="91" t="s">
        <v>165</v>
      </c>
      <c r="C19" s="91" t="s">
        <v>61</v>
      </c>
      <c r="D19" s="216">
        <v>16</v>
      </c>
      <c r="E19" s="216">
        <v>239</v>
      </c>
      <c r="F19" s="216" t="s">
        <v>61</v>
      </c>
      <c r="G19" s="216" t="s">
        <v>61</v>
      </c>
      <c r="H19" s="202">
        <v>57</v>
      </c>
      <c r="I19" s="91" t="s">
        <v>14</v>
      </c>
      <c r="J19" s="91" t="s">
        <v>61</v>
      </c>
      <c r="K19" s="216">
        <v>35</v>
      </c>
      <c r="L19" s="216">
        <v>224</v>
      </c>
      <c r="M19" s="216" t="s">
        <v>61</v>
      </c>
      <c r="N19" s="216" t="s">
        <v>61</v>
      </c>
      <c r="O19" s="202">
        <v>57</v>
      </c>
    </row>
    <row r="20" spans="1:15" ht="15.6" customHeight="1" x14ac:dyDescent="0.25">
      <c r="A20" s="202">
        <v>56</v>
      </c>
      <c r="B20" s="91" t="s">
        <v>63</v>
      </c>
      <c r="C20" s="91">
        <v>8.3000000000000007</v>
      </c>
      <c r="D20" s="216" t="s">
        <v>61</v>
      </c>
      <c r="E20" s="216">
        <v>237</v>
      </c>
      <c r="F20" s="216">
        <v>39</v>
      </c>
      <c r="G20" s="216">
        <v>20</v>
      </c>
      <c r="H20" s="202">
        <v>56</v>
      </c>
      <c r="I20" s="91" t="s">
        <v>177</v>
      </c>
      <c r="J20" s="91">
        <v>8.9</v>
      </c>
      <c r="K20" s="216">
        <v>34</v>
      </c>
      <c r="L20" s="216">
        <v>222</v>
      </c>
      <c r="M20" s="216">
        <v>35</v>
      </c>
      <c r="N20" s="216">
        <v>24</v>
      </c>
      <c r="O20" s="202">
        <v>56</v>
      </c>
    </row>
    <row r="21" spans="1:15" ht="15.6" customHeight="1" x14ac:dyDescent="0.25">
      <c r="A21" s="202">
        <v>55</v>
      </c>
      <c r="B21" s="203" t="s">
        <v>201</v>
      </c>
      <c r="C21" s="203" t="s">
        <v>61</v>
      </c>
      <c r="D21" s="208" t="s">
        <v>61</v>
      </c>
      <c r="E21" s="208">
        <v>235</v>
      </c>
      <c r="F21" s="208" t="s">
        <v>61</v>
      </c>
      <c r="G21" s="208" t="s">
        <v>61</v>
      </c>
      <c r="H21" s="202">
        <v>55</v>
      </c>
      <c r="I21" s="203" t="s">
        <v>172</v>
      </c>
      <c r="J21" s="203" t="s">
        <v>61</v>
      </c>
      <c r="K21" s="208" t="s">
        <v>61</v>
      </c>
      <c r="L21" s="208">
        <v>220</v>
      </c>
      <c r="M21" s="208" t="s">
        <v>61</v>
      </c>
      <c r="N21" s="208" t="s">
        <v>61</v>
      </c>
      <c r="O21" s="202">
        <v>55</v>
      </c>
    </row>
    <row r="22" spans="1:15" ht="15.6" customHeight="1" x14ac:dyDescent="0.25">
      <c r="A22" s="202">
        <v>54</v>
      </c>
      <c r="B22" s="91" t="s">
        <v>166</v>
      </c>
      <c r="C22" s="91">
        <v>8.4</v>
      </c>
      <c r="D22" s="216">
        <v>15</v>
      </c>
      <c r="E22" s="216">
        <v>234</v>
      </c>
      <c r="F22" s="216" t="s">
        <v>61</v>
      </c>
      <c r="G22" s="216">
        <v>19</v>
      </c>
      <c r="H22" s="202">
        <v>54</v>
      </c>
      <c r="I22" s="91" t="s">
        <v>72</v>
      </c>
      <c r="J22" s="91">
        <v>9</v>
      </c>
      <c r="K22" s="216">
        <v>33</v>
      </c>
      <c r="L22" s="216">
        <v>218</v>
      </c>
      <c r="M22" s="216">
        <v>34</v>
      </c>
      <c r="N22" s="216">
        <v>23</v>
      </c>
      <c r="O22" s="202">
        <v>54</v>
      </c>
    </row>
    <row r="23" spans="1:15" ht="15.6" customHeight="1" x14ac:dyDescent="0.25">
      <c r="A23" s="202">
        <v>53</v>
      </c>
      <c r="B23" s="91" t="s">
        <v>65</v>
      </c>
      <c r="C23" s="91" t="s">
        <v>61</v>
      </c>
      <c r="D23" s="216" t="s">
        <v>61</v>
      </c>
      <c r="E23" s="216">
        <v>233</v>
      </c>
      <c r="F23" s="216">
        <v>38</v>
      </c>
      <c r="G23" s="216" t="s">
        <v>61</v>
      </c>
      <c r="H23" s="202">
        <v>53</v>
      </c>
      <c r="I23" s="91" t="s">
        <v>173</v>
      </c>
      <c r="J23" s="91" t="s">
        <v>61</v>
      </c>
      <c r="K23" s="216" t="s">
        <v>61</v>
      </c>
      <c r="L23" s="216">
        <v>216</v>
      </c>
      <c r="M23" s="216" t="s">
        <v>61</v>
      </c>
      <c r="N23" s="216" t="s">
        <v>61</v>
      </c>
      <c r="O23" s="202">
        <v>53</v>
      </c>
    </row>
    <row r="24" spans="1:15" ht="15.6" customHeight="1" x14ac:dyDescent="0.25">
      <c r="A24" s="202">
        <v>52</v>
      </c>
      <c r="B24" s="91" t="s">
        <v>202</v>
      </c>
      <c r="C24" s="91">
        <v>8.5</v>
      </c>
      <c r="D24" s="216" t="s">
        <v>61</v>
      </c>
      <c r="E24" s="216">
        <v>232</v>
      </c>
      <c r="F24" s="216" t="s">
        <v>61</v>
      </c>
      <c r="G24" s="216">
        <v>18</v>
      </c>
      <c r="H24" s="202">
        <v>52</v>
      </c>
      <c r="I24" s="91" t="s">
        <v>85</v>
      </c>
      <c r="J24" s="91">
        <v>9.1</v>
      </c>
      <c r="K24" s="216">
        <v>32</v>
      </c>
      <c r="L24" s="216">
        <v>214</v>
      </c>
      <c r="M24" s="216">
        <v>33</v>
      </c>
      <c r="N24" s="216">
        <v>22</v>
      </c>
      <c r="O24" s="202">
        <v>52</v>
      </c>
    </row>
    <row r="25" spans="1:15" ht="15.6" customHeight="1" x14ac:dyDescent="0.25">
      <c r="A25" s="202">
        <v>51</v>
      </c>
      <c r="B25" s="91" t="s">
        <v>170</v>
      </c>
      <c r="C25" s="91" t="s">
        <v>61</v>
      </c>
      <c r="D25" s="216" t="s">
        <v>61</v>
      </c>
      <c r="E25" s="216">
        <v>231</v>
      </c>
      <c r="F25" s="216" t="s">
        <v>61</v>
      </c>
      <c r="G25" s="216" t="s">
        <v>61</v>
      </c>
      <c r="H25" s="202">
        <v>51</v>
      </c>
      <c r="I25" s="91" t="s">
        <v>76</v>
      </c>
      <c r="J25" s="91" t="s">
        <v>61</v>
      </c>
      <c r="K25" s="216" t="s">
        <v>61</v>
      </c>
      <c r="L25" s="216">
        <v>212</v>
      </c>
      <c r="M25" s="216" t="s">
        <v>61</v>
      </c>
      <c r="N25" s="216" t="s">
        <v>61</v>
      </c>
      <c r="O25" s="202">
        <v>51</v>
      </c>
    </row>
    <row r="26" spans="1:15" ht="15.6" customHeight="1" x14ac:dyDescent="0.25">
      <c r="A26" s="202">
        <v>50</v>
      </c>
      <c r="B26" s="203" t="s">
        <v>69</v>
      </c>
      <c r="C26" s="203">
        <v>8.6</v>
      </c>
      <c r="D26" s="208">
        <v>14</v>
      </c>
      <c r="E26" s="208">
        <v>230</v>
      </c>
      <c r="F26" s="208">
        <v>37</v>
      </c>
      <c r="G26" s="208">
        <v>17</v>
      </c>
      <c r="H26" s="202">
        <v>50</v>
      </c>
      <c r="I26" s="203" t="s">
        <v>21</v>
      </c>
      <c r="J26" s="203">
        <v>9.1999999999999993</v>
      </c>
      <c r="K26" s="208">
        <v>31</v>
      </c>
      <c r="L26" s="208">
        <v>210</v>
      </c>
      <c r="M26" s="208">
        <v>32</v>
      </c>
      <c r="N26" s="208">
        <v>21</v>
      </c>
      <c r="O26" s="202">
        <v>50</v>
      </c>
    </row>
    <row r="27" spans="1:15" ht="15.6" customHeight="1" x14ac:dyDescent="0.25">
      <c r="A27" s="202">
        <v>49</v>
      </c>
      <c r="B27" s="91" t="s">
        <v>74</v>
      </c>
      <c r="C27" s="91" t="s">
        <v>61</v>
      </c>
      <c r="D27" s="216" t="s">
        <v>61</v>
      </c>
      <c r="E27" s="216">
        <v>229</v>
      </c>
      <c r="F27" s="216" t="s">
        <v>61</v>
      </c>
      <c r="G27" s="216" t="s">
        <v>61</v>
      </c>
      <c r="H27" s="202">
        <v>49</v>
      </c>
      <c r="I27" s="91" t="s">
        <v>77</v>
      </c>
      <c r="J27" s="91" t="s">
        <v>61</v>
      </c>
      <c r="K27" s="216" t="s">
        <v>61</v>
      </c>
      <c r="L27" s="216">
        <v>209</v>
      </c>
      <c r="M27" s="216" t="s">
        <v>61</v>
      </c>
      <c r="N27" s="216" t="s">
        <v>61</v>
      </c>
      <c r="O27" s="202">
        <v>49</v>
      </c>
    </row>
    <row r="28" spans="1:15" ht="15.6" customHeight="1" x14ac:dyDescent="0.25">
      <c r="A28" s="202">
        <v>48</v>
      </c>
      <c r="B28" s="91" t="s">
        <v>203</v>
      </c>
      <c r="C28" s="91" t="s">
        <v>61</v>
      </c>
      <c r="D28" s="216" t="s">
        <v>61</v>
      </c>
      <c r="E28" s="216">
        <v>228</v>
      </c>
      <c r="F28" s="216" t="s">
        <v>61</v>
      </c>
      <c r="G28" s="216" t="s">
        <v>61</v>
      </c>
      <c r="H28" s="202">
        <v>48</v>
      </c>
      <c r="I28" s="91" t="s">
        <v>174</v>
      </c>
      <c r="J28" s="91" t="s">
        <v>61</v>
      </c>
      <c r="K28" s="216" t="s">
        <v>61</v>
      </c>
      <c r="L28" s="216">
        <v>208</v>
      </c>
      <c r="M28" s="216" t="s">
        <v>61</v>
      </c>
      <c r="N28" s="216" t="s">
        <v>61</v>
      </c>
      <c r="O28" s="202">
        <v>48</v>
      </c>
    </row>
    <row r="29" spans="1:15" ht="15.6" customHeight="1" x14ac:dyDescent="0.25">
      <c r="A29" s="202">
        <v>47</v>
      </c>
      <c r="B29" s="91" t="s">
        <v>70</v>
      </c>
      <c r="C29" s="91">
        <v>8.6999999999999993</v>
      </c>
      <c r="D29" s="216" t="s">
        <v>61</v>
      </c>
      <c r="E29" s="216">
        <v>227</v>
      </c>
      <c r="F29" s="216">
        <v>36</v>
      </c>
      <c r="G29" s="216">
        <v>16</v>
      </c>
      <c r="H29" s="202">
        <v>47</v>
      </c>
      <c r="I29" s="91" t="s">
        <v>91</v>
      </c>
      <c r="J29" s="91">
        <v>9.3000000000000007</v>
      </c>
      <c r="K29" s="216">
        <v>30</v>
      </c>
      <c r="L29" s="216">
        <v>207</v>
      </c>
      <c r="M29" s="216">
        <v>31</v>
      </c>
      <c r="N29" s="216">
        <v>20</v>
      </c>
      <c r="O29" s="202">
        <v>47</v>
      </c>
    </row>
    <row r="30" spans="1:15" ht="15.6" customHeight="1" x14ac:dyDescent="0.25">
      <c r="A30" s="202">
        <v>46</v>
      </c>
      <c r="B30" s="91" t="s">
        <v>171</v>
      </c>
      <c r="C30" s="91" t="s">
        <v>61</v>
      </c>
      <c r="D30" s="216">
        <v>13</v>
      </c>
      <c r="E30" s="216">
        <v>226</v>
      </c>
      <c r="F30" s="216" t="s">
        <v>61</v>
      </c>
      <c r="G30" s="216" t="s">
        <v>61</v>
      </c>
      <c r="H30" s="202">
        <v>46</v>
      </c>
      <c r="I30" s="91" t="s">
        <v>23</v>
      </c>
      <c r="J30" s="91" t="s">
        <v>61</v>
      </c>
      <c r="K30" s="216" t="s">
        <v>61</v>
      </c>
      <c r="L30" s="216">
        <v>206</v>
      </c>
      <c r="M30" s="216" t="s">
        <v>61</v>
      </c>
      <c r="N30" s="216" t="s">
        <v>61</v>
      </c>
      <c r="O30" s="202">
        <v>46</v>
      </c>
    </row>
    <row r="31" spans="1:15" ht="15.6" customHeight="1" x14ac:dyDescent="0.25">
      <c r="A31" s="202">
        <v>45</v>
      </c>
      <c r="B31" s="203" t="s">
        <v>78</v>
      </c>
      <c r="C31" s="209" t="s">
        <v>61</v>
      </c>
      <c r="D31" s="210" t="s">
        <v>61</v>
      </c>
      <c r="E31" s="208">
        <v>225</v>
      </c>
      <c r="F31" s="210" t="s">
        <v>61</v>
      </c>
      <c r="G31" s="210" t="s">
        <v>61</v>
      </c>
      <c r="H31" s="202">
        <v>45</v>
      </c>
      <c r="I31" s="203" t="s">
        <v>92</v>
      </c>
      <c r="J31" s="203" t="s">
        <v>61</v>
      </c>
      <c r="K31" s="208" t="s">
        <v>61</v>
      </c>
      <c r="L31" s="208">
        <v>205</v>
      </c>
      <c r="M31" s="208" t="s">
        <v>61</v>
      </c>
      <c r="N31" s="208" t="s">
        <v>61</v>
      </c>
      <c r="O31" s="202">
        <v>45</v>
      </c>
    </row>
    <row r="32" spans="1:15" ht="15.6" customHeight="1" x14ac:dyDescent="0.25">
      <c r="A32" s="202">
        <v>44</v>
      </c>
      <c r="B32" s="91" t="s">
        <v>14</v>
      </c>
      <c r="C32" s="91">
        <v>8.8000000000000007</v>
      </c>
      <c r="D32" s="216" t="s">
        <v>61</v>
      </c>
      <c r="E32" s="216">
        <v>224</v>
      </c>
      <c r="F32" s="216">
        <v>35</v>
      </c>
      <c r="G32" s="216">
        <v>15</v>
      </c>
      <c r="H32" s="202">
        <v>44</v>
      </c>
      <c r="I32" s="91" t="s">
        <v>24</v>
      </c>
      <c r="J32" s="91">
        <v>9.4</v>
      </c>
      <c r="K32" s="216">
        <v>29</v>
      </c>
      <c r="L32" s="216">
        <v>204</v>
      </c>
      <c r="M32" s="216">
        <v>30</v>
      </c>
      <c r="N32" s="216">
        <v>19</v>
      </c>
      <c r="O32" s="202">
        <v>44</v>
      </c>
    </row>
    <row r="33" spans="1:15" ht="15.6" customHeight="1" x14ac:dyDescent="0.25">
      <c r="A33" s="202">
        <v>43</v>
      </c>
      <c r="B33" s="91" t="s">
        <v>26</v>
      </c>
      <c r="C33" s="91" t="s">
        <v>61</v>
      </c>
      <c r="D33" s="216" t="s">
        <v>61</v>
      </c>
      <c r="E33" s="216">
        <v>223</v>
      </c>
      <c r="F33" s="216" t="s">
        <v>61</v>
      </c>
      <c r="G33" s="216" t="s">
        <v>61</v>
      </c>
      <c r="H33" s="202">
        <v>43</v>
      </c>
      <c r="I33" s="91" t="s">
        <v>98</v>
      </c>
      <c r="J33" s="91" t="s">
        <v>61</v>
      </c>
      <c r="K33" s="216" t="s">
        <v>61</v>
      </c>
      <c r="L33" s="216">
        <v>203</v>
      </c>
      <c r="M33" s="216" t="s">
        <v>61</v>
      </c>
      <c r="N33" s="216" t="s">
        <v>61</v>
      </c>
      <c r="O33" s="202">
        <v>43</v>
      </c>
    </row>
    <row r="34" spans="1:15" ht="15.6" customHeight="1" x14ac:dyDescent="0.25">
      <c r="A34" s="202">
        <v>42</v>
      </c>
      <c r="B34" s="91" t="s">
        <v>177</v>
      </c>
      <c r="C34" s="91" t="s">
        <v>61</v>
      </c>
      <c r="D34" s="216">
        <v>12</v>
      </c>
      <c r="E34" s="216">
        <v>222</v>
      </c>
      <c r="F34" s="216">
        <v>34</v>
      </c>
      <c r="G34" s="216" t="s">
        <v>61</v>
      </c>
      <c r="H34" s="202">
        <v>42</v>
      </c>
      <c r="I34" s="91" t="s">
        <v>20</v>
      </c>
      <c r="J34" s="91" t="s">
        <v>61</v>
      </c>
      <c r="K34" s="216">
        <v>28</v>
      </c>
      <c r="L34" s="216">
        <v>202</v>
      </c>
      <c r="M34" s="216" t="s">
        <v>61</v>
      </c>
      <c r="N34" s="216" t="s">
        <v>61</v>
      </c>
      <c r="O34" s="202">
        <v>42</v>
      </c>
    </row>
    <row r="35" spans="1:15" ht="15.6" customHeight="1" x14ac:dyDescent="0.25">
      <c r="A35" s="202">
        <v>41</v>
      </c>
      <c r="B35" s="91" t="s">
        <v>71</v>
      </c>
      <c r="C35" s="91">
        <v>8.9</v>
      </c>
      <c r="D35" s="216" t="s">
        <v>61</v>
      </c>
      <c r="E35" s="216">
        <v>221</v>
      </c>
      <c r="F35" s="216" t="s">
        <v>61</v>
      </c>
      <c r="G35" s="216">
        <v>14</v>
      </c>
      <c r="H35" s="202">
        <v>41</v>
      </c>
      <c r="I35" s="91" t="s">
        <v>28</v>
      </c>
      <c r="J35" s="91">
        <v>9.5</v>
      </c>
      <c r="K35" s="216" t="s">
        <v>61</v>
      </c>
      <c r="L35" s="216">
        <v>201</v>
      </c>
      <c r="M35" s="216">
        <v>29</v>
      </c>
      <c r="N35" s="216">
        <v>18</v>
      </c>
      <c r="O35" s="202">
        <v>41</v>
      </c>
    </row>
    <row r="36" spans="1:15" ht="15.6" customHeight="1" x14ac:dyDescent="0.25">
      <c r="A36" s="202">
        <v>40</v>
      </c>
      <c r="B36" s="211" t="s">
        <v>172</v>
      </c>
      <c r="C36" s="211" t="s">
        <v>61</v>
      </c>
      <c r="D36" s="212" t="s">
        <v>61</v>
      </c>
      <c r="E36" s="212">
        <v>220</v>
      </c>
      <c r="F36" s="212">
        <v>33</v>
      </c>
      <c r="G36" s="212" t="s">
        <v>61</v>
      </c>
      <c r="H36" s="202">
        <v>40</v>
      </c>
      <c r="I36" s="203" t="s">
        <v>22</v>
      </c>
      <c r="J36" s="203" t="s">
        <v>61</v>
      </c>
      <c r="K36" s="208">
        <v>27</v>
      </c>
      <c r="L36" s="208">
        <v>200</v>
      </c>
      <c r="M36" s="208" t="s">
        <v>61</v>
      </c>
      <c r="N36" s="208" t="s">
        <v>61</v>
      </c>
      <c r="O36" s="202">
        <v>40</v>
      </c>
    </row>
    <row r="37" spans="1:15" ht="15.6" customHeight="1" x14ac:dyDescent="0.25">
      <c r="A37" s="202">
        <v>39</v>
      </c>
      <c r="B37" s="91" t="s">
        <v>79</v>
      </c>
      <c r="C37" s="91" t="s">
        <v>61</v>
      </c>
      <c r="D37" s="216" t="s">
        <v>61</v>
      </c>
      <c r="E37" s="216">
        <v>219</v>
      </c>
      <c r="F37" s="216" t="s">
        <v>61</v>
      </c>
      <c r="G37" s="216" t="s">
        <v>61</v>
      </c>
      <c r="H37" s="202">
        <v>39</v>
      </c>
      <c r="I37" s="91" t="s">
        <v>99</v>
      </c>
      <c r="J37" s="91">
        <v>9.6</v>
      </c>
      <c r="K37" s="216" t="s">
        <v>61</v>
      </c>
      <c r="L37" s="216">
        <v>199</v>
      </c>
      <c r="M37" s="216" t="s">
        <v>61</v>
      </c>
      <c r="N37" s="216" t="s">
        <v>61</v>
      </c>
      <c r="O37" s="202">
        <v>39</v>
      </c>
    </row>
    <row r="38" spans="1:15" ht="15.6" customHeight="1" x14ac:dyDescent="0.25">
      <c r="A38" s="202">
        <v>38</v>
      </c>
      <c r="B38" s="91" t="s">
        <v>72</v>
      </c>
      <c r="C38" s="91">
        <v>9</v>
      </c>
      <c r="D38" s="216">
        <v>11</v>
      </c>
      <c r="E38" s="216">
        <v>218</v>
      </c>
      <c r="F38" s="216">
        <v>32</v>
      </c>
      <c r="G38" s="216">
        <v>13</v>
      </c>
      <c r="H38" s="202">
        <v>38</v>
      </c>
      <c r="I38" s="91" t="s">
        <v>104</v>
      </c>
      <c r="J38" s="91" t="s">
        <v>61</v>
      </c>
      <c r="K38" s="216">
        <v>26</v>
      </c>
      <c r="L38" s="216">
        <v>198</v>
      </c>
      <c r="M38" s="216">
        <v>28</v>
      </c>
      <c r="N38" s="216">
        <v>17</v>
      </c>
      <c r="O38" s="202">
        <v>38</v>
      </c>
    </row>
    <row r="39" spans="1:15" ht="15.6" customHeight="1" x14ac:dyDescent="0.25">
      <c r="A39" s="202">
        <v>37</v>
      </c>
      <c r="B39" s="91" t="s">
        <v>27</v>
      </c>
      <c r="C39" s="91" t="s">
        <v>61</v>
      </c>
      <c r="D39" s="216" t="s">
        <v>61</v>
      </c>
      <c r="E39" s="216">
        <v>217</v>
      </c>
      <c r="F39" s="216" t="s">
        <v>61</v>
      </c>
      <c r="G39" s="216" t="s">
        <v>61</v>
      </c>
      <c r="H39" s="202">
        <v>37</v>
      </c>
      <c r="I39" s="91" t="s">
        <v>18</v>
      </c>
      <c r="J39" s="91">
        <v>9.6999999999999993</v>
      </c>
      <c r="K39" s="216" t="s">
        <v>61</v>
      </c>
      <c r="L39" s="216">
        <v>197</v>
      </c>
      <c r="M39" s="216" t="s">
        <v>61</v>
      </c>
      <c r="N39" s="216" t="s">
        <v>61</v>
      </c>
      <c r="O39" s="202">
        <v>37</v>
      </c>
    </row>
    <row r="40" spans="1:15" ht="15.6" customHeight="1" x14ac:dyDescent="0.25">
      <c r="A40" s="202">
        <v>36</v>
      </c>
      <c r="B40" s="91" t="s">
        <v>173</v>
      </c>
      <c r="C40" s="91">
        <v>9.1</v>
      </c>
      <c r="D40" s="216" t="s">
        <v>61</v>
      </c>
      <c r="E40" s="216">
        <v>216</v>
      </c>
      <c r="F40" s="216">
        <v>31</v>
      </c>
      <c r="G40" s="216" t="s">
        <v>61</v>
      </c>
      <c r="H40" s="202">
        <v>36</v>
      </c>
      <c r="I40" s="91" t="s">
        <v>89</v>
      </c>
      <c r="J40" s="91" t="s">
        <v>61</v>
      </c>
      <c r="K40" s="216">
        <v>25</v>
      </c>
      <c r="L40" s="216">
        <v>196</v>
      </c>
      <c r="M40" s="216" t="s">
        <v>61</v>
      </c>
      <c r="N40" s="216">
        <v>16</v>
      </c>
      <c r="O40" s="202">
        <v>36</v>
      </c>
    </row>
    <row r="41" spans="1:15" ht="15.6" customHeight="1" x14ac:dyDescent="0.25">
      <c r="A41" s="202">
        <v>35</v>
      </c>
      <c r="B41" s="203" t="s">
        <v>75</v>
      </c>
      <c r="C41" s="203" t="s">
        <v>61</v>
      </c>
      <c r="D41" s="208" t="s">
        <v>61</v>
      </c>
      <c r="E41" s="208">
        <v>215</v>
      </c>
      <c r="F41" s="208" t="s">
        <v>61</v>
      </c>
      <c r="G41" s="208">
        <v>12</v>
      </c>
      <c r="H41" s="202">
        <v>35</v>
      </c>
      <c r="I41" s="203" t="s">
        <v>93</v>
      </c>
      <c r="J41" s="203">
        <v>9.8000000000000007</v>
      </c>
      <c r="K41" s="208" t="s">
        <v>61</v>
      </c>
      <c r="L41" s="208">
        <v>194</v>
      </c>
      <c r="M41" s="208">
        <v>27</v>
      </c>
      <c r="N41" s="208" t="s">
        <v>61</v>
      </c>
      <c r="O41" s="202">
        <v>35</v>
      </c>
    </row>
    <row r="42" spans="1:15" ht="15.6" customHeight="1" x14ac:dyDescent="0.25">
      <c r="A42" s="202">
        <v>34</v>
      </c>
      <c r="B42" s="91" t="s">
        <v>13</v>
      </c>
      <c r="C42" s="91">
        <v>9.1999999999999993</v>
      </c>
      <c r="D42" s="216">
        <v>10</v>
      </c>
      <c r="E42" s="216">
        <v>214</v>
      </c>
      <c r="F42" s="216">
        <v>30</v>
      </c>
      <c r="G42" s="216" t="s">
        <v>61</v>
      </c>
      <c r="H42" s="202">
        <v>34</v>
      </c>
      <c r="I42" s="91" t="s">
        <v>96</v>
      </c>
      <c r="J42" s="91" t="s">
        <v>61</v>
      </c>
      <c r="K42" s="216">
        <v>24</v>
      </c>
      <c r="L42" s="216">
        <v>192</v>
      </c>
      <c r="M42" s="216" t="s">
        <v>61</v>
      </c>
      <c r="N42" s="216">
        <v>15</v>
      </c>
      <c r="O42" s="202">
        <v>34</v>
      </c>
    </row>
    <row r="43" spans="1:15" ht="15.6" customHeight="1" x14ac:dyDescent="0.25">
      <c r="A43" s="202">
        <v>33</v>
      </c>
      <c r="B43" s="91" t="s">
        <v>86</v>
      </c>
      <c r="C43" s="91" t="s">
        <v>61</v>
      </c>
      <c r="D43" s="216" t="s">
        <v>61</v>
      </c>
      <c r="E43" s="216">
        <v>213</v>
      </c>
      <c r="F43" s="216" t="s">
        <v>61</v>
      </c>
      <c r="G43" s="216" t="s">
        <v>61</v>
      </c>
      <c r="H43" s="202">
        <v>33</v>
      </c>
      <c r="I43" s="91" t="s">
        <v>204</v>
      </c>
      <c r="J43" s="91">
        <v>9.9</v>
      </c>
      <c r="K43" s="216" t="s">
        <v>61</v>
      </c>
      <c r="L43" s="216">
        <v>190</v>
      </c>
      <c r="M43" s="216" t="s">
        <v>61</v>
      </c>
      <c r="N43" s="216" t="s">
        <v>61</v>
      </c>
      <c r="O43" s="202">
        <v>33</v>
      </c>
    </row>
    <row r="44" spans="1:15" ht="15.6" customHeight="1" x14ac:dyDescent="0.25">
      <c r="A44" s="202">
        <v>32</v>
      </c>
      <c r="B44" s="91" t="s">
        <v>77</v>
      </c>
      <c r="C44" s="91">
        <v>9.3000000000000007</v>
      </c>
      <c r="D44" s="216" t="s">
        <v>61</v>
      </c>
      <c r="E44" s="216">
        <v>212</v>
      </c>
      <c r="F44" s="216">
        <v>29</v>
      </c>
      <c r="G44" s="216">
        <v>11</v>
      </c>
      <c r="H44" s="202">
        <v>32</v>
      </c>
      <c r="I44" s="91" t="s">
        <v>101</v>
      </c>
      <c r="J44" s="91" t="s">
        <v>61</v>
      </c>
      <c r="K44" s="216">
        <v>23</v>
      </c>
      <c r="L44" s="216">
        <v>188</v>
      </c>
      <c r="M44" s="216">
        <v>26</v>
      </c>
      <c r="N44" s="216">
        <v>14</v>
      </c>
      <c r="O44" s="202">
        <v>32</v>
      </c>
    </row>
    <row r="45" spans="1:15" ht="15.6" customHeight="1" x14ac:dyDescent="0.25">
      <c r="A45" s="202">
        <v>31</v>
      </c>
      <c r="B45" s="91" t="s">
        <v>91</v>
      </c>
      <c r="C45" s="91" t="s">
        <v>61</v>
      </c>
      <c r="D45" s="216" t="s">
        <v>61</v>
      </c>
      <c r="E45" s="216">
        <v>211</v>
      </c>
      <c r="F45" s="216" t="s">
        <v>61</v>
      </c>
      <c r="G45" s="216" t="s">
        <v>61</v>
      </c>
      <c r="H45" s="202">
        <v>31</v>
      </c>
      <c r="I45" s="91" t="s">
        <v>25</v>
      </c>
      <c r="J45" s="91">
        <v>10</v>
      </c>
      <c r="K45" s="216" t="s">
        <v>61</v>
      </c>
      <c r="L45" s="216">
        <v>186</v>
      </c>
      <c r="M45" s="216" t="s">
        <v>61</v>
      </c>
      <c r="N45" s="216" t="s">
        <v>61</v>
      </c>
      <c r="O45" s="202">
        <v>31</v>
      </c>
    </row>
    <row r="46" spans="1:15" ht="15.6" customHeight="1" x14ac:dyDescent="0.25">
      <c r="A46" s="202">
        <v>30</v>
      </c>
      <c r="B46" s="203" t="s">
        <v>92</v>
      </c>
      <c r="C46" s="203">
        <v>9.4</v>
      </c>
      <c r="D46" s="208">
        <v>9</v>
      </c>
      <c r="E46" s="208">
        <v>210</v>
      </c>
      <c r="F46" s="208">
        <v>28</v>
      </c>
      <c r="G46" s="208">
        <v>10</v>
      </c>
      <c r="H46" s="202">
        <v>30</v>
      </c>
      <c r="I46" s="203" t="s">
        <v>205</v>
      </c>
      <c r="J46" s="203" t="s">
        <v>61</v>
      </c>
      <c r="K46" s="208">
        <v>22</v>
      </c>
      <c r="L46" s="208">
        <v>184</v>
      </c>
      <c r="M46" s="208" t="s">
        <v>61</v>
      </c>
      <c r="N46" s="208">
        <v>13</v>
      </c>
      <c r="O46" s="202">
        <v>30</v>
      </c>
    </row>
    <row r="47" spans="1:15" ht="15.6" customHeight="1" x14ac:dyDescent="0.25">
      <c r="A47" s="202">
        <v>29</v>
      </c>
      <c r="B47" s="91" t="s">
        <v>24</v>
      </c>
      <c r="C47" s="91" t="s">
        <v>61</v>
      </c>
      <c r="D47" s="216" t="s">
        <v>61</v>
      </c>
      <c r="E47" s="216">
        <v>209</v>
      </c>
      <c r="F47" s="216" t="s">
        <v>61</v>
      </c>
      <c r="G47" s="216" t="s">
        <v>61</v>
      </c>
      <c r="H47" s="202">
        <v>29</v>
      </c>
      <c r="I47" s="91" t="s">
        <v>206</v>
      </c>
      <c r="J47" s="91">
        <v>10.1</v>
      </c>
      <c r="K47" s="216" t="s">
        <v>61</v>
      </c>
      <c r="L47" s="216">
        <v>182</v>
      </c>
      <c r="M47" s="216">
        <v>25</v>
      </c>
      <c r="N47" s="216" t="s">
        <v>61</v>
      </c>
      <c r="O47" s="202">
        <v>29</v>
      </c>
    </row>
    <row r="48" spans="1:15" ht="15.6" customHeight="1" x14ac:dyDescent="0.25">
      <c r="A48" s="202">
        <v>28</v>
      </c>
      <c r="B48" s="91" t="s">
        <v>98</v>
      </c>
      <c r="C48" s="91">
        <v>9.5</v>
      </c>
      <c r="D48" s="216" t="s">
        <v>61</v>
      </c>
      <c r="E48" s="216">
        <v>208</v>
      </c>
      <c r="F48" s="216">
        <v>27</v>
      </c>
      <c r="G48" s="216">
        <v>9</v>
      </c>
      <c r="H48" s="202">
        <v>28</v>
      </c>
      <c r="I48" s="91" t="s">
        <v>207</v>
      </c>
      <c r="J48" s="91" t="s">
        <v>61</v>
      </c>
      <c r="K48" s="216">
        <v>21</v>
      </c>
      <c r="L48" s="216">
        <v>180</v>
      </c>
      <c r="M48" s="216" t="s">
        <v>61</v>
      </c>
      <c r="N48" s="216">
        <v>12</v>
      </c>
      <c r="O48" s="202">
        <v>28</v>
      </c>
    </row>
    <row r="49" spans="1:15" ht="15.6" customHeight="1" x14ac:dyDescent="0.25">
      <c r="A49" s="202">
        <v>27</v>
      </c>
      <c r="B49" s="91" t="s">
        <v>20</v>
      </c>
      <c r="C49" s="91" t="s">
        <v>61</v>
      </c>
      <c r="D49" s="216" t="s">
        <v>61</v>
      </c>
      <c r="E49" s="216">
        <v>207</v>
      </c>
      <c r="F49" s="216" t="s">
        <v>61</v>
      </c>
      <c r="G49" s="216" t="s">
        <v>61</v>
      </c>
      <c r="H49" s="202">
        <v>27</v>
      </c>
      <c r="I49" s="91" t="s">
        <v>208</v>
      </c>
      <c r="J49" s="91">
        <v>10.199999999999999</v>
      </c>
      <c r="K49" s="216" t="s">
        <v>61</v>
      </c>
      <c r="L49" s="216">
        <v>178</v>
      </c>
      <c r="M49" s="216">
        <v>24</v>
      </c>
      <c r="N49" s="216" t="s">
        <v>61</v>
      </c>
      <c r="O49" s="202">
        <v>27</v>
      </c>
    </row>
    <row r="50" spans="1:15" ht="15.6" customHeight="1" x14ac:dyDescent="0.25">
      <c r="A50" s="202">
        <v>26</v>
      </c>
      <c r="B50" s="91" t="s">
        <v>28</v>
      </c>
      <c r="C50" s="91">
        <v>9.6</v>
      </c>
      <c r="D50" s="216">
        <v>8</v>
      </c>
      <c r="E50" s="216">
        <v>206</v>
      </c>
      <c r="F50" s="216">
        <v>26</v>
      </c>
      <c r="G50" s="216">
        <v>8</v>
      </c>
      <c r="H50" s="202">
        <v>26</v>
      </c>
      <c r="I50" s="91" t="s">
        <v>209</v>
      </c>
      <c r="J50" s="91" t="s">
        <v>61</v>
      </c>
      <c r="K50" s="216">
        <v>20</v>
      </c>
      <c r="L50" s="216">
        <v>176</v>
      </c>
      <c r="M50" s="216" t="s">
        <v>61</v>
      </c>
      <c r="N50" s="216">
        <v>11</v>
      </c>
      <c r="O50" s="202">
        <v>26</v>
      </c>
    </row>
    <row r="51" spans="1:15" ht="15.6" customHeight="1" x14ac:dyDescent="0.25">
      <c r="A51" s="202">
        <v>25</v>
      </c>
      <c r="B51" s="209" t="s">
        <v>22</v>
      </c>
      <c r="C51" s="209" t="s">
        <v>61</v>
      </c>
      <c r="D51" s="210" t="s">
        <v>61</v>
      </c>
      <c r="E51" s="210">
        <v>204</v>
      </c>
      <c r="F51" s="210" t="s">
        <v>61</v>
      </c>
      <c r="G51" s="210" t="s">
        <v>61</v>
      </c>
      <c r="H51" s="202">
        <v>25</v>
      </c>
      <c r="I51" s="209" t="s">
        <v>210</v>
      </c>
      <c r="J51" s="209">
        <v>10.3</v>
      </c>
      <c r="K51" s="210" t="s">
        <v>61</v>
      </c>
      <c r="L51" s="210">
        <v>174</v>
      </c>
      <c r="M51" s="210">
        <v>23</v>
      </c>
      <c r="N51" s="210" t="s">
        <v>61</v>
      </c>
      <c r="O51" s="202">
        <v>25</v>
      </c>
    </row>
    <row r="52" spans="1:15" ht="15.6" customHeight="1" x14ac:dyDescent="0.25">
      <c r="A52" s="202">
        <v>24</v>
      </c>
      <c r="B52" s="91" t="s">
        <v>83</v>
      </c>
      <c r="C52" s="91">
        <v>9.6999999999999993</v>
      </c>
      <c r="D52" s="216" t="s">
        <v>61</v>
      </c>
      <c r="E52" s="216">
        <v>202</v>
      </c>
      <c r="F52" s="216">
        <v>25</v>
      </c>
      <c r="G52" s="216">
        <v>7</v>
      </c>
      <c r="H52" s="202">
        <v>24</v>
      </c>
      <c r="I52" s="91" t="s">
        <v>15</v>
      </c>
      <c r="J52" s="91" t="s">
        <v>61</v>
      </c>
      <c r="K52" s="216">
        <v>19</v>
      </c>
      <c r="L52" s="216">
        <v>172</v>
      </c>
      <c r="M52" s="216" t="s">
        <v>61</v>
      </c>
      <c r="N52" s="216">
        <v>10</v>
      </c>
      <c r="O52" s="202">
        <v>24</v>
      </c>
    </row>
    <row r="53" spans="1:15" ht="15.6" customHeight="1" x14ac:dyDescent="0.25">
      <c r="A53" s="202">
        <v>23</v>
      </c>
      <c r="B53" s="91" t="s">
        <v>18</v>
      </c>
      <c r="C53" s="91" t="s">
        <v>61</v>
      </c>
      <c r="D53" s="216" t="s">
        <v>61</v>
      </c>
      <c r="E53" s="216">
        <v>200</v>
      </c>
      <c r="F53" s="216" t="s">
        <v>61</v>
      </c>
      <c r="G53" s="216" t="s">
        <v>61</v>
      </c>
      <c r="H53" s="202">
        <v>23</v>
      </c>
      <c r="I53" s="91" t="s">
        <v>211</v>
      </c>
      <c r="J53" s="91">
        <v>10.4</v>
      </c>
      <c r="K53" s="216" t="s">
        <v>61</v>
      </c>
      <c r="L53" s="216">
        <v>170</v>
      </c>
      <c r="M53" s="216">
        <v>22</v>
      </c>
      <c r="N53" s="216" t="s">
        <v>61</v>
      </c>
      <c r="O53" s="202">
        <v>23</v>
      </c>
    </row>
    <row r="54" spans="1:15" ht="15.6" customHeight="1" x14ac:dyDescent="0.25">
      <c r="A54" s="202">
        <v>22</v>
      </c>
      <c r="B54" s="91" t="s">
        <v>90</v>
      </c>
      <c r="C54" s="91">
        <v>9.8000000000000007</v>
      </c>
      <c r="D54" s="216">
        <v>7</v>
      </c>
      <c r="E54" s="216">
        <v>198</v>
      </c>
      <c r="F54" s="216">
        <v>24</v>
      </c>
      <c r="G54" s="216">
        <v>6</v>
      </c>
      <c r="H54" s="202">
        <v>22</v>
      </c>
      <c r="I54" s="91" t="s">
        <v>121</v>
      </c>
      <c r="J54" s="91" t="s">
        <v>61</v>
      </c>
      <c r="K54" s="216">
        <v>18</v>
      </c>
      <c r="L54" s="216">
        <v>168</v>
      </c>
      <c r="M54" s="216" t="s">
        <v>61</v>
      </c>
      <c r="N54" s="216">
        <v>9</v>
      </c>
      <c r="O54" s="202">
        <v>22</v>
      </c>
    </row>
    <row r="55" spans="1:15" ht="15.6" customHeight="1" x14ac:dyDescent="0.25">
      <c r="A55" s="202">
        <v>21</v>
      </c>
      <c r="B55" s="91" t="s">
        <v>95</v>
      </c>
      <c r="C55" s="91" t="s">
        <v>61</v>
      </c>
      <c r="D55" s="216" t="s">
        <v>61</v>
      </c>
      <c r="E55" s="216">
        <v>196</v>
      </c>
      <c r="F55" s="216" t="s">
        <v>61</v>
      </c>
      <c r="G55" s="216" t="s">
        <v>61</v>
      </c>
      <c r="H55" s="202">
        <v>21</v>
      </c>
      <c r="I55" s="91" t="s">
        <v>212</v>
      </c>
      <c r="J55" s="91">
        <v>10.5</v>
      </c>
      <c r="K55" s="216" t="s">
        <v>61</v>
      </c>
      <c r="L55" s="216">
        <v>166</v>
      </c>
      <c r="M55" s="216">
        <v>21</v>
      </c>
      <c r="N55" s="216" t="s">
        <v>61</v>
      </c>
      <c r="O55" s="202">
        <v>21</v>
      </c>
    </row>
    <row r="56" spans="1:15" ht="15.6" customHeight="1" x14ac:dyDescent="0.25">
      <c r="A56" s="202">
        <v>20</v>
      </c>
      <c r="B56" s="203" t="s">
        <v>97</v>
      </c>
      <c r="C56" s="203">
        <v>9.9</v>
      </c>
      <c r="D56" s="208" t="s">
        <v>61</v>
      </c>
      <c r="E56" s="208">
        <v>194</v>
      </c>
      <c r="F56" s="208">
        <v>23</v>
      </c>
      <c r="G56" s="208">
        <v>5</v>
      </c>
      <c r="H56" s="202">
        <v>20</v>
      </c>
      <c r="I56" s="203" t="s">
        <v>214</v>
      </c>
      <c r="J56" s="203">
        <v>10.6</v>
      </c>
      <c r="K56" s="208">
        <v>17</v>
      </c>
      <c r="L56" s="208">
        <v>164</v>
      </c>
      <c r="M56" s="208" t="s">
        <v>61</v>
      </c>
      <c r="N56" s="208">
        <v>8</v>
      </c>
      <c r="O56" s="202">
        <v>20</v>
      </c>
    </row>
    <row r="57" spans="1:15" ht="15.6" customHeight="1" x14ac:dyDescent="0.25">
      <c r="A57" s="202">
        <v>19</v>
      </c>
      <c r="B57" s="91" t="s">
        <v>101</v>
      </c>
      <c r="C57" s="91" t="s">
        <v>61</v>
      </c>
      <c r="D57" s="216">
        <v>6</v>
      </c>
      <c r="E57" s="216">
        <v>192</v>
      </c>
      <c r="F57" s="216" t="s">
        <v>61</v>
      </c>
      <c r="G57" s="216" t="s">
        <v>61</v>
      </c>
      <c r="H57" s="202">
        <v>19</v>
      </c>
      <c r="I57" s="91" t="s">
        <v>215</v>
      </c>
      <c r="J57" s="91">
        <v>10.7</v>
      </c>
      <c r="K57" s="216" t="s">
        <v>61</v>
      </c>
      <c r="L57" s="216">
        <v>162</v>
      </c>
      <c r="M57" s="216">
        <v>20</v>
      </c>
      <c r="N57" s="216" t="s">
        <v>61</v>
      </c>
      <c r="O57" s="202">
        <v>19</v>
      </c>
    </row>
    <row r="58" spans="1:15" ht="15.6" customHeight="1" x14ac:dyDescent="0.25">
      <c r="A58" s="202">
        <v>18</v>
      </c>
      <c r="B58" s="91" t="s">
        <v>213</v>
      </c>
      <c r="C58" s="91">
        <v>10</v>
      </c>
      <c r="D58" s="216" t="s">
        <v>61</v>
      </c>
      <c r="E58" s="216">
        <v>190</v>
      </c>
      <c r="F58" s="216">
        <v>22</v>
      </c>
      <c r="G58" s="216">
        <v>4</v>
      </c>
      <c r="H58" s="202">
        <v>18</v>
      </c>
      <c r="I58" s="91" t="s">
        <v>123</v>
      </c>
      <c r="J58" s="91">
        <v>10.8</v>
      </c>
      <c r="K58" s="216">
        <v>16</v>
      </c>
      <c r="L58" s="216">
        <v>160</v>
      </c>
      <c r="M58" s="216" t="s">
        <v>61</v>
      </c>
      <c r="N58" s="216">
        <v>7</v>
      </c>
      <c r="O58" s="202">
        <v>18</v>
      </c>
    </row>
    <row r="59" spans="1:15" ht="15.6" customHeight="1" x14ac:dyDescent="0.25">
      <c r="A59" s="202">
        <v>17</v>
      </c>
      <c r="B59" s="91" t="s">
        <v>12</v>
      </c>
      <c r="C59" s="91" t="s">
        <v>61</v>
      </c>
      <c r="D59" s="216" t="s">
        <v>61</v>
      </c>
      <c r="E59" s="216">
        <v>188</v>
      </c>
      <c r="F59" s="216">
        <v>21</v>
      </c>
      <c r="G59" s="216" t="s">
        <v>61</v>
      </c>
      <c r="H59" s="202">
        <v>17</v>
      </c>
      <c r="I59" s="91" t="s">
        <v>179</v>
      </c>
      <c r="J59" s="91">
        <v>10.9</v>
      </c>
      <c r="K59" s="216" t="s">
        <v>61</v>
      </c>
      <c r="L59" s="216">
        <v>158</v>
      </c>
      <c r="M59" s="216">
        <v>19</v>
      </c>
      <c r="N59" s="216" t="s">
        <v>61</v>
      </c>
      <c r="O59" s="202">
        <v>17</v>
      </c>
    </row>
    <row r="60" spans="1:15" ht="15.6" customHeight="1" x14ac:dyDescent="0.25">
      <c r="A60" s="202">
        <v>16</v>
      </c>
      <c r="B60" s="91" t="s">
        <v>207</v>
      </c>
      <c r="C60" s="91">
        <v>10.1</v>
      </c>
      <c r="D60" s="216">
        <v>5</v>
      </c>
      <c r="E60" s="216">
        <v>186</v>
      </c>
      <c r="F60" s="216">
        <v>20</v>
      </c>
      <c r="G60" s="216">
        <v>3</v>
      </c>
      <c r="H60" s="202">
        <v>16</v>
      </c>
      <c r="I60" s="91" t="s">
        <v>216</v>
      </c>
      <c r="J60" s="91">
        <v>11</v>
      </c>
      <c r="K60" s="216">
        <v>15</v>
      </c>
      <c r="L60" s="216">
        <v>156</v>
      </c>
      <c r="M60" s="216">
        <v>18</v>
      </c>
      <c r="N60" s="216">
        <v>6</v>
      </c>
      <c r="O60" s="202">
        <v>16</v>
      </c>
    </row>
    <row r="61" spans="1:15" ht="15.6" customHeight="1" x14ac:dyDescent="0.25">
      <c r="A61" s="202">
        <v>15</v>
      </c>
      <c r="B61" s="203" t="s">
        <v>217</v>
      </c>
      <c r="C61" s="203">
        <v>10.199999999999999</v>
      </c>
      <c r="D61" s="208" t="s">
        <v>61</v>
      </c>
      <c r="E61" s="208">
        <v>184</v>
      </c>
      <c r="F61" s="208">
        <v>19</v>
      </c>
      <c r="G61" s="208" t="s">
        <v>61</v>
      </c>
      <c r="H61" s="202">
        <v>15</v>
      </c>
      <c r="I61" s="203" t="s">
        <v>187</v>
      </c>
      <c r="J61" s="203">
        <v>11.1</v>
      </c>
      <c r="K61" s="208" t="s">
        <v>61</v>
      </c>
      <c r="L61" s="208">
        <v>154</v>
      </c>
      <c r="M61" s="208">
        <v>17</v>
      </c>
      <c r="N61" s="208" t="s">
        <v>61</v>
      </c>
      <c r="O61" s="202">
        <v>15</v>
      </c>
    </row>
    <row r="62" spans="1:15" ht="15.6" customHeight="1" x14ac:dyDescent="0.25">
      <c r="A62" s="202">
        <v>14</v>
      </c>
      <c r="B62" s="91" t="s">
        <v>108</v>
      </c>
      <c r="C62" s="91">
        <v>10.3</v>
      </c>
      <c r="D62" s="216" t="s">
        <v>61</v>
      </c>
      <c r="E62" s="216">
        <v>182</v>
      </c>
      <c r="F62" s="216">
        <v>18</v>
      </c>
      <c r="G62" s="216">
        <v>2</v>
      </c>
      <c r="H62" s="202">
        <v>14</v>
      </c>
      <c r="I62" s="91" t="s">
        <v>219</v>
      </c>
      <c r="J62" s="91">
        <v>11.2</v>
      </c>
      <c r="K62" s="216">
        <v>14</v>
      </c>
      <c r="L62" s="216">
        <v>152</v>
      </c>
      <c r="M62" s="216">
        <v>16</v>
      </c>
      <c r="N62" s="216">
        <v>5</v>
      </c>
      <c r="O62" s="202">
        <v>14</v>
      </c>
    </row>
    <row r="63" spans="1:15" ht="15.6" customHeight="1" x14ac:dyDescent="0.25">
      <c r="A63" s="202">
        <v>13</v>
      </c>
      <c r="B63" s="91" t="s">
        <v>15</v>
      </c>
      <c r="C63" s="91">
        <v>10.4</v>
      </c>
      <c r="D63" s="216">
        <v>4</v>
      </c>
      <c r="E63" s="216">
        <v>180</v>
      </c>
      <c r="F63" s="216">
        <v>17</v>
      </c>
      <c r="G63" s="216" t="s">
        <v>61</v>
      </c>
      <c r="H63" s="202">
        <v>13</v>
      </c>
      <c r="I63" s="91" t="s">
        <v>220</v>
      </c>
      <c r="J63" s="91">
        <v>11.3</v>
      </c>
      <c r="K63" s="216" t="s">
        <v>61</v>
      </c>
      <c r="L63" s="216">
        <v>150</v>
      </c>
      <c r="M63" s="216">
        <v>15</v>
      </c>
      <c r="N63" s="216" t="s">
        <v>61</v>
      </c>
      <c r="O63" s="202">
        <v>13</v>
      </c>
    </row>
    <row r="64" spans="1:15" ht="15.6" customHeight="1" x14ac:dyDescent="0.25">
      <c r="A64" s="202">
        <v>12</v>
      </c>
      <c r="B64" s="91" t="s">
        <v>218</v>
      </c>
      <c r="C64" s="91">
        <v>10.5</v>
      </c>
      <c r="D64" s="216" t="s">
        <v>61</v>
      </c>
      <c r="E64" s="216">
        <v>177</v>
      </c>
      <c r="F64" s="216">
        <v>16</v>
      </c>
      <c r="G64" s="216">
        <v>1</v>
      </c>
      <c r="H64" s="202">
        <v>12</v>
      </c>
      <c r="I64" s="91" t="s">
        <v>221</v>
      </c>
      <c r="J64" s="91">
        <v>11.4</v>
      </c>
      <c r="K64" s="216">
        <v>13</v>
      </c>
      <c r="L64" s="216">
        <v>148</v>
      </c>
      <c r="M64" s="216">
        <v>14</v>
      </c>
      <c r="N64" s="216">
        <v>4</v>
      </c>
      <c r="O64" s="202">
        <v>12</v>
      </c>
    </row>
    <row r="65" spans="1:15" ht="15.6" customHeight="1" x14ac:dyDescent="0.25">
      <c r="A65" s="202">
        <v>11</v>
      </c>
      <c r="B65" s="91" t="s">
        <v>113</v>
      </c>
      <c r="C65" s="91">
        <v>10.6</v>
      </c>
      <c r="D65" s="216" t="s">
        <v>61</v>
      </c>
      <c r="E65" s="216">
        <v>174</v>
      </c>
      <c r="F65" s="216">
        <v>15</v>
      </c>
      <c r="G65" s="216" t="s">
        <v>61</v>
      </c>
      <c r="H65" s="202">
        <v>11</v>
      </c>
      <c r="I65" s="91" t="s">
        <v>222</v>
      </c>
      <c r="J65" s="91">
        <v>11.5</v>
      </c>
      <c r="K65" s="216" t="s">
        <v>61</v>
      </c>
      <c r="L65" s="216">
        <v>146</v>
      </c>
      <c r="M65" s="216">
        <v>13</v>
      </c>
      <c r="N65" s="216" t="s">
        <v>61</v>
      </c>
      <c r="O65" s="202">
        <v>11</v>
      </c>
    </row>
    <row r="66" spans="1:15" ht="15.6" customHeight="1" x14ac:dyDescent="0.25">
      <c r="A66" s="202">
        <v>10</v>
      </c>
      <c r="B66" s="203" t="s">
        <v>214</v>
      </c>
      <c r="C66" s="203">
        <v>10.7</v>
      </c>
      <c r="D66" s="208">
        <v>3</v>
      </c>
      <c r="E66" s="208">
        <v>171</v>
      </c>
      <c r="F66" s="208">
        <v>14</v>
      </c>
      <c r="G66" s="208">
        <v>0</v>
      </c>
      <c r="H66" s="202">
        <v>10</v>
      </c>
      <c r="I66" s="203" t="s">
        <v>139</v>
      </c>
      <c r="J66" s="203">
        <v>11.6</v>
      </c>
      <c r="K66" s="208">
        <v>12</v>
      </c>
      <c r="L66" s="208">
        <v>143</v>
      </c>
      <c r="M66" s="208">
        <v>12</v>
      </c>
      <c r="N66" s="208">
        <v>3</v>
      </c>
      <c r="O66" s="202">
        <v>10</v>
      </c>
    </row>
    <row r="67" spans="1:15" ht="15.6" customHeight="1" x14ac:dyDescent="0.25">
      <c r="A67" s="202">
        <v>9</v>
      </c>
      <c r="B67" s="91" t="s">
        <v>116</v>
      </c>
      <c r="C67" s="91">
        <v>10.8</v>
      </c>
      <c r="D67" s="216" t="s">
        <v>61</v>
      </c>
      <c r="E67" s="216">
        <v>168</v>
      </c>
      <c r="F67" s="216">
        <v>13</v>
      </c>
      <c r="G67" s="216" t="s">
        <v>61</v>
      </c>
      <c r="H67" s="202">
        <v>9</v>
      </c>
      <c r="I67" s="91" t="s">
        <v>223</v>
      </c>
      <c r="J67" s="91">
        <v>11.7</v>
      </c>
      <c r="K67" s="216">
        <v>11</v>
      </c>
      <c r="L67" s="216">
        <v>140</v>
      </c>
      <c r="M67" s="216">
        <v>11</v>
      </c>
      <c r="N67" s="216" t="s">
        <v>61</v>
      </c>
      <c r="O67" s="202">
        <v>9</v>
      </c>
    </row>
    <row r="68" spans="1:15" ht="15.6" customHeight="1" x14ac:dyDescent="0.25">
      <c r="A68" s="202">
        <v>8</v>
      </c>
      <c r="B68" s="91" t="s">
        <v>129</v>
      </c>
      <c r="C68" s="91">
        <v>10.9</v>
      </c>
      <c r="D68" s="216" t="s">
        <v>61</v>
      </c>
      <c r="E68" s="216">
        <v>165</v>
      </c>
      <c r="F68" s="216">
        <v>12</v>
      </c>
      <c r="G68" s="216">
        <v>-1</v>
      </c>
      <c r="H68" s="202">
        <v>8</v>
      </c>
      <c r="I68" s="91" t="s">
        <v>224</v>
      </c>
      <c r="J68" s="91">
        <v>11.8</v>
      </c>
      <c r="K68" s="216">
        <v>10</v>
      </c>
      <c r="L68" s="216">
        <v>137</v>
      </c>
      <c r="M68" s="216">
        <v>10</v>
      </c>
      <c r="N68" s="216">
        <v>2</v>
      </c>
      <c r="O68" s="202">
        <v>8</v>
      </c>
    </row>
    <row r="69" spans="1:15" ht="15.6" customHeight="1" x14ac:dyDescent="0.25">
      <c r="A69" s="202">
        <v>7</v>
      </c>
      <c r="B69" s="91" t="s">
        <v>187</v>
      </c>
      <c r="C69" s="91">
        <v>11</v>
      </c>
      <c r="D69" s="216">
        <v>2</v>
      </c>
      <c r="E69" s="216">
        <v>162</v>
      </c>
      <c r="F69" s="216">
        <v>11</v>
      </c>
      <c r="G69" s="216" t="s">
        <v>61</v>
      </c>
      <c r="H69" s="202">
        <v>7</v>
      </c>
      <c r="I69" s="91" t="s">
        <v>225</v>
      </c>
      <c r="J69" s="91">
        <v>11.9</v>
      </c>
      <c r="K69" s="216">
        <v>9</v>
      </c>
      <c r="L69" s="216">
        <v>134</v>
      </c>
      <c r="M69" s="216">
        <v>9</v>
      </c>
      <c r="N69" s="216" t="s">
        <v>61</v>
      </c>
      <c r="O69" s="202">
        <v>7</v>
      </c>
    </row>
    <row r="70" spans="1:15" ht="15.6" customHeight="1" x14ac:dyDescent="0.25">
      <c r="A70" s="202">
        <v>6</v>
      </c>
      <c r="B70" s="91" t="s">
        <v>124</v>
      </c>
      <c r="C70" s="91">
        <v>11.1</v>
      </c>
      <c r="D70" s="216" t="s">
        <v>61</v>
      </c>
      <c r="E70" s="216">
        <v>159</v>
      </c>
      <c r="F70" s="216">
        <v>10</v>
      </c>
      <c r="G70" s="216">
        <v>-2</v>
      </c>
      <c r="H70" s="202">
        <v>6</v>
      </c>
      <c r="I70" s="91" t="s">
        <v>226</v>
      </c>
      <c r="J70" s="91">
        <v>12</v>
      </c>
      <c r="K70" s="216">
        <v>8</v>
      </c>
      <c r="L70" s="216">
        <v>131</v>
      </c>
      <c r="M70" s="216">
        <v>8</v>
      </c>
      <c r="N70" s="216">
        <v>1</v>
      </c>
      <c r="O70" s="202">
        <v>6</v>
      </c>
    </row>
    <row r="71" spans="1:15" ht="15.6" customHeight="1" x14ac:dyDescent="0.25">
      <c r="A71" s="202">
        <v>5</v>
      </c>
      <c r="B71" s="203" t="s">
        <v>182</v>
      </c>
      <c r="C71" s="203">
        <v>11.2</v>
      </c>
      <c r="D71" s="208" t="s">
        <v>61</v>
      </c>
      <c r="E71" s="208">
        <v>156</v>
      </c>
      <c r="F71" s="208">
        <v>9</v>
      </c>
      <c r="G71" s="208" t="s">
        <v>61</v>
      </c>
      <c r="H71" s="202">
        <v>5</v>
      </c>
      <c r="I71" s="203" t="s">
        <v>147</v>
      </c>
      <c r="J71" s="203">
        <v>12.1</v>
      </c>
      <c r="K71" s="208">
        <v>7</v>
      </c>
      <c r="L71" s="208">
        <v>128</v>
      </c>
      <c r="M71" s="208">
        <v>7</v>
      </c>
      <c r="N71" s="208" t="s">
        <v>61</v>
      </c>
      <c r="O71" s="202">
        <v>5</v>
      </c>
    </row>
    <row r="72" spans="1:15" ht="15.6" customHeight="1" x14ac:dyDescent="0.25">
      <c r="A72" s="202">
        <v>4</v>
      </c>
      <c r="B72" s="91" t="s">
        <v>138</v>
      </c>
      <c r="C72" s="91">
        <v>11.3</v>
      </c>
      <c r="D72" s="216">
        <v>1</v>
      </c>
      <c r="E72" s="216">
        <v>152</v>
      </c>
      <c r="F72" s="216">
        <v>8</v>
      </c>
      <c r="G72" s="216">
        <v>-3</v>
      </c>
      <c r="H72" s="202">
        <v>4</v>
      </c>
      <c r="I72" s="91" t="s">
        <v>142</v>
      </c>
      <c r="J72" s="91">
        <v>12.3</v>
      </c>
      <c r="K72" s="216">
        <v>6</v>
      </c>
      <c r="L72" s="216">
        <v>125</v>
      </c>
      <c r="M72" s="216">
        <v>6</v>
      </c>
      <c r="N72" s="216">
        <v>0</v>
      </c>
      <c r="O72" s="202">
        <v>4</v>
      </c>
    </row>
    <row r="73" spans="1:15" ht="15.6" customHeight="1" x14ac:dyDescent="0.25">
      <c r="A73" s="202">
        <v>3</v>
      </c>
      <c r="B73" s="91" t="s">
        <v>139</v>
      </c>
      <c r="C73" s="91">
        <v>11.4</v>
      </c>
      <c r="D73" s="216" t="s">
        <v>61</v>
      </c>
      <c r="E73" s="216">
        <v>148</v>
      </c>
      <c r="F73" s="216">
        <v>7</v>
      </c>
      <c r="G73" s="216" t="s">
        <v>61</v>
      </c>
      <c r="H73" s="202">
        <v>3</v>
      </c>
      <c r="I73" s="91" t="s">
        <v>143</v>
      </c>
      <c r="J73" s="91">
        <v>12.5</v>
      </c>
      <c r="K73" s="216">
        <v>5</v>
      </c>
      <c r="L73" s="216">
        <v>122</v>
      </c>
      <c r="M73" s="216">
        <v>5</v>
      </c>
      <c r="N73" s="216">
        <v>-1</v>
      </c>
      <c r="O73" s="202">
        <v>3</v>
      </c>
    </row>
    <row r="74" spans="1:15" ht="15.6" customHeight="1" x14ac:dyDescent="0.25">
      <c r="A74" s="202">
        <v>2</v>
      </c>
      <c r="B74" s="91" t="s">
        <v>133</v>
      </c>
      <c r="C74" s="91">
        <v>11.6</v>
      </c>
      <c r="D74" s="216" t="s">
        <v>61</v>
      </c>
      <c r="E74" s="216">
        <v>144</v>
      </c>
      <c r="F74" s="216">
        <v>6</v>
      </c>
      <c r="G74" s="216">
        <v>-4</v>
      </c>
      <c r="H74" s="202">
        <v>2</v>
      </c>
      <c r="I74" s="91" t="s">
        <v>144</v>
      </c>
      <c r="J74" s="91">
        <v>12.7</v>
      </c>
      <c r="K74" s="216">
        <v>4</v>
      </c>
      <c r="L74" s="216">
        <v>119</v>
      </c>
      <c r="M74" s="216">
        <v>4</v>
      </c>
      <c r="N74" s="216">
        <v>-2</v>
      </c>
      <c r="O74" s="202">
        <v>2</v>
      </c>
    </row>
    <row r="75" spans="1:15" ht="15.6" customHeight="1" x14ac:dyDescent="0.25">
      <c r="A75" s="202">
        <v>1</v>
      </c>
      <c r="B75" s="91" t="s">
        <v>140</v>
      </c>
      <c r="C75" s="91">
        <v>11.8</v>
      </c>
      <c r="D75" s="216" t="s">
        <v>61</v>
      </c>
      <c r="E75" s="216">
        <v>140</v>
      </c>
      <c r="F75" s="216">
        <v>5</v>
      </c>
      <c r="G75" s="216">
        <v>-5</v>
      </c>
      <c r="H75" s="202">
        <v>1</v>
      </c>
      <c r="I75" s="91" t="s">
        <v>145</v>
      </c>
      <c r="J75" s="91">
        <v>12.9</v>
      </c>
      <c r="K75" s="216">
        <v>3</v>
      </c>
      <c r="L75" s="216">
        <v>116</v>
      </c>
      <c r="M75" s="216">
        <v>3</v>
      </c>
      <c r="N75" s="216">
        <v>-3</v>
      </c>
      <c r="O75" s="202">
        <v>1</v>
      </c>
    </row>
    <row r="76" spans="1:15" ht="15.6" customHeight="1" x14ac:dyDescent="0.25">
      <c r="A76" s="206"/>
      <c r="B76" s="213"/>
      <c r="C76" s="213"/>
      <c r="D76" s="207"/>
      <c r="E76" s="207"/>
      <c r="F76" s="207"/>
      <c r="G76" s="207"/>
      <c r="H76" s="206"/>
      <c r="I76" s="213"/>
      <c r="J76" s="214"/>
      <c r="K76" s="207"/>
      <c r="L76" s="207"/>
      <c r="M76" s="207"/>
      <c r="N76" s="207"/>
      <c r="O76" s="206"/>
    </row>
    <row r="78" spans="1:15" x14ac:dyDescent="0.3">
      <c r="B78" s="213"/>
    </row>
  </sheetData>
  <mergeCells count="5">
    <mergeCell ref="B4:G4"/>
    <mergeCell ref="I4:N4"/>
    <mergeCell ref="A1:O1"/>
    <mergeCell ref="A2:O2"/>
    <mergeCell ref="A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rgb="FF0070C0"/>
  </sheetPr>
  <dimension ref="A1:Q78"/>
  <sheetViews>
    <sheetView zoomScaleNormal="100" workbookViewId="0">
      <selection sqref="A1:XFD1048576"/>
    </sheetView>
  </sheetViews>
  <sheetFormatPr defaultRowHeight="18.75" x14ac:dyDescent="0.3"/>
  <cols>
    <col min="1" max="1" width="6.85546875" style="74" customWidth="1"/>
    <col min="2" max="8" width="10.5703125" customWidth="1"/>
    <col min="9" max="9" width="7.28515625" style="74" customWidth="1"/>
    <col min="10" max="16" width="10.7109375" customWidth="1"/>
    <col min="17" max="17" width="6.5703125" style="74" customWidth="1"/>
  </cols>
  <sheetData>
    <row r="1" spans="1:17" ht="15.6" customHeight="1" x14ac:dyDescent="0.3">
      <c r="A1" s="40" t="s">
        <v>29</v>
      </c>
    </row>
    <row r="2" spans="1:17" ht="15.6" customHeight="1" x14ac:dyDescent="0.3">
      <c r="A2" s="40" t="s">
        <v>30</v>
      </c>
    </row>
    <row r="3" spans="1:17" ht="15.6" customHeight="1" x14ac:dyDescent="0.3">
      <c r="A3" s="40" t="s">
        <v>188</v>
      </c>
    </row>
    <row r="4" spans="1:17" s="58" customFormat="1" ht="20.45" customHeight="1" x14ac:dyDescent="0.25">
      <c r="A4" s="146" t="s">
        <v>32</v>
      </c>
      <c r="B4" s="345" t="s">
        <v>33</v>
      </c>
      <c r="C4" s="345"/>
      <c r="D4" s="345"/>
      <c r="E4" s="345"/>
      <c r="F4" s="345"/>
      <c r="G4" s="345"/>
      <c r="H4" s="345"/>
      <c r="I4" s="68" t="s">
        <v>32</v>
      </c>
      <c r="J4" s="345" t="s">
        <v>34</v>
      </c>
      <c r="K4" s="345"/>
      <c r="L4" s="345"/>
      <c r="M4" s="345"/>
      <c r="N4" s="345"/>
      <c r="O4" s="345"/>
      <c r="P4" s="345"/>
      <c r="Q4" s="68" t="s">
        <v>32</v>
      </c>
    </row>
    <row r="5" spans="1:17" s="61" customFormat="1" ht="46.9" customHeight="1" thickBot="1" x14ac:dyDescent="0.3">
      <c r="A5" s="147"/>
      <c r="B5" s="175" t="s">
        <v>266</v>
      </c>
      <c r="C5" s="112" t="s">
        <v>265</v>
      </c>
      <c r="D5" s="175" t="s">
        <v>271</v>
      </c>
      <c r="E5" s="176" t="s">
        <v>42</v>
      </c>
      <c r="F5" s="175" t="s">
        <v>268</v>
      </c>
      <c r="G5" s="176" t="s">
        <v>269</v>
      </c>
      <c r="H5" s="175" t="s">
        <v>270</v>
      </c>
      <c r="I5" s="111"/>
      <c r="J5" s="175" t="s">
        <v>266</v>
      </c>
      <c r="K5" s="112" t="s">
        <v>265</v>
      </c>
      <c r="L5" s="175" t="s">
        <v>271</v>
      </c>
      <c r="M5" s="175" t="s">
        <v>158</v>
      </c>
      <c r="N5" s="175" t="s">
        <v>268</v>
      </c>
      <c r="O5" s="175" t="s">
        <v>263</v>
      </c>
      <c r="P5" s="175" t="s">
        <v>270</v>
      </c>
      <c r="Q5" s="111"/>
    </row>
    <row r="6" spans="1:17" ht="15.6" customHeight="1" thickBot="1" x14ac:dyDescent="0.3">
      <c r="A6" s="148">
        <v>70</v>
      </c>
      <c r="B6" s="141" t="s">
        <v>193</v>
      </c>
      <c r="C6" s="143">
        <v>6.5</v>
      </c>
      <c r="D6" s="144">
        <v>7.4</v>
      </c>
      <c r="E6" s="143">
        <v>28</v>
      </c>
      <c r="F6" s="143">
        <v>265</v>
      </c>
      <c r="G6" s="143">
        <v>47</v>
      </c>
      <c r="H6" s="145">
        <v>31</v>
      </c>
      <c r="I6" s="139">
        <v>70</v>
      </c>
      <c r="J6" s="144" t="s">
        <v>167</v>
      </c>
      <c r="K6" s="143">
        <v>6.7</v>
      </c>
      <c r="L6" s="144">
        <v>7.8</v>
      </c>
      <c r="M6" s="143">
        <v>63</v>
      </c>
      <c r="N6" s="143">
        <v>255</v>
      </c>
      <c r="O6" s="143">
        <v>43</v>
      </c>
      <c r="P6" s="145">
        <v>35</v>
      </c>
      <c r="Q6" s="140">
        <v>70</v>
      </c>
    </row>
    <row r="7" spans="1:17" ht="15.6" customHeight="1" x14ac:dyDescent="0.25">
      <c r="A7" s="149">
        <v>69</v>
      </c>
      <c r="B7" s="133" t="s">
        <v>194</v>
      </c>
      <c r="C7" s="12" t="s">
        <v>61</v>
      </c>
      <c r="D7" s="87">
        <v>7.5</v>
      </c>
      <c r="E7" s="12">
        <v>27</v>
      </c>
      <c r="F7" s="12">
        <v>263</v>
      </c>
      <c r="G7" s="12">
        <v>46</v>
      </c>
      <c r="H7" s="16">
        <v>30</v>
      </c>
      <c r="I7" s="75">
        <v>69</v>
      </c>
      <c r="J7" s="87" t="s">
        <v>198</v>
      </c>
      <c r="K7" s="12">
        <v>6.8</v>
      </c>
      <c r="L7" s="87">
        <v>7.9</v>
      </c>
      <c r="M7" s="12">
        <v>60</v>
      </c>
      <c r="N7" s="12">
        <v>252</v>
      </c>
      <c r="O7" s="12">
        <v>42</v>
      </c>
      <c r="P7" s="16">
        <v>34</v>
      </c>
      <c r="Q7" s="75">
        <v>69</v>
      </c>
    </row>
    <row r="8" spans="1:17" ht="15.6" customHeight="1" x14ac:dyDescent="0.25">
      <c r="A8" s="149">
        <v>68</v>
      </c>
      <c r="B8" s="133" t="s">
        <v>195</v>
      </c>
      <c r="C8" s="12">
        <v>6.6</v>
      </c>
      <c r="D8" s="87">
        <v>7.6</v>
      </c>
      <c r="E8" s="12">
        <v>26</v>
      </c>
      <c r="F8" s="12">
        <v>261</v>
      </c>
      <c r="G8" s="12">
        <v>45</v>
      </c>
      <c r="H8" s="16">
        <v>29</v>
      </c>
      <c r="I8" s="75">
        <v>68</v>
      </c>
      <c r="J8" s="87" t="s">
        <v>169</v>
      </c>
      <c r="K8" s="12">
        <v>6.9</v>
      </c>
      <c r="L8" s="87">
        <v>8</v>
      </c>
      <c r="M8" s="12">
        <v>57</v>
      </c>
      <c r="N8" s="12">
        <v>249</v>
      </c>
      <c r="O8" s="12">
        <v>41</v>
      </c>
      <c r="P8" s="16">
        <v>33</v>
      </c>
      <c r="Q8" s="75">
        <v>68</v>
      </c>
    </row>
    <row r="9" spans="1:17" ht="15.6" customHeight="1" x14ac:dyDescent="0.25">
      <c r="A9" s="149">
        <v>67</v>
      </c>
      <c r="B9" s="133" t="s">
        <v>196</v>
      </c>
      <c r="C9" s="12" t="s">
        <v>61</v>
      </c>
      <c r="D9" s="87">
        <v>7.7</v>
      </c>
      <c r="E9" s="12">
        <v>25</v>
      </c>
      <c r="F9" s="12">
        <v>259</v>
      </c>
      <c r="G9" s="12" t="s">
        <v>61</v>
      </c>
      <c r="H9" s="16">
        <v>28</v>
      </c>
      <c r="I9" s="75">
        <v>67</v>
      </c>
      <c r="J9" s="87" t="s">
        <v>17</v>
      </c>
      <c r="K9" s="12">
        <v>7</v>
      </c>
      <c r="L9" s="87">
        <v>8.1</v>
      </c>
      <c r="M9" s="12">
        <v>54</v>
      </c>
      <c r="N9" s="12">
        <v>246</v>
      </c>
      <c r="O9" s="12" t="s">
        <v>61</v>
      </c>
      <c r="P9" s="16">
        <v>32</v>
      </c>
      <c r="Q9" s="75">
        <v>67</v>
      </c>
    </row>
    <row r="10" spans="1:17" ht="15.6" customHeight="1" thickBot="1" x14ac:dyDescent="0.3">
      <c r="A10" s="150">
        <v>66</v>
      </c>
      <c r="B10" s="134" t="s">
        <v>197</v>
      </c>
      <c r="C10" s="20">
        <v>6.7</v>
      </c>
      <c r="D10" s="89">
        <v>7.8</v>
      </c>
      <c r="E10" s="20">
        <v>24</v>
      </c>
      <c r="F10" s="20">
        <v>257</v>
      </c>
      <c r="G10" s="20">
        <v>44</v>
      </c>
      <c r="H10" s="27">
        <v>27</v>
      </c>
      <c r="I10" s="76">
        <v>66</v>
      </c>
      <c r="J10" s="89" t="s">
        <v>66</v>
      </c>
      <c r="K10" s="20">
        <v>7.1</v>
      </c>
      <c r="L10" s="89">
        <v>8.1999999999999993</v>
      </c>
      <c r="M10" s="20">
        <v>51</v>
      </c>
      <c r="N10" s="20">
        <v>243</v>
      </c>
      <c r="O10" s="20">
        <v>40</v>
      </c>
      <c r="P10" s="27">
        <v>31</v>
      </c>
      <c r="Q10" s="76">
        <v>66</v>
      </c>
    </row>
    <row r="11" spans="1:17" ht="15.6" customHeight="1" thickBot="1" x14ac:dyDescent="0.3">
      <c r="A11" s="148">
        <v>65</v>
      </c>
      <c r="B11" s="142" t="s">
        <v>56</v>
      </c>
      <c r="C11" s="143" t="s">
        <v>61</v>
      </c>
      <c r="D11" s="144" t="s">
        <v>61</v>
      </c>
      <c r="E11" s="143">
        <v>23</v>
      </c>
      <c r="F11" s="143">
        <v>255</v>
      </c>
      <c r="G11" s="143" t="s">
        <v>61</v>
      </c>
      <c r="H11" s="145">
        <v>26</v>
      </c>
      <c r="I11" s="139">
        <v>65</v>
      </c>
      <c r="J11" s="144" t="s">
        <v>201</v>
      </c>
      <c r="K11" s="143">
        <v>7.2</v>
      </c>
      <c r="L11" s="144">
        <v>8.3000000000000007</v>
      </c>
      <c r="M11" s="143">
        <v>48</v>
      </c>
      <c r="N11" s="143">
        <v>240</v>
      </c>
      <c r="O11" s="143" t="s">
        <v>61</v>
      </c>
      <c r="P11" s="145">
        <v>30</v>
      </c>
      <c r="Q11" s="140">
        <v>65</v>
      </c>
    </row>
    <row r="12" spans="1:17" ht="15.6" customHeight="1" x14ac:dyDescent="0.25">
      <c r="A12" s="149">
        <v>64</v>
      </c>
      <c r="B12" s="133" t="s">
        <v>199</v>
      </c>
      <c r="C12" s="12">
        <v>6.8</v>
      </c>
      <c r="D12" s="87">
        <v>7.9</v>
      </c>
      <c r="E12" s="12">
        <v>22</v>
      </c>
      <c r="F12" s="12">
        <v>253</v>
      </c>
      <c r="G12" s="12">
        <v>43</v>
      </c>
      <c r="H12" s="16">
        <v>25</v>
      </c>
      <c r="I12" s="75">
        <v>64</v>
      </c>
      <c r="J12" s="87" t="s">
        <v>166</v>
      </c>
      <c r="K12" s="12">
        <v>7.3</v>
      </c>
      <c r="L12" s="87">
        <v>8.4</v>
      </c>
      <c r="M12" s="12">
        <v>46</v>
      </c>
      <c r="N12" s="12">
        <v>238</v>
      </c>
      <c r="O12" s="12">
        <v>39</v>
      </c>
      <c r="P12" s="16">
        <v>29</v>
      </c>
      <c r="Q12" s="75">
        <v>64</v>
      </c>
    </row>
    <row r="13" spans="1:17" ht="15.6" customHeight="1" x14ac:dyDescent="0.25">
      <c r="A13" s="149">
        <v>63</v>
      </c>
      <c r="B13" s="133" t="s">
        <v>200</v>
      </c>
      <c r="C13" s="12" t="s">
        <v>61</v>
      </c>
      <c r="D13" s="87" t="s">
        <v>61</v>
      </c>
      <c r="E13" s="12">
        <v>21</v>
      </c>
      <c r="F13" s="12">
        <v>251</v>
      </c>
      <c r="G13" s="12" t="s">
        <v>61</v>
      </c>
      <c r="H13" s="16">
        <v>24</v>
      </c>
      <c r="I13" s="75">
        <v>63</v>
      </c>
      <c r="J13" s="87" t="s">
        <v>65</v>
      </c>
      <c r="K13" s="12" t="s">
        <v>61</v>
      </c>
      <c r="L13" s="87">
        <v>8.5</v>
      </c>
      <c r="M13" s="12">
        <v>44</v>
      </c>
      <c r="N13" s="12">
        <v>236</v>
      </c>
      <c r="O13" s="12" t="s">
        <v>61</v>
      </c>
      <c r="P13" s="16">
        <v>28</v>
      </c>
      <c r="Q13" s="75">
        <v>63</v>
      </c>
    </row>
    <row r="14" spans="1:17" ht="15.6" customHeight="1" x14ac:dyDescent="0.25">
      <c r="A14" s="149">
        <v>62</v>
      </c>
      <c r="B14" s="133" t="s">
        <v>58</v>
      </c>
      <c r="C14" s="12">
        <v>6.9</v>
      </c>
      <c r="D14" s="87">
        <v>8</v>
      </c>
      <c r="E14" s="12">
        <v>20</v>
      </c>
      <c r="F14" s="12">
        <v>249</v>
      </c>
      <c r="G14" s="12">
        <v>42</v>
      </c>
      <c r="H14" s="16">
        <v>23</v>
      </c>
      <c r="I14" s="75">
        <v>62</v>
      </c>
      <c r="J14" s="87" t="s">
        <v>202</v>
      </c>
      <c r="K14" s="12">
        <v>7.4</v>
      </c>
      <c r="L14" s="87">
        <v>8.6</v>
      </c>
      <c r="M14" s="12">
        <v>42</v>
      </c>
      <c r="N14" s="12">
        <v>234</v>
      </c>
      <c r="O14" s="12">
        <v>38</v>
      </c>
      <c r="P14" s="16">
        <v>27</v>
      </c>
      <c r="Q14" s="75">
        <v>62</v>
      </c>
    </row>
    <row r="15" spans="1:17" ht="15.6" customHeight="1" thickBot="1" x14ac:dyDescent="0.3">
      <c r="A15" s="150">
        <v>61</v>
      </c>
      <c r="B15" s="134" t="s">
        <v>198</v>
      </c>
      <c r="C15" s="20" t="s">
        <v>61</v>
      </c>
      <c r="D15" s="89" t="s">
        <v>61</v>
      </c>
      <c r="E15" s="20">
        <v>19</v>
      </c>
      <c r="F15" s="20">
        <v>247</v>
      </c>
      <c r="G15" s="20" t="s">
        <v>61</v>
      </c>
      <c r="H15" s="27" t="s">
        <v>61</v>
      </c>
      <c r="I15" s="76">
        <v>61</v>
      </c>
      <c r="J15" s="89" t="s">
        <v>170</v>
      </c>
      <c r="K15" s="20" t="s">
        <v>61</v>
      </c>
      <c r="L15" s="89" t="s">
        <v>61</v>
      </c>
      <c r="M15" s="20">
        <v>40</v>
      </c>
      <c r="N15" s="20">
        <v>232</v>
      </c>
      <c r="O15" s="20" t="s">
        <v>61</v>
      </c>
      <c r="P15" s="27" t="s">
        <v>61</v>
      </c>
      <c r="Q15" s="76">
        <v>61</v>
      </c>
    </row>
    <row r="16" spans="1:17" ht="15.6" customHeight="1" thickBot="1" x14ac:dyDescent="0.3">
      <c r="A16" s="148">
        <v>60</v>
      </c>
      <c r="B16" s="142" t="s">
        <v>163</v>
      </c>
      <c r="C16" s="143" t="s">
        <v>61</v>
      </c>
      <c r="D16" s="144">
        <v>8.1</v>
      </c>
      <c r="E16" s="143">
        <v>18</v>
      </c>
      <c r="F16" s="143">
        <v>245</v>
      </c>
      <c r="G16" s="143">
        <v>41</v>
      </c>
      <c r="H16" s="145">
        <v>22</v>
      </c>
      <c r="I16" s="151">
        <v>60</v>
      </c>
      <c r="J16" s="144" t="s">
        <v>69</v>
      </c>
      <c r="K16" s="143">
        <v>7.5</v>
      </c>
      <c r="L16" s="144">
        <v>8.6999999999999993</v>
      </c>
      <c r="M16" s="143">
        <v>38</v>
      </c>
      <c r="N16" s="143">
        <v>230</v>
      </c>
      <c r="O16" s="143">
        <v>37</v>
      </c>
      <c r="P16" s="145">
        <v>26</v>
      </c>
      <c r="Q16" s="140">
        <v>60</v>
      </c>
    </row>
    <row r="17" spans="1:17" ht="15.6" customHeight="1" x14ac:dyDescent="0.25">
      <c r="A17" s="149">
        <v>59</v>
      </c>
      <c r="B17" s="133" t="s">
        <v>60</v>
      </c>
      <c r="C17" s="12">
        <v>7</v>
      </c>
      <c r="D17" s="87" t="s">
        <v>61</v>
      </c>
      <c r="E17" s="12">
        <v>17</v>
      </c>
      <c r="F17" s="12">
        <v>243</v>
      </c>
      <c r="G17" s="12" t="s">
        <v>61</v>
      </c>
      <c r="H17" s="16" t="s">
        <v>61</v>
      </c>
      <c r="I17" s="75">
        <v>59</v>
      </c>
      <c r="J17" s="87" t="s">
        <v>203</v>
      </c>
      <c r="K17" s="12" t="s">
        <v>61</v>
      </c>
      <c r="L17" s="87" t="s">
        <v>61</v>
      </c>
      <c r="M17" s="12">
        <v>37</v>
      </c>
      <c r="N17" s="12">
        <v>228</v>
      </c>
      <c r="O17" s="12" t="s">
        <v>61</v>
      </c>
      <c r="P17" s="16" t="s">
        <v>61</v>
      </c>
      <c r="Q17" s="75">
        <v>59</v>
      </c>
    </row>
    <row r="18" spans="1:17" ht="15.6" customHeight="1" x14ac:dyDescent="0.25">
      <c r="A18" s="149">
        <v>58</v>
      </c>
      <c r="B18" s="133" t="s">
        <v>17</v>
      </c>
      <c r="C18" s="12" t="s">
        <v>61</v>
      </c>
      <c r="D18" s="87">
        <v>8.1999999999999993</v>
      </c>
      <c r="E18" s="12" t="s">
        <v>61</v>
      </c>
      <c r="F18" s="12">
        <v>241</v>
      </c>
      <c r="G18" s="12">
        <v>40</v>
      </c>
      <c r="H18" s="16">
        <v>21</v>
      </c>
      <c r="I18" s="75">
        <v>58</v>
      </c>
      <c r="J18" s="87" t="s">
        <v>171</v>
      </c>
      <c r="K18" s="12">
        <v>7.6</v>
      </c>
      <c r="L18" s="87">
        <v>8.8000000000000007</v>
      </c>
      <c r="M18" s="12">
        <v>36</v>
      </c>
      <c r="N18" s="12">
        <v>226</v>
      </c>
      <c r="O18" s="12">
        <v>36</v>
      </c>
      <c r="P18" s="16">
        <v>25</v>
      </c>
      <c r="Q18" s="75">
        <v>58</v>
      </c>
    </row>
    <row r="19" spans="1:17" ht="15.6" customHeight="1" x14ac:dyDescent="0.25">
      <c r="A19" s="149">
        <v>57</v>
      </c>
      <c r="B19" s="133" t="s">
        <v>165</v>
      </c>
      <c r="C19" s="12" t="s">
        <v>61</v>
      </c>
      <c r="D19" s="87" t="s">
        <v>61</v>
      </c>
      <c r="E19" s="12">
        <v>16</v>
      </c>
      <c r="F19" s="12">
        <v>239</v>
      </c>
      <c r="G19" s="12" t="s">
        <v>61</v>
      </c>
      <c r="H19" s="16" t="s">
        <v>61</v>
      </c>
      <c r="I19" s="75">
        <v>57</v>
      </c>
      <c r="J19" s="87" t="s">
        <v>14</v>
      </c>
      <c r="K19" s="12" t="s">
        <v>61</v>
      </c>
      <c r="L19" s="87" t="s">
        <v>61</v>
      </c>
      <c r="M19" s="12">
        <v>35</v>
      </c>
      <c r="N19" s="12">
        <v>224</v>
      </c>
      <c r="O19" s="12" t="s">
        <v>61</v>
      </c>
      <c r="P19" s="16" t="s">
        <v>61</v>
      </c>
      <c r="Q19" s="75">
        <v>57</v>
      </c>
    </row>
    <row r="20" spans="1:17" ht="15.6" customHeight="1" thickBot="1" x14ac:dyDescent="0.3">
      <c r="A20" s="150">
        <v>56</v>
      </c>
      <c r="B20" s="134" t="s">
        <v>63</v>
      </c>
      <c r="C20" s="20">
        <v>7.1</v>
      </c>
      <c r="D20" s="89">
        <v>8.3000000000000007</v>
      </c>
      <c r="E20" s="20" t="s">
        <v>61</v>
      </c>
      <c r="F20" s="20">
        <v>237</v>
      </c>
      <c r="G20" s="20">
        <v>39</v>
      </c>
      <c r="H20" s="27">
        <v>20</v>
      </c>
      <c r="I20" s="76">
        <v>56</v>
      </c>
      <c r="J20" s="89" t="s">
        <v>177</v>
      </c>
      <c r="K20" s="20">
        <v>7.7</v>
      </c>
      <c r="L20" s="89">
        <v>8.9</v>
      </c>
      <c r="M20" s="20">
        <v>34</v>
      </c>
      <c r="N20" s="20">
        <v>222</v>
      </c>
      <c r="O20" s="20">
        <v>35</v>
      </c>
      <c r="P20" s="27">
        <v>24</v>
      </c>
      <c r="Q20" s="76">
        <v>56</v>
      </c>
    </row>
    <row r="21" spans="1:17" ht="15.6" customHeight="1" thickBot="1" x14ac:dyDescent="0.3">
      <c r="A21" s="153">
        <v>55</v>
      </c>
      <c r="B21" s="152" t="s">
        <v>201</v>
      </c>
      <c r="C21" s="136" t="s">
        <v>61</v>
      </c>
      <c r="D21" s="137" t="s">
        <v>61</v>
      </c>
      <c r="E21" s="136" t="s">
        <v>61</v>
      </c>
      <c r="F21" s="136">
        <v>235</v>
      </c>
      <c r="G21" s="136" t="s">
        <v>61</v>
      </c>
      <c r="H21" s="138" t="s">
        <v>61</v>
      </c>
      <c r="I21" s="139">
        <v>55</v>
      </c>
      <c r="J21" s="137" t="s">
        <v>172</v>
      </c>
      <c r="K21" s="136" t="s">
        <v>61</v>
      </c>
      <c r="L21" s="137" t="s">
        <v>61</v>
      </c>
      <c r="M21" s="136" t="s">
        <v>61</v>
      </c>
      <c r="N21" s="136">
        <v>220</v>
      </c>
      <c r="O21" s="136" t="s">
        <v>61</v>
      </c>
      <c r="P21" s="136" t="s">
        <v>61</v>
      </c>
      <c r="Q21" s="75">
        <v>55</v>
      </c>
    </row>
    <row r="22" spans="1:17" ht="15.6" customHeight="1" x14ac:dyDescent="0.25">
      <c r="A22" s="149">
        <v>54</v>
      </c>
      <c r="B22" s="133" t="s">
        <v>166</v>
      </c>
      <c r="C22" s="12" t="s">
        <v>61</v>
      </c>
      <c r="D22" s="87">
        <v>8.4</v>
      </c>
      <c r="E22" s="12">
        <v>15</v>
      </c>
      <c r="F22" s="12">
        <v>234</v>
      </c>
      <c r="G22" s="12" t="s">
        <v>61</v>
      </c>
      <c r="H22" s="16">
        <v>19</v>
      </c>
      <c r="I22" s="75">
        <v>54</v>
      </c>
      <c r="J22" s="87" t="s">
        <v>72</v>
      </c>
      <c r="K22" s="12" t="s">
        <v>61</v>
      </c>
      <c r="L22" s="87">
        <v>9</v>
      </c>
      <c r="M22" s="12">
        <v>33</v>
      </c>
      <c r="N22" s="12">
        <v>218</v>
      </c>
      <c r="O22" s="12">
        <v>34</v>
      </c>
      <c r="P22" s="16">
        <v>23</v>
      </c>
      <c r="Q22" s="75">
        <v>54</v>
      </c>
    </row>
    <row r="23" spans="1:17" ht="15.6" customHeight="1" x14ac:dyDescent="0.25">
      <c r="A23" s="149">
        <v>53</v>
      </c>
      <c r="B23" s="133" t="s">
        <v>65</v>
      </c>
      <c r="C23" s="12">
        <v>7.2</v>
      </c>
      <c r="D23" s="87" t="s">
        <v>61</v>
      </c>
      <c r="E23" s="12" t="s">
        <v>61</v>
      </c>
      <c r="F23" s="12">
        <v>233</v>
      </c>
      <c r="G23" s="12">
        <v>38</v>
      </c>
      <c r="H23" s="16" t="s">
        <v>61</v>
      </c>
      <c r="I23" s="75">
        <v>53</v>
      </c>
      <c r="J23" s="87" t="s">
        <v>173</v>
      </c>
      <c r="K23" s="12">
        <v>7.8</v>
      </c>
      <c r="L23" s="87" t="s">
        <v>61</v>
      </c>
      <c r="M23" s="12" t="s">
        <v>61</v>
      </c>
      <c r="N23" s="12">
        <v>216</v>
      </c>
      <c r="O23" s="12" t="s">
        <v>61</v>
      </c>
      <c r="P23" s="16" t="s">
        <v>61</v>
      </c>
      <c r="Q23" s="75">
        <v>53</v>
      </c>
    </row>
    <row r="24" spans="1:17" ht="15.6" customHeight="1" x14ac:dyDescent="0.25">
      <c r="A24" s="149">
        <v>52</v>
      </c>
      <c r="B24" s="133" t="s">
        <v>202</v>
      </c>
      <c r="C24" s="12" t="s">
        <v>61</v>
      </c>
      <c r="D24" s="87">
        <v>8.5</v>
      </c>
      <c r="E24" s="12" t="s">
        <v>61</v>
      </c>
      <c r="F24" s="12">
        <v>232</v>
      </c>
      <c r="G24" s="12" t="s">
        <v>61</v>
      </c>
      <c r="H24" s="16">
        <v>18</v>
      </c>
      <c r="I24" s="75">
        <v>52</v>
      </c>
      <c r="J24" s="87" t="s">
        <v>85</v>
      </c>
      <c r="K24" s="12" t="s">
        <v>61</v>
      </c>
      <c r="L24" s="87">
        <v>9.1</v>
      </c>
      <c r="M24" s="12">
        <v>32</v>
      </c>
      <c r="N24" s="12">
        <v>214</v>
      </c>
      <c r="O24" s="12">
        <v>33</v>
      </c>
      <c r="P24" s="16">
        <v>22</v>
      </c>
      <c r="Q24" s="75">
        <v>52</v>
      </c>
    </row>
    <row r="25" spans="1:17" ht="15.6" customHeight="1" thickBot="1" x14ac:dyDescent="0.3">
      <c r="A25" s="150">
        <v>51</v>
      </c>
      <c r="B25" s="134" t="s">
        <v>170</v>
      </c>
      <c r="C25" s="20" t="s">
        <v>61</v>
      </c>
      <c r="D25" s="89" t="s">
        <v>61</v>
      </c>
      <c r="E25" s="20" t="s">
        <v>61</v>
      </c>
      <c r="F25" s="20">
        <v>231</v>
      </c>
      <c r="G25" s="20" t="s">
        <v>61</v>
      </c>
      <c r="H25" s="27" t="s">
        <v>61</v>
      </c>
      <c r="I25" s="76">
        <v>51</v>
      </c>
      <c r="J25" s="89" t="s">
        <v>76</v>
      </c>
      <c r="K25" s="20" t="s">
        <v>61</v>
      </c>
      <c r="L25" s="89" t="s">
        <v>61</v>
      </c>
      <c r="M25" s="20" t="s">
        <v>61</v>
      </c>
      <c r="N25" s="20">
        <v>212</v>
      </c>
      <c r="O25" s="20" t="s">
        <v>61</v>
      </c>
      <c r="P25" s="27" t="s">
        <v>61</v>
      </c>
      <c r="Q25" s="76">
        <v>51</v>
      </c>
    </row>
    <row r="26" spans="1:17" ht="15.6" customHeight="1" thickBot="1" x14ac:dyDescent="0.3">
      <c r="A26" s="148">
        <v>50</v>
      </c>
      <c r="B26" s="135" t="s">
        <v>69</v>
      </c>
      <c r="C26" s="136">
        <v>7.3</v>
      </c>
      <c r="D26" s="137">
        <v>8.6</v>
      </c>
      <c r="E26" s="136">
        <v>14</v>
      </c>
      <c r="F26" s="136">
        <v>230</v>
      </c>
      <c r="G26" s="136">
        <v>37</v>
      </c>
      <c r="H26" s="138">
        <v>17</v>
      </c>
      <c r="I26" s="139">
        <v>50</v>
      </c>
      <c r="J26" s="137" t="s">
        <v>21</v>
      </c>
      <c r="K26" s="136">
        <v>7.7</v>
      </c>
      <c r="L26" s="137">
        <v>9.1999999999999993</v>
      </c>
      <c r="M26" s="136">
        <v>31</v>
      </c>
      <c r="N26" s="136">
        <v>210</v>
      </c>
      <c r="O26" s="136">
        <v>32</v>
      </c>
      <c r="P26" s="138">
        <v>21</v>
      </c>
      <c r="Q26" s="140">
        <v>50</v>
      </c>
    </row>
    <row r="27" spans="1:17" ht="15.6" customHeight="1" x14ac:dyDescent="0.25">
      <c r="A27" s="149">
        <v>49</v>
      </c>
      <c r="B27" s="133" t="s">
        <v>74</v>
      </c>
      <c r="C27" s="12" t="s">
        <v>61</v>
      </c>
      <c r="D27" s="87" t="s">
        <v>61</v>
      </c>
      <c r="E27" s="12" t="s">
        <v>61</v>
      </c>
      <c r="F27" s="12">
        <v>229</v>
      </c>
      <c r="G27" s="12" t="s">
        <v>61</v>
      </c>
      <c r="H27" s="16" t="s">
        <v>61</v>
      </c>
      <c r="I27" s="75">
        <v>49</v>
      </c>
      <c r="J27" s="87" t="s">
        <v>77</v>
      </c>
      <c r="K27" s="12" t="s">
        <v>61</v>
      </c>
      <c r="L27" s="87" t="s">
        <v>61</v>
      </c>
      <c r="M27" s="12" t="s">
        <v>61</v>
      </c>
      <c r="N27" s="12">
        <v>209</v>
      </c>
      <c r="O27" s="12" t="s">
        <v>61</v>
      </c>
      <c r="P27" s="16" t="s">
        <v>61</v>
      </c>
      <c r="Q27" s="75">
        <v>49</v>
      </c>
    </row>
    <row r="28" spans="1:17" ht="15.6" customHeight="1" x14ac:dyDescent="0.25">
      <c r="A28" s="149">
        <v>48</v>
      </c>
      <c r="B28" s="133" t="s">
        <v>203</v>
      </c>
      <c r="C28" s="12" t="s">
        <v>61</v>
      </c>
      <c r="D28" s="87" t="s">
        <v>61</v>
      </c>
      <c r="E28" s="12" t="s">
        <v>61</v>
      </c>
      <c r="F28" s="12">
        <v>228</v>
      </c>
      <c r="G28" s="12" t="s">
        <v>61</v>
      </c>
      <c r="H28" s="16" t="s">
        <v>61</v>
      </c>
      <c r="I28" s="75">
        <v>48</v>
      </c>
      <c r="J28" s="87" t="s">
        <v>174</v>
      </c>
      <c r="K28" s="12" t="s">
        <v>61</v>
      </c>
      <c r="L28" s="87" t="s">
        <v>61</v>
      </c>
      <c r="M28" s="12" t="s">
        <v>61</v>
      </c>
      <c r="N28" s="12">
        <v>208</v>
      </c>
      <c r="O28" s="12" t="s">
        <v>61</v>
      </c>
      <c r="P28" s="16" t="s">
        <v>61</v>
      </c>
      <c r="Q28" s="75">
        <v>48</v>
      </c>
    </row>
    <row r="29" spans="1:17" ht="15.6" customHeight="1" x14ac:dyDescent="0.25">
      <c r="A29" s="149">
        <v>47</v>
      </c>
      <c r="B29" s="133" t="s">
        <v>70</v>
      </c>
      <c r="C29" s="12" t="s">
        <v>61</v>
      </c>
      <c r="D29" s="87">
        <v>8.6999999999999993</v>
      </c>
      <c r="E29" s="12" t="s">
        <v>61</v>
      </c>
      <c r="F29" s="12">
        <v>227</v>
      </c>
      <c r="G29" s="12">
        <v>36</v>
      </c>
      <c r="H29" s="16">
        <v>16</v>
      </c>
      <c r="I29" s="75">
        <v>47</v>
      </c>
      <c r="J29" s="87" t="s">
        <v>91</v>
      </c>
      <c r="K29" s="12" t="s">
        <v>61</v>
      </c>
      <c r="L29" s="87">
        <v>9.3000000000000007</v>
      </c>
      <c r="M29" s="12">
        <v>30</v>
      </c>
      <c r="N29" s="12">
        <v>207</v>
      </c>
      <c r="O29" s="12">
        <v>31</v>
      </c>
      <c r="P29" s="16">
        <v>20</v>
      </c>
      <c r="Q29" s="75">
        <v>47</v>
      </c>
    </row>
    <row r="30" spans="1:17" ht="15.6" customHeight="1" thickBot="1" x14ac:dyDescent="0.3">
      <c r="A30" s="150">
        <v>46</v>
      </c>
      <c r="B30" s="134" t="s">
        <v>171</v>
      </c>
      <c r="C30" s="20">
        <v>7.4</v>
      </c>
      <c r="D30" s="89" t="s">
        <v>61</v>
      </c>
      <c r="E30" s="20">
        <v>13</v>
      </c>
      <c r="F30" s="20">
        <v>226</v>
      </c>
      <c r="G30" s="20" t="s">
        <v>61</v>
      </c>
      <c r="H30" s="27" t="s">
        <v>61</v>
      </c>
      <c r="I30" s="76">
        <v>46</v>
      </c>
      <c r="J30" s="89" t="s">
        <v>23</v>
      </c>
      <c r="K30" s="20">
        <v>7.8</v>
      </c>
      <c r="L30" s="89" t="s">
        <v>61</v>
      </c>
      <c r="M30" s="20" t="s">
        <v>61</v>
      </c>
      <c r="N30" s="20">
        <v>206</v>
      </c>
      <c r="O30" s="20" t="s">
        <v>61</v>
      </c>
      <c r="P30" s="27" t="s">
        <v>61</v>
      </c>
      <c r="Q30" s="76">
        <v>46</v>
      </c>
    </row>
    <row r="31" spans="1:17" ht="15.6" customHeight="1" thickBot="1" x14ac:dyDescent="0.3">
      <c r="A31" s="148">
        <v>45</v>
      </c>
      <c r="B31" s="154" t="s">
        <v>78</v>
      </c>
      <c r="C31" s="155" t="s">
        <v>61</v>
      </c>
      <c r="D31" s="156" t="s">
        <v>61</v>
      </c>
      <c r="E31" s="155" t="s">
        <v>61</v>
      </c>
      <c r="F31" s="155">
        <v>225</v>
      </c>
      <c r="G31" s="155" t="s">
        <v>61</v>
      </c>
      <c r="H31" s="157" t="s">
        <v>61</v>
      </c>
      <c r="I31" s="139">
        <v>45</v>
      </c>
      <c r="J31" s="137" t="s">
        <v>92</v>
      </c>
      <c r="K31" s="136" t="s">
        <v>61</v>
      </c>
      <c r="L31" s="137" t="s">
        <v>61</v>
      </c>
      <c r="M31" s="136" t="s">
        <v>61</v>
      </c>
      <c r="N31" s="136">
        <v>205</v>
      </c>
      <c r="O31" s="136" t="s">
        <v>61</v>
      </c>
      <c r="P31" s="138" t="s">
        <v>61</v>
      </c>
      <c r="Q31" s="140">
        <v>45</v>
      </c>
    </row>
    <row r="32" spans="1:17" ht="15.6" customHeight="1" x14ac:dyDescent="0.25">
      <c r="A32" s="149">
        <v>44</v>
      </c>
      <c r="B32" s="133" t="s">
        <v>14</v>
      </c>
      <c r="C32" s="12" t="s">
        <v>61</v>
      </c>
      <c r="D32" s="87">
        <v>8.8000000000000007</v>
      </c>
      <c r="E32" s="12" t="s">
        <v>61</v>
      </c>
      <c r="F32" s="12">
        <v>224</v>
      </c>
      <c r="G32" s="12">
        <v>35</v>
      </c>
      <c r="H32" s="16">
        <v>15</v>
      </c>
      <c r="I32" s="75">
        <v>44</v>
      </c>
      <c r="J32" s="87" t="s">
        <v>24</v>
      </c>
      <c r="K32" s="12" t="s">
        <v>61</v>
      </c>
      <c r="L32" s="87">
        <v>9.4</v>
      </c>
      <c r="M32" s="12">
        <v>29</v>
      </c>
      <c r="N32" s="12">
        <v>204</v>
      </c>
      <c r="O32" s="12">
        <v>30</v>
      </c>
      <c r="P32" s="16">
        <v>19</v>
      </c>
      <c r="Q32" s="75">
        <v>44</v>
      </c>
    </row>
    <row r="33" spans="1:17" ht="15.6" customHeight="1" x14ac:dyDescent="0.25">
      <c r="A33" s="149">
        <v>43</v>
      </c>
      <c r="B33" s="133" t="s">
        <v>26</v>
      </c>
      <c r="C33" s="12" t="s">
        <v>61</v>
      </c>
      <c r="D33" s="87" t="s">
        <v>61</v>
      </c>
      <c r="E33" s="12" t="s">
        <v>61</v>
      </c>
      <c r="F33" s="12">
        <v>223</v>
      </c>
      <c r="G33" s="12" t="s">
        <v>61</v>
      </c>
      <c r="H33" s="16" t="s">
        <v>61</v>
      </c>
      <c r="I33" s="75">
        <v>43</v>
      </c>
      <c r="J33" s="87" t="s">
        <v>98</v>
      </c>
      <c r="K33" s="12" t="s">
        <v>61</v>
      </c>
      <c r="L33" s="87" t="s">
        <v>61</v>
      </c>
      <c r="M33" s="12" t="s">
        <v>61</v>
      </c>
      <c r="N33" s="12">
        <v>203</v>
      </c>
      <c r="O33" s="12" t="s">
        <v>61</v>
      </c>
      <c r="P33" s="16" t="s">
        <v>61</v>
      </c>
      <c r="Q33" s="75">
        <v>43</v>
      </c>
    </row>
    <row r="34" spans="1:17" ht="15.6" customHeight="1" x14ac:dyDescent="0.25">
      <c r="A34" s="149">
        <v>42</v>
      </c>
      <c r="B34" s="133" t="s">
        <v>177</v>
      </c>
      <c r="C34" s="12">
        <v>7.5</v>
      </c>
      <c r="D34" s="87" t="s">
        <v>61</v>
      </c>
      <c r="E34" s="12">
        <v>12</v>
      </c>
      <c r="F34" s="12">
        <v>222</v>
      </c>
      <c r="G34" s="12">
        <v>34</v>
      </c>
      <c r="H34" s="16" t="s">
        <v>61</v>
      </c>
      <c r="I34" s="75">
        <v>42</v>
      </c>
      <c r="J34" s="87" t="s">
        <v>20</v>
      </c>
      <c r="K34" s="12">
        <v>7.9</v>
      </c>
      <c r="L34" s="87" t="s">
        <v>61</v>
      </c>
      <c r="M34" s="12">
        <v>28</v>
      </c>
      <c r="N34" s="12">
        <v>202</v>
      </c>
      <c r="O34" s="12" t="s">
        <v>61</v>
      </c>
      <c r="P34" s="16" t="s">
        <v>61</v>
      </c>
      <c r="Q34" s="75">
        <v>42</v>
      </c>
    </row>
    <row r="35" spans="1:17" ht="15.6" customHeight="1" thickBot="1" x14ac:dyDescent="0.3">
      <c r="A35" s="150">
        <v>41</v>
      </c>
      <c r="B35" s="134" t="s">
        <v>71</v>
      </c>
      <c r="C35" s="20" t="s">
        <v>61</v>
      </c>
      <c r="D35" s="89">
        <v>8.9</v>
      </c>
      <c r="E35" s="20" t="s">
        <v>61</v>
      </c>
      <c r="F35" s="20">
        <v>221</v>
      </c>
      <c r="G35" s="20" t="s">
        <v>61</v>
      </c>
      <c r="H35" s="27">
        <v>14</v>
      </c>
      <c r="I35" s="76">
        <v>41</v>
      </c>
      <c r="J35" s="89" t="s">
        <v>28</v>
      </c>
      <c r="K35" s="20" t="s">
        <v>61</v>
      </c>
      <c r="L35" s="89">
        <v>9.5</v>
      </c>
      <c r="M35" s="20" t="s">
        <v>61</v>
      </c>
      <c r="N35" s="20">
        <v>201</v>
      </c>
      <c r="O35" s="20">
        <v>29</v>
      </c>
      <c r="P35" s="27">
        <v>18</v>
      </c>
      <c r="Q35" s="76">
        <v>41</v>
      </c>
    </row>
    <row r="36" spans="1:17" ht="15.6" customHeight="1" thickBot="1" x14ac:dyDescent="0.3">
      <c r="A36" s="148">
        <v>40</v>
      </c>
      <c r="B36" s="158" t="s">
        <v>172</v>
      </c>
      <c r="C36" s="159" t="s">
        <v>61</v>
      </c>
      <c r="D36" s="160" t="s">
        <v>61</v>
      </c>
      <c r="E36" s="159" t="s">
        <v>61</v>
      </c>
      <c r="F36" s="159">
        <v>220</v>
      </c>
      <c r="G36" s="159">
        <v>33</v>
      </c>
      <c r="H36" s="161" t="s">
        <v>61</v>
      </c>
      <c r="I36" s="139">
        <v>40</v>
      </c>
      <c r="J36" s="137" t="s">
        <v>22</v>
      </c>
      <c r="K36" s="136" t="s">
        <v>61</v>
      </c>
      <c r="L36" s="137" t="s">
        <v>61</v>
      </c>
      <c r="M36" s="136">
        <v>27</v>
      </c>
      <c r="N36" s="136">
        <v>200</v>
      </c>
      <c r="O36" s="136" t="s">
        <v>61</v>
      </c>
      <c r="P36" s="138" t="s">
        <v>61</v>
      </c>
      <c r="Q36" s="140">
        <v>40</v>
      </c>
    </row>
    <row r="37" spans="1:17" ht="15.6" customHeight="1" x14ac:dyDescent="0.25">
      <c r="A37" s="149">
        <v>39</v>
      </c>
      <c r="B37" s="133" t="s">
        <v>79</v>
      </c>
      <c r="C37" s="12" t="s">
        <v>61</v>
      </c>
      <c r="D37" s="87" t="s">
        <v>61</v>
      </c>
      <c r="E37" s="12" t="s">
        <v>61</v>
      </c>
      <c r="F37" s="12">
        <v>219</v>
      </c>
      <c r="G37" s="12" t="s">
        <v>61</v>
      </c>
      <c r="H37" s="16" t="s">
        <v>61</v>
      </c>
      <c r="I37" s="75">
        <v>39</v>
      </c>
      <c r="J37" s="87" t="s">
        <v>99</v>
      </c>
      <c r="K37" s="12">
        <v>8</v>
      </c>
      <c r="L37" s="87">
        <v>9.6</v>
      </c>
      <c r="M37" s="12" t="s">
        <v>61</v>
      </c>
      <c r="N37" s="12">
        <v>199</v>
      </c>
      <c r="O37" s="12" t="s">
        <v>61</v>
      </c>
      <c r="P37" s="16" t="s">
        <v>61</v>
      </c>
      <c r="Q37" s="75">
        <v>39</v>
      </c>
    </row>
    <row r="38" spans="1:17" ht="15.6" customHeight="1" x14ac:dyDescent="0.25">
      <c r="A38" s="149">
        <v>38</v>
      </c>
      <c r="B38" s="133" t="s">
        <v>72</v>
      </c>
      <c r="C38" s="12">
        <v>7.6</v>
      </c>
      <c r="D38" s="87">
        <v>9</v>
      </c>
      <c r="E38" s="12">
        <v>11</v>
      </c>
      <c r="F38" s="12">
        <v>218</v>
      </c>
      <c r="G38" s="12">
        <v>32</v>
      </c>
      <c r="H38" s="16">
        <v>13</v>
      </c>
      <c r="I38" s="75">
        <v>38</v>
      </c>
      <c r="J38" s="87" t="s">
        <v>104</v>
      </c>
      <c r="K38" s="12" t="s">
        <v>61</v>
      </c>
      <c r="L38" s="87" t="s">
        <v>61</v>
      </c>
      <c r="M38" s="12">
        <v>26</v>
      </c>
      <c r="N38" s="12">
        <v>198</v>
      </c>
      <c r="O38" s="12">
        <v>28</v>
      </c>
      <c r="P38" s="16">
        <v>17</v>
      </c>
      <c r="Q38" s="75">
        <v>38</v>
      </c>
    </row>
    <row r="39" spans="1:17" ht="15.6" customHeight="1" x14ac:dyDescent="0.25">
      <c r="A39" s="149">
        <v>37</v>
      </c>
      <c r="B39" s="133" t="s">
        <v>27</v>
      </c>
      <c r="C39" s="12" t="s">
        <v>61</v>
      </c>
      <c r="D39" s="87" t="s">
        <v>61</v>
      </c>
      <c r="E39" s="12" t="s">
        <v>61</v>
      </c>
      <c r="F39" s="12">
        <v>217</v>
      </c>
      <c r="G39" s="12" t="s">
        <v>61</v>
      </c>
      <c r="H39" s="16" t="s">
        <v>61</v>
      </c>
      <c r="I39" s="75">
        <v>37</v>
      </c>
      <c r="J39" s="87" t="s">
        <v>18</v>
      </c>
      <c r="K39" s="12" t="s">
        <v>61</v>
      </c>
      <c r="L39" s="87">
        <v>9.6999999999999993</v>
      </c>
      <c r="M39" s="12" t="s">
        <v>61</v>
      </c>
      <c r="N39" s="12">
        <v>197</v>
      </c>
      <c r="O39" s="12" t="s">
        <v>61</v>
      </c>
      <c r="P39" s="16" t="s">
        <v>61</v>
      </c>
      <c r="Q39" s="75">
        <v>37</v>
      </c>
    </row>
    <row r="40" spans="1:17" ht="15.6" customHeight="1" thickBot="1" x14ac:dyDescent="0.3">
      <c r="A40" s="150">
        <v>36</v>
      </c>
      <c r="B40" s="134" t="s">
        <v>173</v>
      </c>
      <c r="C40" s="20" t="s">
        <v>61</v>
      </c>
      <c r="D40" s="89">
        <v>9.1</v>
      </c>
      <c r="E40" s="20" t="s">
        <v>61</v>
      </c>
      <c r="F40" s="20">
        <v>216</v>
      </c>
      <c r="G40" s="20">
        <v>31</v>
      </c>
      <c r="H40" s="27" t="s">
        <v>61</v>
      </c>
      <c r="I40" s="76">
        <v>36</v>
      </c>
      <c r="J40" s="89" t="s">
        <v>89</v>
      </c>
      <c r="K40" s="20">
        <v>8.1</v>
      </c>
      <c r="L40" s="89" t="s">
        <v>61</v>
      </c>
      <c r="M40" s="20">
        <v>25</v>
      </c>
      <c r="N40" s="20">
        <v>196</v>
      </c>
      <c r="O40" s="20" t="s">
        <v>61</v>
      </c>
      <c r="P40" s="27">
        <v>16</v>
      </c>
      <c r="Q40" s="76">
        <v>36</v>
      </c>
    </row>
    <row r="41" spans="1:17" ht="15.6" customHeight="1" thickBot="1" x14ac:dyDescent="0.3">
      <c r="A41" s="148">
        <v>35</v>
      </c>
      <c r="B41" s="135" t="s">
        <v>75</v>
      </c>
      <c r="C41" s="136">
        <v>7.7</v>
      </c>
      <c r="D41" s="137" t="s">
        <v>61</v>
      </c>
      <c r="E41" s="136" t="s">
        <v>61</v>
      </c>
      <c r="F41" s="136">
        <v>215</v>
      </c>
      <c r="G41" s="136" t="s">
        <v>61</v>
      </c>
      <c r="H41" s="138">
        <v>12</v>
      </c>
      <c r="I41" s="139">
        <v>35</v>
      </c>
      <c r="J41" s="137" t="s">
        <v>93</v>
      </c>
      <c r="K41" s="136" t="s">
        <v>61</v>
      </c>
      <c r="L41" s="137">
        <v>9.8000000000000007</v>
      </c>
      <c r="M41" s="136" t="s">
        <v>61</v>
      </c>
      <c r="N41" s="136">
        <v>194</v>
      </c>
      <c r="O41" s="136">
        <v>27</v>
      </c>
      <c r="P41" s="138" t="s">
        <v>61</v>
      </c>
      <c r="Q41" s="140">
        <v>35</v>
      </c>
    </row>
    <row r="42" spans="1:17" ht="15.6" customHeight="1" x14ac:dyDescent="0.25">
      <c r="A42" s="149">
        <v>34</v>
      </c>
      <c r="B42" s="133" t="s">
        <v>13</v>
      </c>
      <c r="C42" s="12" t="s">
        <v>61</v>
      </c>
      <c r="D42" s="87">
        <v>9.1999999999999993</v>
      </c>
      <c r="E42" s="12">
        <v>10</v>
      </c>
      <c r="F42" s="12">
        <v>214</v>
      </c>
      <c r="G42" s="12">
        <v>30</v>
      </c>
      <c r="H42" s="16" t="s">
        <v>61</v>
      </c>
      <c r="I42" s="75">
        <v>34</v>
      </c>
      <c r="J42" s="87" t="s">
        <v>96</v>
      </c>
      <c r="K42" s="12" t="s">
        <v>61</v>
      </c>
      <c r="L42" s="87" t="s">
        <v>61</v>
      </c>
      <c r="M42" s="12">
        <v>24</v>
      </c>
      <c r="N42" s="12">
        <v>192</v>
      </c>
      <c r="O42" s="12" t="s">
        <v>61</v>
      </c>
      <c r="P42" s="16">
        <v>15</v>
      </c>
      <c r="Q42" s="75">
        <v>34</v>
      </c>
    </row>
    <row r="43" spans="1:17" ht="15.6" customHeight="1" x14ac:dyDescent="0.25">
      <c r="A43" s="149">
        <v>33</v>
      </c>
      <c r="B43" s="133" t="s">
        <v>86</v>
      </c>
      <c r="C43" s="12" t="s">
        <v>61</v>
      </c>
      <c r="D43" s="87" t="s">
        <v>61</v>
      </c>
      <c r="E43" s="12" t="s">
        <v>61</v>
      </c>
      <c r="F43" s="12">
        <v>213</v>
      </c>
      <c r="G43" s="12" t="s">
        <v>61</v>
      </c>
      <c r="H43" s="16" t="s">
        <v>61</v>
      </c>
      <c r="I43" s="75">
        <v>33</v>
      </c>
      <c r="J43" s="87" t="s">
        <v>204</v>
      </c>
      <c r="K43" s="12">
        <v>8.1999999999999993</v>
      </c>
      <c r="L43" s="87">
        <v>9.9</v>
      </c>
      <c r="M43" s="12" t="s">
        <v>61</v>
      </c>
      <c r="N43" s="12">
        <v>190</v>
      </c>
      <c r="O43" s="12" t="s">
        <v>61</v>
      </c>
      <c r="P43" s="16" t="s">
        <v>61</v>
      </c>
      <c r="Q43" s="75">
        <v>33</v>
      </c>
    </row>
    <row r="44" spans="1:17" ht="15.6" customHeight="1" x14ac:dyDescent="0.25">
      <c r="A44" s="149">
        <v>32</v>
      </c>
      <c r="B44" s="133" t="s">
        <v>77</v>
      </c>
      <c r="C44" s="12">
        <v>7.8</v>
      </c>
      <c r="D44" s="87">
        <v>9.3000000000000007</v>
      </c>
      <c r="E44" s="12" t="s">
        <v>61</v>
      </c>
      <c r="F44" s="12">
        <v>212</v>
      </c>
      <c r="G44" s="12">
        <v>29</v>
      </c>
      <c r="H44" s="16">
        <v>11</v>
      </c>
      <c r="I44" s="75">
        <v>32</v>
      </c>
      <c r="J44" s="87" t="s">
        <v>101</v>
      </c>
      <c r="K44" s="12" t="s">
        <v>61</v>
      </c>
      <c r="L44" s="87" t="s">
        <v>61</v>
      </c>
      <c r="M44" s="12">
        <v>23</v>
      </c>
      <c r="N44" s="12">
        <v>188</v>
      </c>
      <c r="O44" s="12">
        <v>26</v>
      </c>
      <c r="P44" s="16">
        <v>14</v>
      </c>
      <c r="Q44" s="75">
        <v>32</v>
      </c>
    </row>
    <row r="45" spans="1:17" ht="15.6" customHeight="1" thickBot="1" x14ac:dyDescent="0.3">
      <c r="A45" s="150">
        <v>31</v>
      </c>
      <c r="B45" s="134" t="s">
        <v>91</v>
      </c>
      <c r="C45" s="20" t="s">
        <v>61</v>
      </c>
      <c r="D45" s="89" t="s">
        <v>61</v>
      </c>
      <c r="E45" s="20" t="s">
        <v>61</v>
      </c>
      <c r="F45" s="20">
        <v>211</v>
      </c>
      <c r="G45" s="20" t="s">
        <v>61</v>
      </c>
      <c r="H45" s="27" t="s">
        <v>61</v>
      </c>
      <c r="I45" s="76">
        <v>31</v>
      </c>
      <c r="J45" s="89" t="s">
        <v>25</v>
      </c>
      <c r="K45" s="20" t="s">
        <v>61</v>
      </c>
      <c r="L45" s="89">
        <v>10</v>
      </c>
      <c r="M45" s="20" t="s">
        <v>61</v>
      </c>
      <c r="N45" s="20">
        <v>186</v>
      </c>
      <c r="O45" s="20" t="s">
        <v>61</v>
      </c>
      <c r="P45" s="27" t="s">
        <v>61</v>
      </c>
      <c r="Q45" s="76">
        <v>31</v>
      </c>
    </row>
    <row r="46" spans="1:17" ht="15.6" customHeight="1" thickBot="1" x14ac:dyDescent="0.3">
      <c r="A46" s="148">
        <v>30</v>
      </c>
      <c r="B46" s="135" t="s">
        <v>92</v>
      </c>
      <c r="C46" s="136" t="s">
        <v>61</v>
      </c>
      <c r="D46" s="137">
        <v>9.4</v>
      </c>
      <c r="E46" s="136">
        <v>9</v>
      </c>
      <c r="F46" s="136">
        <v>210</v>
      </c>
      <c r="G46" s="136">
        <v>28</v>
      </c>
      <c r="H46" s="138">
        <v>10</v>
      </c>
      <c r="I46" s="139">
        <v>30</v>
      </c>
      <c r="J46" s="137" t="s">
        <v>205</v>
      </c>
      <c r="K46" s="136">
        <v>8.3000000000000007</v>
      </c>
      <c r="L46" s="137" t="s">
        <v>61</v>
      </c>
      <c r="M46" s="136">
        <v>22</v>
      </c>
      <c r="N46" s="136">
        <v>184</v>
      </c>
      <c r="O46" s="136" t="s">
        <v>61</v>
      </c>
      <c r="P46" s="138">
        <v>13</v>
      </c>
      <c r="Q46" s="140">
        <v>30</v>
      </c>
    </row>
    <row r="47" spans="1:17" ht="15.6" customHeight="1" x14ac:dyDescent="0.25">
      <c r="A47" s="149">
        <v>29</v>
      </c>
      <c r="B47" s="133" t="s">
        <v>24</v>
      </c>
      <c r="C47" s="12">
        <v>7.9</v>
      </c>
      <c r="D47" s="87" t="s">
        <v>61</v>
      </c>
      <c r="E47" s="12" t="s">
        <v>61</v>
      </c>
      <c r="F47" s="12">
        <v>209</v>
      </c>
      <c r="G47" s="12" t="s">
        <v>61</v>
      </c>
      <c r="H47" s="16" t="s">
        <v>61</v>
      </c>
      <c r="I47" s="75">
        <v>29</v>
      </c>
      <c r="J47" s="87" t="s">
        <v>206</v>
      </c>
      <c r="K47" s="12" t="s">
        <v>61</v>
      </c>
      <c r="L47" s="87">
        <v>10.1</v>
      </c>
      <c r="M47" s="12" t="s">
        <v>61</v>
      </c>
      <c r="N47" s="12">
        <v>182</v>
      </c>
      <c r="O47" s="12">
        <v>25</v>
      </c>
      <c r="P47" s="16" t="s">
        <v>61</v>
      </c>
      <c r="Q47" s="75">
        <v>29</v>
      </c>
    </row>
    <row r="48" spans="1:17" ht="15.6" customHeight="1" x14ac:dyDescent="0.25">
      <c r="A48" s="149">
        <v>28</v>
      </c>
      <c r="B48" s="133" t="s">
        <v>98</v>
      </c>
      <c r="C48" s="12" t="s">
        <v>61</v>
      </c>
      <c r="D48" s="87">
        <v>9.5</v>
      </c>
      <c r="E48" s="12" t="s">
        <v>61</v>
      </c>
      <c r="F48" s="12">
        <v>208</v>
      </c>
      <c r="G48" s="12">
        <v>27</v>
      </c>
      <c r="H48" s="16">
        <v>9</v>
      </c>
      <c r="I48" s="75">
        <v>28</v>
      </c>
      <c r="J48" s="87" t="s">
        <v>207</v>
      </c>
      <c r="K48" s="12" t="s">
        <v>61</v>
      </c>
      <c r="L48" s="87" t="s">
        <v>61</v>
      </c>
      <c r="M48" s="12">
        <v>21</v>
      </c>
      <c r="N48" s="12">
        <v>180</v>
      </c>
      <c r="O48" s="12" t="s">
        <v>61</v>
      </c>
      <c r="P48" s="16">
        <v>12</v>
      </c>
      <c r="Q48" s="75">
        <v>28</v>
      </c>
    </row>
    <row r="49" spans="1:17" ht="15.6" customHeight="1" x14ac:dyDescent="0.25">
      <c r="A49" s="149">
        <v>27</v>
      </c>
      <c r="B49" s="133" t="s">
        <v>20</v>
      </c>
      <c r="C49" s="12" t="s">
        <v>61</v>
      </c>
      <c r="D49" s="87" t="s">
        <v>61</v>
      </c>
      <c r="E49" s="12" t="s">
        <v>61</v>
      </c>
      <c r="F49" s="12">
        <v>207</v>
      </c>
      <c r="G49" s="12" t="s">
        <v>61</v>
      </c>
      <c r="H49" s="16" t="s">
        <v>61</v>
      </c>
      <c r="I49" s="75">
        <v>27</v>
      </c>
      <c r="J49" s="87" t="s">
        <v>208</v>
      </c>
      <c r="K49" s="12">
        <v>8.4</v>
      </c>
      <c r="L49" s="87">
        <v>10.199999999999999</v>
      </c>
      <c r="M49" s="12" t="s">
        <v>61</v>
      </c>
      <c r="N49" s="12">
        <v>178</v>
      </c>
      <c r="O49" s="12">
        <v>24</v>
      </c>
      <c r="P49" s="16" t="s">
        <v>61</v>
      </c>
      <c r="Q49" s="75">
        <v>27</v>
      </c>
    </row>
    <row r="50" spans="1:17" ht="15.6" customHeight="1" thickBot="1" x14ac:dyDescent="0.3">
      <c r="A50" s="150">
        <v>26</v>
      </c>
      <c r="B50" s="134" t="s">
        <v>28</v>
      </c>
      <c r="C50" s="20">
        <v>8</v>
      </c>
      <c r="D50" s="89">
        <v>9.6</v>
      </c>
      <c r="E50" s="20">
        <v>8</v>
      </c>
      <c r="F50" s="20">
        <v>206</v>
      </c>
      <c r="G50" s="20">
        <v>26</v>
      </c>
      <c r="H50" s="27">
        <v>8</v>
      </c>
      <c r="I50" s="76">
        <v>26</v>
      </c>
      <c r="J50" s="89" t="s">
        <v>209</v>
      </c>
      <c r="K50" s="20" t="s">
        <v>61</v>
      </c>
      <c r="L50" s="89" t="s">
        <v>61</v>
      </c>
      <c r="M50" s="20">
        <v>20</v>
      </c>
      <c r="N50" s="20">
        <v>176</v>
      </c>
      <c r="O50" s="20" t="s">
        <v>61</v>
      </c>
      <c r="P50" s="27">
        <v>11</v>
      </c>
      <c r="Q50" s="76">
        <v>26</v>
      </c>
    </row>
    <row r="51" spans="1:17" ht="15.6" customHeight="1" thickBot="1" x14ac:dyDescent="0.3">
      <c r="A51" s="148">
        <v>25</v>
      </c>
      <c r="B51" s="154" t="s">
        <v>22</v>
      </c>
      <c r="C51" s="155" t="s">
        <v>61</v>
      </c>
      <c r="D51" s="156" t="s">
        <v>61</v>
      </c>
      <c r="E51" s="155" t="s">
        <v>61</v>
      </c>
      <c r="F51" s="155">
        <v>204</v>
      </c>
      <c r="G51" s="155" t="s">
        <v>61</v>
      </c>
      <c r="H51" s="157" t="s">
        <v>61</v>
      </c>
      <c r="I51" s="139">
        <v>25</v>
      </c>
      <c r="J51" s="156" t="s">
        <v>210</v>
      </c>
      <c r="K51" s="155">
        <v>8.5</v>
      </c>
      <c r="L51" s="156">
        <v>10.3</v>
      </c>
      <c r="M51" s="155" t="s">
        <v>61</v>
      </c>
      <c r="N51" s="155">
        <v>174</v>
      </c>
      <c r="O51" s="155">
        <v>23</v>
      </c>
      <c r="P51" s="157" t="s">
        <v>61</v>
      </c>
      <c r="Q51" s="140">
        <v>25</v>
      </c>
    </row>
    <row r="52" spans="1:17" ht="15.6" customHeight="1" x14ac:dyDescent="0.25">
      <c r="A52" s="149">
        <v>24</v>
      </c>
      <c r="B52" s="133" t="s">
        <v>83</v>
      </c>
      <c r="C52" s="12" t="s">
        <v>61</v>
      </c>
      <c r="D52" s="87">
        <v>9.6999999999999993</v>
      </c>
      <c r="E52" s="12" t="s">
        <v>61</v>
      </c>
      <c r="F52" s="12">
        <v>202</v>
      </c>
      <c r="G52" s="12">
        <v>25</v>
      </c>
      <c r="H52" s="16">
        <v>7</v>
      </c>
      <c r="I52" s="75">
        <v>24</v>
      </c>
      <c r="J52" s="87" t="s">
        <v>15</v>
      </c>
      <c r="K52" s="12" t="s">
        <v>61</v>
      </c>
      <c r="L52" s="87" t="s">
        <v>61</v>
      </c>
      <c r="M52" s="12">
        <v>19</v>
      </c>
      <c r="N52" s="12">
        <v>172</v>
      </c>
      <c r="O52" s="12" t="s">
        <v>61</v>
      </c>
      <c r="P52" s="16">
        <v>10</v>
      </c>
      <c r="Q52" s="75">
        <v>24</v>
      </c>
    </row>
    <row r="53" spans="1:17" ht="15.6" customHeight="1" x14ac:dyDescent="0.25">
      <c r="A53" s="149">
        <v>23</v>
      </c>
      <c r="B53" s="133" t="s">
        <v>18</v>
      </c>
      <c r="C53" s="12">
        <v>8.1</v>
      </c>
      <c r="D53" s="87" t="s">
        <v>61</v>
      </c>
      <c r="E53" s="12" t="s">
        <v>61</v>
      </c>
      <c r="F53" s="12">
        <v>200</v>
      </c>
      <c r="G53" s="12" t="s">
        <v>61</v>
      </c>
      <c r="H53" s="16" t="s">
        <v>61</v>
      </c>
      <c r="I53" s="75">
        <v>23</v>
      </c>
      <c r="J53" s="87" t="s">
        <v>211</v>
      </c>
      <c r="K53" s="12">
        <v>8.6</v>
      </c>
      <c r="L53" s="87">
        <v>10.4</v>
      </c>
      <c r="M53" s="12" t="s">
        <v>61</v>
      </c>
      <c r="N53" s="12">
        <v>170</v>
      </c>
      <c r="O53" s="12">
        <v>22</v>
      </c>
      <c r="P53" s="16" t="s">
        <v>61</v>
      </c>
      <c r="Q53" s="75">
        <v>23</v>
      </c>
    </row>
    <row r="54" spans="1:17" ht="15.6" customHeight="1" x14ac:dyDescent="0.25">
      <c r="A54" s="149">
        <v>22</v>
      </c>
      <c r="B54" s="133" t="s">
        <v>90</v>
      </c>
      <c r="C54" s="12" t="s">
        <v>61</v>
      </c>
      <c r="D54" s="87">
        <v>9.8000000000000007</v>
      </c>
      <c r="E54" s="12">
        <v>7</v>
      </c>
      <c r="F54" s="12">
        <v>198</v>
      </c>
      <c r="G54" s="12">
        <v>24</v>
      </c>
      <c r="H54" s="16">
        <v>6</v>
      </c>
      <c r="I54" s="75">
        <v>22</v>
      </c>
      <c r="J54" s="87" t="s">
        <v>121</v>
      </c>
      <c r="K54" s="12" t="s">
        <v>61</v>
      </c>
      <c r="L54" s="87" t="s">
        <v>61</v>
      </c>
      <c r="M54" s="12">
        <v>18</v>
      </c>
      <c r="N54" s="12">
        <v>168</v>
      </c>
      <c r="O54" s="12" t="s">
        <v>61</v>
      </c>
      <c r="P54" s="16">
        <v>9</v>
      </c>
      <c r="Q54" s="75">
        <v>22</v>
      </c>
    </row>
    <row r="55" spans="1:17" ht="15.6" customHeight="1" thickBot="1" x14ac:dyDescent="0.3">
      <c r="A55" s="150">
        <v>21</v>
      </c>
      <c r="B55" s="134" t="s">
        <v>95</v>
      </c>
      <c r="C55" s="20" t="s">
        <v>61</v>
      </c>
      <c r="D55" s="89" t="s">
        <v>61</v>
      </c>
      <c r="E55" s="20" t="s">
        <v>61</v>
      </c>
      <c r="F55" s="20">
        <v>196</v>
      </c>
      <c r="G55" s="20" t="s">
        <v>61</v>
      </c>
      <c r="H55" s="27" t="s">
        <v>61</v>
      </c>
      <c r="I55" s="76">
        <v>21</v>
      </c>
      <c r="J55" s="89" t="s">
        <v>212</v>
      </c>
      <c r="K55" s="20">
        <v>8.6999999999999993</v>
      </c>
      <c r="L55" s="89">
        <v>10.5</v>
      </c>
      <c r="M55" s="20" t="s">
        <v>61</v>
      </c>
      <c r="N55" s="20">
        <v>166</v>
      </c>
      <c r="O55" s="20">
        <v>21</v>
      </c>
      <c r="P55" s="27" t="s">
        <v>61</v>
      </c>
      <c r="Q55" s="76">
        <v>21</v>
      </c>
    </row>
    <row r="56" spans="1:17" ht="15.6" customHeight="1" thickBot="1" x14ac:dyDescent="0.3">
      <c r="A56" s="148">
        <v>20</v>
      </c>
      <c r="B56" s="135" t="s">
        <v>97</v>
      </c>
      <c r="C56" s="136">
        <v>8.1999999999999993</v>
      </c>
      <c r="D56" s="137">
        <v>9.9</v>
      </c>
      <c r="E56" s="136" t="s">
        <v>61</v>
      </c>
      <c r="F56" s="136">
        <v>194</v>
      </c>
      <c r="G56" s="136">
        <v>23</v>
      </c>
      <c r="H56" s="138">
        <v>5</v>
      </c>
      <c r="I56" s="139">
        <v>20</v>
      </c>
      <c r="J56" s="137" t="s">
        <v>214</v>
      </c>
      <c r="K56" s="136" t="s">
        <v>61</v>
      </c>
      <c r="L56" s="137">
        <v>10.6</v>
      </c>
      <c r="M56" s="136">
        <v>17</v>
      </c>
      <c r="N56" s="136">
        <v>164</v>
      </c>
      <c r="O56" s="136" t="s">
        <v>61</v>
      </c>
      <c r="P56" s="138">
        <v>8</v>
      </c>
      <c r="Q56" s="140">
        <v>20</v>
      </c>
    </row>
    <row r="57" spans="1:17" ht="15.6" customHeight="1" x14ac:dyDescent="0.25">
      <c r="A57" s="149">
        <v>19</v>
      </c>
      <c r="B57" s="133" t="s">
        <v>101</v>
      </c>
      <c r="C57" s="12" t="s">
        <v>61</v>
      </c>
      <c r="D57" s="87" t="s">
        <v>61</v>
      </c>
      <c r="E57" s="12">
        <v>6</v>
      </c>
      <c r="F57" s="12">
        <v>192</v>
      </c>
      <c r="G57" s="12" t="s">
        <v>61</v>
      </c>
      <c r="H57" s="16" t="s">
        <v>61</v>
      </c>
      <c r="I57" s="75">
        <v>19</v>
      </c>
      <c r="J57" s="87" t="s">
        <v>215</v>
      </c>
      <c r="K57" s="12">
        <v>8.8000000000000007</v>
      </c>
      <c r="L57" s="87">
        <v>10.7</v>
      </c>
      <c r="M57" s="12" t="s">
        <v>61</v>
      </c>
      <c r="N57" s="12">
        <v>162</v>
      </c>
      <c r="O57" s="12">
        <v>20</v>
      </c>
      <c r="P57" s="16" t="s">
        <v>61</v>
      </c>
      <c r="Q57" s="75">
        <v>19</v>
      </c>
    </row>
    <row r="58" spans="1:17" ht="15.6" customHeight="1" x14ac:dyDescent="0.25">
      <c r="A58" s="149">
        <v>18</v>
      </c>
      <c r="B58" s="133" t="s">
        <v>213</v>
      </c>
      <c r="C58" s="12" t="s">
        <v>61</v>
      </c>
      <c r="D58" s="87">
        <v>10</v>
      </c>
      <c r="E58" s="12" t="s">
        <v>61</v>
      </c>
      <c r="F58" s="12">
        <v>190</v>
      </c>
      <c r="G58" s="12">
        <v>22</v>
      </c>
      <c r="H58" s="16">
        <v>4</v>
      </c>
      <c r="I58" s="75">
        <v>18</v>
      </c>
      <c r="J58" s="87" t="s">
        <v>123</v>
      </c>
      <c r="K58" s="12" t="s">
        <v>61</v>
      </c>
      <c r="L58" s="87">
        <v>10.8</v>
      </c>
      <c r="M58" s="12">
        <v>16</v>
      </c>
      <c r="N58" s="12">
        <v>160</v>
      </c>
      <c r="O58" s="12" t="s">
        <v>61</v>
      </c>
      <c r="P58" s="16">
        <v>7</v>
      </c>
      <c r="Q58" s="75">
        <v>18</v>
      </c>
    </row>
    <row r="59" spans="1:17" ht="15.6" customHeight="1" x14ac:dyDescent="0.25">
      <c r="A59" s="149">
        <v>17</v>
      </c>
      <c r="B59" s="133" t="s">
        <v>12</v>
      </c>
      <c r="C59" s="12">
        <v>8.3000000000000007</v>
      </c>
      <c r="D59" s="87" t="s">
        <v>61</v>
      </c>
      <c r="E59" s="12" t="s">
        <v>61</v>
      </c>
      <c r="F59" s="12">
        <v>188</v>
      </c>
      <c r="G59" s="12">
        <v>21</v>
      </c>
      <c r="H59" s="16" t="s">
        <v>61</v>
      </c>
      <c r="I59" s="75">
        <v>17</v>
      </c>
      <c r="J59" s="87" t="s">
        <v>179</v>
      </c>
      <c r="K59" s="12">
        <v>8.9</v>
      </c>
      <c r="L59" s="87">
        <v>10.9</v>
      </c>
      <c r="M59" s="12" t="s">
        <v>61</v>
      </c>
      <c r="N59" s="12">
        <v>158</v>
      </c>
      <c r="O59" s="12">
        <v>19</v>
      </c>
      <c r="P59" s="16" t="s">
        <v>61</v>
      </c>
      <c r="Q59" s="75">
        <v>17</v>
      </c>
    </row>
    <row r="60" spans="1:17" ht="15.6" customHeight="1" thickBot="1" x14ac:dyDescent="0.3">
      <c r="A60" s="150">
        <v>16</v>
      </c>
      <c r="B60" s="134" t="s">
        <v>207</v>
      </c>
      <c r="C60" s="20" t="s">
        <v>61</v>
      </c>
      <c r="D60" s="89">
        <v>10.1</v>
      </c>
      <c r="E60" s="20">
        <v>5</v>
      </c>
      <c r="F60" s="20">
        <v>186</v>
      </c>
      <c r="G60" s="20">
        <v>20</v>
      </c>
      <c r="H60" s="27">
        <v>3</v>
      </c>
      <c r="I60" s="76">
        <v>16</v>
      </c>
      <c r="J60" s="89" t="s">
        <v>216</v>
      </c>
      <c r="K60" s="20" t="s">
        <v>61</v>
      </c>
      <c r="L60" s="89">
        <v>11</v>
      </c>
      <c r="M60" s="20">
        <v>15</v>
      </c>
      <c r="N60" s="20">
        <v>156</v>
      </c>
      <c r="O60" s="20">
        <v>18</v>
      </c>
      <c r="P60" s="27">
        <v>6</v>
      </c>
      <c r="Q60" s="76">
        <v>16</v>
      </c>
    </row>
    <row r="61" spans="1:17" ht="15.6" customHeight="1" thickBot="1" x14ac:dyDescent="0.3">
      <c r="A61" s="148">
        <v>15</v>
      </c>
      <c r="B61" s="135" t="s">
        <v>217</v>
      </c>
      <c r="C61" s="136" t="s">
        <v>61</v>
      </c>
      <c r="D61" s="137">
        <v>10.199999999999999</v>
      </c>
      <c r="E61" s="136" t="s">
        <v>61</v>
      </c>
      <c r="F61" s="136">
        <v>184</v>
      </c>
      <c r="G61" s="136">
        <v>19</v>
      </c>
      <c r="H61" s="138" t="s">
        <v>61</v>
      </c>
      <c r="I61" s="139">
        <v>15</v>
      </c>
      <c r="J61" s="137" t="s">
        <v>187</v>
      </c>
      <c r="K61" s="136">
        <v>9</v>
      </c>
      <c r="L61" s="137">
        <v>11.1</v>
      </c>
      <c r="M61" s="136" t="s">
        <v>61</v>
      </c>
      <c r="N61" s="136">
        <v>154</v>
      </c>
      <c r="O61" s="136">
        <v>17</v>
      </c>
      <c r="P61" s="136" t="s">
        <v>61</v>
      </c>
      <c r="Q61" s="75">
        <v>15</v>
      </c>
    </row>
    <row r="62" spans="1:17" ht="15.6" customHeight="1" x14ac:dyDescent="0.25">
      <c r="A62" s="149">
        <v>14</v>
      </c>
      <c r="B62" s="133" t="s">
        <v>108</v>
      </c>
      <c r="C62" s="12">
        <v>8.4</v>
      </c>
      <c r="D62" s="87">
        <v>10.3</v>
      </c>
      <c r="E62" s="12" t="s">
        <v>61</v>
      </c>
      <c r="F62" s="12">
        <v>182</v>
      </c>
      <c r="G62" s="12">
        <v>18</v>
      </c>
      <c r="H62" s="16">
        <v>2</v>
      </c>
      <c r="I62" s="75">
        <v>14</v>
      </c>
      <c r="J62" s="87" t="s">
        <v>219</v>
      </c>
      <c r="K62" s="12" t="s">
        <v>61</v>
      </c>
      <c r="L62" s="87">
        <v>11.2</v>
      </c>
      <c r="M62" s="12">
        <v>14</v>
      </c>
      <c r="N62" s="12">
        <v>152</v>
      </c>
      <c r="O62" s="12">
        <v>16</v>
      </c>
      <c r="P62" s="16">
        <v>5</v>
      </c>
      <c r="Q62" s="75">
        <v>14</v>
      </c>
    </row>
    <row r="63" spans="1:17" ht="15.6" customHeight="1" x14ac:dyDescent="0.25">
      <c r="A63" s="149">
        <v>13</v>
      </c>
      <c r="B63" s="133" t="s">
        <v>15</v>
      </c>
      <c r="C63" s="12" t="s">
        <v>61</v>
      </c>
      <c r="D63" s="87">
        <v>10.4</v>
      </c>
      <c r="E63" s="12">
        <v>4</v>
      </c>
      <c r="F63" s="12">
        <v>180</v>
      </c>
      <c r="G63" s="12">
        <v>17</v>
      </c>
      <c r="H63" s="16" t="s">
        <v>61</v>
      </c>
      <c r="I63" s="75">
        <v>13</v>
      </c>
      <c r="J63" s="87" t="s">
        <v>220</v>
      </c>
      <c r="K63" s="12">
        <v>9.1</v>
      </c>
      <c r="L63" s="87">
        <v>11.3</v>
      </c>
      <c r="M63" s="12" t="s">
        <v>61</v>
      </c>
      <c r="N63" s="12">
        <v>150</v>
      </c>
      <c r="O63" s="12">
        <v>15</v>
      </c>
      <c r="P63" s="16" t="s">
        <v>61</v>
      </c>
      <c r="Q63" s="75">
        <v>13</v>
      </c>
    </row>
    <row r="64" spans="1:17" ht="15.6" customHeight="1" x14ac:dyDescent="0.25">
      <c r="A64" s="149">
        <v>12</v>
      </c>
      <c r="B64" s="133" t="s">
        <v>218</v>
      </c>
      <c r="C64" s="12">
        <v>8.5</v>
      </c>
      <c r="D64" s="87">
        <v>10.5</v>
      </c>
      <c r="E64" s="12" t="s">
        <v>61</v>
      </c>
      <c r="F64" s="12">
        <v>177</v>
      </c>
      <c r="G64" s="12">
        <v>16</v>
      </c>
      <c r="H64" s="16">
        <v>1</v>
      </c>
      <c r="I64" s="75">
        <v>12</v>
      </c>
      <c r="J64" s="87" t="s">
        <v>221</v>
      </c>
      <c r="K64" s="12" t="s">
        <v>61</v>
      </c>
      <c r="L64" s="87">
        <v>11.4</v>
      </c>
      <c r="M64" s="12">
        <v>13</v>
      </c>
      <c r="N64" s="12">
        <v>148</v>
      </c>
      <c r="O64" s="12">
        <v>14</v>
      </c>
      <c r="P64" s="16">
        <v>4</v>
      </c>
      <c r="Q64" s="75">
        <v>12</v>
      </c>
    </row>
    <row r="65" spans="1:17" ht="15.6" customHeight="1" thickBot="1" x14ac:dyDescent="0.3">
      <c r="A65" s="150">
        <v>11</v>
      </c>
      <c r="B65" s="134" t="s">
        <v>113</v>
      </c>
      <c r="C65" s="20" t="s">
        <v>61</v>
      </c>
      <c r="D65" s="89">
        <v>10.6</v>
      </c>
      <c r="E65" s="20" t="s">
        <v>61</v>
      </c>
      <c r="F65" s="20">
        <v>174</v>
      </c>
      <c r="G65" s="20">
        <v>15</v>
      </c>
      <c r="H65" s="27" t="s">
        <v>61</v>
      </c>
      <c r="I65" s="76">
        <v>11</v>
      </c>
      <c r="J65" s="89" t="s">
        <v>222</v>
      </c>
      <c r="K65" s="20">
        <v>9.1999999999999993</v>
      </c>
      <c r="L65" s="89">
        <v>11.5</v>
      </c>
      <c r="M65" s="20" t="s">
        <v>61</v>
      </c>
      <c r="N65" s="20">
        <v>146</v>
      </c>
      <c r="O65" s="20">
        <v>13</v>
      </c>
      <c r="P65" s="27" t="s">
        <v>61</v>
      </c>
      <c r="Q65" s="76">
        <v>11</v>
      </c>
    </row>
    <row r="66" spans="1:17" ht="15.6" customHeight="1" thickBot="1" x14ac:dyDescent="0.3">
      <c r="A66" s="148">
        <v>10</v>
      </c>
      <c r="B66" s="135" t="s">
        <v>214</v>
      </c>
      <c r="C66" s="136">
        <v>8.6</v>
      </c>
      <c r="D66" s="137">
        <v>10.7</v>
      </c>
      <c r="E66" s="136">
        <v>3</v>
      </c>
      <c r="F66" s="136">
        <v>171</v>
      </c>
      <c r="G66" s="136">
        <v>14</v>
      </c>
      <c r="H66" s="138">
        <v>0</v>
      </c>
      <c r="I66" s="139">
        <v>10</v>
      </c>
      <c r="J66" s="137" t="s">
        <v>139</v>
      </c>
      <c r="K66" s="136" t="s">
        <v>61</v>
      </c>
      <c r="L66" s="137">
        <v>11.6</v>
      </c>
      <c r="M66" s="136">
        <v>12</v>
      </c>
      <c r="N66" s="136">
        <v>143</v>
      </c>
      <c r="O66" s="136">
        <v>12</v>
      </c>
      <c r="P66" s="138">
        <v>3</v>
      </c>
      <c r="Q66" s="140">
        <v>10</v>
      </c>
    </row>
    <row r="67" spans="1:17" ht="15.6" customHeight="1" x14ac:dyDescent="0.25">
      <c r="A67" s="149">
        <v>9</v>
      </c>
      <c r="B67" s="133" t="s">
        <v>116</v>
      </c>
      <c r="C67" s="12" t="s">
        <v>61</v>
      </c>
      <c r="D67" s="87">
        <v>10.8</v>
      </c>
      <c r="E67" s="12" t="s">
        <v>61</v>
      </c>
      <c r="F67" s="12">
        <v>168</v>
      </c>
      <c r="G67" s="12">
        <v>13</v>
      </c>
      <c r="H67" s="16" t="s">
        <v>61</v>
      </c>
      <c r="I67" s="75">
        <v>9</v>
      </c>
      <c r="J67" s="87" t="s">
        <v>223</v>
      </c>
      <c r="K67" s="12">
        <v>9.3000000000000007</v>
      </c>
      <c r="L67" s="87">
        <v>11.7</v>
      </c>
      <c r="M67" s="12">
        <v>11</v>
      </c>
      <c r="N67" s="12">
        <v>140</v>
      </c>
      <c r="O67" s="12">
        <v>11</v>
      </c>
      <c r="P67" s="16" t="s">
        <v>61</v>
      </c>
      <c r="Q67" s="75">
        <v>9</v>
      </c>
    </row>
    <row r="68" spans="1:17" ht="15.6" customHeight="1" x14ac:dyDescent="0.25">
      <c r="A68" s="149">
        <v>8</v>
      </c>
      <c r="B68" s="133" t="s">
        <v>129</v>
      </c>
      <c r="C68" s="12">
        <v>8.6999999999999993</v>
      </c>
      <c r="D68" s="87">
        <v>10.9</v>
      </c>
      <c r="E68" s="12" t="s">
        <v>61</v>
      </c>
      <c r="F68" s="12">
        <v>165</v>
      </c>
      <c r="G68" s="12">
        <v>12</v>
      </c>
      <c r="H68" s="16">
        <v>-1</v>
      </c>
      <c r="I68" s="75">
        <v>8</v>
      </c>
      <c r="J68" s="87" t="s">
        <v>224</v>
      </c>
      <c r="K68" s="12" t="s">
        <v>61</v>
      </c>
      <c r="L68" s="87">
        <v>11.8</v>
      </c>
      <c r="M68" s="12">
        <v>10</v>
      </c>
      <c r="N68" s="12">
        <v>137</v>
      </c>
      <c r="O68" s="12">
        <v>10</v>
      </c>
      <c r="P68" s="16">
        <v>2</v>
      </c>
      <c r="Q68" s="75">
        <v>8</v>
      </c>
    </row>
    <row r="69" spans="1:17" ht="15.6" customHeight="1" x14ac:dyDescent="0.25">
      <c r="A69" s="149">
        <v>7</v>
      </c>
      <c r="B69" s="133" t="s">
        <v>187</v>
      </c>
      <c r="C69" s="12" t="s">
        <v>61</v>
      </c>
      <c r="D69" s="87">
        <v>11</v>
      </c>
      <c r="E69" s="12">
        <v>2</v>
      </c>
      <c r="F69" s="12">
        <v>162</v>
      </c>
      <c r="G69" s="12">
        <v>11</v>
      </c>
      <c r="H69" s="16" t="s">
        <v>61</v>
      </c>
      <c r="I69" s="75">
        <v>7</v>
      </c>
      <c r="J69" s="87" t="s">
        <v>225</v>
      </c>
      <c r="K69" s="12">
        <v>9.4</v>
      </c>
      <c r="L69" s="87">
        <v>11.9</v>
      </c>
      <c r="M69" s="12">
        <v>9</v>
      </c>
      <c r="N69" s="12">
        <v>134</v>
      </c>
      <c r="O69" s="12">
        <v>9</v>
      </c>
      <c r="P69" s="16" t="s">
        <v>61</v>
      </c>
      <c r="Q69" s="75">
        <v>7</v>
      </c>
    </row>
    <row r="70" spans="1:17" ht="15.6" customHeight="1" thickBot="1" x14ac:dyDescent="0.3">
      <c r="A70" s="150">
        <v>6</v>
      </c>
      <c r="B70" s="134" t="s">
        <v>124</v>
      </c>
      <c r="C70" s="20">
        <v>8.8000000000000007</v>
      </c>
      <c r="D70" s="89">
        <v>11.1</v>
      </c>
      <c r="E70" s="20" t="s">
        <v>61</v>
      </c>
      <c r="F70" s="20">
        <v>159</v>
      </c>
      <c r="G70" s="20">
        <v>10</v>
      </c>
      <c r="H70" s="27">
        <v>-2</v>
      </c>
      <c r="I70" s="76">
        <v>6</v>
      </c>
      <c r="J70" s="89" t="s">
        <v>226</v>
      </c>
      <c r="K70" s="20" t="s">
        <v>61</v>
      </c>
      <c r="L70" s="89">
        <v>12</v>
      </c>
      <c r="M70" s="20">
        <v>8</v>
      </c>
      <c r="N70" s="20">
        <v>131</v>
      </c>
      <c r="O70" s="20">
        <v>8</v>
      </c>
      <c r="P70" s="27">
        <v>1</v>
      </c>
      <c r="Q70" s="76">
        <v>6</v>
      </c>
    </row>
    <row r="71" spans="1:17" ht="15.6" customHeight="1" thickBot="1" x14ac:dyDescent="0.3">
      <c r="A71" s="148">
        <v>5</v>
      </c>
      <c r="B71" s="135" t="s">
        <v>182</v>
      </c>
      <c r="C71" s="136" t="s">
        <v>61</v>
      </c>
      <c r="D71" s="137">
        <v>11.2</v>
      </c>
      <c r="E71" s="136" t="s">
        <v>61</v>
      </c>
      <c r="F71" s="136">
        <v>156</v>
      </c>
      <c r="G71" s="136">
        <v>9</v>
      </c>
      <c r="H71" s="138" t="s">
        <v>61</v>
      </c>
      <c r="I71" s="139">
        <v>5</v>
      </c>
      <c r="J71" s="137" t="s">
        <v>147</v>
      </c>
      <c r="K71" s="136">
        <v>9.5</v>
      </c>
      <c r="L71" s="137">
        <v>12.1</v>
      </c>
      <c r="M71" s="136">
        <v>7</v>
      </c>
      <c r="N71" s="136">
        <v>128</v>
      </c>
      <c r="O71" s="136">
        <v>7</v>
      </c>
      <c r="P71" s="138" t="s">
        <v>61</v>
      </c>
      <c r="Q71" s="140">
        <v>5</v>
      </c>
    </row>
    <row r="72" spans="1:17" ht="15.6" customHeight="1" x14ac:dyDescent="0.25">
      <c r="A72" s="163">
        <v>4</v>
      </c>
      <c r="B72" s="164" t="s">
        <v>138</v>
      </c>
      <c r="C72" s="165">
        <v>8.9</v>
      </c>
      <c r="D72" s="166">
        <v>11.3</v>
      </c>
      <c r="E72" s="165">
        <v>1</v>
      </c>
      <c r="F72" s="165">
        <v>152</v>
      </c>
      <c r="G72" s="165">
        <v>8</v>
      </c>
      <c r="H72" s="167">
        <v>-3</v>
      </c>
      <c r="I72" s="168">
        <v>4</v>
      </c>
      <c r="J72" s="166" t="s">
        <v>142</v>
      </c>
      <c r="K72" s="165" t="s">
        <v>61</v>
      </c>
      <c r="L72" s="162">
        <v>12.3</v>
      </c>
      <c r="M72" s="165">
        <v>6</v>
      </c>
      <c r="N72" s="165">
        <v>125</v>
      </c>
      <c r="O72" s="165">
        <v>6</v>
      </c>
      <c r="P72" s="167">
        <v>0</v>
      </c>
      <c r="Q72" s="169">
        <v>4</v>
      </c>
    </row>
    <row r="73" spans="1:17" ht="15.6" customHeight="1" x14ac:dyDescent="0.25">
      <c r="A73" s="170">
        <v>3</v>
      </c>
      <c r="B73" s="133" t="s">
        <v>139</v>
      </c>
      <c r="C73" s="12">
        <v>9</v>
      </c>
      <c r="D73" s="87">
        <v>11.4</v>
      </c>
      <c r="E73" s="12" t="s">
        <v>61</v>
      </c>
      <c r="F73" s="12">
        <v>148</v>
      </c>
      <c r="G73" s="12">
        <v>7</v>
      </c>
      <c r="H73" s="16" t="s">
        <v>61</v>
      </c>
      <c r="I73" s="75">
        <v>3</v>
      </c>
      <c r="J73" s="87" t="s">
        <v>143</v>
      </c>
      <c r="K73" s="12">
        <v>9.6</v>
      </c>
      <c r="L73" s="104">
        <v>12.5</v>
      </c>
      <c r="M73" s="12">
        <v>5</v>
      </c>
      <c r="N73" s="12">
        <v>122</v>
      </c>
      <c r="O73" s="12">
        <v>5</v>
      </c>
      <c r="P73" s="16">
        <v>-1</v>
      </c>
      <c r="Q73" s="171">
        <v>3</v>
      </c>
    </row>
    <row r="74" spans="1:17" ht="15.6" customHeight="1" x14ac:dyDescent="0.25">
      <c r="A74" s="170">
        <v>2</v>
      </c>
      <c r="B74" s="133" t="s">
        <v>133</v>
      </c>
      <c r="C74" s="12">
        <v>9.1</v>
      </c>
      <c r="D74" s="87">
        <v>11.6</v>
      </c>
      <c r="E74" s="12" t="s">
        <v>61</v>
      </c>
      <c r="F74" s="12">
        <v>144</v>
      </c>
      <c r="G74" s="12">
        <v>6</v>
      </c>
      <c r="H74" s="16">
        <v>-4</v>
      </c>
      <c r="I74" s="75">
        <v>2</v>
      </c>
      <c r="J74" s="87" t="s">
        <v>144</v>
      </c>
      <c r="K74" s="12">
        <v>9.6999999999999993</v>
      </c>
      <c r="L74" s="104">
        <v>12.7</v>
      </c>
      <c r="M74" s="12">
        <v>4</v>
      </c>
      <c r="N74" s="12">
        <v>119</v>
      </c>
      <c r="O74" s="12">
        <v>4</v>
      </c>
      <c r="P74" s="16">
        <v>-2</v>
      </c>
      <c r="Q74" s="171">
        <v>2</v>
      </c>
    </row>
    <row r="75" spans="1:17" ht="15.6" customHeight="1" thickBot="1" x14ac:dyDescent="0.3">
      <c r="A75" s="172">
        <v>1</v>
      </c>
      <c r="B75" s="134" t="s">
        <v>140</v>
      </c>
      <c r="C75" s="20">
        <v>9.1999999999999993</v>
      </c>
      <c r="D75" s="89">
        <v>11.8</v>
      </c>
      <c r="E75" s="20" t="s">
        <v>61</v>
      </c>
      <c r="F75" s="20">
        <v>140</v>
      </c>
      <c r="G75" s="20">
        <v>5</v>
      </c>
      <c r="H75" s="132">
        <v>-5</v>
      </c>
      <c r="I75" s="76">
        <v>1</v>
      </c>
      <c r="J75" s="89" t="s">
        <v>145</v>
      </c>
      <c r="K75" s="20">
        <v>9.8000000000000007</v>
      </c>
      <c r="L75" s="105">
        <v>12.9</v>
      </c>
      <c r="M75" s="20">
        <v>3</v>
      </c>
      <c r="N75" s="20">
        <v>116</v>
      </c>
      <c r="O75" s="20">
        <v>3</v>
      </c>
      <c r="P75" s="132">
        <v>-3</v>
      </c>
      <c r="Q75" s="173">
        <v>1</v>
      </c>
    </row>
    <row r="76" spans="1:17" ht="15.6" customHeight="1" x14ac:dyDescent="0.25">
      <c r="A76" s="73"/>
      <c r="B76" s="48"/>
      <c r="C76" s="48"/>
      <c r="D76" s="48"/>
      <c r="E76" s="48"/>
      <c r="F76" s="48"/>
      <c r="G76" s="48"/>
      <c r="H76" s="48"/>
      <c r="I76" s="73"/>
      <c r="J76" s="48"/>
      <c r="K76" s="48"/>
      <c r="L76" s="56"/>
      <c r="M76" s="48"/>
      <c r="N76" s="48"/>
      <c r="O76" s="48"/>
      <c r="P76" s="48"/>
      <c r="Q76" s="73"/>
    </row>
    <row r="78" spans="1:17" x14ac:dyDescent="0.3">
      <c r="B78" s="174" t="s">
        <v>279</v>
      </c>
    </row>
  </sheetData>
  <mergeCells count="2">
    <mergeCell ref="B4:H4"/>
    <mergeCell ref="J4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rgb="FF0070C0"/>
  </sheetPr>
  <dimension ref="A1:Q76"/>
  <sheetViews>
    <sheetView topLeftCell="A61" workbookViewId="0">
      <selection activeCell="A4" sqref="A4:XFD5"/>
    </sheetView>
  </sheetViews>
  <sheetFormatPr defaultRowHeight="18.75" x14ac:dyDescent="0.3"/>
  <cols>
    <col min="1" max="1" width="6.85546875" style="74" customWidth="1"/>
    <col min="2" max="8" width="10.5703125" customWidth="1"/>
    <col min="9" max="9" width="7.5703125" style="74" customWidth="1"/>
    <col min="10" max="16" width="10.7109375" customWidth="1"/>
    <col min="17" max="17" width="6.5703125" style="74" customWidth="1"/>
  </cols>
  <sheetData>
    <row r="1" spans="1:17" x14ac:dyDescent="0.3">
      <c r="A1" s="38" t="s">
        <v>29</v>
      </c>
    </row>
    <row r="2" spans="1:17" x14ac:dyDescent="0.3">
      <c r="A2" s="38" t="s">
        <v>30</v>
      </c>
    </row>
    <row r="3" spans="1:17" x14ac:dyDescent="0.3">
      <c r="A3" s="38" t="s">
        <v>228</v>
      </c>
    </row>
    <row r="4" spans="1:17" s="58" customFormat="1" ht="38.25" thickBot="1" x14ac:dyDescent="0.3">
      <c r="A4" s="68" t="s">
        <v>32</v>
      </c>
      <c r="B4" s="345" t="s">
        <v>33</v>
      </c>
      <c r="C4" s="345"/>
      <c r="D4" s="345"/>
      <c r="E4" s="345"/>
      <c r="F4" s="345"/>
      <c r="G4" s="345"/>
      <c r="H4" s="345"/>
      <c r="I4" s="68" t="s">
        <v>32</v>
      </c>
      <c r="J4" s="345" t="s">
        <v>34</v>
      </c>
      <c r="K4" s="345"/>
      <c r="L4" s="345"/>
      <c r="M4" s="345"/>
      <c r="N4" s="345"/>
      <c r="O4" s="345"/>
      <c r="P4" s="345"/>
      <c r="Q4" s="68" t="s">
        <v>32</v>
      </c>
    </row>
    <row r="5" spans="1:17" s="61" customFormat="1" ht="46.9" customHeight="1" x14ac:dyDescent="0.25">
      <c r="A5" s="69"/>
      <c r="B5" s="59" t="s">
        <v>266</v>
      </c>
      <c r="C5" s="59" t="s">
        <v>265</v>
      </c>
      <c r="D5" s="59" t="s">
        <v>271</v>
      </c>
      <c r="E5" s="60" t="s">
        <v>42</v>
      </c>
      <c r="F5" s="59" t="s">
        <v>268</v>
      </c>
      <c r="G5" s="60" t="s">
        <v>269</v>
      </c>
      <c r="H5" s="59" t="s">
        <v>270</v>
      </c>
      <c r="I5" s="69"/>
      <c r="J5" s="59" t="s">
        <v>266</v>
      </c>
      <c r="K5" s="59" t="s">
        <v>265</v>
      </c>
      <c r="L5" s="59" t="s">
        <v>271</v>
      </c>
      <c r="M5" s="28" t="s">
        <v>53</v>
      </c>
      <c r="N5" s="59" t="s">
        <v>268</v>
      </c>
      <c r="O5" s="57" t="s">
        <v>263</v>
      </c>
      <c r="P5" s="59" t="s">
        <v>270</v>
      </c>
      <c r="Q5" s="69"/>
    </row>
    <row r="6" spans="1:17" ht="16.149999999999999" customHeight="1" x14ac:dyDescent="0.25">
      <c r="A6" s="70">
        <v>70</v>
      </c>
      <c r="B6" s="12" t="s">
        <v>231</v>
      </c>
      <c r="C6" s="12">
        <v>6.4</v>
      </c>
      <c r="D6" s="12">
        <v>7.2</v>
      </c>
      <c r="E6" s="12">
        <v>30</v>
      </c>
      <c r="F6" s="12">
        <v>270</v>
      </c>
      <c r="G6" s="12">
        <v>47</v>
      </c>
      <c r="H6" s="16">
        <v>32</v>
      </c>
      <c r="I6" s="75">
        <v>70</v>
      </c>
      <c r="J6" s="12" t="s">
        <v>167</v>
      </c>
      <c r="K6" s="12">
        <v>6.6</v>
      </c>
      <c r="L6" s="12">
        <v>7.8</v>
      </c>
      <c r="M6" s="12">
        <v>63</v>
      </c>
      <c r="N6" s="12">
        <v>255</v>
      </c>
      <c r="O6" s="12">
        <v>43</v>
      </c>
      <c r="P6" s="16">
        <v>35</v>
      </c>
      <c r="Q6" s="75">
        <v>70</v>
      </c>
    </row>
    <row r="7" spans="1:17" ht="16.149999999999999" customHeight="1" x14ac:dyDescent="0.25">
      <c r="A7" s="70">
        <v>69</v>
      </c>
      <c r="B7" s="12" t="s">
        <v>232</v>
      </c>
      <c r="C7" s="12">
        <v>6.5</v>
      </c>
      <c r="D7" s="12">
        <v>7.3</v>
      </c>
      <c r="E7" s="12">
        <v>28</v>
      </c>
      <c r="F7" s="12">
        <v>268</v>
      </c>
      <c r="G7" s="12" t="s">
        <v>61</v>
      </c>
      <c r="H7" s="16">
        <v>31</v>
      </c>
      <c r="I7" s="75">
        <v>69</v>
      </c>
      <c r="J7" s="12" t="s">
        <v>198</v>
      </c>
      <c r="K7" s="12">
        <v>6.7</v>
      </c>
      <c r="L7" s="12">
        <v>7.9</v>
      </c>
      <c r="M7" s="12">
        <v>60</v>
      </c>
      <c r="N7" s="12">
        <v>252</v>
      </c>
      <c r="O7" s="12" t="s">
        <v>61</v>
      </c>
      <c r="P7" s="16">
        <v>34</v>
      </c>
      <c r="Q7" s="75">
        <v>69</v>
      </c>
    </row>
    <row r="8" spans="1:17" ht="16.149999999999999" customHeight="1" x14ac:dyDescent="0.25">
      <c r="A8" s="70">
        <v>68</v>
      </c>
      <c r="B8" s="12" t="s">
        <v>233</v>
      </c>
      <c r="C8" s="12" t="s">
        <v>61</v>
      </c>
      <c r="D8" s="12">
        <v>7.4</v>
      </c>
      <c r="E8" s="12">
        <v>26</v>
      </c>
      <c r="F8" s="12">
        <v>266</v>
      </c>
      <c r="G8" s="12">
        <v>46</v>
      </c>
      <c r="H8" s="16">
        <v>30</v>
      </c>
      <c r="I8" s="75">
        <v>68</v>
      </c>
      <c r="J8" s="12" t="s">
        <v>169</v>
      </c>
      <c r="K8" s="12" t="s">
        <v>61</v>
      </c>
      <c r="L8" s="12">
        <v>8</v>
      </c>
      <c r="M8" s="12">
        <v>57</v>
      </c>
      <c r="N8" s="12">
        <v>249</v>
      </c>
      <c r="O8" s="12">
        <v>42</v>
      </c>
      <c r="P8" s="16">
        <v>33</v>
      </c>
      <c r="Q8" s="75">
        <v>68</v>
      </c>
    </row>
    <row r="9" spans="1:17" ht="16.149999999999999" customHeight="1" x14ac:dyDescent="0.25">
      <c r="A9" s="70">
        <v>67</v>
      </c>
      <c r="B9" s="12" t="s">
        <v>234</v>
      </c>
      <c r="C9" s="12">
        <v>6.6</v>
      </c>
      <c r="D9" s="12">
        <v>7.5</v>
      </c>
      <c r="E9" s="12">
        <v>24</v>
      </c>
      <c r="F9" s="12">
        <v>264</v>
      </c>
      <c r="G9" s="12" t="s">
        <v>61</v>
      </c>
      <c r="H9" s="16">
        <v>29</v>
      </c>
      <c r="I9" s="75">
        <v>67</v>
      </c>
      <c r="J9" s="12" t="s">
        <v>17</v>
      </c>
      <c r="K9" s="12">
        <v>6.8</v>
      </c>
      <c r="L9" s="12">
        <v>8.1</v>
      </c>
      <c r="M9" s="12">
        <v>54</v>
      </c>
      <c r="N9" s="12">
        <v>246</v>
      </c>
      <c r="O9" s="12" t="s">
        <v>61</v>
      </c>
      <c r="P9" s="16">
        <v>32</v>
      </c>
      <c r="Q9" s="75">
        <v>67</v>
      </c>
    </row>
    <row r="10" spans="1:17" ht="16.149999999999999" customHeight="1" thickBot="1" x14ac:dyDescent="0.3">
      <c r="A10" s="71">
        <v>66</v>
      </c>
      <c r="B10" s="20" t="s">
        <v>235</v>
      </c>
      <c r="C10" s="20" t="s">
        <v>61</v>
      </c>
      <c r="D10" s="20">
        <v>7.6</v>
      </c>
      <c r="E10" s="20">
        <v>23</v>
      </c>
      <c r="F10" s="20">
        <v>262</v>
      </c>
      <c r="G10" s="20">
        <v>45</v>
      </c>
      <c r="H10" s="27">
        <v>28</v>
      </c>
      <c r="I10" s="76">
        <v>66</v>
      </c>
      <c r="J10" s="20" t="s">
        <v>66</v>
      </c>
      <c r="K10" s="20" t="s">
        <v>61</v>
      </c>
      <c r="L10" s="20">
        <v>8.1999999999999993</v>
      </c>
      <c r="M10" s="20">
        <v>51</v>
      </c>
      <c r="N10" s="20">
        <v>243</v>
      </c>
      <c r="O10" s="20">
        <v>41</v>
      </c>
      <c r="P10" s="27">
        <v>31</v>
      </c>
      <c r="Q10" s="76">
        <v>66</v>
      </c>
    </row>
    <row r="11" spans="1:17" ht="16.149999999999999" customHeight="1" x14ac:dyDescent="0.25">
      <c r="A11" s="70">
        <v>65</v>
      </c>
      <c r="B11" s="12" t="s">
        <v>159</v>
      </c>
      <c r="C11" s="12">
        <v>6.7</v>
      </c>
      <c r="D11" s="12" t="s">
        <v>61</v>
      </c>
      <c r="E11" s="12">
        <v>22</v>
      </c>
      <c r="F11" s="12">
        <v>260</v>
      </c>
      <c r="G11" s="12" t="s">
        <v>61</v>
      </c>
      <c r="H11" s="16">
        <v>27</v>
      </c>
      <c r="I11" s="75">
        <v>65</v>
      </c>
      <c r="J11" s="12" t="s">
        <v>201</v>
      </c>
      <c r="K11" s="12">
        <v>6.9</v>
      </c>
      <c r="L11" s="12">
        <v>8.3000000000000007</v>
      </c>
      <c r="M11" s="12">
        <v>48</v>
      </c>
      <c r="N11" s="12">
        <v>240</v>
      </c>
      <c r="O11" s="12" t="s">
        <v>61</v>
      </c>
      <c r="P11" s="16">
        <v>30</v>
      </c>
      <c r="Q11" s="75">
        <v>65</v>
      </c>
    </row>
    <row r="12" spans="1:17" ht="16.149999999999999" customHeight="1" x14ac:dyDescent="0.25">
      <c r="A12" s="70">
        <v>64</v>
      </c>
      <c r="B12" s="12" t="s">
        <v>160</v>
      </c>
      <c r="C12" s="12" t="s">
        <v>61</v>
      </c>
      <c r="D12" s="12">
        <v>7.7</v>
      </c>
      <c r="E12" s="12">
        <v>21</v>
      </c>
      <c r="F12" s="12">
        <v>258</v>
      </c>
      <c r="G12" s="12">
        <v>44</v>
      </c>
      <c r="H12" s="16">
        <v>26</v>
      </c>
      <c r="I12" s="75">
        <v>64</v>
      </c>
      <c r="J12" s="12" t="s">
        <v>166</v>
      </c>
      <c r="K12" s="12" t="s">
        <v>61</v>
      </c>
      <c r="L12" s="12">
        <v>8.4</v>
      </c>
      <c r="M12" s="12">
        <v>46</v>
      </c>
      <c r="N12" s="12">
        <v>238</v>
      </c>
      <c r="O12" s="12">
        <v>40</v>
      </c>
      <c r="P12" s="16">
        <v>29</v>
      </c>
      <c r="Q12" s="75">
        <v>64</v>
      </c>
    </row>
    <row r="13" spans="1:17" ht="16.149999999999999" customHeight="1" x14ac:dyDescent="0.25">
      <c r="A13" s="70">
        <v>63</v>
      </c>
      <c r="B13" s="12" t="s">
        <v>161</v>
      </c>
      <c r="C13" s="12" t="s">
        <v>61</v>
      </c>
      <c r="D13" s="12" t="s">
        <v>61</v>
      </c>
      <c r="E13" s="12">
        <v>20</v>
      </c>
      <c r="F13" s="12">
        <v>256</v>
      </c>
      <c r="G13" s="12" t="s">
        <v>61</v>
      </c>
      <c r="H13" s="16">
        <v>25</v>
      </c>
      <c r="I13" s="75">
        <v>63</v>
      </c>
      <c r="J13" s="12" t="s">
        <v>65</v>
      </c>
      <c r="K13" s="12">
        <v>7</v>
      </c>
      <c r="L13" s="12">
        <v>8.5</v>
      </c>
      <c r="M13" s="12">
        <v>44</v>
      </c>
      <c r="N13" s="12">
        <v>236</v>
      </c>
      <c r="O13" s="12" t="s">
        <v>61</v>
      </c>
      <c r="P13" s="16">
        <v>28</v>
      </c>
      <c r="Q13" s="75">
        <v>63</v>
      </c>
    </row>
    <row r="14" spans="1:17" ht="16.149999999999999" customHeight="1" x14ac:dyDescent="0.25">
      <c r="A14" s="70">
        <v>62</v>
      </c>
      <c r="B14" s="12" t="s">
        <v>162</v>
      </c>
      <c r="C14" s="12">
        <v>6.8</v>
      </c>
      <c r="D14" s="12">
        <v>7.8</v>
      </c>
      <c r="E14" s="12" t="s">
        <v>61</v>
      </c>
      <c r="F14" s="12">
        <v>254</v>
      </c>
      <c r="G14" s="12">
        <v>43</v>
      </c>
      <c r="H14" s="16">
        <v>24</v>
      </c>
      <c r="I14" s="75">
        <v>62</v>
      </c>
      <c r="J14" s="12" t="s">
        <v>202</v>
      </c>
      <c r="K14" s="12" t="s">
        <v>61</v>
      </c>
      <c r="L14" s="12">
        <v>8.6</v>
      </c>
      <c r="M14" s="12">
        <v>42</v>
      </c>
      <c r="N14" s="12">
        <v>234</v>
      </c>
      <c r="O14" s="12">
        <v>39</v>
      </c>
      <c r="P14" s="16">
        <v>27</v>
      </c>
      <c r="Q14" s="75">
        <v>62</v>
      </c>
    </row>
    <row r="15" spans="1:17" ht="16.149999999999999" customHeight="1" thickBot="1" x14ac:dyDescent="0.3">
      <c r="A15" s="71">
        <v>61</v>
      </c>
      <c r="B15" s="20" t="s">
        <v>57</v>
      </c>
      <c r="C15" s="20" t="s">
        <v>61</v>
      </c>
      <c r="D15" s="20" t="s">
        <v>61</v>
      </c>
      <c r="E15" s="20">
        <v>19</v>
      </c>
      <c r="F15" s="20">
        <v>252</v>
      </c>
      <c r="G15" s="20" t="s">
        <v>61</v>
      </c>
      <c r="H15" s="27" t="s">
        <v>61</v>
      </c>
      <c r="I15" s="76">
        <v>61</v>
      </c>
      <c r="J15" s="20" t="s">
        <v>170</v>
      </c>
      <c r="K15" s="20">
        <v>7.1</v>
      </c>
      <c r="L15" s="20" t="s">
        <v>61</v>
      </c>
      <c r="M15" s="20">
        <v>40</v>
      </c>
      <c r="N15" s="20">
        <v>232</v>
      </c>
      <c r="O15" s="20" t="s">
        <v>61</v>
      </c>
      <c r="P15" s="27" t="s">
        <v>61</v>
      </c>
      <c r="Q15" s="76">
        <v>61</v>
      </c>
    </row>
    <row r="16" spans="1:17" ht="16.149999999999999" customHeight="1" x14ac:dyDescent="0.25">
      <c r="A16" s="70">
        <v>60</v>
      </c>
      <c r="B16" s="12" t="s">
        <v>167</v>
      </c>
      <c r="C16" s="12" t="s">
        <v>61</v>
      </c>
      <c r="D16" s="12">
        <v>7.9</v>
      </c>
      <c r="E16" s="12" t="s">
        <v>61</v>
      </c>
      <c r="F16" s="12">
        <v>250</v>
      </c>
      <c r="G16" s="12">
        <v>42</v>
      </c>
      <c r="H16" s="16">
        <v>23</v>
      </c>
      <c r="I16" s="75">
        <v>60</v>
      </c>
      <c r="J16" s="12" t="s">
        <v>69</v>
      </c>
      <c r="K16" s="12" t="s">
        <v>61</v>
      </c>
      <c r="L16" s="12">
        <v>8.6999999999999993</v>
      </c>
      <c r="M16" s="12">
        <v>38</v>
      </c>
      <c r="N16" s="12">
        <v>230</v>
      </c>
      <c r="O16" s="12">
        <v>38</v>
      </c>
      <c r="P16" s="16">
        <v>26</v>
      </c>
      <c r="Q16" s="75">
        <v>60</v>
      </c>
    </row>
    <row r="17" spans="1:17" ht="16.149999999999999" customHeight="1" x14ac:dyDescent="0.25">
      <c r="A17" s="70">
        <v>59</v>
      </c>
      <c r="B17" s="12" t="s">
        <v>168</v>
      </c>
      <c r="C17" s="12">
        <v>6.9</v>
      </c>
      <c r="D17" s="12" t="s">
        <v>61</v>
      </c>
      <c r="E17" s="12">
        <v>18</v>
      </c>
      <c r="F17" s="12">
        <v>248</v>
      </c>
      <c r="G17" s="12" t="s">
        <v>61</v>
      </c>
      <c r="H17" s="16" t="s">
        <v>61</v>
      </c>
      <c r="I17" s="75">
        <v>59</v>
      </c>
      <c r="J17" s="12" t="s">
        <v>203</v>
      </c>
      <c r="K17" s="12">
        <v>7.2</v>
      </c>
      <c r="L17" s="12" t="s">
        <v>61</v>
      </c>
      <c r="M17" s="12">
        <v>37</v>
      </c>
      <c r="N17" s="12">
        <v>228</v>
      </c>
      <c r="O17" s="12" t="s">
        <v>61</v>
      </c>
      <c r="P17" s="16" t="s">
        <v>61</v>
      </c>
      <c r="Q17" s="75">
        <v>59</v>
      </c>
    </row>
    <row r="18" spans="1:17" ht="16.149999999999999" customHeight="1" x14ac:dyDescent="0.25">
      <c r="A18" s="70">
        <v>58</v>
      </c>
      <c r="B18" s="12" t="s">
        <v>59</v>
      </c>
      <c r="C18" s="12" t="s">
        <v>61</v>
      </c>
      <c r="D18" s="12">
        <v>8</v>
      </c>
      <c r="E18" s="12" t="s">
        <v>61</v>
      </c>
      <c r="F18" s="12">
        <v>246</v>
      </c>
      <c r="G18" s="12">
        <v>41</v>
      </c>
      <c r="H18" s="16">
        <v>22</v>
      </c>
      <c r="I18" s="75">
        <v>58</v>
      </c>
      <c r="J18" s="12" t="s">
        <v>171</v>
      </c>
      <c r="K18" s="12" t="s">
        <v>61</v>
      </c>
      <c r="L18" s="12">
        <v>8.8000000000000007</v>
      </c>
      <c r="M18" s="12">
        <v>36</v>
      </c>
      <c r="N18" s="12">
        <v>226</v>
      </c>
      <c r="O18" s="12">
        <v>37</v>
      </c>
      <c r="P18" s="16">
        <v>25</v>
      </c>
      <c r="Q18" s="75">
        <v>58</v>
      </c>
    </row>
    <row r="19" spans="1:17" ht="16.149999999999999" customHeight="1" x14ac:dyDescent="0.25">
      <c r="A19" s="70">
        <v>57</v>
      </c>
      <c r="B19" s="12" t="s">
        <v>169</v>
      </c>
      <c r="C19" s="12" t="s">
        <v>61</v>
      </c>
      <c r="D19" s="12" t="s">
        <v>61</v>
      </c>
      <c r="E19" s="12">
        <v>17</v>
      </c>
      <c r="F19" s="12">
        <v>244</v>
      </c>
      <c r="G19" s="12" t="s">
        <v>61</v>
      </c>
      <c r="H19" s="16" t="s">
        <v>61</v>
      </c>
      <c r="I19" s="75">
        <v>57</v>
      </c>
      <c r="J19" s="12" t="s">
        <v>14</v>
      </c>
      <c r="K19" s="12" t="s">
        <v>61</v>
      </c>
      <c r="L19" s="12" t="s">
        <v>61</v>
      </c>
      <c r="M19" s="12">
        <v>35</v>
      </c>
      <c r="N19" s="12">
        <v>224</v>
      </c>
      <c r="O19" s="12" t="s">
        <v>61</v>
      </c>
      <c r="P19" s="16" t="s">
        <v>61</v>
      </c>
      <c r="Q19" s="75">
        <v>57</v>
      </c>
    </row>
    <row r="20" spans="1:17" ht="16.149999999999999" customHeight="1" thickBot="1" x14ac:dyDescent="0.3">
      <c r="A20" s="71">
        <v>56</v>
      </c>
      <c r="B20" s="20" t="s">
        <v>164</v>
      </c>
      <c r="C20" s="20">
        <v>7</v>
      </c>
      <c r="D20" s="20">
        <v>8.1</v>
      </c>
      <c r="E20" s="20" t="s">
        <v>61</v>
      </c>
      <c r="F20" s="20">
        <v>242</v>
      </c>
      <c r="G20" s="20">
        <v>40</v>
      </c>
      <c r="H20" s="27">
        <v>21</v>
      </c>
      <c r="I20" s="76">
        <v>56</v>
      </c>
      <c r="J20" s="20" t="s">
        <v>177</v>
      </c>
      <c r="K20" s="20">
        <v>7.3</v>
      </c>
      <c r="L20" s="20">
        <v>8.9</v>
      </c>
      <c r="M20" s="20">
        <v>34</v>
      </c>
      <c r="N20" s="20">
        <v>222</v>
      </c>
      <c r="O20" s="20">
        <v>36</v>
      </c>
      <c r="P20" s="27">
        <v>24</v>
      </c>
      <c r="Q20" s="76">
        <v>56</v>
      </c>
    </row>
    <row r="21" spans="1:17" ht="16.149999999999999" customHeight="1" x14ac:dyDescent="0.25">
      <c r="A21" s="70">
        <v>55</v>
      </c>
      <c r="B21" s="12" t="s">
        <v>62</v>
      </c>
      <c r="C21" s="12" t="s">
        <v>61</v>
      </c>
      <c r="D21" s="12" t="s">
        <v>61</v>
      </c>
      <c r="E21" s="12" t="s">
        <v>61</v>
      </c>
      <c r="F21" s="12">
        <v>240</v>
      </c>
      <c r="G21" s="12" t="s">
        <v>61</v>
      </c>
      <c r="H21" s="16" t="s">
        <v>61</v>
      </c>
      <c r="I21" s="75">
        <v>55</v>
      </c>
      <c r="J21" s="12" t="s">
        <v>172</v>
      </c>
      <c r="K21" s="12" t="s">
        <v>61</v>
      </c>
      <c r="L21" s="12" t="s">
        <v>61</v>
      </c>
      <c r="M21" s="12" t="s">
        <v>61</v>
      </c>
      <c r="N21" s="12">
        <v>220</v>
      </c>
      <c r="O21" s="12" t="s">
        <v>61</v>
      </c>
      <c r="P21" s="16" t="s">
        <v>61</v>
      </c>
      <c r="Q21" s="75">
        <v>55</v>
      </c>
    </row>
    <row r="22" spans="1:17" ht="16.149999999999999" customHeight="1" x14ac:dyDescent="0.25">
      <c r="A22" s="70">
        <v>54</v>
      </c>
      <c r="B22" s="12" t="s">
        <v>66</v>
      </c>
      <c r="C22" s="12" t="s">
        <v>61</v>
      </c>
      <c r="D22" s="12">
        <v>8.1999999999999993</v>
      </c>
      <c r="E22" s="12">
        <v>16</v>
      </c>
      <c r="F22" s="12">
        <v>239</v>
      </c>
      <c r="G22" s="12" t="s">
        <v>61</v>
      </c>
      <c r="H22" s="16">
        <v>20</v>
      </c>
      <c r="I22" s="75">
        <v>54</v>
      </c>
      <c r="J22" s="12" t="s">
        <v>72</v>
      </c>
      <c r="K22" s="12" t="s">
        <v>61</v>
      </c>
      <c r="L22" s="12">
        <v>9</v>
      </c>
      <c r="M22" s="12">
        <v>33</v>
      </c>
      <c r="N22" s="12">
        <v>218</v>
      </c>
      <c r="O22" s="12">
        <v>35</v>
      </c>
      <c r="P22" s="16">
        <v>23</v>
      </c>
      <c r="Q22" s="75">
        <v>54</v>
      </c>
    </row>
    <row r="23" spans="1:17" ht="16.149999999999999" customHeight="1" x14ac:dyDescent="0.25">
      <c r="A23" s="70">
        <v>53</v>
      </c>
      <c r="B23" s="12" t="s">
        <v>67</v>
      </c>
      <c r="C23" s="12">
        <v>7.1</v>
      </c>
      <c r="D23" s="12" t="s">
        <v>61</v>
      </c>
      <c r="E23" s="12" t="s">
        <v>61</v>
      </c>
      <c r="F23" s="12">
        <v>238</v>
      </c>
      <c r="G23" s="12">
        <v>39</v>
      </c>
      <c r="H23" s="16" t="s">
        <v>61</v>
      </c>
      <c r="I23" s="75">
        <v>53</v>
      </c>
      <c r="J23" s="12" t="s">
        <v>173</v>
      </c>
      <c r="K23" s="12">
        <v>7.4</v>
      </c>
      <c r="L23" s="12" t="s">
        <v>61</v>
      </c>
      <c r="M23" s="12" t="s">
        <v>61</v>
      </c>
      <c r="N23" s="12">
        <v>216</v>
      </c>
      <c r="O23" s="12" t="s">
        <v>61</v>
      </c>
      <c r="P23" s="16" t="s">
        <v>61</v>
      </c>
      <c r="Q23" s="75">
        <v>53</v>
      </c>
    </row>
    <row r="24" spans="1:17" ht="16.149999999999999" customHeight="1" x14ac:dyDescent="0.25">
      <c r="A24" s="70">
        <v>52</v>
      </c>
      <c r="B24" s="12" t="s">
        <v>64</v>
      </c>
      <c r="C24" s="12" t="s">
        <v>61</v>
      </c>
      <c r="D24" s="12">
        <v>8.3000000000000007</v>
      </c>
      <c r="E24" s="12" t="s">
        <v>61</v>
      </c>
      <c r="F24" s="12">
        <v>237</v>
      </c>
      <c r="G24" s="12" t="s">
        <v>61</v>
      </c>
      <c r="H24" s="16">
        <v>19</v>
      </c>
      <c r="I24" s="75">
        <v>52</v>
      </c>
      <c r="J24" s="12" t="s">
        <v>85</v>
      </c>
      <c r="K24" s="12" t="s">
        <v>61</v>
      </c>
      <c r="L24" s="12">
        <v>9.1</v>
      </c>
      <c r="M24" s="12">
        <v>32</v>
      </c>
      <c r="N24" s="12">
        <v>214</v>
      </c>
      <c r="O24" s="12">
        <v>34</v>
      </c>
      <c r="P24" s="16">
        <v>22</v>
      </c>
      <c r="Q24" s="75">
        <v>52</v>
      </c>
    </row>
    <row r="25" spans="1:17" ht="16.149999999999999" customHeight="1" thickBot="1" x14ac:dyDescent="0.3">
      <c r="A25" s="71">
        <v>51</v>
      </c>
      <c r="B25" s="20" t="s">
        <v>68</v>
      </c>
      <c r="C25" s="20" t="s">
        <v>61</v>
      </c>
      <c r="D25" s="20" t="s">
        <v>61</v>
      </c>
      <c r="E25" s="20" t="s">
        <v>61</v>
      </c>
      <c r="F25" s="20">
        <v>236</v>
      </c>
      <c r="G25" s="20" t="s">
        <v>61</v>
      </c>
      <c r="H25" s="27" t="s">
        <v>61</v>
      </c>
      <c r="I25" s="76">
        <v>51</v>
      </c>
      <c r="J25" s="20" t="s">
        <v>76</v>
      </c>
      <c r="K25" s="20" t="s">
        <v>61</v>
      </c>
      <c r="L25" s="20" t="s">
        <v>61</v>
      </c>
      <c r="M25" s="20" t="s">
        <v>61</v>
      </c>
      <c r="N25" s="20">
        <v>212</v>
      </c>
      <c r="O25" s="20" t="s">
        <v>61</v>
      </c>
      <c r="P25" s="27" t="s">
        <v>61</v>
      </c>
      <c r="Q25" s="76">
        <v>51</v>
      </c>
    </row>
    <row r="26" spans="1:17" ht="16.149999999999999" customHeight="1" x14ac:dyDescent="0.25">
      <c r="A26" s="70">
        <v>50</v>
      </c>
      <c r="B26" s="12" t="s">
        <v>73</v>
      </c>
      <c r="C26" s="12">
        <v>7.2</v>
      </c>
      <c r="D26" s="12">
        <v>8.4</v>
      </c>
      <c r="E26" s="12">
        <v>15</v>
      </c>
      <c r="F26" s="12">
        <v>235</v>
      </c>
      <c r="G26" s="12">
        <v>38</v>
      </c>
      <c r="H26" s="16">
        <v>18</v>
      </c>
      <c r="I26" s="75">
        <v>50</v>
      </c>
      <c r="J26" s="12" t="s">
        <v>21</v>
      </c>
      <c r="K26" s="12">
        <v>7.5</v>
      </c>
      <c r="L26" s="12">
        <v>9.1999999999999993</v>
      </c>
      <c r="M26" s="12">
        <v>31</v>
      </c>
      <c r="N26" s="12">
        <v>210</v>
      </c>
      <c r="O26" s="12">
        <v>33</v>
      </c>
      <c r="P26" s="16">
        <v>21</v>
      </c>
      <c r="Q26" s="75">
        <v>50</v>
      </c>
    </row>
    <row r="27" spans="1:17" ht="16.149999999999999" customHeight="1" x14ac:dyDescent="0.25">
      <c r="A27" s="70">
        <v>49</v>
      </c>
      <c r="B27" s="12" t="s">
        <v>202</v>
      </c>
      <c r="C27" s="12" t="s">
        <v>61</v>
      </c>
      <c r="D27" s="12" t="s">
        <v>61</v>
      </c>
      <c r="E27" s="12" t="s">
        <v>61</v>
      </c>
      <c r="F27" s="12">
        <v>234</v>
      </c>
      <c r="G27" s="12" t="s">
        <v>61</v>
      </c>
      <c r="H27" s="16" t="s">
        <v>61</v>
      </c>
      <c r="I27" s="75">
        <v>49</v>
      </c>
      <c r="J27" s="12" t="s">
        <v>77</v>
      </c>
      <c r="K27" s="12" t="s">
        <v>61</v>
      </c>
      <c r="L27" s="12" t="s">
        <v>61</v>
      </c>
      <c r="M27" s="12" t="s">
        <v>61</v>
      </c>
      <c r="N27" s="12">
        <v>209</v>
      </c>
      <c r="O27" s="12" t="s">
        <v>61</v>
      </c>
      <c r="P27" s="16" t="s">
        <v>61</v>
      </c>
      <c r="Q27" s="75">
        <v>49</v>
      </c>
    </row>
    <row r="28" spans="1:17" ht="16.149999999999999" customHeight="1" x14ac:dyDescent="0.25">
      <c r="A28" s="70">
        <v>48</v>
      </c>
      <c r="B28" s="12" t="s">
        <v>10</v>
      </c>
      <c r="C28" s="12" t="s">
        <v>61</v>
      </c>
      <c r="D28" s="12" t="s">
        <v>61</v>
      </c>
      <c r="E28" s="12" t="s">
        <v>61</v>
      </c>
      <c r="F28" s="12">
        <v>233</v>
      </c>
      <c r="G28" s="12" t="s">
        <v>61</v>
      </c>
      <c r="H28" s="16" t="s">
        <v>61</v>
      </c>
      <c r="I28" s="75">
        <v>48</v>
      </c>
      <c r="J28" s="12" t="s">
        <v>174</v>
      </c>
      <c r="K28" s="12" t="s">
        <v>61</v>
      </c>
      <c r="L28" s="12" t="s">
        <v>61</v>
      </c>
      <c r="M28" s="12" t="s">
        <v>61</v>
      </c>
      <c r="N28" s="12">
        <v>208</v>
      </c>
      <c r="O28" s="12" t="s">
        <v>61</v>
      </c>
      <c r="P28" s="16" t="s">
        <v>61</v>
      </c>
      <c r="Q28" s="75">
        <v>48</v>
      </c>
    </row>
    <row r="29" spans="1:17" ht="16.149999999999999" customHeight="1" x14ac:dyDescent="0.25">
      <c r="A29" s="70">
        <v>47</v>
      </c>
      <c r="B29" s="12" t="s">
        <v>170</v>
      </c>
      <c r="C29" s="12" t="s">
        <v>61</v>
      </c>
      <c r="D29" s="12">
        <v>8.5</v>
      </c>
      <c r="E29" s="12" t="s">
        <v>61</v>
      </c>
      <c r="F29" s="12">
        <v>232</v>
      </c>
      <c r="G29" s="12">
        <v>37</v>
      </c>
      <c r="H29" s="16">
        <v>17</v>
      </c>
      <c r="I29" s="75">
        <v>47</v>
      </c>
      <c r="J29" s="12" t="s">
        <v>91</v>
      </c>
      <c r="K29" s="12" t="s">
        <v>61</v>
      </c>
      <c r="L29" s="12">
        <v>9.3000000000000007</v>
      </c>
      <c r="M29" s="12">
        <v>30</v>
      </c>
      <c r="N29" s="12">
        <v>207</v>
      </c>
      <c r="O29" s="12">
        <v>32</v>
      </c>
      <c r="P29" s="16">
        <v>20</v>
      </c>
      <c r="Q29" s="75">
        <v>47</v>
      </c>
    </row>
    <row r="30" spans="1:17" ht="16.149999999999999" customHeight="1" thickBot="1" x14ac:dyDescent="0.3">
      <c r="A30" s="71">
        <v>46</v>
      </c>
      <c r="B30" s="20" t="s">
        <v>16</v>
      </c>
      <c r="C30" s="20">
        <v>7.3</v>
      </c>
      <c r="D30" s="20" t="s">
        <v>61</v>
      </c>
      <c r="E30" s="20">
        <v>14</v>
      </c>
      <c r="F30" s="20">
        <v>231</v>
      </c>
      <c r="G30" s="20" t="s">
        <v>61</v>
      </c>
      <c r="H30" s="27" t="s">
        <v>61</v>
      </c>
      <c r="I30" s="76">
        <v>46</v>
      </c>
      <c r="J30" s="20" t="s">
        <v>23</v>
      </c>
      <c r="K30" s="20">
        <v>7.6</v>
      </c>
      <c r="L30" s="20" t="s">
        <v>61</v>
      </c>
      <c r="M30" s="20" t="s">
        <v>61</v>
      </c>
      <c r="N30" s="20">
        <v>206</v>
      </c>
      <c r="O30" s="20" t="s">
        <v>61</v>
      </c>
      <c r="P30" s="27" t="s">
        <v>61</v>
      </c>
      <c r="Q30" s="76">
        <v>46</v>
      </c>
    </row>
    <row r="31" spans="1:17" ht="16.149999999999999" customHeight="1" x14ac:dyDescent="0.25">
      <c r="A31" s="70">
        <v>45</v>
      </c>
      <c r="B31" s="12" t="s">
        <v>69</v>
      </c>
      <c r="C31" s="12" t="s">
        <v>61</v>
      </c>
      <c r="D31" s="12" t="s">
        <v>61</v>
      </c>
      <c r="E31" s="12" t="s">
        <v>61</v>
      </c>
      <c r="F31" s="12">
        <v>230</v>
      </c>
      <c r="G31" s="12" t="s">
        <v>61</v>
      </c>
      <c r="H31" s="16" t="s">
        <v>61</v>
      </c>
      <c r="I31" s="75">
        <v>45</v>
      </c>
      <c r="J31" s="12" t="s">
        <v>92</v>
      </c>
      <c r="K31" s="12" t="s">
        <v>61</v>
      </c>
      <c r="L31" s="12" t="s">
        <v>61</v>
      </c>
      <c r="M31" s="12" t="s">
        <v>61</v>
      </c>
      <c r="N31" s="12">
        <v>205</v>
      </c>
      <c r="O31" s="12" t="s">
        <v>61</v>
      </c>
      <c r="P31" s="16" t="s">
        <v>61</v>
      </c>
      <c r="Q31" s="75">
        <v>45</v>
      </c>
    </row>
    <row r="32" spans="1:17" ht="16.149999999999999" customHeight="1" x14ac:dyDescent="0.25">
      <c r="A32" s="70">
        <v>44</v>
      </c>
      <c r="B32" s="12" t="s">
        <v>74</v>
      </c>
      <c r="C32" s="12" t="s">
        <v>61</v>
      </c>
      <c r="D32" s="12">
        <v>8.6</v>
      </c>
      <c r="E32" s="12" t="s">
        <v>61</v>
      </c>
      <c r="F32" s="12">
        <v>229</v>
      </c>
      <c r="G32" s="12">
        <v>36</v>
      </c>
      <c r="H32" s="16">
        <v>16</v>
      </c>
      <c r="I32" s="75">
        <v>44</v>
      </c>
      <c r="J32" s="12" t="s">
        <v>24</v>
      </c>
      <c r="K32" s="12" t="s">
        <v>61</v>
      </c>
      <c r="L32" s="12">
        <v>9.4</v>
      </c>
      <c r="M32" s="12">
        <v>29</v>
      </c>
      <c r="N32" s="12">
        <v>204</v>
      </c>
      <c r="O32" s="12">
        <v>31</v>
      </c>
      <c r="P32" s="16">
        <v>19</v>
      </c>
      <c r="Q32" s="75">
        <v>44</v>
      </c>
    </row>
    <row r="33" spans="1:17" ht="16.149999999999999" customHeight="1" x14ac:dyDescent="0.25">
      <c r="A33" s="70">
        <v>43</v>
      </c>
      <c r="B33" s="12" t="s">
        <v>203</v>
      </c>
      <c r="C33" s="12" t="s">
        <v>61</v>
      </c>
      <c r="D33" s="12" t="s">
        <v>61</v>
      </c>
      <c r="E33" s="12" t="s">
        <v>61</v>
      </c>
      <c r="F33" s="12">
        <v>228</v>
      </c>
      <c r="G33" s="12" t="s">
        <v>61</v>
      </c>
      <c r="H33" s="16" t="s">
        <v>61</v>
      </c>
      <c r="I33" s="75">
        <v>43</v>
      </c>
      <c r="J33" s="12" t="s">
        <v>98</v>
      </c>
      <c r="K33" s="12" t="s">
        <v>61</v>
      </c>
      <c r="L33" s="12" t="s">
        <v>61</v>
      </c>
      <c r="M33" s="12" t="s">
        <v>61</v>
      </c>
      <c r="N33" s="12">
        <v>203</v>
      </c>
      <c r="O33" s="12" t="s">
        <v>61</v>
      </c>
      <c r="P33" s="16" t="s">
        <v>61</v>
      </c>
      <c r="Q33" s="75">
        <v>43</v>
      </c>
    </row>
    <row r="34" spans="1:17" ht="16.149999999999999" customHeight="1" x14ac:dyDescent="0.25">
      <c r="A34" s="70">
        <v>42</v>
      </c>
      <c r="B34" s="12" t="s">
        <v>70</v>
      </c>
      <c r="C34" s="12">
        <v>7.4</v>
      </c>
      <c r="D34" s="12" t="s">
        <v>61</v>
      </c>
      <c r="E34" s="12">
        <v>13</v>
      </c>
      <c r="F34" s="12">
        <v>227</v>
      </c>
      <c r="G34" s="12">
        <v>35</v>
      </c>
      <c r="H34" s="16" t="s">
        <v>61</v>
      </c>
      <c r="I34" s="75">
        <v>42</v>
      </c>
      <c r="J34" s="12" t="s">
        <v>20</v>
      </c>
      <c r="K34" s="12">
        <v>7.7</v>
      </c>
      <c r="L34" s="12" t="s">
        <v>61</v>
      </c>
      <c r="M34" s="12">
        <v>28</v>
      </c>
      <c r="N34" s="12">
        <v>202</v>
      </c>
      <c r="O34" s="12" t="s">
        <v>61</v>
      </c>
      <c r="P34" s="16" t="s">
        <v>61</v>
      </c>
      <c r="Q34" s="75">
        <v>42</v>
      </c>
    </row>
    <row r="35" spans="1:17" ht="16.149999999999999" customHeight="1" thickBot="1" x14ac:dyDescent="0.3">
      <c r="A35" s="71">
        <v>41</v>
      </c>
      <c r="B35" s="20" t="s">
        <v>171</v>
      </c>
      <c r="C35" s="20" t="s">
        <v>61</v>
      </c>
      <c r="D35" s="20">
        <v>8.6999999999999993</v>
      </c>
      <c r="E35" s="20" t="s">
        <v>61</v>
      </c>
      <c r="F35" s="20">
        <v>226</v>
      </c>
      <c r="G35" s="20" t="s">
        <v>61</v>
      </c>
      <c r="H35" s="27">
        <v>15</v>
      </c>
      <c r="I35" s="76">
        <v>41</v>
      </c>
      <c r="J35" s="20" t="s">
        <v>28</v>
      </c>
      <c r="K35" s="20" t="s">
        <v>61</v>
      </c>
      <c r="L35" s="20">
        <v>9.5</v>
      </c>
      <c r="M35" s="20" t="s">
        <v>61</v>
      </c>
      <c r="N35" s="20">
        <v>201</v>
      </c>
      <c r="O35" s="20">
        <v>30</v>
      </c>
      <c r="P35" s="27">
        <v>18</v>
      </c>
      <c r="Q35" s="76">
        <v>41</v>
      </c>
    </row>
    <row r="36" spans="1:17" ht="16.149999999999999" customHeight="1" x14ac:dyDescent="0.25">
      <c r="A36" s="70">
        <v>40</v>
      </c>
      <c r="B36" s="12" t="s">
        <v>78</v>
      </c>
      <c r="C36" s="12" t="s">
        <v>61</v>
      </c>
      <c r="D36" s="12" t="s">
        <v>61</v>
      </c>
      <c r="E36" s="12" t="s">
        <v>61</v>
      </c>
      <c r="F36" s="12">
        <v>225</v>
      </c>
      <c r="G36" s="12">
        <v>34</v>
      </c>
      <c r="H36" s="16" t="s">
        <v>61</v>
      </c>
      <c r="I36" s="75">
        <v>40</v>
      </c>
      <c r="J36" s="12" t="s">
        <v>22</v>
      </c>
      <c r="K36" s="12" t="s">
        <v>61</v>
      </c>
      <c r="L36" s="12" t="s">
        <v>61</v>
      </c>
      <c r="M36" s="12">
        <v>27</v>
      </c>
      <c r="N36" s="12">
        <v>200</v>
      </c>
      <c r="O36" s="12" t="s">
        <v>61</v>
      </c>
      <c r="P36" s="16" t="s">
        <v>61</v>
      </c>
      <c r="Q36" s="75">
        <v>40</v>
      </c>
    </row>
    <row r="37" spans="1:17" ht="16.149999999999999" customHeight="1" x14ac:dyDescent="0.25">
      <c r="A37" s="70">
        <v>39</v>
      </c>
      <c r="B37" s="12" t="s">
        <v>14</v>
      </c>
      <c r="C37" s="12" t="s">
        <v>61</v>
      </c>
      <c r="D37" s="12" t="s">
        <v>61</v>
      </c>
      <c r="E37" s="12" t="s">
        <v>61</v>
      </c>
      <c r="F37" s="12">
        <v>224</v>
      </c>
      <c r="G37" s="12" t="s">
        <v>61</v>
      </c>
      <c r="H37" s="16" t="s">
        <v>61</v>
      </c>
      <c r="I37" s="75">
        <v>39</v>
      </c>
      <c r="J37" s="12" t="s">
        <v>99</v>
      </c>
      <c r="K37" s="12" t="s">
        <v>61</v>
      </c>
      <c r="L37" s="12">
        <v>9.6</v>
      </c>
      <c r="M37" s="12" t="s">
        <v>61</v>
      </c>
      <c r="N37" s="12">
        <v>199</v>
      </c>
      <c r="O37" s="12" t="s">
        <v>61</v>
      </c>
      <c r="P37" s="16" t="s">
        <v>61</v>
      </c>
      <c r="Q37" s="75">
        <v>39</v>
      </c>
    </row>
    <row r="38" spans="1:17" ht="16.149999999999999" customHeight="1" x14ac:dyDescent="0.25">
      <c r="A38" s="70">
        <v>38</v>
      </c>
      <c r="B38" s="12" t="s">
        <v>26</v>
      </c>
      <c r="C38" s="12">
        <v>7.5</v>
      </c>
      <c r="D38" s="12">
        <v>8.8000000000000007</v>
      </c>
      <c r="E38" s="12">
        <v>12</v>
      </c>
      <c r="F38" s="12">
        <v>223</v>
      </c>
      <c r="G38" s="12">
        <v>33</v>
      </c>
      <c r="H38" s="16">
        <v>14</v>
      </c>
      <c r="I38" s="75">
        <v>38</v>
      </c>
      <c r="J38" s="12" t="s">
        <v>104</v>
      </c>
      <c r="K38" s="12">
        <v>7.8</v>
      </c>
      <c r="L38" s="12" t="s">
        <v>61</v>
      </c>
      <c r="M38" s="12">
        <v>26</v>
      </c>
      <c r="N38" s="12">
        <v>198</v>
      </c>
      <c r="O38" s="12">
        <v>29</v>
      </c>
      <c r="P38" s="16">
        <v>17</v>
      </c>
      <c r="Q38" s="75">
        <v>38</v>
      </c>
    </row>
    <row r="39" spans="1:17" ht="16.149999999999999" customHeight="1" x14ac:dyDescent="0.25">
      <c r="A39" s="70">
        <v>37</v>
      </c>
      <c r="B39" s="12" t="s">
        <v>177</v>
      </c>
      <c r="C39" s="12" t="s">
        <v>61</v>
      </c>
      <c r="D39" s="12" t="s">
        <v>61</v>
      </c>
      <c r="E39" s="12" t="s">
        <v>61</v>
      </c>
      <c r="F39" s="12">
        <v>222</v>
      </c>
      <c r="G39" s="12" t="s">
        <v>61</v>
      </c>
      <c r="H39" s="16" t="s">
        <v>61</v>
      </c>
      <c r="I39" s="75">
        <v>37</v>
      </c>
      <c r="J39" s="12" t="s">
        <v>18</v>
      </c>
      <c r="K39" s="12" t="s">
        <v>61</v>
      </c>
      <c r="L39" s="12">
        <v>9.6999999999999993</v>
      </c>
      <c r="M39" s="12" t="s">
        <v>61</v>
      </c>
      <c r="N39" s="12">
        <v>197</v>
      </c>
      <c r="O39" s="12" t="s">
        <v>61</v>
      </c>
      <c r="P39" s="16" t="s">
        <v>61</v>
      </c>
      <c r="Q39" s="75">
        <v>37</v>
      </c>
    </row>
    <row r="40" spans="1:17" ht="16.149999999999999" customHeight="1" thickBot="1" x14ac:dyDescent="0.3">
      <c r="A40" s="71">
        <v>36</v>
      </c>
      <c r="B40" s="20" t="s">
        <v>71</v>
      </c>
      <c r="C40" s="20" t="s">
        <v>61</v>
      </c>
      <c r="D40" s="20">
        <v>8.9</v>
      </c>
      <c r="E40" s="20" t="s">
        <v>61</v>
      </c>
      <c r="F40" s="20">
        <v>221</v>
      </c>
      <c r="G40" s="20">
        <v>32</v>
      </c>
      <c r="H40" s="27" t="s">
        <v>61</v>
      </c>
      <c r="I40" s="76">
        <v>36</v>
      </c>
      <c r="J40" s="20" t="s">
        <v>89</v>
      </c>
      <c r="K40" s="20" t="s">
        <v>61</v>
      </c>
      <c r="L40" s="20" t="s">
        <v>61</v>
      </c>
      <c r="M40" s="20">
        <v>25</v>
      </c>
      <c r="N40" s="20">
        <v>196</v>
      </c>
      <c r="O40" s="20" t="s">
        <v>61</v>
      </c>
      <c r="P40" s="27" t="s">
        <v>61</v>
      </c>
      <c r="Q40" s="76">
        <v>36</v>
      </c>
    </row>
    <row r="41" spans="1:17" ht="16.149999999999999" customHeight="1" x14ac:dyDescent="0.25">
      <c r="A41" s="70">
        <v>35</v>
      </c>
      <c r="B41" s="12" t="s">
        <v>172</v>
      </c>
      <c r="C41" s="12">
        <v>7.6</v>
      </c>
      <c r="D41" s="12" t="s">
        <v>61</v>
      </c>
      <c r="E41" s="12" t="s">
        <v>61</v>
      </c>
      <c r="F41" s="12">
        <v>220</v>
      </c>
      <c r="G41" s="12" t="s">
        <v>61</v>
      </c>
      <c r="H41" s="16">
        <v>13</v>
      </c>
      <c r="I41" s="75">
        <v>35</v>
      </c>
      <c r="J41" s="12" t="s">
        <v>93</v>
      </c>
      <c r="K41" s="12">
        <v>7.9</v>
      </c>
      <c r="L41" s="12">
        <v>9.8000000000000007</v>
      </c>
      <c r="M41" s="12" t="s">
        <v>61</v>
      </c>
      <c r="N41" s="12">
        <v>194</v>
      </c>
      <c r="O41" s="12">
        <v>28</v>
      </c>
      <c r="P41" s="16">
        <v>16</v>
      </c>
      <c r="Q41" s="75">
        <v>35</v>
      </c>
    </row>
    <row r="42" spans="1:17" ht="16.149999999999999" customHeight="1" x14ac:dyDescent="0.25">
      <c r="A42" s="70">
        <v>34</v>
      </c>
      <c r="B42" s="12" t="s">
        <v>72</v>
      </c>
      <c r="C42" s="12" t="s">
        <v>61</v>
      </c>
      <c r="D42" s="12">
        <v>9</v>
      </c>
      <c r="E42" s="12">
        <v>11</v>
      </c>
      <c r="F42" s="12">
        <v>219</v>
      </c>
      <c r="G42" s="12">
        <v>31</v>
      </c>
      <c r="H42" s="16" t="s">
        <v>61</v>
      </c>
      <c r="I42" s="75">
        <v>34</v>
      </c>
      <c r="J42" s="12" t="s">
        <v>96</v>
      </c>
      <c r="K42" s="12" t="s">
        <v>61</v>
      </c>
      <c r="L42" s="12" t="s">
        <v>61</v>
      </c>
      <c r="M42" s="12">
        <v>24</v>
      </c>
      <c r="N42" s="12">
        <v>192</v>
      </c>
      <c r="O42" s="12" t="s">
        <v>61</v>
      </c>
      <c r="P42" s="16" t="s">
        <v>61</v>
      </c>
      <c r="Q42" s="75">
        <v>34</v>
      </c>
    </row>
    <row r="43" spans="1:17" ht="16.149999999999999" customHeight="1" x14ac:dyDescent="0.25">
      <c r="A43" s="70">
        <v>33</v>
      </c>
      <c r="B43" s="12" t="s">
        <v>173</v>
      </c>
      <c r="C43" s="12" t="s">
        <v>61</v>
      </c>
      <c r="D43" s="12" t="s">
        <v>61</v>
      </c>
      <c r="E43" s="12" t="s">
        <v>61</v>
      </c>
      <c r="F43" s="12">
        <v>218</v>
      </c>
      <c r="G43" s="12" t="s">
        <v>61</v>
      </c>
      <c r="H43" s="16" t="s">
        <v>61</v>
      </c>
      <c r="I43" s="75">
        <v>33</v>
      </c>
      <c r="J43" s="12" t="s">
        <v>204</v>
      </c>
      <c r="K43" s="12" t="s">
        <v>61</v>
      </c>
      <c r="L43" s="12">
        <v>9.9</v>
      </c>
      <c r="M43" s="12" t="s">
        <v>61</v>
      </c>
      <c r="N43" s="12">
        <v>190</v>
      </c>
      <c r="O43" s="12" t="s">
        <v>61</v>
      </c>
      <c r="P43" s="16" t="s">
        <v>61</v>
      </c>
      <c r="Q43" s="75">
        <v>33</v>
      </c>
    </row>
    <row r="44" spans="1:17" ht="16.149999999999999" customHeight="1" x14ac:dyDescent="0.25">
      <c r="A44" s="70">
        <v>32</v>
      </c>
      <c r="B44" s="12" t="s">
        <v>85</v>
      </c>
      <c r="C44" s="12">
        <v>7.7</v>
      </c>
      <c r="D44" s="12">
        <v>9.1</v>
      </c>
      <c r="E44" s="12" t="s">
        <v>61</v>
      </c>
      <c r="F44" s="12">
        <v>217</v>
      </c>
      <c r="G44" s="12">
        <v>30</v>
      </c>
      <c r="H44" s="16">
        <v>12</v>
      </c>
      <c r="I44" s="75">
        <v>32</v>
      </c>
      <c r="J44" s="12" t="s">
        <v>101</v>
      </c>
      <c r="K44" s="12">
        <v>8</v>
      </c>
      <c r="L44" s="12" t="s">
        <v>61</v>
      </c>
      <c r="M44" s="12">
        <v>23</v>
      </c>
      <c r="N44" s="12">
        <v>188</v>
      </c>
      <c r="O44" s="12">
        <v>27</v>
      </c>
      <c r="P44" s="16">
        <v>15</v>
      </c>
      <c r="Q44" s="75">
        <v>32</v>
      </c>
    </row>
    <row r="45" spans="1:17" ht="16.149999999999999" customHeight="1" thickBot="1" x14ac:dyDescent="0.3">
      <c r="A45" s="71">
        <v>31</v>
      </c>
      <c r="B45" s="20" t="s">
        <v>76</v>
      </c>
      <c r="C45" s="20" t="s">
        <v>61</v>
      </c>
      <c r="D45" s="20" t="s">
        <v>61</v>
      </c>
      <c r="E45" s="20" t="s">
        <v>61</v>
      </c>
      <c r="F45" s="20">
        <v>216</v>
      </c>
      <c r="G45" s="20" t="s">
        <v>61</v>
      </c>
      <c r="H45" s="27" t="s">
        <v>61</v>
      </c>
      <c r="I45" s="76">
        <v>31</v>
      </c>
      <c r="J45" s="20" t="s">
        <v>25</v>
      </c>
      <c r="K45" s="20" t="s">
        <v>61</v>
      </c>
      <c r="L45" s="20">
        <v>10</v>
      </c>
      <c r="M45" s="20" t="s">
        <v>61</v>
      </c>
      <c r="N45" s="20">
        <v>186</v>
      </c>
      <c r="O45" s="20" t="s">
        <v>61</v>
      </c>
      <c r="P45" s="27" t="s">
        <v>61</v>
      </c>
      <c r="Q45" s="76">
        <v>31</v>
      </c>
    </row>
    <row r="46" spans="1:17" ht="16.149999999999999" customHeight="1" x14ac:dyDescent="0.25">
      <c r="A46" s="70">
        <v>30</v>
      </c>
      <c r="B46" s="12" t="s">
        <v>21</v>
      </c>
      <c r="C46" s="12" t="s">
        <v>61</v>
      </c>
      <c r="D46" s="12">
        <v>9.1999999999999993</v>
      </c>
      <c r="E46" s="12">
        <v>10</v>
      </c>
      <c r="F46" s="12">
        <v>215</v>
      </c>
      <c r="G46" s="12">
        <v>29</v>
      </c>
      <c r="H46" s="16">
        <v>11</v>
      </c>
      <c r="I46" s="75">
        <v>30</v>
      </c>
      <c r="J46" s="12" t="s">
        <v>205</v>
      </c>
      <c r="K46" s="12" t="s">
        <v>61</v>
      </c>
      <c r="L46" s="12" t="s">
        <v>61</v>
      </c>
      <c r="M46" s="12">
        <v>22</v>
      </c>
      <c r="N46" s="12">
        <v>184</v>
      </c>
      <c r="O46" s="12" t="s">
        <v>61</v>
      </c>
      <c r="P46" s="16" t="s">
        <v>61</v>
      </c>
      <c r="Q46" s="75">
        <v>30</v>
      </c>
    </row>
    <row r="47" spans="1:17" ht="16.149999999999999" customHeight="1" x14ac:dyDescent="0.25">
      <c r="A47" s="70">
        <v>29</v>
      </c>
      <c r="B47" s="12" t="s">
        <v>174</v>
      </c>
      <c r="C47" s="12">
        <v>7.8</v>
      </c>
      <c r="D47" s="12" t="s">
        <v>61</v>
      </c>
      <c r="E47" s="12" t="s">
        <v>61</v>
      </c>
      <c r="F47" s="12">
        <v>214</v>
      </c>
      <c r="G47" s="12" t="s">
        <v>61</v>
      </c>
      <c r="H47" s="16" t="s">
        <v>61</v>
      </c>
      <c r="I47" s="75">
        <v>29</v>
      </c>
      <c r="J47" s="12" t="s">
        <v>206</v>
      </c>
      <c r="K47" s="12">
        <v>8.1</v>
      </c>
      <c r="L47" s="12">
        <v>10.1</v>
      </c>
      <c r="M47" s="12" t="s">
        <v>61</v>
      </c>
      <c r="N47" s="12">
        <v>182</v>
      </c>
      <c r="O47" s="12">
        <v>26</v>
      </c>
      <c r="P47" s="16">
        <v>14</v>
      </c>
      <c r="Q47" s="75">
        <v>29</v>
      </c>
    </row>
    <row r="48" spans="1:17" ht="16.149999999999999" customHeight="1" x14ac:dyDescent="0.25">
      <c r="A48" s="70">
        <v>28</v>
      </c>
      <c r="B48" s="12" t="s">
        <v>23</v>
      </c>
      <c r="C48" s="12" t="s">
        <v>61</v>
      </c>
      <c r="D48" s="12">
        <v>9.3000000000000007</v>
      </c>
      <c r="E48" s="12" t="s">
        <v>61</v>
      </c>
      <c r="F48" s="12">
        <v>213</v>
      </c>
      <c r="G48" s="12">
        <v>28</v>
      </c>
      <c r="H48" s="16">
        <v>10</v>
      </c>
      <c r="I48" s="75">
        <v>28</v>
      </c>
      <c r="J48" s="12" t="s">
        <v>207</v>
      </c>
      <c r="K48" s="12" t="s">
        <v>61</v>
      </c>
      <c r="L48" s="12" t="s">
        <v>61</v>
      </c>
      <c r="M48" s="12">
        <v>21</v>
      </c>
      <c r="N48" s="12">
        <v>180</v>
      </c>
      <c r="O48" s="12" t="s">
        <v>61</v>
      </c>
      <c r="P48" s="16" t="s">
        <v>61</v>
      </c>
      <c r="Q48" s="75">
        <v>28</v>
      </c>
    </row>
    <row r="49" spans="1:17" ht="16.149999999999999" customHeight="1" x14ac:dyDescent="0.25">
      <c r="A49" s="70">
        <v>27</v>
      </c>
      <c r="B49" s="12" t="s">
        <v>175</v>
      </c>
      <c r="C49" s="12" t="s">
        <v>61</v>
      </c>
      <c r="D49" s="12" t="s">
        <v>61</v>
      </c>
      <c r="E49" s="12" t="s">
        <v>61</v>
      </c>
      <c r="F49" s="12">
        <v>212</v>
      </c>
      <c r="G49" s="12" t="s">
        <v>61</v>
      </c>
      <c r="H49" s="16" t="s">
        <v>61</v>
      </c>
      <c r="I49" s="75">
        <v>27</v>
      </c>
      <c r="J49" s="12" t="s">
        <v>208</v>
      </c>
      <c r="K49" s="12" t="s">
        <v>61</v>
      </c>
      <c r="L49" s="12">
        <v>10.199999999999999</v>
      </c>
      <c r="M49" s="12" t="s">
        <v>61</v>
      </c>
      <c r="N49" s="12">
        <v>178</v>
      </c>
      <c r="O49" s="12">
        <v>25</v>
      </c>
      <c r="P49" s="16" t="s">
        <v>61</v>
      </c>
      <c r="Q49" s="75">
        <v>27</v>
      </c>
    </row>
    <row r="50" spans="1:17" ht="16.149999999999999" customHeight="1" thickBot="1" x14ac:dyDescent="0.3">
      <c r="A50" s="71">
        <v>26</v>
      </c>
      <c r="B50" s="20" t="s">
        <v>236</v>
      </c>
      <c r="C50" s="20">
        <v>7.9</v>
      </c>
      <c r="D50" s="20">
        <v>9.4</v>
      </c>
      <c r="E50" s="20">
        <v>9</v>
      </c>
      <c r="F50" s="20">
        <v>211</v>
      </c>
      <c r="G50" s="20">
        <v>27</v>
      </c>
      <c r="H50" s="27">
        <v>9</v>
      </c>
      <c r="I50" s="76">
        <v>26</v>
      </c>
      <c r="J50" s="20" t="s">
        <v>209</v>
      </c>
      <c r="K50" s="20">
        <v>8.1999999999999993</v>
      </c>
      <c r="L50" s="20" t="s">
        <v>61</v>
      </c>
      <c r="M50" s="20">
        <v>20</v>
      </c>
      <c r="N50" s="20">
        <v>176</v>
      </c>
      <c r="O50" s="20" t="s">
        <v>61</v>
      </c>
      <c r="P50" s="27">
        <v>13</v>
      </c>
      <c r="Q50" s="76">
        <v>26</v>
      </c>
    </row>
    <row r="51" spans="1:17" ht="16.149999999999999" customHeight="1" x14ac:dyDescent="0.25">
      <c r="A51" s="70">
        <v>25</v>
      </c>
      <c r="B51" s="12" t="s">
        <v>20</v>
      </c>
      <c r="C51" s="12" t="s">
        <v>61</v>
      </c>
      <c r="D51" s="12" t="s">
        <v>61</v>
      </c>
      <c r="E51" s="12" t="s">
        <v>61</v>
      </c>
      <c r="F51" s="12">
        <v>209</v>
      </c>
      <c r="G51" s="12" t="s">
        <v>61</v>
      </c>
      <c r="H51" s="16" t="s">
        <v>61</v>
      </c>
      <c r="I51" s="75">
        <v>25</v>
      </c>
      <c r="J51" s="12" t="s">
        <v>210</v>
      </c>
      <c r="K51" s="12" t="s">
        <v>61</v>
      </c>
      <c r="L51" s="12">
        <v>10.3</v>
      </c>
      <c r="M51" s="12" t="s">
        <v>61</v>
      </c>
      <c r="N51" s="12">
        <v>174</v>
      </c>
      <c r="O51" s="12">
        <v>24</v>
      </c>
      <c r="P51" s="16" t="s">
        <v>61</v>
      </c>
      <c r="Q51" s="75">
        <v>25</v>
      </c>
    </row>
    <row r="52" spans="1:17" ht="16.149999999999999" customHeight="1" x14ac:dyDescent="0.25">
      <c r="A52" s="70">
        <v>24</v>
      </c>
      <c r="B52" s="12" t="s">
        <v>19</v>
      </c>
      <c r="C52" s="12" t="s">
        <v>61</v>
      </c>
      <c r="D52" s="12">
        <v>9.5</v>
      </c>
      <c r="E52" s="12" t="s">
        <v>61</v>
      </c>
      <c r="F52" s="12">
        <v>207</v>
      </c>
      <c r="G52" s="12">
        <v>26</v>
      </c>
      <c r="H52" s="16">
        <v>8</v>
      </c>
      <c r="I52" s="75">
        <v>24</v>
      </c>
      <c r="J52" s="12" t="s">
        <v>15</v>
      </c>
      <c r="K52" s="12" t="s">
        <v>61</v>
      </c>
      <c r="L52" s="12" t="s">
        <v>61</v>
      </c>
      <c r="M52" s="12">
        <v>19</v>
      </c>
      <c r="N52" s="12">
        <v>172</v>
      </c>
      <c r="O52" s="12" t="s">
        <v>61</v>
      </c>
      <c r="P52" s="16">
        <v>12</v>
      </c>
      <c r="Q52" s="75">
        <v>24</v>
      </c>
    </row>
    <row r="53" spans="1:17" ht="16.149999999999999" customHeight="1" x14ac:dyDescent="0.25">
      <c r="A53" s="70">
        <v>23</v>
      </c>
      <c r="B53" s="12" t="s">
        <v>99</v>
      </c>
      <c r="C53" s="12">
        <v>8</v>
      </c>
      <c r="D53" s="12" t="s">
        <v>61</v>
      </c>
      <c r="E53" s="12" t="s">
        <v>61</v>
      </c>
      <c r="F53" s="12">
        <v>205</v>
      </c>
      <c r="G53" s="12" t="s">
        <v>61</v>
      </c>
      <c r="H53" s="16" t="s">
        <v>61</v>
      </c>
      <c r="I53" s="75">
        <v>23</v>
      </c>
      <c r="J53" s="12" t="s">
        <v>211</v>
      </c>
      <c r="K53" s="12">
        <v>8.3000000000000007</v>
      </c>
      <c r="L53" s="12">
        <v>10.4</v>
      </c>
      <c r="M53" s="12" t="s">
        <v>61</v>
      </c>
      <c r="N53" s="12">
        <v>170</v>
      </c>
      <c r="O53" s="12">
        <v>23</v>
      </c>
      <c r="P53" s="16" t="s">
        <v>61</v>
      </c>
      <c r="Q53" s="75">
        <v>23</v>
      </c>
    </row>
    <row r="54" spans="1:17" ht="16.149999999999999" customHeight="1" x14ac:dyDescent="0.25">
      <c r="A54" s="70">
        <v>22</v>
      </c>
      <c r="B54" s="12" t="s">
        <v>87</v>
      </c>
      <c r="C54" s="12" t="s">
        <v>61</v>
      </c>
      <c r="D54" s="12">
        <v>9.6</v>
      </c>
      <c r="E54" s="12">
        <v>8</v>
      </c>
      <c r="F54" s="12">
        <v>203</v>
      </c>
      <c r="G54" s="12">
        <v>25</v>
      </c>
      <c r="H54" s="16">
        <v>7</v>
      </c>
      <c r="I54" s="75">
        <v>22</v>
      </c>
      <c r="J54" s="12" t="s">
        <v>121</v>
      </c>
      <c r="K54" s="12" t="s">
        <v>61</v>
      </c>
      <c r="L54" s="12" t="s">
        <v>61</v>
      </c>
      <c r="M54" s="12">
        <v>18</v>
      </c>
      <c r="N54" s="12">
        <v>168</v>
      </c>
      <c r="O54" s="12" t="s">
        <v>61</v>
      </c>
      <c r="P54" s="16">
        <v>11</v>
      </c>
      <c r="Q54" s="75">
        <v>22</v>
      </c>
    </row>
    <row r="55" spans="1:17" ht="16.149999999999999" customHeight="1" thickBot="1" x14ac:dyDescent="0.3">
      <c r="A55" s="71">
        <v>21</v>
      </c>
      <c r="B55" s="20" t="s">
        <v>89</v>
      </c>
      <c r="C55" s="20" t="s">
        <v>61</v>
      </c>
      <c r="D55" s="20" t="s">
        <v>61</v>
      </c>
      <c r="E55" s="20" t="s">
        <v>61</v>
      </c>
      <c r="F55" s="20">
        <v>201</v>
      </c>
      <c r="G55" s="20" t="s">
        <v>61</v>
      </c>
      <c r="H55" s="27" t="s">
        <v>61</v>
      </c>
      <c r="I55" s="76">
        <v>21</v>
      </c>
      <c r="J55" s="20" t="s">
        <v>212</v>
      </c>
      <c r="K55" s="20" t="s">
        <v>61</v>
      </c>
      <c r="L55" s="20">
        <v>10.5</v>
      </c>
      <c r="M55" s="20" t="s">
        <v>61</v>
      </c>
      <c r="N55" s="20">
        <v>166</v>
      </c>
      <c r="O55" s="20">
        <v>22</v>
      </c>
      <c r="P55" s="27" t="s">
        <v>61</v>
      </c>
      <c r="Q55" s="76">
        <v>21</v>
      </c>
    </row>
    <row r="56" spans="1:17" ht="16.149999999999999" customHeight="1" x14ac:dyDescent="0.25">
      <c r="A56" s="70">
        <v>20</v>
      </c>
      <c r="B56" s="12" t="s">
        <v>94</v>
      </c>
      <c r="C56" s="12">
        <v>8.1</v>
      </c>
      <c r="D56" s="12">
        <v>9.6999999999999993</v>
      </c>
      <c r="E56" s="12" t="s">
        <v>61</v>
      </c>
      <c r="F56" s="12">
        <v>199</v>
      </c>
      <c r="G56" s="12">
        <v>24</v>
      </c>
      <c r="H56" s="16">
        <v>6</v>
      </c>
      <c r="I56" s="75">
        <v>20</v>
      </c>
      <c r="J56" s="12" t="s">
        <v>214</v>
      </c>
      <c r="K56" s="12">
        <v>8.4</v>
      </c>
      <c r="L56" s="12">
        <v>10.6</v>
      </c>
      <c r="M56" s="12">
        <v>17</v>
      </c>
      <c r="N56" s="12">
        <v>164</v>
      </c>
      <c r="O56" s="12" t="s">
        <v>61</v>
      </c>
      <c r="P56" s="16">
        <v>10</v>
      </c>
      <c r="Q56" s="75">
        <v>20</v>
      </c>
    </row>
    <row r="57" spans="1:17" ht="16.149999999999999" customHeight="1" x14ac:dyDescent="0.25">
      <c r="A57" s="70">
        <v>19</v>
      </c>
      <c r="B57" s="12" t="s">
        <v>237</v>
      </c>
      <c r="C57" s="12" t="s">
        <v>61</v>
      </c>
      <c r="D57" s="12" t="s">
        <v>61</v>
      </c>
      <c r="E57" s="12">
        <v>7</v>
      </c>
      <c r="F57" s="12">
        <v>197</v>
      </c>
      <c r="G57" s="12" t="s">
        <v>61</v>
      </c>
      <c r="H57" s="16" t="s">
        <v>61</v>
      </c>
      <c r="I57" s="75">
        <v>19</v>
      </c>
      <c r="J57" s="12" t="s">
        <v>215</v>
      </c>
      <c r="K57" s="12" t="s">
        <v>61</v>
      </c>
      <c r="L57" s="12">
        <v>10.7</v>
      </c>
      <c r="M57" s="12" t="s">
        <v>61</v>
      </c>
      <c r="N57" s="12">
        <v>162</v>
      </c>
      <c r="O57" s="12">
        <v>21</v>
      </c>
      <c r="P57" s="16" t="s">
        <v>61</v>
      </c>
      <c r="Q57" s="75">
        <v>19</v>
      </c>
    </row>
    <row r="58" spans="1:17" ht="16.149999999999999" customHeight="1" x14ac:dyDescent="0.25">
      <c r="A58" s="70">
        <v>18</v>
      </c>
      <c r="B58" s="12" t="s">
        <v>100</v>
      </c>
      <c r="C58" s="12" t="s">
        <v>61</v>
      </c>
      <c r="D58" s="12">
        <v>9.8000000000000007</v>
      </c>
      <c r="E58" s="12" t="s">
        <v>61</v>
      </c>
      <c r="F58" s="12">
        <v>195</v>
      </c>
      <c r="G58" s="12">
        <v>23</v>
      </c>
      <c r="H58" s="16">
        <v>5</v>
      </c>
      <c r="I58" s="75">
        <v>18</v>
      </c>
      <c r="J58" s="12" t="s">
        <v>123</v>
      </c>
      <c r="K58" s="12" t="s">
        <v>61</v>
      </c>
      <c r="L58" s="12">
        <v>10.8</v>
      </c>
      <c r="M58" s="12">
        <v>16</v>
      </c>
      <c r="N58" s="12">
        <v>160</v>
      </c>
      <c r="O58" s="12" t="s">
        <v>61</v>
      </c>
      <c r="P58" s="16">
        <v>9</v>
      </c>
      <c r="Q58" s="75">
        <v>18</v>
      </c>
    </row>
    <row r="59" spans="1:17" ht="16.149999999999999" customHeight="1" x14ac:dyDescent="0.25">
      <c r="A59" s="70">
        <v>17</v>
      </c>
      <c r="B59" s="12" t="s">
        <v>238</v>
      </c>
      <c r="C59" s="12">
        <v>8.1999999999999993</v>
      </c>
      <c r="D59" s="12" t="s">
        <v>61</v>
      </c>
      <c r="E59" s="12" t="s">
        <v>61</v>
      </c>
      <c r="F59" s="12">
        <v>193</v>
      </c>
      <c r="G59" s="12">
        <v>22</v>
      </c>
      <c r="H59" s="16" t="s">
        <v>61</v>
      </c>
      <c r="I59" s="75">
        <v>17</v>
      </c>
      <c r="J59" s="12" t="s">
        <v>179</v>
      </c>
      <c r="K59" s="12">
        <v>8.5</v>
      </c>
      <c r="L59" s="12">
        <v>10.9</v>
      </c>
      <c r="M59" s="12" t="s">
        <v>61</v>
      </c>
      <c r="N59" s="12">
        <v>158</v>
      </c>
      <c r="O59" s="12">
        <v>20</v>
      </c>
      <c r="P59" s="16" t="s">
        <v>61</v>
      </c>
      <c r="Q59" s="75">
        <v>17</v>
      </c>
    </row>
    <row r="60" spans="1:17" ht="16.149999999999999" customHeight="1" thickBot="1" x14ac:dyDescent="0.3">
      <c r="A60" s="71">
        <v>16</v>
      </c>
      <c r="B60" s="20" t="s">
        <v>213</v>
      </c>
      <c r="C60" s="20" t="s">
        <v>61</v>
      </c>
      <c r="D60" s="20">
        <v>9.9</v>
      </c>
      <c r="E60" s="20">
        <v>6</v>
      </c>
      <c r="F60" s="20">
        <v>191</v>
      </c>
      <c r="G60" s="20">
        <v>21</v>
      </c>
      <c r="H60" s="27">
        <v>4</v>
      </c>
      <c r="I60" s="76">
        <v>16</v>
      </c>
      <c r="J60" s="20" t="s">
        <v>216</v>
      </c>
      <c r="K60" s="20" t="s">
        <v>61</v>
      </c>
      <c r="L60" s="20">
        <v>11</v>
      </c>
      <c r="M60" s="20">
        <v>15</v>
      </c>
      <c r="N60" s="20">
        <v>156</v>
      </c>
      <c r="O60" s="20">
        <v>19</v>
      </c>
      <c r="P60" s="27">
        <v>8</v>
      </c>
      <c r="Q60" s="76">
        <v>16</v>
      </c>
    </row>
    <row r="61" spans="1:17" ht="16.149999999999999" customHeight="1" x14ac:dyDescent="0.25">
      <c r="A61" s="70">
        <v>15</v>
      </c>
      <c r="B61" s="12" t="s">
        <v>12</v>
      </c>
      <c r="C61" s="12">
        <v>8.3000000000000007</v>
      </c>
      <c r="D61" s="12" t="s">
        <v>61</v>
      </c>
      <c r="E61" s="12" t="s">
        <v>61</v>
      </c>
      <c r="F61" s="12">
        <v>189</v>
      </c>
      <c r="G61" s="12">
        <v>20</v>
      </c>
      <c r="H61" s="16" t="s">
        <v>61</v>
      </c>
      <c r="I61" s="75">
        <v>15</v>
      </c>
      <c r="J61" s="12" t="s">
        <v>187</v>
      </c>
      <c r="K61" s="12">
        <v>8.6</v>
      </c>
      <c r="L61" s="12">
        <v>11.1</v>
      </c>
      <c r="M61" s="12" t="s">
        <v>61</v>
      </c>
      <c r="N61" s="12">
        <v>154</v>
      </c>
      <c r="O61" s="12">
        <v>18</v>
      </c>
      <c r="P61" s="16" t="s">
        <v>61</v>
      </c>
      <c r="Q61" s="75">
        <v>15</v>
      </c>
    </row>
    <row r="62" spans="1:17" ht="16.149999999999999" customHeight="1" x14ac:dyDescent="0.25">
      <c r="A62" s="70">
        <v>14</v>
      </c>
      <c r="B62" s="12" t="s">
        <v>207</v>
      </c>
      <c r="C62" s="12" t="s">
        <v>61</v>
      </c>
      <c r="D62" s="12">
        <v>10</v>
      </c>
      <c r="E62" s="12" t="s">
        <v>61</v>
      </c>
      <c r="F62" s="12">
        <v>187</v>
      </c>
      <c r="G62" s="12">
        <v>19</v>
      </c>
      <c r="H62" s="16">
        <v>3</v>
      </c>
      <c r="I62" s="75">
        <v>14</v>
      </c>
      <c r="J62" s="12" t="s">
        <v>219</v>
      </c>
      <c r="K62" s="12" t="s">
        <v>61</v>
      </c>
      <c r="L62" s="12">
        <v>11.2</v>
      </c>
      <c r="M62" s="12">
        <v>14</v>
      </c>
      <c r="N62" s="12">
        <v>152</v>
      </c>
      <c r="O62" s="12">
        <v>17</v>
      </c>
      <c r="P62" s="16">
        <v>7</v>
      </c>
      <c r="Q62" s="75">
        <v>14</v>
      </c>
    </row>
    <row r="63" spans="1:17" ht="16.149999999999999" customHeight="1" x14ac:dyDescent="0.25">
      <c r="A63" s="70">
        <v>13</v>
      </c>
      <c r="B63" s="12" t="s">
        <v>217</v>
      </c>
      <c r="C63" s="12">
        <v>8.4</v>
      </c>
      <c r="D63" s="12" t="s">
        <v>61</v>
      </c>
      <c r="E63" s="12">
        <v>5</v>
      </c>
      <c r="F63" s="12">
        <v>185</v>
      </c>
      <c r="G63" s="12">
        <v>18</v>
      </c>
      <c r="H63" s="16" t="s">
        <v>61</v>
      </c>
      <c r="I63" s="75">
        <v>13</v>
      </c>
      <c r="J63" s="12" t="s">
        <v>220</v>
      </c>
      <c r="K63" s="12">
        <v>8.6999999999999993</v>
      </c>
      <c r="L63" s="12">
        <v>11.3</v>
      </c>
      <c r="M63" s="12" t="s">
        <v>61</v>
      </c>
      <c r="N63" s="12">
        <v>150</v>
      </c>
      <c r="O63" s="12">
        <v>16</v>
      </c>
      <c r="P63" s="16" t="s">
        <v>61</v>
      </c>
      <c r="Q63" s="75">
        <v>13</v>
      </c>
    </row>
    <row r="64" spans="1:17" ht="16.149999999999999" customHeight="1" x14ac:dyDescent="0.25">
      <c r="A64" s="70">
        <v>12</v>
      </c>
      <c r="B64" s="12" t="s">
        <v>108</v>
      </c>
      <c r="C64" s="12" t="s">
        <v>61</v>
      </c>
      <c r="D64" s="12">
        <v>10.1</v>
      </c>
      <c r="E64" s="12" t="s">
        <v>61</v>
      </c>
      <c r="F64" s="12">
        <v>182</v>
      </c>
      <c r="G64" s="12">
        <v>17</v>
      </c>
      <c r="H64" s="16">
        <v>2</v>
      </c>
      <c r="I64" s="75">
        <v>12</v>
      </c>
      <c r="J64" s="12" t="s">
        <v>221</v>
      </c>
      <c r="K64" s="12" t="s">
        <v>61</v>
      </c>
      <c r="L64" s="12">
        <v>11.4</v>
      </c>
      <c r="M64" s="12">
        <v>13</v>
      </c>
      <c r="N64" s="12">
        <v>148</v>
      </c>
      <c r="O64" s="12">
        <v>15</v>
      </c>
      <c r="P64" s="16">
        <v>6</v>
      </c>
      <c r="Q64" s="75">
        <v>12</v>
      </c>
    </row>
    <row r="65" spans="1:17" ht="16.149999999999999" customHeight="1" thickBot="1" x14ac:dyDescent="0.3">
      <c r="A65" s="71">
        <v>11</v>
      </c>
      <c r="B65" s="20" t="s">
        <v>15</v>
      </c>
      <c r="C65" s="20">
        <v>8.5</v>
      </c>
      <c r="D65" s="20">
        <v>10.199999999999999</v>
      </c>
      <c r="E65" s="20" t="s">
        <v>61</v>
      </c>
      <c r="F65" s="20">
        <v>179</v>
      </c>
      <c r="G65" s="20">
        <v>16</v>
      </c>
      <c r="H65" s="27" t="s">
        <v>61</v>
      </c>
      <c r="I65" s="76">
        <v>11</v>
      </c>
      <c r="J65" s="20" t="s">
        <v>222</v>
      </c>
      <c r="K65" s="20">
        <v>8.8000000000000007</v>
      </c>
      <c r="L65" s="20">
        <v>11.5</v>
      </c>
      <c r="M65" s="20" t="s">
        <v>61</v>
      </c>
      <c r="N65" s="20">
        <v>146</v>
      </c>
      <c r="O65" s="20">
        <v>14</v>
      </c>
      <c r="P65" s="27" t="s">
        <v>61</v>
      </c>
      <c r="Q65" s="76">
        <v>11</v>
      </c>
    </row>
    <row r="66" spans="1:17" ht="16.149999999999999" customHeight="1" x14ac:dyDescent="0.25">
      <c r="A66" s="70">
        <v>10</v>
      </c>
      <c r="B66" s="12" t="s">
        <v>218</v>
      </c>
      <c r="C66" s="12" t="s">
        <v>61</v>
      </c>
      <c r="D66" s="12">
        <v>10.3</v>
      </c>
      <c r="E66" s="12">
        <v>4</v>
      </c>
      <c r="F66" s="12">
        <v>176</v>
      </c>
      <c r="G66" s="12">
        <v>15</v>
      </c>
      <c r="H66" s="16">
        <v>1</v>
      </c>
      <c r="I66" s="75">
        <v>10</v>
      </c>
      <c r="J66" s="12" t="s">
        <v>139</v>
      </c>
      <c r="K66" s="12" t="s">
        <v>61</v>
      </c>
      <c r="L66" s="12">
        <v>11.6</v>
      </c>
      <c r="M66" s="12">
        <v>12</v>
      </c>
      <c r="N66" s="12">
        <v>143</v>
      </c>
      <c r="O66" s="12">
        <v>13</v>
      </c>
      <c r="P66" s="16">
        <v>5</v>
      </c>
      <c r="Q66" s="75">
        <v>10</v>
      </c>
    </row>
    <row r="67" spans="1:17" ht="16.149999999999999" customHeight="1" x14ac:dyDescent="0.25">
      <c r="A67" s="70">
        <v>9</v>
      </c>
      <c r="B67" s="12" t="s">
        <v>113</v>
      </c>
      <c r="C67" s="12">
        <v>8.6</v>
      </c>
      <c r="D67" s="12">
        <v>10.4</v>
      </c>
      <c r="E67" s="12" t="s">
        <v>61</v>
      </c>
      <c r="F67" s="12">
        <v>173</v>
      </c>
      <c r="G67" s="12">
        <v>14</v>
      </c>
      <c r="H67" s="16" t="s">
        <v>61</v>
      </c>
      <c r="I67" s="75">
        <v>9</v>
      </c>
      <c r="J67" s="12" t="s">
        <v>223</v>
      </c>
      <c r="K67" s="12">
        <v>8.9</v>
      </c>
      <c r="L67" s="12">
        <v>11.7</v>
      </c>
      <c r="M67" s="12">
        <v>11</v>
      </c>
      <c r="N67" s="12">
        <v>140</v>
      </c>
      <c r="O67" s="12">
        <v>12</v>
      </c>
      <c r="P67" s="16" t="s">
        <v>61</v>
      </c>
      <c r="Q67" s="75">
        <v>9</v>
      </c>
    </row>
    <row r="68" spans="1:17" ht="16.149999999999999" customHeight="1" x14ac:dyDescent="0.25">
      <c r="A68" s="70">
        <v>8</v>
      </c>
      <c r="B68" s="12" t="s">
        <v>214</v>
      </c>
      <c r="C68" s="12" t="s">
        <v>61</v>
      </c>
      <c r="D68" s="12">
        <v>10.5</v>
      </c>
      <c r="E68" s="12" t="s">
        <v>61</v>
      </c>
      <c r="F68" s="12">
        <v>170</v>
      </c>
      <c r="G68" s="12">
        <v>13</v>
      </c>
      <c r="H68" s="16">
        <v>0</v>
      </c>
      <c r="I68" s="75">
        <v>8</v>
      </c>
      <c r="J68" s="12" t="s">
        <v>224</v>
      </c>
      <c r="K68" s="12" t="s">
        <v>61</v>
      </c>
      <c r="L68" s="12">
        <v>11.8</v>
      </c>
      <c r="M68" s="12">
        <v>10</v>
      </c>
      <c r="N68" s="12">
        <v>137</v>
      </c>
      <c r="O68" s="12">
        <v>11</v>
      </c>
      <c r="P68" s="16">
        <v>4</v>
      </c>
      <c r="Q68" s="75">
        <v>8</v>
      </c>
    </row>
    <row r="69" spans="1:17" ht="16.149999999999999" customHeight="1" x14ac:dyDescent="0.25">
      <c r="A69" s="70">
        <v>7</v>
      </c>
      <c r="B69" s="12" t="s">
        <v>116</v>
      </c>
      <c r="C69" s="12">
        <v>8.6999999999999993</v>
      </c>
      <c r="D69" s="12">
        <v>10.6</v>
      </c>
      <c r="E69" s="12">
        <v>3</v>
      </c>
      <c r="F69" s="12">
        <v>167</v>
      </c>
      <c r="G69" s="12">
        <v>12</v>
      </c>
      <c r="H69" s="16" t="s">
        <v>61</v>
      </c>
      <c r="I69" s="75">
        <v>7</v>
      </c>
      <c r="J69" s="12" t="s">
        <v>225</v>
      </c>
      <c r="K69" s="12">
        <v>9</v>
      </c>
      <c r="L69" s="12">
        <v>11.9</v>
      </c>
      <c r="M69" s="12">
        <v>9</v>
      </c>
      <c r="N69" s="12">
        <v>134</v>
      </c>
      <c r="O69" s="12">
        <v>10</v>
      </c>
      <c r="P69" s="16">
        <v>3</v>
      </c>
      <c r="Q69" s="75">
        <v>7</v>
      </c>
    </row>
    <row r="70" spans="1:17" ht="16.149999999999999" customHeight="1" thickBot="1" x14ac:dyDescent="0.3">
      <c r="A70" s="71">
        <v>6</v>
      </c>
      <c r="B70" s="20" t="s">
        <v>129</v>
      </c>
      <c r="C70" s="20" t="s">
        <v>61</v>
      </c>
      <c r="D70" s="20">
        <v>10.7</v>
      </c>
      <c r="E70" s="20" t="s">
        <v>61</v>
      </c>
      <c r="F70" s="20">
        <v>164</v>
      </c>
      <c r="G70" s="20">
        <v>11</v>
      </c>
      <c r="H70" s="27">
        <v>-1</v>
      </c>
      <c r="I70" s="76">
        <v>6</v>
      </c>
      <c r="J70" s="20" t="s">
        <v>226</v>
      </c>
      <c r="K70" s="20" t="s">
        <v>61</v>
      </c>
      <c r="L70" s="20">
        <v>12</v>
      </c>
      <c r="M70" s="20">
        <v>8</v>
      </c>
      <c r="N70" s="20">
        <v>131</v>
      </c>
      <c r="O70" s="20">
        <v>9</v>
      </c>
      <c r="P70" s="27">
        <v>2</v>
      </c>
      <c r="Q70" s="76">
        <v>6</v>
      </c>
    </row>
    <row r="71" spans="1:17" ht="16.149999999999999" customHeight="1" x14ac:dyDescent="0.25">
      <c r="A71" s="70">
        <v>5</v>
      </c>
      <c r="B71" s="12" t="s">
        <v>187</v>
      </c>
      <c r="C71" s="12">
        <v>8.8000000000000007</v>
      </c>
      <c r="D71" s="12">
        <v>10.8</v>
      </c>
      <c r="E71" s="12" t="s">
        <v>61</v>
      </c>
      <c r="F71" s="12">
        <v>161</v>
      </c>
      <c r="G71" s="12">
        <v>10</v>
      </c>
      <c r="H71" s="16" t="s">
        <v>61</v>
      </c>
      <c r="I71" s="75">
        <v>5</v>
      </c>
      <c r="J71" s="12" t="s">
        <v>147</v>
      </c>
      <c r="K71" s="12">
        <v>9.1</v>
      </c>
      <c r="L71" s="12" t="s">
        <v>227</v>
      </c>
      <c r="M71" s="12">
        <v>7</v>
      </c>
      <c r="N71" s="12">
        <v>128</v>
      </c>
      <c r="O71" s="12">
        <v>8</v>
      </c>
      <c r="P71" s="16">
        <v>1</v>
      </c>
      <c r="Q71" s="75">
        <v>5</v>
      </c>
    </row>
    <row r="72" spans="1:17" ht="16.149999999999999" customHeight="1" x14ac:dyDescent="0.25">
      <c r="A72" s="70">
        <v>4</v>
      </c>
      <c r="B72" s="12" t="s">
        <v>124</v>
      </c>
      <c r="C72" s="12">
        <v>8.9</v>
      </c>
      <c r="D72" s="12">
        <v>11</v>
      </c>
      <c r="E72" s="12">
        <v>2</v>
      </c>
      <c r="F72" s="12">
        <v>157</v>
      </c>
      <c r="G72" s="12">
        <v>9</v>
      </c>
      <c r="H72" s="16">
        <v>-2</v>
      </c>
      <c r="I72" s="75">
        <v>4</v>
      </c>
      <c r="J72" s="12" t="s">
        <v>142</v>
      </c>
      <c r="K72" s="12">
        <v>9.1999999999999993</v>
      </c>
      <c r="L72" s="12">
        <v>12.5</v>
      </c>
      <c r="M72" s="12">
        <v>6</v>
      </c>
      <c r="N72" s="12">
        <v>125</v>
      </c>
      <c r="O72" s="12">
        <v>7</v>
      </c>
      <c r="P72" s="16">
        <v>0</v>
      </c>
      <c r="Q72" s="75">
        <v>4</v>
      </c>
    </row>
    <row r="73" spans="1:17" ht="16.149999999999999" customHeight="1" x14ac:dyDescent="0.25">
      <c r="A73" s="70">
        <v>3</v>
      </c>
      <c r="B73" s="12" t="s">
        <v>182</v>
      </c>
      <c r="C73" s="12">
        <v>9</v>
      </c>
      <c r="D73" s="12">
        <v>11.2</v>
      </c>
      <c r="E73" s="12" t="s">
        <v>61</v>
      </c>
      <c r="F73" s="12">
        <v>153</v>
      </c>
      <c r="G73" s="12">
        <v>8</v>
      </c>
      <c r="H73" s="16">
        <v>-3</v>
      </c>
      <c r="I73" s="75">
        <v>3</v>
      </c>
      <c r="J73" s="12" t="s">
        <v>143</v>
      </c>
      <c r="K73" s="12">
        <v>9.3000000000000007</v>
      </c>
      <c r="L73" s="12">
        <v>12.7</v>
      </c>
      <c r="M73" s="12">
        <v>5</v>
      </c>
      <c r="N73" s="12">
        <v>122</v>
      </c>
      <c r="O73" s="12">
        <v>6</v>
      </c>
      <c r="P73" s="16">
        <v>-1</v>
      </c>
      <c r="Q73" s="75">
        <v>3</v>
      </c>
    </row>
    <row r="74" spans="1:17" ht="16.149999999999999" customHeight="1" x14ac:dyDescent="0.25">
      <c r="A74" s="70">
        <v>2</v>
      </c>
      <c r="B74" s="12" t="s">
        <v>138</v>
      </c>
      <c r="C74" s="12">
        <v>9.1</v>
      </c>
      <c r="D74" s="12">
        <v>11.4</v>
      </c>
      <c r="E74" s="12" t="s">
        <v>61</v>
      </c>
      <c r="F74" s="12">
        <v>149</v>
      </c>
      <c r="G74" s="12">
        <v>7</v>
      </c>
      <c r="H74" s="16">
        <v>-4</v>
      </c>
      <c r="I74" s="75">
        <v>2</v>
      </c>
      <c r="J74" s="12" t="s">
        <v>144</v>
      </c>
      <c r="K74" s="12">
        <v>9.4</v>
      </c>
      <c r="L74" s="12">
        <v>12.9</v>
      </c>
      <c r="M74" s="12">
        <v>4</v>
      </c>
      <c r="N74" s="12">
        <v>119</v>
      </c>
      <c r="O74" s="12">
        <v>5</v>
      </c>
      <c r="P74" s="16">
        <v>-2</v>
      </c>
      <c r="Q74" s="75">
        <v>2</v>
      </c>
    </row>
    <row r="75" spans="1:17" ht="16.149999999999999" customHeight="1" thickBot="1" x14ac:dyDescent="0.3">
      <c r="A75" s="72">
        <v>1</v>
      </c>
      <c r="B75" s="14" t="s">
        <v>139</v>
      </c>
      <c r="C75" s="14">
        <v>9.1999999999999993</v>
      </c>
      <c r="D75" s="14">
        <v>11.6</v>
      </c>
      <c r="E75" s="14">
        <v>1</v>
      </c>
      <c r="F75" s="14">
        <v>145</v>
      </c>
      <c r="G75" s="14">
        <v>6</v>
      </c>
      <c r="H75" s="17">
        <v>-5</v>
      </c>
      <c r="I75" s="77">
        <v>1</v>
      </c>
      <c r="J75" s="14" t="s">
        <v>239</v>
      </c>
      <c r="K75" s="14">
        <v>9.5</v>
      </c>
      <c r="L75" s="13"/>
      <c r="M75" s="14">
        <v>3</v>
      </c>
      <c r="N75" s="14">
        <v>116</v>
      </c>
      <c r="O75" s="14">
        <v>4</v>
      </c>
      <c r="P75" s="17">
        <v>-3</v>
      </c>
      <c r="Q75" s="77">
        <v>1</v>
      </c>
    </row>
    <row r="76" spans="1:17" ht="19.5" thickTop="1" x14ac:dyDescent="0.3"/>
  </sheetData>
  <mergeCells count="2">
    <mergeCell ref="B4:H4"/>
    <mergeCell ref="J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rgb="FF0070C0"/>
  </sheetPr>
  <dimension ref="A1:Q76"/>
  <sheetViews>
    <sheetView topLeftCell="A61" workbookViewId="0">
      <selection activeCell="D24" sqref="D24"/>
    </sheetView>
  </sheetViews>
  <sheetFormatPr defaultRowHeight="18.75" x14ac:dyDescent="0.3"/>
  <cols>
    <col min="1" max="1" width="6.85546875" style="74" customWidth="1"/>
    <col min="2" max="2" width="10.5703125" style="97" customWidth="1"/>
    <col min="3" max="4" width="10.5703125" style="1" customWidth="1"/>
    <col min="5" max="8" width="10.5703125" customWidth="1"/>
    <col min="9" max="9" width="8" style="74" customWidth="1"/>
    <col min="10" max="10" width="10.7109375" style="97" customWidth="1"/>
    <col min="11" max="11" width="10.7109375" style="1" customWidth="1"/>
    <col min="12" max="16" width="10.7109375" customWidth="1"/>
    <col min="17" max="17" width="6.5703125" style="74" customWidth="1"/>
  </cols>
  <sheetData>
    <row r="1" spans="1:17" x14ac:dyDescent="0.3">
      <c r="A1" s="40" t="s">
        <v>29</v>
      </c>
    </row>
    <row r="2" spans="1:17" x14ac:dyDescent="0.3">
      <c r="A2" s="40" t="s">
        <v>30</v>
      </c>
    </row>
    <row r="3" spans="1:17" x14ac:dyDescent="0.3">
      <c r="A3" s="40" t="s">
        <v>240</v>
      </c>
    </row>
    <row r="4" spans="1:17" s="58" customFormat="1" ht="37.5" x14ac:dyDescent="0.25">
      <c r="A4" s="68" t="s">
        <v>32</v>
      </c>
      <c r="B4" s="345" t="s">
        <v>33</v>
      </c>
      <c r="C4" s="345"/>
      <c r="D4" s="345"/>
      <c r="E4" s="345"/>
      <c r="F4" s="345"/>
      <c r="G4" s="345"/>
      <c r="H4" s="345"/>
      <c r="I4" s="68" t="s">
        <v>32</v>
      </c>
      <c r="J4" s="345" t="s">
        <v>34</v>
      </c>
      <c r="K4" s="345"/>
      <c r="L4" s="352"/>
      <c r="M4" s="352"/>
      <c r="N4" s="345"/>
      <c r="O4" s="345"/>
      <c r="P4" s="345"/>
      <c r="Q4" s="68" t="s">
        <v>32</v>
      </c>
    </row>
    <row r="5" spans="1:17" s="61" customFormat="1" ht="46.9" customHeight="1" x14ac:dyDescent="0.25">
      <c r="A5" s="69"/>
      <c r="B5" s="98" t="s">
        <v>266</v>
      </c>
      <c r="C5" s="91" t="s">
        <v>265</v>
      </c>
      <c r="D5" s="91" t="s">
        <v>272</v>
      </c>
      <c r="E5" s="60" t="s">
        <v>42</v>
      </c>
      <c r="F5" s="59" t="s">
        <v>268</v>
      </c>
      <c r="G5" s="60" t="s">
        <v>269</v>
      </c>
      <c r="H5" s="59" t="s">
        <v>270</v>
      </c>
      <c r="I5" s="69"/>
      <c r="J5" s="98" t="s">
        <v>266</v>
      </c>
      <c r="K5" s="91" t="s">
        <v>265</v>
      </c>
      <c r="L5" s="59" t="s">
        <v>272</v>
      </c>
      <c r="M5" s="57" t="s">
        <v>53</v>
      </c>
      <c r="N5" s="86" t="s">
        <v>268</v>
      </c>
      <c r="O5" s="57" t="s">
        <v>263</v>
      </c>
      <c r="P5" s="59" t="s">
        <v>270</v>
      </c>
      <c r="Q5" s="69"/>
    </row>
    <row r="6" spans="1:17" ht="16.149999999999999" customHeight="1" x14ac:dyDescent="0.25">
      <c r="A6" s="70">
        <v>70</v>
      </c>
      <c r="B6" s="96" t="s">
        <v>241</v>
      </c>
      <c r="C6" s="87">
        <v>6.3</v>
      </c>
      <c r="D6" s="87">
        <v>11.2</v>
      </c>
      <c r="E6" s="12">
        <v>32</v>
      </c>
      <c r="F6" s="12">
        <v>273</v>
      </c>
      <c r="G6" s="12">
        <v>47</v>
      </c>
      <c r="H6" s="16">
        <v>32</v>
      </c>
      <c r="I6" s="75">
        <v>70</v>
      </c>
      <c r="J6" s="96" t="s">
        <v>56</v>
      </c>
      <c r="K6" s="87">
        <v>6.5</v>
      </c>
      <c r="L6" s="12">
        <v>12.2</v>
      </c>
      <c r="M6" s="12">
        <v>65</v>
      </c>
      <c r="N6" s="12">
        <v>258</v>
      </c>
      <c r="O6" s="12">
        <v>43</v>
      </c>
      <c r="P6" s="16">
        <v>35</v>
      </c>
      <c r="Q6" s="75">
        <v>70</v>
      </c>
    </row>
    <row r="7" spans="1:17" ht="16.149999999999999" customHeight="1" x14ac:dyDescent="0.25">
      <c r="A7" s="70">
        <v>69</v>
      </c>
      <c r="B7" s="96" t="s">
        <v>242</v>
      </c>
      <c r="C7" s="87">
        <v>6.4</v>
      </c>
      <c r="D7" s="87">
        <v>11.3</v>
      </c>
      <c r="E7" s="12">
        <v>30</v>
      </c>
      <c r="F7" s="12">
        <v>271</v>
      </c>
      <c r="G7" s="12" t="s">
        <v>61</v>
      </c>
      <c r="H7" s="16">
        <v>31</v>
      </c>
      <c r="I7" s="75">
        <v>69</v>
      </c>
      <c r="J7" s="96" t="s">
        <v>57</v>
      </c>
      <c r="K7" s="87">
        <v>6.6</v>
      </c>
      <c r="L7" s="12">
        <v>12.4</v>
      </c>
      <c r="M7" s="12">
        <v>62</v>
      </c>
      <c r="N7" s="12">
        <v>256</v>
      </c>
      <c r="O7" s="12" t="s">
        <v>61</v>
      </c>
      <c r="P7" s="16">
        <v>34</v>
      </c>
      <c r="Q7" s="75">
        <v>69</v>
      </c>
    </row>
    <row r="8" spans="1:17" ht="16.149999999999999" customHeight="1" x14ac:dyDescent="0.25">
      <c r="A8" s="70">
        <v>68</v>
      </c>
      <c r="B8" s="96" t="s">
        <v>231</v>
      </c>
      <c r="C8" s="87" t="s">
        <v>61</v>
      </c>
      <c r="D8" s="87">
        <v>11.4</v>
      </c>
      <c r="E8" s="12">
        <v>28</v>
      </c>
      <c r="F8" s="12">
        <v>269</v>
      </c>
      <c r="G8" s="12">
        <v>46</v>
      </c>
      <c r="H8" s="16">
        <v>30</v>
      </c>
      <c r="I8" s="75">
        <v>68</v>
      </c>
      <c r="J8" s="96" t="s">
        <v>58</v>
      </c>
      <c r="K8" s="87">
        <v>6.7</v>
      </c>
      <c r="L8" s="12">
        <v>12.6</v>
      </c>
      <c r="M8" s="12">
        <v>59</v>
      </c>
      <c r="N8" s="12">
        <v>254</v>
      </c>
      <c r="O8" s="12">
        <v>42</v>
      </c>
      <c r="P8" s="16">
        <v>33</v>
      </c>
      <c r="Q8" s="75">
        <v>68</v>
      </c>
    </row>
    <row r="9" spans="1:17" ht="16.149999999999999" customHeight="1" x14ac:dyDescent="0.25">
      <c r="A9" s="70">
        <v>67</v>
      </c>
      <c r="B9" s="96" t="s">
        <v>232</v>
      </c>
      <c r="C9" s="87">
        <v>6.5</v>
      </c>
      <c r="D9" s="87">
        <v>11.5</v>
      </c>
      <c r="E9" s="12">
        <v>26</v>
      </c>
      <c r="F9" s="12">
        <v>267</v>
      </c>
      <c r="G9" s="12" t="s">
        <v>61</v>
      </c>
      <c r="H9" s="16">
        <v>29</v>
      </c>
      <c r="I9" s="75">
        <v>67</v>
      </c>
      <c r="J9" s="96" t="s">
        <v>59</v>
      </c>
      <c r="K9" s="87" t="s">
        <v>61</v>
      </c>
      <c r="L9" s="12">
        <v>12.8</v>
      </c>
      <c r="M9" s="12">
        <v>56</v>
      </c>
      <c r="N9" s="12">
        <v>252</v>
      </c>
      <c r="O9" s="12" t="s">
        <v>61</v>
      </c>
      <c r="P9" s="16">
        <v>32</v>
      </c>
      <c r="Q9" s="75">
        <v>67</v>
      </c>
    </row>
    <row r="10" spans="1:17" ht="16.149999999999999" customHeight="1" thickBot="1" x14ac:dyDescent="0.3">
      <c r="A10" s="71">
        <v>66</v>
      </c>
      <c r="B10" s="99" t="s">
        <v>233</v>
      </c>
      <c r="C10" s="89" t="s">
        <v>61</v>
      </c>
      <c r="D10" s="89">
        <v>11.6</v>
      </c>
      <c r="E10" s="20">
        <v>25</v>
      </c>
      <c r="F10" s="20">
        <v>265</v>
      </c>
      <c r="G10" s="20">
        <v>45</v>
      </c>
      <c r="H10" s="27">
        <v>28</v>
      </c>
      <c r="I10" s="76">
        <v>66</v>
      </c>
      <c r="J10" s="99" t="s">
        <v>60</v>
      </c>
      <c r="K10" s="89">
        <v>6.8</v>
      </c>
      <c r="L10" s="20">
        <v>13</v>
      </c>
      <c r="M10" s="20">
        <v>53</v>
      </c>
      <c r="N10" s="20">
        <v>250</v>
      </c>
      <c r="O10" s="20">
        <v>41</v>
      </c>
      <c r="P10" s="27">
        <v>31</v>
      </c>
      <c r="Q10" s="76">
        <v>66</v>
      </c>
    </row>
    <row r="11" spans="1:17" ht="16.149999999999999" customHeight="1" x14ac:dyDescent="0.25">
      <c r="A11" s="70">
        <v>65</v>
      </c>
      <c r="B11" s="96" t="s">
        <v>234</v>
      </c>
      <c r="C11" s="87">
        <v>6.6</v>
      </c>
      <c r="D11" s="87">
        <v>11.7</v>
      </c>
      <c r="E11" s="12">
        <v>24</v>
      </c>
      <c r="F11" s="12">
        <v>263</v>
      </c>
      <c r="G11" s="12" t="s">
        <v>61</v>
      </c>
      <c r="H11" s="16">
        <v>27</v>
      </c>
      <c r="I11" s="75">
        <v>65</v>
      </c>
      <c r="J11" s="96" t="s">
        <v>62</v>
      </c>
      <c r="K11" s="87" t="s">
        <v>61</v>
      </c>
      <c r="L11" s="12">
        <v>13.2</v>
      </c>
      <c r="M11" s="12">
        <v>50</v>
      </c>
      <c r="N11" s="12">
        <v>248</v>
      </c>
      <c r="O11" s="12" t="s">
        <v>61</v>
      </c>
      <c r="P11" s="16">
        <v>30</v>
      </c>
      <c r="Q11" s="75">
        <v>65</v>
      </c>
    </row>
    <row r="12" spans="1:17" ht="16.149999999999999" customHeight="1" x14ac:dyDescent="0.25">
      <c r="A12" s="70">
        <v>64</v>
      </c>
      <c r="B12" s="96" t="s">
        <v>235</v>
      </c>
      <c r="C12" s="87" t="s">
        <v>61</v>
      </c>
      <c r="D12" s="87">
        <v>11.8</v>
      </c>
      <c r="E12" s="12">
        <v>23</v>
      </c>
      <c r="F12" s="12">
        <v>261</v>
      </c>
      <c r="G12" s="12">
        <v>44</v>
      </c>
      <c r="H12" s="16">
        <v>26</v>
      </c>
      <c r="I12" s="75">
        <v>64</v>
      </c>
      <c r="J12" s="96" t="s">
        <v>66</v>
      </c>
      <c r="K12" s="87">
        <v>6.9</v>
      </c>
      <c r="L12" s="12">
        <v>13.4</v>
      </c>
      <c r="M12" s="12">
        <v>48</v>
      </c>
      <c r="N12" s="12">
        <v>246</v>
      </c>
      <c r="O12" s="12">
        <v>40</v>
      </c>
      <c r="P12" s="16">
        <v>29</v>
      </c>
      <c r="Q12" s="75">
        <v>64</v>
      </c>
    </row>
    <row r="13" spans="1:17" ht="16.149999999999999" customHeight="1" x14ac:dyDescent="0.25">
      <c r="A13" s="70">
        <v>63</v>
      </c>
      <c r="B13" s="96" t="s">
        <v>159</v>
      </c>
      <c r="C13" s="87" t="s">
        <v>61</v>
      </c>
      <c r="D13" s="87">
        <v>11.9</v>
      </c>
      <c r="E13" s="12">
        <v>22</v>
      </c>
      <c r="F13" s="12">
        <v>259</v>
      </c>
      <c r="G13" s="12" t="s">
        <v>61</v>
      </c>
      <c r="H13" s="16">
        <v>25</v>
      </c>
      <c r="I13" s="75">
        <v>63</v>
      </c>
      <c r="J13" s="96" t="s">
        <v>67</v>
      </c>
      <c r="K13" s="87" t="s">
        <v>61</v>
      </c>
      <c r="L13" s="12">
        <v>13.6</v>
      </c>
      <c r="M13" s="12">
        <v>46</v>
      </c>
      <c r="N13" s="12">
        <v>244</v>
      </c>
      <c r="O13" s="12" t="s">
        <v>61</v>
      </c>
      <c r="P13" s="16">
        <v>28</v>
      </c>
      <c r="Q13" s="75">
        <v>63</v>
      </c>
    </row>
    <row r="14" spans="1:17" ht="16.149999999999999" customHeight="1" x14ac:dyDescent="0.25">
      <c r="A14" s="70">
        <v>62</v>
      </c>
      <c r="B14" s="96" t="s">
        <v>160</v>
      </c>
      <c r="C14" s="87">
        <v>6.7</v>
      </c>
      <c r="D14" s="87">
        <v>12</v>
      </c>
      <c r="E14" s="12">
        <v>21</v>
      </c>
      <c r="F14" s="12">
        <v>257</v>
      </c>
      <c r="G14" s="12">
        <v>43</v>
      </c>
      <c r="H14" s="16">
        <v>24</v>
      </c>
      <c r="I14" s="75">
        <v>62</v>
      </c>
      <c r="J14" s="96" t="s">
        <v>64</v>
      </c>
      <c r="K14" s="87">
        <v>7</v>
      </c>
      <c r="L14" s="12">
        <v>13.8</v>
      </c>
      <c r="M14" s="12">
        <v>44</v>
      </c>
      <c r="N14" s="12">
        <v>242</v>
      </c>
      <c r="O14" s="12">
        <v>39</v>
      </c>
      <c r="P14" s="16">
        <v>27</v>
      </c>
      <c r="Q14" s="75">
        <v>62</v>
      </c>
    </row>
    <row r="15" spans="1:17" ht="16.149999999999999" customHeight="1" thickBot="1" x14ac:dyDescent="0.3">
      <c r="A15" s="71">
        <v>61</v>
      </c>
      <c r="B15" s="99" t="s">
        <v>161</v>
      </c>
      <c r="C15" s="89" t="s">
        <v>61</v>
      </c>
      <c r="D15" s="89">
        <v>12.1</v>
      </c>
      <c r="E15" s="20">
        <v>20</v>
      </c>
      <c r="F15" s="20">
        <v>255</v>
      </c>
      <c r="G15" s="20" t="s">
        <v>61</v>
      </c>
      <c r="H15" s="27" t="s">
        <v>61</v>
      </c>
      <c r="I15" s="76">
        <v>61</v>
      </c>
      <c r="J15" s="99" t="s">
        <v>68</v>
      </c>
      <c r="K15" s="89" t="s">
        <v>61</v>
      </c>
      <c r="L15" s="20">
        <v>13.9</v>
      </c>
      <c r="M15" s="20">
        <v>42</v>
      </c>
      <c r="N15" s="20">
        <v>240</v>
      </c>
      <c r="O15" s="20" t="s">
        <v>61</v>
      </c>
      <c r="P15" s="27" t="s">
        <v>61</v>
      </c>
      <c r="Q15" s="76">
        <v>61</v>
      </c>
    </row>
    <row r="16" spans="1:17" ht="16.149999999999999" customHeight="1" x14ac:dyDescent="0.25">
      <c r="A16" s="70">
        <v>60</v>
      </c>
      <c r="B16" s="96" t="s">
        <v>162</v>
      </c>
      <c r="C16" s="87" t="s">
        <v>61</v>
      </c>
      <c r="D16" s="87">
        <v>12.2</v>
      </c>
      <c r="E16" s="12" t="s">
        <v>61</v>
      </c>
      <c r="F16" s="12">
        <v>253</v>
      </c>
      <c r="G16" s="12">
        <v>42</v>
      </c>
      <c r="H16" s="16">
        <v>23</v>
      </c>
      <c r="I16" s="75">
        <v>60</v>
      </c>
      <c r="J16" s="96" t="s">
        <v>73</v>
      </c>
      <c r="K16" s="87" t="s">
        <v>61</v>
      </c>
      <c r="L16" s="12">
        <v>14</v>
      </c>
      <c r="M16" s="12">
        <v>40</v>
      </c>
      <c r="N16" s="12">
        <v>238</v>
      </c>
      <c r="O16" s="12">
        <v>38</v>
      </c>
      <c r="P16" s="16">
        <v>26</v>
      </c>
      <c r="Q16" s="75">
        <v>60</v>
      </c>
    </row>
    <row r="17" spans="1:17" ht="16.149999999999999" customHeight="1" x14ac:dyDescent="0.25">
      <c r="A17" s="70">
        <v>59</v>
      </c>
      <c r="B17" s="96" t="s">
        <v>57</v>
      </c>
      <c r="C17" s="87">
        <v>6.8</v>
      </c>
      <c r="D17" s="87">
        <v>12.3</v>
      </c>
      <c r="E17" s="12">
        <v>19</v>
      </c>
      <c r="F17" s="12">
        <v>251</v>
      </c>
      <c r="G17" s="12" t="s">
        <v>61</v>
      </c>
      <c r="H17" s="16" t="s">
        <v>61</v>
      </c>
      <c r="I17" s="75">
        <v>59</v>
      </c>
      <c r="J17" s="96" t="s">
        <v>10</v>
      </c>
      <c r="K17" s="87">
        <v>7.1</v>
      </c>
      <c r="L17" s="12">
        <v>14.1</v>
      </c>
      <c r="M17" s="12">
        <v>39</v>
      </c>
      <c r="N17" s="12">
        <v>236</v>
      </c>
      <c r="O17" s="12" t="s">
        <v>61</v>
      </c>
      <c r="P17" s="16" t="s">
        <v>61</v>
      </c>
      <c r="Q17" s="75">
        <v>59</v>
      </c>
    </row>
    <row r="18" spans="1:17" ht="16.149999999999999" customHeight="1" x14ac:dyDescent="0.25">
      <c r="A18" s="70">
        <v>58</v>
      </c>
      <c r="B18" s="96" t="s">
        <v>167</v>
      </c>
      <c r="C18" s="87" t="s">
        <v>61</v>
      </c>
      <c r="D18" s="87">
        <v>12.4</v>
      </c>
      <c r="E18" s="12" t="s">
        <v>61</v>
      </c>
      <c r="F18" s="12">
        <v>249</v>
      </c>
      <c r="G18" s="12">
        <v>41</v>
      </c>
      <c r="H18" s="16">
        <v>22</v>
      </c>
      <c r="I18" s="75">
        <v>58</v>
      </c>
      <c r="J18" s="96" t="s">
        <v>16</v>
      </c>
      <c r="K18" s="87" t="s">
        <v>61</v>
      </c>
      <c r="L18" s="12">
        <v>14.2</v>
      </c>
      <c r="M18" s="12">
        <v>38</v>
      </c>
      <c r="N18" s="12">
        <v>234</v>
      </c>
      <c r="O18" s="12">
        <v>37</v>
      </c>
      <c r="P18" s="16">
        <v>25</v>
      </c>
      <c r="Q18" s="75">
        <v>58</v>
      </c>
    </row>
    <row r="19" spans="1:17" ht="16.149999999999999" customHeight="1" x14ac:dyDescent="0.25">
      <c r="A19" s="70">
        <v>57</v>
      </c>
      <c r="B19" s="96" t="s">
        <v>168</v>
      </c>
      <c r="C19" s="87" t="s">
        <v>61</v>
      </c>
      <c r="D19" s="87">
        <v>12.5</v>
      </c>
      <c r="E19" s="12">
        <v>18</v>
      </c>
      <c r="F19" s="12">
        <v>247</v>
      </c>
      <c r="G19" s="12" t="s">
        <v>61</v>
      </c>
      <c r="H19" s="16" t="s">
        <v>61</v>
      </c>
      <c r="I19" s="75">
        <v>57</v>
      </c>
      <c r="J19" s="96" t="s">
        <v>74</v>
      </c>
      <c r="K19" s="87" t="s">
        <v>61</v>
      </c>
      <c r="L19" s="12">
        <v>14.3</v>
      </c>
      <c r="M19" s="12">
        <v>37</v>
      </c>
      <c r="N19" s="12">
        <v>232</v>
      </c>
      <c r="O19" s="12" t="s">
        <v>61</v>
      </c>
      <c r="P19" s="16" t="s">
        <v>61</v>
      </c>
      <c r="Q19" s="75">
        <v>57</v>
      </c>
    </row>
    <row r="20" spans="1:17" ht="16.149999999999999" customHeight="1" thickBot="1" x14ac:dyDescent="0.3">
      <c r="A20" s="71">
        <v>56</v>
      </c>
      <c r="B20" s="99" t="s">
        <v>59</v>
      </c>
      <c r="C20" s="89">
        <v>6.9</v>
      </c>
      <c r="D20" s="87">
        <v>12.6</v>
      </c>
      <c r="E20" s="20" t="s">
        <v>61</v>
      </c>
      <c r="F20" s="20">
        <v>246</v>
      </c>
      <c r="G20" s="20">
        <v>40</v>
      </c>
      <c r="H20" s="27">
        <v>21</v>
      </c>
      <c r="I20" s="76">
        <v>56</v>
      </c>
      <c r="J20" s="99" t="s">
        <v>70</v>
      </c>
      <c r="K20" s="89">
        <v>7.2</v>
      </c>
      <c r="L20" s="20">
        <v>14.4</v>
      </c>
      <c r="M20" s="20">
        <v>36</v>
      </c>
      <c r="N20" s="20">
        <v>230</v>
      </c>
      <c r="O20" s="20">
        <v>36</v>
      </c>
      <c r="P20" s="27">
        <v>24</v>
      </c>
      <c r="Q20" s="76">
        <v>56</v>
      </c>
    </row>
    <row r="21" spans="1:17" ht="16.149999999999999" customHeight="1" x14ac:dyDescent="0.25">
      <c r="A21" s="70">
        <v>55</v>
      </c>
      <c r="B21" s="96" t="s">
        <v>169</v>
      </c>
      <c r="C21" s="92" t="s">
        <v>61</v>
      </c>
      <c r="D21" s="103">
        <v>12.7</v>
      </c>
      <c r="E21" s="12" t="s">
        <v>61</v>
      </c>
      <c r="F21" s="12">
        <v>245</v>
      </c>
      <c r="G21" s="12" t="s">
        <v>61</v>
      </c>
      <c r="H21" s="16" t="s">
        <v>61</v>
      </c>
      <c r="I21" s="75">
        <v>55</v>
      </c>
      <c r="J21" s="96" t="s">
        <v>78</v>
      </c>
      <c r="K21" s="87" t="s">
        <v>61</v>
      </c>
      <c r="L21" s="12">
        <v>14.5</v>
      </c>
      <c r="M21" s="12">
        <v>35</v>
      </c>
      <c r="N21" s="12">
        <v>228</v>
      </c>
      <c r="O21" s="12" t="s">
        <v>61</v>
      </c>
      <c r="P21" s="16" t="s">
        <v>61</v>
      </c>
      <c r="Q21" s="75">
        <v>55</v>
      </c>
    </row>
    <row r="22" spans="1:17" ht="16.149999999999999" customHeight="1" x14ac:dyDescent="0.25">
      <c r="A22" s="70">
        <v>54</v>
      </c>
      <c r="B22" s="96" t="s">
        <v>164</v>
      </c>
      <c r="C22" s="92" t="s">
        <v>61</v>
      </c>
      <c r="D22" s="104">
        <v>12.8</v>
      </c>
      <c r="E22" s="12">
        <v>17</v>
      </c>
      <c r="F22" s="12">
        <v>244</v>
      </c>
      <c r="G22" s="12" t="s">
        <v>61</v>
      </c>
      <c r="H22" s="16">
        <v>20</v>
      </c>
      <c r="I22" s="75">
        <v>54</v>
      </c>
      <c r="J22" s="96" t="s">
        <v>26</v>
      </c>
      <c r="K22" s="87" t="s">
        <v>61</v>
      </c>
      <c r="L22" s="12">
        <v>14.6</v>
      </c>
      <c r="M22" s="12">
        <v>34</v>
      </c>
      <c r="N22" s="12">
        <v>226</v>
      </c>
      <c r="O22" s="12" t="s">
        <v>61</v>
      </c>
      <c r="P22" s="16">
        <v>23</v>
      </c>
      <c r="Q22" s="75">
        <v>54</v>
      </c>
    </row>
    <row r="23" spans="1:17" ht="16.149999999999999" customHeight="1" x14ac:dyDescent="0.25">
      <c r="A23" s="70">
        <v>53</v>
      </c>
      <c r="B23" s="96" t="s">
        <v>17</v>
      </c>
      <c r="C23" s="92">
        <v>7</v>
      </c>
      <c r="D23" s="104">
        <v>12.9</v>
      </c>
      <c r="E23" s="12" t="s">
        <v>61</v>
      </c>
      <c r="F23" s="12">
        <v>243</v>
      </c>
      <c r="G23" s="12">
        <v>39</v>
      </c>
      <c r="H23" s="16" t="s">
        <v>61</v>
      </c>
      <c r="I23" s="75">
        <v>53</v>
      </c>
      <c r="J23" s="96" t="s">
        <v>71</v>
      </c>
      <c r="K23" s="87">
        <v>7.3</v>
      </c>
      <c r="L23" s="12">
        <v>14.7</v>
      </c>
      <c r="M23" s="12" t="s">
        <v>61</v>
      </c>
      <c r="N23" s="12">
        <v>224</v>
      </c>
      <c r="O23" s="12">
        <v>35</v>
      </c>
      <c r="P23" s="16" t="s">
        <v>61</v>
      </c>
      <c r="Q23" s="75">
        <v>53</v>
      </c>
    </row>
    <row r="24" spans="1:17" ht="16.149999999999999" customHeight="1" x14ac:dyDescent="0.25">
      <c r="A24" s="70">
        <v>52</v>
      </c>
      <c r="B24" s="96" t="s">
        <v>62</v>
      </c>
      <c r="C24" s="92" t="s">
        <v>61</v>
      </c>
      <c r="D24" s="104">
        <v>13</v>
      </c>
      <c r="E24" s="12" t="s">
        <v>61</v>
      </c>
      <c r="F24" s="12">
        <v>242</v>
      </c>
      <c r="G24" s="12" t="s">
        <v>61</v>
      </c>
      <c r="H24" s="16">
        <v>19</v>
      </c>
      <c r="I24" s="75">
        <v>52</v>
      </c>
      <c r="J24" s="96" t="s">
        <v>79</v>
      </c>
      <c r="K24" s="87" t="s">
        <v>61</v>
      </c>
      <c r="L24" s="87">
        <v>14.8</v>
      </c>
      <c r="M24" s="12">
        <v>33</v>
      </c>
      <c r="N24" s="12">
        <v>222</v>
      </c>
      <c r="O24" s="12" t="s">
        <v>61</v>
      </c>
      <c r="P24" s="16">
        <v>22</v>
      </c>
      <c r="Q24" s="75">
        <v>52</v>
      </c>
    </row>
    <row r="25" spans="1:17" ht="16.149999999999999" customHeight="1" thickBot="1" x14ac:dyDescent="0.3">
      <c r="A25" s="71">
        <v>51</v>
      </c>
      <c r="B25" s="99" t="s">
        <v>165</v>
      </c>
      <c r="C25" s="102" t="s">
        <v>61</v>
      </c>
      <c r="D25" s="105">
        <v>13.1</v>
      </c>
      <c r="E25" s="20" t="s">
        <v>61</v>
      </c>
      <c r="F25" s="20">
        <v>241</v>
      </c>
      <c r="G25" s="20" t="s">
        <v>61</v>
      </c>
      <c r="H25" s="27" t="s">
        <v>61</v>
      </c>
      <c r="I25" s="76">
        <v>51</v>
      </c>
      <c r="J25" s="99" t="s">
        <v>27</v>
      </c>
      <c r="K25" s="89" t="s">
        <v>61</v>
      </c>
      <c r="L25" s="20">
        <v>14.9</v>
      </c>
      <c r="M25" s="20" t="s">
        <v>61</v>
      </c>
      <c r="N25" s="20">
        <v>221</v>
      </c>
      <c r="O25" s="20" t="s">
        <v>61</v>
      </c>
      <c r="P25" s="27" t="s">
        <v>61</v>
      </c>
      <c r="Q25" s="76">
        <v>51</v>
      </c>
    </row>
    <row r="26" spans="1:17" ht="16.149999999999999" customHeight="1" x14ac:dyDescent="0.25">
      <c r="A26" s="70">
        <v>50</v>
      </c>
      <c r="B26" s="96" t="s">
        <v>66</v>
      </c>
      <c r="C26" s="87">
        <v>7.1</v>
      </c>
      <c r="D26" s="87">
        <v>13.2</v>
      </c>
      <c r="E26" s="12">
        <v>16</v>
      </c>
      <c r="F26" s="12">
        <v>240</v>
      </c>
      <c r="G26" s="12">
        <v>38</v>
      </c>
      <c r="H26" s="16">
        <v>18</v>
      </c>
      <c r="I26" s="75">
        <v>50</v>
      </c>
      <c r="J26" s="96" t="s">
        <v>75</v>
      </c>
      <c r="K26" s="87">
        <v>7.4</v>
      </c>
      <c r="L26" s="12">
        <v>15</v>
      </c>
      <c r="M26" s="12">
        <v>32</v>
      </c>
      <c r="N26" s="12">
        <v>220</v>
      </c>
      <c r="O26" s="12">
        <v>34</v>
      </c>
      <c r="P26" s="16">
        <v>21</v>
      </c>
      <c r="Q26" s="75">
        <v>50</v>
      </c>
    </row>
    <row r="27" spans="1:17" ht="16.149999999999999" customHeight="1" x14ac:dyDescent="0.25">
      <c r="A27" s="70">
        <v>49</v>
      </c>
      <c r="B27" s="96" t="s">
        <v>63</v>
      </c>
      <c r="C27" s="87" t="s">
        <v>61</v>
      </c>
      <c r="D27" s="87" t="s">
        <v>61</v>
      </c>
      <c r="E27" s="12" t="s">
        <v>61</v>
      </c>
      <c r="F27" s="12">
        <v>239</v>
      </c>
      <c r="G27" s="12" t="s">
        <v>61</v>
      </c>
      <c r="H27" s="16" t="s">
        <v>61</v>
      </c>
      <c r="I27" s="75">
        <v>49</v>
      </c>
      <c r="J27" s="96" t="s">
        <v>85</v>
      </c>
      <c r="K27" s="87" t="s">
        <v>61</v>
      </c>
      <c r="L27" s="12" t="s">
        <v>61</v>
      </c>
      <c r="M27" s="12" t="s">
        <v>61</v>
      </c>
      <c r="N27" s="12">
        <v>219</v>
      </c>
      <c r="O27" s="12" t="s">
        <v>61</v>
      </c>
      <c r="P27" s="16" t="s">
        <v>61</v>
      </c>
      <c r="Q27" s="75">
        <v>49</v>
      </c>
    </row>
    <row r="28" spans="1:17" ht="16.149999999999999" customHeight="1" x14ac:dyDescent="0.25">
      <c r="A28" s="70">
        <v>48</v>
      </c>
      <c r="B28" s="96" t="s">
        <v>67</v>
      </c>
      <c r="C28" s="87" t="s">
        <v>61</v>
      </c>
      <c r="D28" s="87">
        <v>13.3</v>
      </c>
      <c r="E28" s="12" t="s">
        <v>61</v>
      </c>
      <c r="F28" s="12">
        <v>238</v>
      </c>
      <c r="G28" s="12" t="s">
        <v>61</v>
      </c>
      <c r="H28" s="16" t="s">
        <v>61</v>
      </c>
      <c r="I28" s="75">
        <v>48</v>
      </c>
      <c r="J28" s="96" t="s">
        <v>13</v>
      </c>
      <c r="K28" s="87" t="s">
        <v>61</v>
      </c>
      <c r="L28" s="12">
        <v>15.1</v>
      </c>
      <c r="M28" s="12" t="s">
        <v>61</v>
      </c>
      <c r="N28" s="12">
        <v>218</v>
      </c>
      <c r="O28" s="12" t="s">
        <v>61</v>
      </c>
      <c r="P28" s="16" t="s">
        <v>61</v>
      </c>
      <c r="Q28" s="75">
        <v>48</v>
      </c>
    </row>
    <row r="29" spans="1:17" ht="16.149999999999999" customHeight="1" x14ac:dyDescent="0.25">
      <c r="A29" s="70">
        <v>47</v>
      </c>
      <c r="B29" s="96" t="s">
        <v>201</v>
      </c>
      <c r="C29" s="87" t="s">
        <v>61</v>
      </c>
      <c r="D29" s="87" t="s">
        <v>61</v>
      </c>
      <c r="E29" s="12" t="s">
        <v>61</v>
      </c>
      <c r="F29" s="12">
        <v>237</v>
      </c>
      <c r="G29" s="12">
        <v>37</v>
      </c>
      <c r="H29" s="16">
        <v>17</v>
      </c>
      <c r="I29" s="75">
        <v>47</v>
      </c>
      <c r="J29" s="96" t="s">
        <v>76</v>
      </c>
      <c r="K29" s="87" t="s">
        <v>61</v>
      </c>
      <c r="L29" s="12" t="s">
        <v>61</v>
      </c>
      <c r="M29" s="12">
        <v>31</v>
      </c>
      <c r="N29" s="12">
        <v>217</v>
      </c>
      <c r="O29" s="12">
        <v>33</v>
      </c>
      <c r="P29" s="16">
        <v>20</v>
      </c>
      <c r="Q29" s="75">
        <v>47</v>
      </c>
    </row>
    <row r="30" spans="1:17" ht="16.149999999999999" customHeight="1" thickBot="1" x14ac:dyDescent="0.3">
      <c r="A30" s="71">
        <v>46</v>
      </c>
      <c r="B30" s="99" t="s">
        <v>64</v>
      </c>
      <c r="C30" s="89">
        <v>7.2</v>
      </c>
      <c r="D30" s="89">
        <v>13.4</v>
      </c>
      <c r="E30" s="20">
        <v>15</v>
      </c>
      <c r="F30" s="20">
        <v>236</v>
      </c>
      <c r="G30" s="20" t="s">
        <v>61</v>
      </c>
      <c r="H30" s="27" t="s">
        <v>61</v>
      </c>
      <c r="I30" s="76">
        <v>46</v>
      </c>
      <c r="J30" s="99" t="s">
        <v>86</v>
      </c>
      <c r="K30" s="89">
        <v>7.5</v>
      </c>
      <c r="L30" s="20">
        <v>15.2</v>
      </c>
      <c r="M30" s="20" t="s">
        <v>61</v>
      </c>
      <c r="N30" s="20">
        <v>216</v>
      </c>
      <c r="O30" s="20" t="s">
        <v>61</v>
      </c>
      <c r="P30" s="27" t="s">
        <v>61</v>
      </c>
      <c r="Q30" s="76">
        <v>46</v>
      </c>
    </row>
    <row r="31" spans="1:17" ht="16.149999999999999" customHeight="1" x14ac:dyDescent="0.25">
      <c r="A31" s="70">
        <v>45</v>
      </c>
      <c r="B31" s="96" t="s">
        <v>166</v>
      </c>
      <c r="C31" s="87" t="s">
        <v>61</v>
      </c>
      <c r="D31" s="87" t="s">
        <v>61</v>
      </c>
      <c r="E31" s="12" t="s">
        <v>61</v>
      </c>
      <c r="F31" s="12">
        <v>235</v>
      </c>
      <c r="G31" s="12" t="s">
        <v>61</v>
      </c>
      <c r="H31" s="16" t="s">
        <v>61</v>
      </c>
      <c r="I31" s="75">
        <v>45</v>
      </c>
      <c r="J31" s="96" t="s">
        <v>21</v>
      </c>
      <c r="K31" s="87" t="s">
        <v>61</v>
      </c>
      <c r="L31" s="12" t="s">
        <v>61</v>
      </c>
      <c r="M31" s="12" t="s">
        <v>61</v>
      </c>
      <c r="N31" s="12">
        <v>215</v>
      </c>
      <c r="O31" s="12" t="s">
        <v>61</v>
      </c>
      <c r="P31" s="16" t="s">
        <v>61</v>
      </c>
      <c r="Q31" s="75">
        <v>45</v>
      </c>
    </row>
    <row r="32" spans="1:17" ht="16.149999999999999" customHeight="1" x14ac:dyDescent="0.25">
      <c r="A32" s="70">
        <v>44</v>
      </c>
      <c r="B32" s="96" t="s">
        <v>68</v>
      </c>
      <c r="C32" s="87" t="s">
        <v>61</v>
      </c>
      <c r="D32" s="87">
        <v>13.5</v>
      </c>
      <c r="E32" s="12" t="s">
        <v>61</v>
      </c>
      <c r="F32" s="12">
        <v>234</v>
      </c>
      <c r="G32" s="12">
        <v>36</v>
      </c>
      <c r="H32" s="16">
        <v>16</v>
      </c>
      <c r="I32" s="75">
        <v>44</v>
      </c>
      <c r="J32" s="96" t="s">
        <v>174</v>
      </c>
      <c r="K32" s="87" t="s">
        <v>61</v>
      </c>
      <c r="L32" s="12">
        <v>15.3</v>
      </c>
      <c r="M32" s="12">
        <v>30</v>
      </c>
      <c r="N32" s="12">
        <v>214</v>
      </c>
      <c r="O32" s="12">
        <v>32</v>
      </c>
      <c r="P32" s="16">
        <v>19</v>
      </c>
      <c r="Q32" s="75">
        <v>44</v>
      </c>
    </row>
    <row r="33" spans="1:17" ht="16.149999999999999" customHeight="1" x14ac:dyDescent="0.25">
      <c r="A33" s="70">
        <v>43</v>
      </c>
      <c r="B33" s="96" t="s">
        <v>65</v>
      </c>
      <c r="C33" s="87" t="s">
        <v>61</v>
      </c>
      <c r="D33" s="87" t="s">
        <v>61</v>
      </c>
      <c r="E33" s="12" t="s">
        <v>61</v>
      </c>
      <c r="F33" s="12">
        <v>233</v>
      </c>
      <c r="G33" s="12" t="s">
        <v>61</v>
      </c>
      <c r="H33" s="16" t="s">
        <v>61</v>
      </c>
      <c r="I33" s="75">
        <v>43</v>
      </c>
      <c r="J33" s="96" t="s">
        <v>23</v>
      </c>
      <c r="K33" s="87" t="s">
        <v>61</v>
      </c>
      <c r="L33" s="12" t="s">
        <v>61</v>
      </c>
      <c r="M33" s="12" t="s">
        <v>61</v>
      </c>
      <c r="N33" s="12">
        <v>213</v>
      </c>
      <c r="O33" s="12" t="s">
        <v>61</v>
      </c>
      <c r="P33" s="16" t="s">
        <v>61</v>
      </c>
      <c r="Q33" s="75">
        <v>43</v>
      </c>
    </row>
    <row r="34" spans="1:17" ht="16.149999999999999" customHeight="1" x14ac:dyDescent="0.25">
      <c r="A34" s="70">
        <v>42</v>
      </c>
      <c r="B34" s="96" t="s">
        <v>73</v>
      </c>
      <c r="C34" s="87">
        <v>7.3</v>
      </c>
      <c r="D34" s="87">
        <v>13.6</v>
      </c>
      <c r="E34" s="12">
        <v>14</v>
      </c>
      <c r="F34" s="12">
        <v>232</v>
      </c>
      <c r="G34" s="12">
        <v>35</v>
      </c>
      <c r="H34" s="16" t="s">
        <v>61</v>
      </c>
      <c r="I34" s="75">
        <v>42</v>
      </c>
      <c r="J34" s="96" t="s">
        <v>175</v>
      </c>
      <c r="K34" s="87">
        <v>7.6</v>
      </c>
      <c r="L34" s="12">
        <v>15.4</v>
      </c>
      <c r="M34" s="12">
        <v>29</v>
      </c>
      <c r="N34" s="12">
        <v>212</v>
      </c>
      <c r="O34" s="12" t="s">
        <v>61</v>
      </c>
      <c r="P34" s="16" t="s">
        <v>61</v>
      </c>
      <c r="Q34" s="75">
        <v>42</v>
      </c>
    </row>
    <row r="35" spans="1:17" ht="16.149999999999999" customHeight="1" thickBot="1" x14ac:dyDescent="0.3">
      <c r="A35" s="71">
        <v>41</v>
      </c>
      <c r="B35" s="99" t="s">
        <v>202</v>
      </c>
      <c r="C35" s="89" t="s">
        <v>61</v>
      </c>
      <c r="D35" s="89" t="s">
        <v>61</v>
      </c>
      <c r="E35" s="20" t="s">
        <v>61</v>
      </c>
      <c r="F35" s="20">
        <v>231</v>
      </c>
      <c r="G35" s="20" t="s">
        <v>61</v>
      </c>
      <c r="H35" s="27">
        <v>15</v>
      </c>
      <c r="I35" s="76">
        <v>41</v>
      </c>
      <c r="J35" s="99" t="s">
        <v>236</v>
      </c>
      <c r="K35" s="89" t="s">
        <v>61</v>
      </c>
      <c r="L35" s="20" t="s">
        <v>61</v>
      </c>
      <c r="M35" s="20" t="s">
        <v>61</v>
      </c>
      <c r="N35" s="20">
        <v>211</v>
      </c>
      <c r="O35" s="20">
        <v>31</v>
      </c>
      <c r="P35" s="27">
        <v>18</v>
      </c>
      <c r="Q35" s="76">
        <v>41</v>
      </c>
    </row>
    <row r="36" spans="1:17" ht="16.149999999999999" customHeight="1" x14ac:dyDescent="0.25">
      <c r="A36" s="70">
        <v>40</v>
      </c>
      <c r="B36" s="96" t="s">
        <v>10</v>
      </c>
      <c r="C36" s="87" t="s">
        <v>61</v>
      </c>
      <c r="D36" s="87">
        <v>13.7</v>
      </c>
      <c r="E36" s="12" t="s">
        <v>61</v>
      </c>
      <c r="F36" s="12">
        <v>230</v>
      </c>
      <c r="G36" s="12">
        <v>34</v>
      </c>
      <c r="H36" s="16" t="s">
        <v>61</v>
      </c>
      <c r="I36" s="75">
        <v>40</v>
      </c>
      <c r="J36" s="96" t="s">
        <v>178</v>
      </c>
      <c r="K36" s="87" t="s">
        <v>61</v>
      </c>
      <c r="L36" s="12">
        <v>15.5</v>
      </c>
      <c r="M36" s="12">
        <v>28</v>
      </c>
      <c r="N36" s="12">
        <v>210</v>
      </c>
      <c r="O36" s="12" t="s">
        <v>61</v>
      </c>
      <c r="P36" s="16" t="s">
        <v>61</v>
      </c>
      <c r="Q36" s="75">
        <v>40</v>
      </c>
    </row>
    <row r="37" spans="1:17" ht="16.149999999999999" customHeight="1" x14ac:dyDescent="0.25">
      <c r="A37" s="70">
        <v>39</v>
      </c>
      <c r="B37" s="96" t="s">
        <v>170</v>
      </c>
      <c r="C37" s="87" t="s">
        <v>61</v>
      </c>
      <c r="D37" s="87" t="s">
        <v>61</v>
      </c>
      <c r="E37" s="12" t="s">
        <v>61</v>
      </c>
      <c r="F37" s="12">
        <v>229</v>
      </c>
      <c r="G37" s="12" t="s">
        <v>61</v>
      </c>
      <c r="H37" s="16" t="s">
        <v>61</v>
      </c>
      <c r="I37" s="75">
        <v>39</v>
      </c>
      <c r="J37" s="96" t="s">
        <v>81</v>
      </c>
      <c r="K37" s="87" t="s">
        <v>61</v>
      </c>
      <c r="L37" s="12" t="s">
        <v>61</v>
      </c>
      <c r="M37" s="12" t="s">
        <v>61</v>
      </c>
      <c r="N37" s="12">
        <v>209</v>
      </c>
      <c r="O37" s="12" t="s">
        <v>61</v>
      </c>
      <c r="P37" s="16" t="s">
        <v>61</v>
      </c>
      <c r="Q37" s="75">
        <v>39</v>
      </c>
    </row>
    <row r="38" spans="1:17" ht="16.149999999999999" customHeight="1" x14ac:dyDescent="0.25">
      <c r="A38" s="70">
        <v>38</v>
      </c>
      <c r="B38" s="96" t="s">
        <v>16</v>
      </c>
      <c r="C38" s="87">
        <v>7.4</v>
      </c>
      <c r="D38" s="87">
        <v>13.8</v>
      </c>
      <c r="E38" s="12">
        <v>13</v>
      </c>
      <c r="F38" s="12">
        <v>228</v>
      </c>
      <c r="G38" s="12">
        <v>33</v>
      </c>
      <c r="H38" s="16">
        <v>14</v>
      </c>
      <c r="I38" s="75">
        <v>38</v>
      </c>
      <c r="J38" s="96" t="s">
        <v>19</v>
      </c>
      <c r="K38" s="87">
        <v>7.7</v>
      </c>
      <c r="L38" s="12">
        <v>15.6</v>
      </c>
      <c r="M38" s="12">
        <v>27</v>
      </c>
      <c r="N38" s="12">
        <v>208</v>
      </c>
      <c r="O38" s="12">
        <v>30</v>
      </c>
      <c r="P38" s="16">
        <v>17</v>
      </c>
      <c r="Q38" s="75">
        <v>38</v>
      </c>
    </row>
    <row r="39" spans="1:17" ht="16.149999999999999" customHeight="1" x14ac:dyDescent="0.25">
      <c r="A39" s="70">
        <v>37</v>
      </c>
      <c r="B39" s="96" t="s">
        <v>69</v>
      </c>
      <c r="C39" s="87" t="s">
        <v>61</v>
      </c>
      <c r="D39" s="87">
        <v>-13.9</v>
      </c>
      <c r="E39" s="12" t="s">
        <v>61</v>
      </c>
      <c r="F39" s="12">
        <v>227</v>
      </c>
      <c r="G39" s="12" t="s">
        <v>61</v>
      </c>
      <c r="H39" s="16" t="s">
        <v>61</v>
      </c>
      <c r="I39" s="75">
        <v>37</v>
      </c>
      <c r="J39" s="96" t="s">
        <v>82</v>
      </c>
      <c r="K39" s="87" t="s">
        <v>61</v>
      </c>
      <c r="L39" s="12">
        <v>15.7</v>
      </c>
      <c r="M39" s="12" t="s">
        <v>61</v>
      </c>
      <c r="N39" s="12">
        <v>207</v>
      </c>
      <c r="O39" s="12" t="s">
        <v>61</v>
      </c>
      <c r="P39" s="16" t="s">
        <v>61</v>
      </c>
      <c r="Q39" s="75">
        <v>37</v>
      </c>
    </row>
    <row r="40" spans="1:17" ht="16.149999999999999" customHeight="1" thickBot="1" x14ac:dyDescent="0.3">
      <c r="A40" s="71">
        <v>36</v>
      </c>
      <c r="B40" s="99" t="s">
        <v>74</v>
      </c>
      <c r="C40" s="89" t="s">
        <v>61</v>
      </c>
      <c r="D40" s="101"/>
      <c r="E40" s="20" t="s">
        <v>61</v>
      </c>
      <c r="F40" s="20">
        <v>226</v>
      </c>
      <c r="G40" s="20">
        <v>32</v>
      </c>
      <c r="H40" s="27" t="s">
        <v>61</v>
      </c>
      <c r="I40" s="76">
        <v>36</v>
      </c>
      <c r="J40" s="99" t="s">
        <v>83</v>
      </c>
      <c r="K40" s="89" t="s">
        <v>61</v>
      </c>
      <c r="L40" s="20">
        <v>15.8</v>
      </c>
      <c r="M40" s="20">
        <v>26</v>
      </c>
      <c r="N40" s="20">
        <v>206</v>
      </c>
      <c r="O40" s="20" t="s">
        <v>61</v>
      </c>
      <c r="P40" s="27" t="s">
        <v>61</v>
      </c>
      <c r="Q40" s="76">
        <v>36</v>
      </c>
    </row>
    <row r="41" spans="1:17" ht="16.149999999999999" customHeight="1" x14ac:dyDescent="0.25">
      <c r="A41" s="70">
        <v>35</v>
      </c>
      <c r="B41" s="96" t="s">
        <v>203</v>
      </c>
      <c r="C41" s="87" t="s">
        <v>61</v>
      </c>
      <c r="D41" s="87">
        <v>14</v>
      </c>
      <c r="E41" s="12" t="s">
        <v>61</v>
      </c>
      <c r="F41" s="12">
        <v>225</v>
      </c>
      <c r="G41" s="12" t="s">
        <v>61</v>
      </c>
      <c r="H41" s="16">
        <v>13</v>
      </c>
      <c r="I41" s="75">
        <v>35</v>
      </c>
      <c r="J41" s="96" t="s">
        <v>87</v>
      </c>
      <c r="K41" s="87" t="s">
        <v>61</v>
      </c>
      <c r="L41" s="12">
        <v>15.9</v>
      </c>
      <c r="M41" s="12" t="s">
        <v>61</v>
      </c>
      <c r="N41" s="12">
        <v>205</v>
      </c>
      <c r="O41" s="12">
        <v>29</v>
      </c>
      <c r="P41" s="16">
        <v>16</v>
      </c>
      <c r="Q41" s="75">
        <v>35</v>
      </c>
    </row>
    <row r="42" spans="1:17" ht="16.149999999999999" customHeight="1" x14ac:dyDescent="0.25">
      <c r="A42" s="70">
        <v>34</v>
      </c>
      <c r="B42" s="96" t="s">
        <v>171</v>
      </c>
      <c r="C42" s="87">
        <v>7.5</v>
      </c>
      <c r="D42" s="87">
        <v>14.1</v>
      </c>
      <c r="E42" s="12">
        <v>12</v>
      </c>
      <c r="F42" s="12">
        <v>224</v>
      </c>
      <c r="G42" s="12">
        <v>31</v>
      </c>
      <c r="H42" s="16" t="s">
        <v>61</v>
      </c>
      <c r="I42" s="75">
        <v>34</v>
      </c>
      <c r="J42" s="96" t="s">
        <v>88</v>
      </c>
      <c r="K42" s="87">
        <v>7.8</v>
      </c>
      <c r="L42" s="12">
        <v>16</v>
      </c>
      <c r="M42" s="12">
        <v>25</v>
      </c>
      <c r="N42" s="12">
        <v>203</v>
      </c>
      <c r="O42" s="12" t="s">
        <v>61</v>
      </c>
      <c r="P42" s="16" t="s">
        <v>61</v>
      </c>
      <c r="Q42" s="75">
        <v>34</v>
      </c>
    </row>
    <row r="43" spans="1:17" ht="16.149999999999999" customHeight="1" x14ac:dyDescent="0.25">
      <c r="A43" s="70">
        <v>33</v>
      </c>
      <c r="B43" s="96" t="s">
        <v>14</v>
      </c>
      <c r="C43" s="87" t="s">
        <v>61</v>
      </c>
      <c r="D43" s="87">
        <v>14.2</v>
      </c>
      <c r="E43" s="12" t="s">
        <v>61</v>
      </c>
      <c r="F43" s="12">
        <v>223</v>
      </c>
      <c r="G43" s="12" t="s">
        <v>61</v>
      </c>
      <c r="H43" s="16" t="s">
        <v>61</v>
      </c>
      <c r="I43" s="75">
        <v>33</v>
      </c>
      <c r="J43" s="96" t="s">
        <v>90</v>
      </c>
      <c r="K43" s="87" t="s">
        <v>61</v>
      </c>
      <c r="L43" s="12">
        <v>16.100000000000001</v>
      </c>
      <c r="M43" s="12" t="s">
        <v>61</v>
      </c>
      <c r="N43" s="12">
        <v>201</v>
      </c>
      <c r="O43" s="12" t="s">
        <v>61</v>
      </c>
      <c r="P43" s="16" t="s">
        <v>61</v>
      </c>
      <c r="Q43" s="75">
        <v>33</v>
      </c>
    </row>
    <row r="44" spans="1:17" ht="16.149999999999999" customHeight="1" x14ac:dyDescent="0.25">
      <c r="A44" s="70">
        <v>32</v>
      </c>
      <c r="B44" s="96" t="s">
        <v>177</v>
      </c>
      <c r="C44" s="87" t="s">
        <v>61</v>
      </c>
      <c r="D44" s="87">
        <v>14.3</v>
      </c>
      <c r="E44" s="12" t="s">
        <v>61</v>
      </c>
      <c r="F44" s="12">
        <v>222</v>
      </c>
      <c r="G44" s="12">
        <v>30</v>
      </c>
      <c r="H44" s="16">
        <v>12</v>
      </c>
      <c r="I44" s="75">
        <v>32</v>
      </c>
      <c r="J44" s="96" t="s">
        <v>94</v>
      </c>
      <c r="K44" s="87" t="s">
        <v>61</v>
      </c>
      <c r="L44" s="12">
        <v>16.2</v>
      </c>
      <c r="M44" s="12">
        <v>24</v>
      </c>
      <c r="N44" s="12">
        <v>199</v>
      </c>
      <c r="O44" s="12">
        <v>28</v>
      </c>
      <c r="P44" s="16">
        <v>15</v>
      </c>
      <c r="Q44" s="75">
        <v>32</v>
      </c>
    </row>
    <row r="45" spans="1:17" ht="16.149999999999999" customHeight="1" thickBot="1" x14ac:dyDescent="0.3">
      <c r="A45" s="71">
        <v>31</v>
      </c>
      <c r="B45" s="99" t="s">
        <v>172</v>
      </c>
      <c r="C45" s="89">
        <v>7.6</v>
      </c>
      <c r="D45" s="89">
        <v>14.4</v>
      </c>
      <c r="E45" s="20" t="s">
        <v>61</v>
      </c>
      <c r="F45" s="20">
        <v>221</v>
      </c>
      <c r="G45" s="20" t="s">
        <v>61</v>
      </c>
      <c r="H45" s="27" t="s">
        <v>61</v>
      </c>
      <c r="I45" s="76">
        <v>31</v>
      </c>
      <c r="J45" s="99" t="s">
        <v>96</v>
      </c>
      <c r="K45" s="89">
        <v>7.9</v>
      </c>
      <c r="L45" s="20">
        <v>16.3</v>
      </c>
      <c r="M45" s="20" t="s">
        <v>61</v>
      </c>
      <c r="N45" s="20">
        <v>197</v>
      </c>
      <c r="O45" s="20" t="s">
        <v>61</v>
      </c>
      <c r="P45" s="27" t="s">
        <v>61</v>
      </c>
      <c r="Q45" s="76">
        <v>31</v>
      </c>
    </row>
    <row r="46" spans="1:17" ht="16.149999999999999" customHeight="1" x14ac:dyDescent="0.25">
      <c r="A46" s="70">
        <v>30</v>
      </c>
      <c r="B46" s="96" t="s">
        <v>72</v>
      </c>
      <c r="C46" s="87" t="s">
        <v>61</v>
      </c>
      <c r="D46" s="87">
        <v>14.5</v>
      </c>
      <c r="E46" s="12">
        <v>11</v>
      </c>
      <c r="F46" s="12">
        <v>220</v>
      </c>
      <c r="G46" s="12">
        <v>29</v>
      </c>
      <c r="H46" s="16">
        <v>11</v>
      </c>
      <c r="I46" s="75">
        <v>30</v>
      </c>
      <c r="J46" s="96" t="s">
        <v>97</v>
      </c>
      <c r="K46" s="87" t="s">
        <v>61</v>
      </c>
      <c r="L46" s="12">
        <v>16.399999999999999</v>
      </c>
      <c r="M46" s="12">
        <v>23</v>
      </c>
      <c r="N46" s="12">
        <v>195</v>
      </c>
      <c r="O46" s="12">
        <v>27</v>
      </c>
      <c r="P46" s="16" t="s">
        <v>61</v>
      </c>
      <c r="Q46" s="75">
        <v>30</v>
      </c>
    </row>
    <row r="47" spans="1:17" ht="16.149999999999999" customHeight="1" x14ac:dyDescent="0.25">
      <c r="A47" s="70">
        <v>29</v>
      </c>
      <c r="B47" s="96" t="s">
        <v>173</v>
      </c>
      <c r="C47" s="87" t="s">
        <v>61</v>
      </c>
      <c r="D47" s="87">
        <v>14.6</v>
      </c>
      <c r="E47" s="12" t="s">
        <v>61</v>
      </c>
      <c r="F47" s="12">
        <v>219</v>
      </c>
      <c r="G47" s="12" t="s">
        <v>61</v>
      </c>
      <c r="H47" s="16" t="s">
        <v>61</v>
      </c>
      <c r="I47" s="75">
        <v>29</v>
      </c>
      <c r="J47" s="96" t="s">
        <v>110</v>
      </c>
      <c r="K47" s="87" t="s">
        <v>61</v>
      </c>
      <c r="L47" s="12">
        <v>16.5</v>
      </c>
      <c r="M47" s="12" t="s">
        <v>61</v>
      </c>
      <c r="N47" s="12">
        <v>193</v>
      </c>
      <c r="O47" s="12" t="s">
        <v>61</v>
      </c>
      <c r="P47" s="16">
        <v>14</v>
      </c>
      <c r="Q47" s="75">
        <v>29</v>
      </c>
    </row>
    <row r="48" spans="1:17" ht="16.149999999999999" customHeight="1" x14ac:dyDescent="0.25">
      <c r="A48" s="70">
        <v>28</v>
      </c>
      <c r="B48" s="96" t="s">
        <v>85</v>
      </c>
      <c r="C48" s="87">
        <v>7.7</v>
      </c>
      <c r="D48" s="87">
        <v>14.7</v>
      </c>
      <c r="E48" s="12" t="s">
        <v>61</v>
      </c>
      <c r="F48" s="12">
        <v>218</v>
      </c>
      <c r="G48" s="12">
        <v>28</v>
      </c>
      <c r="H48" s="16">
        <v>10</v>
      </c>
      <c r="I48" s="75">
        <v>28</v>
      </c>
      <c r="J48" s="96" t="s">
        <v>102</v>
      </c>
      <c r="K48" s="87">
        <v>8</v>
      </c>
      <c r="L48" s="12">
        <v>16.600000000000001</v>
      </c>
      <c r="M48" s="12">
        <v>22</v>
      </c>
      <c r="N48" s="12">
        <v>191</v>
      </c>
      <c r="O48" s="12">
        <v>26</v>
      </c>
      <c r="P48" s="16" t="s">
        <v>61</v>
      </c>
      <c r="Q48" s="75">
        <v>28</v>
      </c>
    </row>
    <row r="49" spans="1:17" ht="16.149999999999999" customHeight="1" x14ac:dyDescent="0.25">
      <c r="A49" s="70">
        <v>27</v>
      </c>
      <c r="B49" s="96" t="s">
        <v>76</v>
      </c>
      <c r="C49" s="87" t="s">
        <v>61</v>
      </c>
      <c r="D49" s="87">
        <v>14.8</v>
      </c>
      <c r="E49" s="12" t="s">
        <v>61</v>
      </c>
      <c r="F49" s="12">
        <v>217</v>
      </c>
      <c r="G49" s="12" t="s">
        <v>61</v>
      </c>
      <c r="H49" s="16" t="s">
        <v>61</v>
      </c>
      <c r="I49" s="75">
        <v>27</v>
      </c>
      <c r="J49" s="96" t="s">
        <v>103</v>
      </c>
      <c r="K49" s="87" t="s">
        <v>61</v>
      </c>
      <c r="L49" s="12">
        <v>16.7</v>
      </c>
      <c r="M49" s="12" t="s">
        <v>61</v>
      </c>
      <c r="N49" s="12">
        <v>189</v>
      </c>
      <c r="O49" s="12" t="s">
        <v>61</v>
      </c>
      <c r="P49" s="16" t="s">
        <v>61</v>
      </c>
      <c r="Q49" s="75">
        <v>27</v>
      </c>
    </row>
    <row r="50" spans="1:17" ht="16.149999999999999" customHeight="1" thickBot="1" x14ac:dyDescent="0.3">
      <c r="A50" s="71">
        <v>26</v>
      </c>
      <c r="B50" s="99" t="s">
        <v>21</v>
      </c>
      <c r="C50" s="89" t="s">
        <v>61</v>
      </c>
      <c r="D50" s="89">
        <v>14.9</v>
      </c>
      <c r="E50" s="20">
        <v>10</v>
      </c>
      <c r="F50" s="20">
        <v>216</v>
      </c>
      <c r="G50" s="20">
        <v>27</v>
      </c>
      <c r="H50" s="27">
        <v>9</v>
      </c>
      <c r="I50" s="76">
        <v>26</v>
      </c>
      <c r="J50" s="99" t="s">
        <v>12</v>
      </c>
      <c r="K50" s="89" t="s">
        <v>61</v>
      </c>
      <c r="L50" s="20">
        <v>16.8</v>
      </c>
      <c r="M50" s="20">
        <v>21</v>
      </c>
      <c r="N50" s="20">
        <v>187</v>
      </c>
      <c r="O50" s="20">
        <v>25</v>
      </c>
      <c r="P50" s="27">
        <v>13</v>
      </c>
      <c r="Q50" s="76">
        <v>26</v>
      </c>
    </row>
    <row r="51" spans="1:17" ht="16.149999999999999" customHeight="1" x14ac:dyDescent="0.25">
      <c r="A51" s="70">
        <v>25</v>
      </c>
      <c r="B51" s="96" t="s">
        <v>174</v>
      </c>
      <c r="C51" s="87">
        <v>7.8</v>
      </c>
      <c r="D51" s="87">
        <v>15</v>
      </c>
      <c r="E51" s="12" t="s">
        <v>61</v>
      </c>
      <c r="F51" s="12">
        <v>215</v>
      </c>
      <c r="G51" s="12" t="s">
        <v>61</v>
      </c>
      <c r="H51" s="16" t="s">
        <v>61</v>
      </c>
      <c r="I51" s="75">
        <v>25</v>
      </c>
      <c r="J51" s="96" t="s">
        <v>105</v>
      </c>
      <c r="K51" s="87">
        <v>8.1</v>
      </c>
      <c r="L51" s="12">
        <v>16.899999999999999</v>
      </c>
      <c r="M51" s="12" t="s">
        <v>61</v>
      </c>
      <c r="N51" s="12">
        <v>185</v>
      </c>
      <c r="O51" s="12" t="s">
        <v>61</v>
      </c>
      <c r="P51" s="16" t="s">
        <v>61</v>
      </c>
      <c r="Q51" s="75">
        <v>25</v>
      </c>
    </row>
    <row r="52" spans="1:17" ht="16.149999999999999" customHeight="1" x14ac:dyDescent="0.25">
      <c r="A52" s="70">
        <v>24</v>
      </c>
      <c r="B52" s="96" t="s">
        <v>92</v>
      </c>
      <c r="C52" s="87" t="s">
        <v>61</v>
      </c>
      <c r="D52" s="87">
        <v>15.1</v>
      </c>
      <c r="E52" s="12" t="s">
        <v>61</v>
      </c>
      <c r="F52" s="12">
        <v>213</v>
      </c>
      <c r="G52" s="12">
        <v>26</v>
      </c>
      <c r="H52" s="16">
        <v>8</v>
      </c>
      <c r="I52" s="75">
        <v>24</v>
      </c>
      <c r="J52" s="96" t="s">
        <v>106</v>
      </c>
      <c r="K52" s="87" t="s">
        <v>61</v>
      </c>
      <c r="L52" s="12">
        <v>17</v>
      </c>
      <c r="M52" s="12">
        <v>20</v>
      </c>
      <c r="N52" s="12">
        <v>183</v>
      </c>
      <c r="O52" s="12">
        <v>24</v>
      </c>
      <c r="P52" s="16">
        <v>12</v>
      </c>
      <c r="Q52" s="75">
        <v>24</v>
      </c>
    </row>
    <row r="53" spans="1:17" ht="16.149999999999999" customHeight="1" x14ac:dyDescent="0.25">
      <c r="A53" s="70">
        <v>23</v>
      </c>
      <c r="B53" s="96" t="s">
        <v>236</v>
      </c>
      <c r="C53" s="87" t="s">
        <v>61</v>
      </c>
      <c r="D53" s="87">
        <v>15.2</v>
      </c>
      <c r="E53" s="12" t="s">
        <v>61</v>
      </c>
      <c r="F53" s="12">
        <v>211</v>
      </c>
      <c r="G53" s="12" t="s">
        <v>61</v>
      </c>
      <c r="H53" s="16" t="s">
        <v>61</v>
      </c>
      <c r="I53" s="75">
        <v>23</v>
      </c>
      <c r="J53" s="96" t="s">
        <v>107</v>
      </c>
      <c r="K53" s="87" t="s">
        <v>61</v>
      </c>
      <c r="L53" s="12">
        <v>17.100000000000001</v>
      </c>
      <c r="M53" s="12" t="s">
        <v>61</v>
      </c>
      <c r="N53" s="12">
        <v>181</v>
      </c>
      <c r="O53" s="12" t="s">
        <v>61</v>
      </c>
      <c r="P53" s="16" t="s">
        <v>61</v>
      </c>
      <c r="Q53" s="75">
        <v>23</v>
      </c>
    </row>
    <row r="54" spans="1:17" ht="16.149999999999999" customHeight="1" x14ac:dyDescent="0.25">
      <c r="A54" s="70">
        <v>22</v>
      </c>
      <c r="B54" s="96" t="s">
        <v>20</v>
      </c>
      <c r="C54" s="87">
        <v>7.9</v>
      </c>
      <c r="D54" s="87" t="s">
        <v>244</v>
      </c>
      <c r="E54" s="12">
        <v>9</v>
      </c>
      <c r="F54" s="12">
        <v>209</v>
      </c>
      <c r="G54" s="12">
        <v>25</v>
      </c>
      <c r="H54" s="16">
        <v>7</v>
      </c>
      <c r="I54" s="75">
        <v>22</v>
      </c>
      <c r="J54" s="96" t="s">
        <v>108</v>
      </c>
      <c r="K54" s="87">
        <v>8.1999999999999993</v>
      </c>
      <c r="L54" s="12">
        <v>17.2</v>
      </c>
      <c r="M54" s="12">
        <v>19</v>
      </c>
      <c r="N54" s="12">
        <v>179</v>
      </c>
      <c r="O54" s="12">
        <v>23</v>
      </c>
      <c r="P54" s="16">
        <v>11</v>
      </c>
      <c r="Q54" s="75">
        <v>22</v>
      </c>
    </row>
    <row r="55" spans="1:17" ht="16.149999999999999" customHeight="1" thickBot="1" x14ac:dyDescent="0.3">
      <c r="A55" s="71">
        <v>21</v>
      </c>
      <c r="B55" s="99" t="s">
        <v>19</v>
      </c>
      <c r="C55" s="89" t="s">
        <v>61</v>
      </c>
      <c r="D55" s="101"/>
      <c r="E55" s="20" t="s">
        <v>61</v>
      </c>
      <c r="F55" s="20">
        <v>207</v>
      </c>
      <c r="G55" s="20" t="s">
        <v>61</v>
      </c>
      <c r="H55" s="27" t="s">
        <v>61</v>
      </c>
      <c r="I55" s="76">
        <v>21</v>
      </c>
      <c r="J55" s="99" t="s">
        <v>109</v>
      </c>
      <c r="K55" s="89" t="s">
        <v>61</v>
      </c>
      <c r="L55" s="20">
        <v>17.3</v>
      </c>
      <c r="M55" s="20" t="s">
        <v>61</v>
      </c>
      <c r="N55" s="20">
        <v>177</v>
      </c>
      <c r="O55" s="20" t="s">
        <v>61</v>
      </c>
      <c r="P55" s="27" t="s">
        <v>61</v>
      </c>
      <c r="Q55" s="76">
        <v>21</v>
      </c>
    </row>
    <row r="56" spans="1:17" ht="16.149999999999999" customHeight="1" x14ac:dyDescent="0.25">
      <c r="A56" s="70">
        <v>20</v>
      </c>
      <c r="B56" s="96" t="s">
        <v>99</v>
      </c>
      <c r="C56" s="87">
        <v>8</v>
      </c>
      <c r="D56" s="87">
        <v>15.5</v>
      </c>
      <c r="E56" s="12" t="s">
        <v>61</v>
      </c>
      <c r="F56" s="12">
        <v>205</v>
      </c>
      <c r="G56" s="12">
        <v>24</v>
      </c>
      <c r="H56" s="16">
        <v>6</v>
      </c>
      <c r="I56" s="75">
        <v>20</v>
      </c>
      <c r="J56" s="96" t="s">
        <v>111</v>
      </c>
      <c r="K56" s="87">
        <v>8.3000000000000007</v>
      </c>
      <c r="L56" s="12">
        <v>17.399999999999999</v>
      </c>
      <c r="M56" s="12">
        <v>18</v>
      </c>
      <c r="N56" s="12">
        <v>175</v>
      </c>
      <c r="O56" s="12">
        <v>22</v>
      </c>
      <c r="P56" s="16">
        <v>10</v>
      </c>
      <c r="Q56" s="75">
        <v>20</v>
      </c>
    </row>
    <row r="57" spans="1:17" ht="16.149999999999999" customHeight="1" x14ac:dyDescent="0.25">
      <c r="A57" s="70">
        <v>19</v>
      </c>
      <c r="B57" s="96" t="s">
        <v>87</v>
      </c>
      <c r="C57" s="87" t="s">
        <v>61</v>
      </c>
      <c r="D57" s="87">
        <v>15.6</v>
      </c>
      <c r="E57" s="12">
        <v>8</v>
      </c>
      <c r="F57" s="12">
        <v>203</v>
      </c>
      <c r="G57" s="12" t="s">
        <v>61</v>
      </c>
      <c r="H57" s="16" t="s">
        <v>61</v>
      </c>
      <c r="I57" s="75">
        <v>19</v>
      </c>
      <c r="J57" s="96" t="s">
        <v>112</v>
      </c>
      <c r="K57" s="87" t="s">
        <v>61</v>
      </c>
      <c r="L57" s="12">
        <v>17.5</v>
      </c>
      <c r="M57" s="12" t="s">
        <v>61</v>
      </c>
      <c r="N57" s="12">
        <v>173</v>
      </c>
      <c r="O57" s="12" t="s">
        <v>61</v>
      </c>
      <c r="P57" s="16" t="s">
        <v>61</v>
      </c>
      <c r="Q57" s="75">
        <v>19</v>
      </c>
    </row>
    <row r="58" spans="1:17" ht="16.149999999999999" customHeight="1" x14ac:dyDescent="0.25">
      <c r="A58" s="70">
        <v>18</v>
      </c>
      <c r="B58" s="96" t="s">
        <v>89</v>
      </c>
      <c r="C58" s="87">
        <v>8.1</v>
      </c>
      <c r="D58" s="87">
        <v>15.7</v>
      </c>
      <c r="E58" s="12" t="s">
        <v>61</v>
      </c>
      <c r="F58" s="12">
        <v>201</v>
      </c>
      <c r="G58" s="12">
        <v>23</v>
      </c>
      <c r="H58" s="16">
        <v>5</v>
      </c>
      <c r="I58" s="75">
        <v>18</v>
      </c>
      <c r="J58" s="96" t="s">
        <v>113</v>
      </c>
      <c r="K58" s="87">
        <v>8.4</v>
      </c>
      <c r="L58" s="12">
        <v>17.7</v>
      </c>
      <c r="M58" s="12">
        <v>17</v>
      </c>
      <c r="N58" s="12">
        <v>171</v>
      </c>
      <c r="O58" s="12">
        <v>21</v>
      </c>
      <c r="P58" s="16">
        <v>9</v>
      </c>
      <c r="Q58" s="75">
        <v>18</v>
      </c>
    </row>
    <row r="59" spans="1:17" ht="16.149999999999999" customHeight="1" x14ac:dyDescent="0.25">
      <c r="A59" s="70">
        <v>17</v>
      </c>
      <c r="B59" s="96" t="s">
        <v>94</v>
      </c>
      <c r="C59" s="87" t="s">
        <v>61</v>
      </c>
      <c r="D59" s="87">
        <v>15.8</v>
      </c>
      <c r="E59" s="12" t="s">
        <v>61</v>
      </c>
      <c r="F59" s="12">
        <v>199</v>
      </c>
      <c r="G59" s="12">
        <v>22</v>
      </c>
      <c r="H59" s="16" t="s">
        <v>61</v>
      </c>
      <c r="I59" s="75">
        <v>17</v>
      </c>
      <c r="J59" s="96" t="s">
        <v>114</v>
      </c>
      <c r="K59" s="87" t="s">
        <v>61</v>
      </c>
      <c r="L59" s="12">
        <v>17.899999999999999</v>
      </c>
      <c r="M59" s="12" t="s">
        <v>61</v>
      </c>
      <c r="N59" s="12">
        <v>169</v>
      </c>
      <c r="O59" s="12" t="s">
        <v>61</v>
      </c>
      <c r="P59" s="16" t="s">
        <v>61</v>
      </c>
      <c r="Q59" s="75">
        <v>17</v>
      </c>
    </row>
    <row r="60" spans="1:17" ht="16.149999999999999" customHeight="1" thickBot="1" x14ac:dyDescent="0.3">
      <c r="A60" s="71">
        <v>16</v>
      </c>
      <c r="B60" s="99" t="s">
        <v>97</v>
      </c>
      <c r="C60" s="89">
        <v>8.1999999999999993</v>
      </c>
      <c r="D60" s="89">
        <v>15.9</v>
      </c>
      <c r="E60" s="20">
        <v>7</v>
      </c>
      <c r="F60" s="20">
        <v>197</v>
      </c>
      <c r="G60" s="20">
        <v>21</v>
      </c>
      <c r="H60" s="27">
        <v>4</v>
      </c>
      <c r="I60" s="76">
        <v>16</v>
      </c>
      <c r="J60" s="99" t="s">
        <v>115</v>
      </c>
      <c r="K60" s="89">
        <v>8.5</v>
      </c>
      <c r="L60" s="20">
        <v>18.100000000000001</v>
      </c>
      <c r="M60" s="20">
        <v>16</v>
      </c>
      <c r="N60" s="20">
        <v>167</v>
      </c>
      <c r="O60" s="20">
        <v>20</v>
      </c>
      <c r="P60" s="27">
        <v>8</v>
      </c>
      <c r="Q60" s="76">
        <v>16</v>
      </c>
    </row>
    <row r="61" spans="1:17" ht="16.149999999999999" customHeight="1" x14ac:dyDescent="0.25">
      <c r="A61" s="70">
        <v>15</v>
      </c>
      <c r="B61" s="96" t="s">
        <v>101</v>
      </c>
      <c r="C61" s="87" t="s">
        <v>61</v>
      </c>
      <c r="D61" s="87">
        <v>16</v>
      </c>
      <c r="E61" s="12" t="s">
        <v>61</v>
      </c>
      <c r="F61" s="12">
        <v>195</v>
      </c>
      <c r="G61" s="12">
        <v>20</v>
      </c>
      <c r="H61" s="16" t="s">
        <v>61</v>
      </c>
      <c r="I61" s="75">
        <v>15</v>
      </c>
      <c r="J61" s="96" t="s">
        <v>116</v>
      </c>
      <c r="K61" s="87" t="s">
        <v>61</v>
      </c>
      <c r="L61" s="12">
        <v>18.3</v>
      </c>
      <c r="M61" s="12" t="s">
        <v>61</v>
      </c>
      <c r="N61" s="12">
        <v>165</v>
      </c>
      <c r="O61" s="12">
        <v>19</v>
      </c>
      <c r="P61" s="16" t="s">
        <v>61</v>
      </c>
      <c r="Q61" s="75">
        <v>15</v>
      </c>
    </row>
    <row r="62" spans="1:17" ht="16.149999999999999" customHeight="1" x14ac:dyDescent="0.25">
      <c r="A62" s="70">
        <v>14</v>
      </c>
      <c r="B62" s="96" t="s">
        <v>213</v>
      </c>
      <c r="C62" s="87">
        <v>8.3000000000000007</v>
      </c>
      <c r="D62" s="87">
        <v>16.2</v>
      </c>
      <c r="E62" s="12" t="s">
        <v>61</v>
      </c>
      <c r="F62" s="12">
        <v>193</v>
      </c>
      <c r="G62" s="12">
        <v>19</v>
      </c>
      <c r="H62" s="16">
        <v>3</v>
      </c>
      <c r="I62" s="75">
        <v>14</v>
      </c>
      <c r="J62" s="96" t="s">
        <v>179</v>
      </c>
      <c r="K62" s="87">
        <v>8.6</v>
      </c>
      <c r="L62" s="12">
        <v>18.5</v>
      </c>
      <c r="M62" s="12">
        <v>15</v>
      </c>
      <c r="N62" s="12">
        <v>163</v>
      </c>
      <c r="O62" s="12">
        <v>18</v>
      </c>
      <c r="P62" s="16">
        <v>7</v>
      </c>
      <c r="Q62" s="75">
        <v>14</v>
      </c>
    </row>
    <row r="63" spans="1:17" ht="16.149999999999999" customHeight="1" x14ac:dyDescent="0.25">
      <c r="A63" s="70">
        <v>13</v>
      </c>
      <c r="B63" s="96" t="s">
        <v>12</v>
      </c>
      <c r="C63" s="87" t="s">
        <v>61</v>
      </c>
      <c r="D63" s="87">
        <v>16.399999999999999</v>
      </c>
      <c r="E63" s="12">
        <v>6</v>
      </c>
      <c r="F63" s="12">
        <v>191</v>
      </c>
      <c r="G63" s="12">
        <v>18</v>
      </c>
      <c r="H63" s="16" t="s">
        <v>61</v>
      </c>
      <c r="I63" s="75">
        <v>13</v>
      </c>
      <c r="J63" s="96" t="s">
        <v>180</v>
      </c>
      <c r="K63" s="87" t="s">
        <v>61</v>
      </c>
      <c r="L63" s="12">
        <v>18.7</v>
      </c>
      <c r="M63" s="12" t="s">
        <v>61</v>
      </c>
      <c r="N63" s="12">
        <v>161</v>
      </c>
      <c r="O63" s="12">
        <v>17</v>
      </c>
      <c r="P63" s="16" t="s">
        <v>61</v>
      </c>
      <c r="Q63" s="75">
        <v>13</v>
      </c>
    </row>
    <row r="64" spans="1:17" ht="16.149999999999999" customHeight="1" x14ac:dyDescent="0.25">
      <c r="A64" s="70">
        <v>12</v>
      </c>
      <c r="B64" s="96" t="s">
        <v>207</v>
      </c>
      <c r="C64" s="87">
        <v>8.4</v>
      </c>
      <c r="D64" s="87">
        <v>16.600000000000001</v>
      </c>
      <c r="E64" s="12" t="s">
        <v>61</v>
      </c>
      <c r="F64" s="12">
        <v>189</v>
      </c>
      <c r="G64" s="12">
        <v>17</v>
      </c>
      <c r="H64" s="16">
        <v>2</v>
      </c>
      <c r="I64" s="75">
        <v>12</v>
      </c>
      <c r="J64" s="96" t="s">
        <v>120</v>
      </c>
      <c r="K64" s="87">
        <v>8.6999999999999993</v>
      </c>
      <c r="L64" s="12">
        <v>18.899999999999999</v>
      </c>
      <c r="M64" s="12">
        <v>14</v>
      </c>
      <c r="N64" s="12">
        <v>159</v>
      </c>
      <c r="O64" s="12">
        <v>16</v>
      </c>
      <c r="P64" s="16">
        <v>6</v>
      </c>
      <c r="Q64" s="75">
        <v>12</v>
      </c>
    </row>
    <row r="65" spans="1:17" ht="16.149999999999999" customHeight="1" thickBot="1" x14ac:dyDescent="0.3">
      <c r="A65" s="71">
        <v>11</v>
      </c>
      <c r="B65" s="99" t="s">
        <v>217</v>
      </c>
      <c r="C65" s="89" t="s">
        <v>61</v>
      </c>
      <c r="D65" s="89">
        <v>16.8</v>
      </c>
      <c r="E65" s="20" t="s">
        <v>61</v>
      </c>
      <c r="F65" s="20">
        <v>187</v>
      </c>
      <c r="G65" s="20">
        <v>16</v>
      </c>
      <c r="H65" s="27" t="s">
        <v>61</v>
      </c>
      <c r="I65" s="76">
        <v>11</v>
      </c>
      <c r="J65" s="99" t="s">
        <v>181</v>
      </c>
      <c r="K65" s="89" t="s">
        <v>61</v>
      </c>
      <c r="L65" s="20">
        <v>19.100000000000001</v>
      </c>
      <c r="M65" s="20" t="s">
        <v>61</v>
      </c>
      <c r="N65" s="20">
        <v>157</v>
      </c>
      <c r="O65" s="20">
        <v>15</v>
      </c>
      <c r="P65" s="27" t="s">
        <v>61</v>
      </c>
      <c r="Q65" s="76">
        <v>11</v>
      </c>
    </row>
    <row r="66" spans="1:17" ht="16.149999999999999" customHeight="1" x14ac:dyDescent="0.25">
      <c r="A66" s="70">
        <v>10</v>
      </c>
      <c r="B66" s="96" t="s">
        <v>108</v>
      </c>
      <c r="C66" s="87">
        <v>8.5</v>
      </c>
      <c r="D66" s="87">
        <v>17</v>
      </c>
      <c r="E66" s="12">
        <v>5</v>
      </c>
      <c r="F66" s="12">
        <v>185</v>
      </c>
      <c r="G66" s="12">
        <v>15</v>
      </c>
      <c r="H66" s="16">
        <v>1</v>
      </c>
      <c r="I66" s="75">
        <v>10</v>
      </c>
      <c r="J66" s="96" t="s">
        <v>182</v>
      </c>
      <c r="K66" s="87">
        <v>8.8000000000000007</v>
      </c>
      <c r="L66" s="12">
        <v>19.3</v>
      </c>
      <c r="M66" s="12">
        <v>13</v>
      </c>
      <c r="N66" s="12">
        <v>155</v>
      </c>
      <c r="O66" s="12">
        <v>14</v>
      </c>
      <c r="P66" s="16">
        <v>5</v>
      </c>
      <c r="Q66" s="75">
        <v>10</v>
      </c>
    </row>
    <row r="67" spans="1:17" ht="16.149999999999999" customHeight="1" x14ac:dyDescent="0.25">
      <c r="A67" s="70">
        <v>9</v>
      </c>
      <c r="B67" s="96" t="s">
        <v>15</v>
      </c>
      <c r="C67" s="87" t="s">
        <v>61</v>
      </c>
      <c r="D67" s="87">
        <v>17.2</v>
      </c>
      <c r="E67" s="12" t="s">
        <v>61</v>
      </c>
      <c r="F67" s="12">
        <v>182</v>
      </c>
      <c r="G67" s="12">
        <v>14</v>
      </c>
      <c r="H67" s="16" t="s">
        <v>61</v>
      </c>
      <c r="I67" s="75">
        <v>9</v>
      </c>
      <c r="J67" s="96" t="s">
        <v>183</v>
      </c>
      <c r="K67" s="87" t="s">
        <v>61</v>
      </c>
      <c r="L67" s="12">
        <v>19.600000000000001</v>
      </c>
      <c r="M67" s="12">
        <v>12</v>
      </c>
      <c r="N67" s="12">
        <v>153</v>
      </c>
      <c r="O67" s="12">
        <v>13</v>
      </c>
      <c r="P67" s="16" t="s">
        <v>61</v>
      </c>
      <c r="Q67" s="75">
        <v>9</v>
      </c>
    </row>
    <row r="68" spans="1:17" ht="16.149999999999999" customHeight="1" x14ac:dyDescent="0.25">
      <c r="A68" s="70">
        <v>8</v>
      </c>
      <c r="B68" s="96" t="s">
        <v>218</v>
      </c>
      <c r="C68" s="87">
        <v>8.6</v>
      </c>
      <c r="D68" s="87">
        <v>17.399999999999999</v>
      </c>
      <c r="E68" s="12" t="s">
        <v>61</v>
      </c>
      <c r="F68" s="12">
        <v>179</v>
      </c>
      <c r="G68" s="12">
        <v>13</v>
      </c>
      <c r="H68" s="16">
        <v>0</v>
      </c>
      <c r="I68" s="75">
        <v>8</v>
      </c>
      <c r="J68" s="96" t="s">
        <v>184</v>
      </c>
      <c r="K68" s="87">
        <v>8.9</v>
      </c>
      <c r="L68" s="12">
        <v>19.899999999999999</v>
      </c>
      <c r="M68" s="12">
        <v>11</v>
      </c>
      <c r="N68" s="12">
        <v>151</v>
      </c>
      <c r="O68" s="12">
        <v>12</v>
      </c>
      <c r="P68" s="16">
        <v>4</v>
      </c>
      <c r="Q68" s="75">
        <v>8</v>
      </c>
    </row>
    <row r="69" spans="1:17" ht="16.149999999999999" customHeight="1" x14ac:dyDescent="0.25">
      <c r="A69" s="70">
        <v>7</v>
      </c>
      <c r="B69" s="96" t="s">
        <v>113</v>
      </c>
      <c r="C69" s="87" t="s">
        <v>61</v>
      </c>
      <c r="D69" s="87">
        <v>17.600000000000001</v>
      </c>
      <c r="E69" s="12">
        <v>4</v>
      </c>
      <c r="F69" s="12">
        <v>176</v>
      </c>
      <c r="G69" s="12">
        <v>12</v>
      </c>
      <c r="H69" s="16" t="s">
        <v>61</v>
      </c>
      <c r="I69" s="75">
        <v>7</v>
      </c>
      <c r="J69" s="96" t="s">
        <v>185</v>
      </c>
      <c r="K69" s="87" t="s">
        <v>61</v>
      </c>
      <c r="L69" s="12">
        <v>20.2</v>
      </c>
      <c r="M69" s="12">
        <v>10</v>
      </c>
      <c r="N69" s="12">
        <v>149</v>
      </c>
      <c r="O69" s="12">
        <v>11</v>
      </c>
      <c r="P69" s="16">
        <v>3</v>
      </c>
      <c r="Q69" s="75">
        <v>7</v>
      </c>
    </row>
    <row r="70" spans="1:17" ht="16.149999999999999" customHeight="1" thickBot="1" x14ac:dyDescent="0.3">
      <c r="A70" s="71">
        <v>6</v>
      </c>
      <c r="B70" s="99" t="s">
        <v>214</v>
      </c>
      <c r="C70" s="89">
        <v>8.6999999999999993</v>
      </c>
      <c r="D70" s="89">
        <v>17.8</v>
      </c>
      <c r="E70" s="20" t="s">
        <v>61</v>
      </c>
      <c r="F70" s="20">
        <v>173</v>
      </c>
      <c r="G70" s="20">
        <v>11</v>
      </c>
      <c r="H70" s="27">
        <v>-1</v>
      </c>
      <c r="I70" s="76">
        <v>6</v>
      </c>
      <c r="J70" s="99" t="s">
        <v>186</v>
      </c>
      <c r="K70" s="89">
        <v>9</v>
      </c>
      <c r="L70" s="20">
        <v>20.5</v>
      </c>
      <c r="M70" s="20">
        <v>9</v>
      </c>
      <c r="N70" s="20">
        <v>147</v>
      </c>
      <c r="O70" s="20">
        <v>10</v>
      </c>
      <c r="P70" s="27">
        <v>2</v>
      </c>
      <c r="Q70" s="76">
        <v>6</v>
      </c>
    </row>
    <row r="71" spans="1:17" ht="16.149999999999999" customHeight="1" x14ac:dyDescent="0.25">
      <c r="A71" s="70">
        <v>5</v>
      </c>
      <c r="B71" s="96" t="s">
        <v>116</v>
      </c>
      <c r="C71" s="87" t="s">
        <v>61</v>
      </c>
      <c r="D71" s="87">
        <v>18</v>
      </c>
      <c r="E71" s="12" t="s">
        <v>61</v>
      </c>
      <c r="F71" s="12">
        <v>170</v>
      </c>
      <c r="G71" s="12">
        <v>10</v>
      </c>
      <c r="H71" s="16" t="s">
        <v>61</v>
      </c>
      <c r="I71" s="75">
        <v>5</v>
      </c>
      <c r="J71" s="96" t="s">
        <v>140</v>
      </c>
      <c r="K71" s="87" t="s">
        <v>61</v>
      </c>
      <c r="L71" s="12">
        <v>20.8</v>
      </c>
      <c r="M71" s="12">
        <v>8</v>
      </c>
      <c r="N71" s="12">
        <v>144</v>
      </c>
      <c r="O71" s="12">
        <v>9</v>
      </c>
      <c r="P71" s="16">
        <v>1</v>
      </c>
      <c r="Q71" s="75">
        <v>5</v>
      </c>
    </row>
    <row r="72" spans="1:17" ht="16.149999999999999" customHeight="1" x14ac:dyDescent="0.25">
      <c r="A72" s="70">
        <v>4</v>
      </c>
      <c r="B72" s="96" t="s">
        <v>129</v>
      </c>
      <c r="C72" s="87">
        <v>8.8000000000000007</v>
      </c>
      <c r="D72" s="87">
        <v>18.2</v>
      </c>
      <c r="E72" s="12">
        <v>3</v>
      </c>
      <c r="F72" s="12">
        <v>167</v>
      </c>
      <c r="G72" s="12">
        <v>9</v>
      </c>
      <c r="H72" s="16">
        <v>-2</v>
      </c>
      <c r="I72" s="75">
        <v>4</v>
      </c>
      <c r="J72" s="96" t="s">
        <v>141</v>
      </c>
      <c r="K72" s="87">
        <v>9.1</v>
      </c>
      <c r="L72" s="12">
        <v>21.1</v>
      </c>
      <c r="M72" s="12">
        <v>7</v>
      </c>
      <c r="N72" s="12">
        <v>141</v>
      </c>
      <c r="O72" s="12">
        <v>8</v>
      </c>
      <c r="P72" s="16">
        <v>0</v>
      </c>
      <c r="Q72" s="75">
        <v>4</v>
      </c>
    </row>
    <row r="73" spans="1:17" ht="16.149999999999999" customHeight="1" x14ac:dyDescent="0.25">
      <c r="A73" s="70">
        <v>3</v>
      </c>
      <c r="B73" s="96" t="s">
        <v>187</v>
      </c>
      <c r="C73" s="87" t="s">
        <v>61</v>
      </c>
      <c r="D73" s="87">
        <v>18.399999999999999</v>
      </c>
      <c r="E73" s="12" t="s">
        <v>61</v>
      </c>
      <c r="F73" s="12">
        <v>163</v>
      </c>
      <c r="G73" s="12">
        <v>8</v>
      </c>
      <c r="H73" s="16">
        <v>-3</v>
      </c>
      <c r="I73" s="75">
        <v>3</v>
      </c>
      <c r="J73" s="96" t="s">
        <v>147</v>
      </c>
      <c r="K73" s="87" t="s">
        <v>61</v>
      </c>
      <c r="L73" s="12">
        <v>21.4</v>
      </c>
      <c r="M73" s="12">
        <v>6</v>
      </c>
      <c r="N73" s="12">
        <v>138</v>
      </c>
      <c r="O73" s="12">
        <v>7</v>
      </c>
      <c r="P73" s="16">
        <v>-1</v>
      </c>
      <c r="Q73" s="75">
        <v>3</v>
      </c>
    </row>
    <row r="74" spans="1:17" ht="16.149999999999999" customHeight="1" x14ac:dyDescent="0.25">
      <c r="A74" s="70">
        <v>2</v>
      </c>
      <c r="B74" s="96" t="s">
        <v>124</v>
      </c>
      <c r="C74" s="87">
        <v>8.9</v>
      </c>
      <c r="D74" s="87">
        <v>18.7</v>
      </c>
      <c r="E74" s="12" t="s">
        <v>61</v>
      </c>
      <c r="F74" s="12">
        <v>159</v>
      </c>
      <c r="G74" s="12">
        <v>7</v>
      </c>
      <c r="H74" s="16">
        <v>-4</v>
      </c>
      <c r="I74" s="75">
        <v>2</v>
      </c>
      <c r="J74" s="96" t="s">
        <v>142</v>
      </c>
      <c r="K74" s="87">
        <v>9.1999999999999993</v>
      </c>
      <c r="L74" s="12">
        <v>21.7</v>
      </c>
      <c r="M74" s="12">
        <v>5</v>
      </c>
      <c r="N74" s="12">
        <v>135</v>
      </c>
      <c r="O74" s="12">
        <v>6</v>
      </c>
      <c r="P74" s="16">
        <v>-2</v>
      </c>
      <c r="Q74" s="75">
        <v>2</v>
      </c>
    </row>
    <row r="75" spans="1:17" ht="16.149999999999999" customHeight="1" thickBot="1" x14ac:dyDescent="0.3">
      <c r="A75" s="72">
        <v>1</v>
      </c>
      <c r="B75" s="100" t="s">
        <v>182</v>
      </c>
      <c r="C75" s="90">
        <v>9</v>
      </c>
      <c r="D75" s="90">
        <v>19</v>
      </c>
      <c r="E75" s="14">
        <v>2</v>
      </c>
      <c r="F75" s="14">
        <v>155</v>
      </c>
      <c r="G75" s="14">
        <v>6</v>
      </c>
      <c r="H75" s="17">
        <v>-5</v>
      </c>
      <c r="I75" s="77">
        <v>1</v>
      </c>
      <c r="J75" s="100" t="s">
        <v>245</v>
      </c>
      <c r="K75" s="89">
        <v>9.3000000000000007</v>
      </c>
      <c r="L75" s="14">
        <v>22</v>
      </c>
      <c r="M75" s="14">
        <v>4</v>
      </c>
      <c r="N75" s="14">
        <v>132</v>
      </c>
      <c r="O75" s="14">
        <v>5</v>
      </c>
      <c r="P75" s="17">
        <v>-3</v>
      </c>
      <c r="Q75" s="77">
        <v>1</v>
      </c>
    </row>
    <row r="76" spans="1:17" ht="19.5" thickTop="1" x14ac:dyDescent="0.3"/>
  </sheetData>
  <mergeCells count="2">
    <mergeCell ref="B4:H4"/>
    <mergeCell ref="J4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rgb="FF0070C0"/>
  </sheetPr>
  <dimension ref="A1:Q76"/>
  <sheetViews>
    <sheetView workbookViewId="0">
      <selection activeCell="H15" sqref="H15"/>
    </sheetView>
  </sheetViews>
  <sheetFormatPr defaultRowHeight="18.75" x14ac:dyDescent="0.3"/>
  <cols>
    <col min="1" max="1" width="6.85546875" style="74" customWidth="1"/>
    <col min="2" max="3" width="10.5703125" customWidth="1"/>
    <col min="4" max="4" width="10.5703125" style="1" customWidth="1"/>
    <col min="5" max="8" width="10.5703125" customWidth="1"/>
    <col min="9" max="9" width="7.7109375" style="74" customWidth="1"/>
    <col min="10" max="11" width="10.7109375" customWidth="1"/>
    <col min="12" max="12" width="10.7109375" style="1" customWidth="1"/>
    <col min="13" max="16" width="10.7109375" customWidth="1"/>
    <col min="17" max="17" width="6.5703125" style="74" customWidth="1"/>
  </cols>
  <sheetData>
    <row r="1" spans="1:17" x14ac:dyDescent="0.3">
      <c r="A1" s="40" t="s">
        <v>29</v>
      </c>
    </row>
    <row r="2" spans="1:17" x14ac:dyDescent="0.3">
      <c r="A2" s="40" t="s">
        <v>30</v>
      </c>
    </row>
    <row r="3" spans="1:17" x14ac:dyDescent="0.3">
      <c r="A3" s="40" t="s">
        <v>246</v>
      </c>
    </row>
    <row r="4" spans="1:17" s="58" customFormat="1" ht="37.5" x14ac:dyDescent="0.25">
      <c r="A4" s="68" t="s">
        <v>32</v>
      </c>
      <c r="B4" s="345" t="s">
        <v>33</v>
      </c>
      <c r="C4" s="345"/>
      <c r="D4" s="345"/>
      <c r="E4" s="345"/>
      <c r="F4" s="345"/>
      <c r="G4" s="345"/>
      <c r="H4" s="345"/>
      <c r="I4" s="68" t="s">
        <v>32</v>
      </c>
      <c r="J4" s="345" t="s">
        <v>34</v>
      </c>
      <c r="K4" s="345"/>
      <c r="L4" s="352"/>
      <c r="M4" s="352"/>
      <c r="N4" s="345"/>
      <c r="O4" s="345"/>
      <c r="P4" s="345"/>
      <c r="Q4" s="68" t="s">
        <v>32</v>
      </c>
    </row>
    <row r="5" spans="1:17" s="61" customFormat="1" ht="46.9" customHeight="1" x14ac:dyDescent="0.25">
      <c r="A5" s="69"/>
      <c r="B5" s="59" t="s">
        <v>266</v>
      </c>
      <c r="C5" s="59" t="s">
        <v>265</v>
      </c>
      <c r="D5" s="91" t="s">
        <v>272</v>
      </c>
      <c r="E5" s="60" t="s">
        <v>42</v>
      </c>
      <c r="F5" s="59" t="s">
        <v>268</v>
      </c>
      <c r="G5" s="60" t="s">
        <v>269</v>
      </c>
      <c r="H5" s="59" t="s">
        <v>270</v>
      </c>
      <c r="I5" s="69"/>
      <c r="J5" s="59" t="s">
        <v>266</v>
      </c>
      <c r="K5" s="59" t="s">
        <v>265</v>
      </c>
      <c r="L5" s="88" t="s">
        <v>272</v>
      </c>
      <c r="M5" s="57" t="s">
        <v>53</v>
      </c>
      <c r="N5" s="86" t="s">
        <v>268</v>
      </c>
      <c r="O5" s="57" t="s">
        <v>263</v>
      </c>
      <c r="P5" s="59" t="s">
        <v>270</v>
      </c>
      <c r="Q5" s="69"/>
    </row>
    <row r="6" spans="1:17" ht="16.149999999999999" customHeight="1" x14ac:dyDescent="0.25">
      <c r="A6" s="70">
        <v>70</v>
      </c>
      <c r="B6" s="12" t="s">
        <v>247</v>
      </c>
      <c r="C6" s="12">
        <v>6.2</v>
      </c>
      <c r="D6" s="87">
        <v>11</v>
      </c>
      <c r="E6" s="12">
        <v>34</v>
      </c>
      <c r="F6" s="12">
        <v>275</v>
      </c>
      <c r="G6" s="12">
        <v>48</v>
      </c>
      <c r="H6" s="16">
        <v>32</v>
      </c>
      <c r="I6" s="75">
        <v>70</v>
      </c>
      <c r="J6" s="12" t="s">
        <v>56</v>
      </c>
      <c r="K6" s="12">
        <v>6.5</v>
      </c>
      <c r="L6" s="87">
        <v>12.2</v>
      </c>
      <c r="M6" s="12">
        <v>65</v>
      </c>
      <c r="N6" s="12">
        <v>258</v>
      </c>
      <c r="O6" s="12">
        <v>43</v>
      </c>
      <c r="P6" s="16">
        <v>35</v>
      </c>
      <c r="Q6" s="75">
        <v>70</v>
      </c>
    </row>
    <row r="7" spans="1:17" ht="16.149999999999999" customHeight="1" x14ac:dyDescent="0.25">
      <c r="A7" s="70">
        <v>69</v>
      </c>
      <c r="B7" s="12" t="s">
        <v>248</v>
      </c>
      <c r="C7" s="12">
        <v>6.3</v>
      </c>
      <c r="D7" s="87">
        <v>11.2</v>
      </c>
      <c r="E7" s="12">
        <v>32</v>
      </c>
      <c r="F7" s="12">
        <v>273</v>
      </c>
      <c r="G7" s="12" t="s">
        <v>61</v>
      </c>
      <c r="H7" s="16">
        <v>31</v>
      </c>
      <c r="I7" s="75">
        <v>69</v>
      </c>
      <c r="J7" s="12" t="s">
        <v>57</v>
      </c>
      <c r="K7" s="12">
        <v>6.6</v>
      </c>
      <c r="L7" s="87">
        <v>12.4</v>
      </c>
      <c r="M7" s="12">
        <v>62</v>
      </c>
      <c r="N7" s="12">
        <v>256</v>
      </c>
      <c r="O7" s="12" t="s">
        <v>61</v>
      </c>
      <c r="P7" s="16">
        <v>34</v>
      </c>
      <c r="Q7" s="75">
        <v>69</v>
      </c>
    </row>
    <row r="8" spans="1:17" ht="16.149999999999999" customHeight="1" x14ac:dyDescent="0.25">
      <c r="A8" s="70">
        <v>68</v>
      </c>
      <c r="B8" s="12" t="s">
        <v>249</v>
      </c>
      <c r="C8" s="12" t="s">
        <v>61</v>
      </c>
      <c r="D8" s="87">
        <v>11.4</v>
      </c>
      <c r="E8" s="12">
        <v>30</v>
      </c>
      <c r="F8" s="12">
        <v>271</v>
      </c>
      <c r="G8" s="12">
        <v>47</v>
      </c>
      <c r="H8" s="16">
        <v>30</v>
      </c>
      <c r="I8" s="75">
        <v>68</v>
      </c>
      <c r="J8" s="12" t="s">
        <v>58</v>
      </c>
      <c r="K8" s="12">
        <v>6.7</v>
      </c>
      <c r="L8" s="87">
        <v>12.6</v>
      </c>
      <c r="M8" s="12">
        <v>59</v>
      </c>
      <c r="N8" s="12">
        <v>254</v>
      </c>
      <c r="O8" s="12">
        <v>42</v>
      </c>
      <c r="P8" s="16">
        <v>33</v>
      </c>
      <c r="Q8" s="75">
        <v>68</v>
      </c>
    </row>
    <row r="9" spans="1:17" ht="16.149999999999999" customHeight="1" x14ac:dyDescent="0.25">
      <c r="A9" s="70">
        <v>67</v>
      </c>
      <c r="B9" s="12" t="s">
        <v>250</v>
      </c>
      <c r="C9" s="12">
        <v>6.4</v>
      </c>
      <c r="D9" s="87">
        <v>11.6</v>
      </c>
      <c r="E9" s="12">
        <v>28</v>
      </c>
      <c r="F9" s="12">
        <v>269</v>
      </c>
      <c r="G9" s="12" t="s">
        <v>61</v>
      </c>
      <c r="H9" s="16">
        <v>29</v>
      </c>
      <c r="I9" s="75">
        <v>67</v>
      </c>
      <c r="J9" s="12" t="s">
        <v>59</v>
      </c>
      <c r="K9" s="12" t="s">
        <v>61</v>
      </c>
      <c r="L9" s="87">
        <v>12.8</v>
      </c>
      <c r="M9" s="12">
        <v>56</v>
      </c>
      <c r="N9" s="12">
        <v>252</v>
      </c>
      <c r="O9" s="12" t="s">
        <v>61</v>
      </c>
      <c r="P9" s="16">
        <v>32</v>
      </c>
      <c r="Q9" s="75">
        <v>67</v>
      </c>
    </row>
    <row r="10" spans="1:17" ht="16.149999999999999" customHeight="1" thickBot="1" x14ac:dyDescent="0.3">
      <c r="A10" s="71">
        <v>66</v>
      </c>
      <c r="B10" s="20" t="s">
        <v>251</v>
      </c>
      <c r="C10" s="20" t="s">
        <v>61</v>
      </c>
      <c r="D10" s="89">
        <v>11.8</v>
      </c>
      <c r="E10" s="20">
        <v>26</v>
      </c>
      <c r="F10" s="20">
        <v>267</v>
      </c>
      <c r="G10" s="20">
        <v>46</v>
      </c>
      <c r="H10" s="27">
        <v>28</v>
      </c>
      <c r="I10" s="76">
        <v>66</v>
      </c>
      <c r="J10" s="20" t="s">
        <v>60</v>
      </c>
      <c r="K10" s="20">
        <v>6.8</v>
      </c>
      <c r="L10" s="89">
        <v>13</v>
      </c>
      <c r="M10" s="20">
        <v>53</v>
      </c>
      <c r="N10" s="20">
        <v>250</v>
      </c>
      <c r="O10" s="20">
        <v>41</v>
      </c>
      <c r="P10" s="27">
        <v>31</v>
      </c>
      <c r="Q10" s="76">
        <v>66</v>
      </c>
    </row>
    <row r="11" spans="1:17" ht="16.149999999999999" customHeight="1" x14ac:dyDescent="0.25">
      <c r="A11" s="70">
        <v>65</v>
      </c>
      <c r="B11" s="12" t="s">
        <v>252</v>
      </c>
      <c r="C11" s="12">
        <v>6.5</v>
      </c>
      <c r="D11" s="87">
        <v>11.9</v>
      </c>
      <c r="E11" s="12">
        <v>25</v>
      </c>
      <c r="F11" s="12">
        <v>265</v>
      </c>
      <c r="G11" s="12" t="s">
        <v>61</v>
      </c>
      <c r="H11" s="16">
        <v>27</v>
      </c>
      <c r="I11" s="75">
        <v>65</v>
      </c>
      <c r="J11" s="12" t="s">
        <v>62</v>
      </c>
      <c r="K11" s="12" t="s">
        <v>61</v>
      </c>
      <c r="L11" s="87">
        <v>13.2</v>
      </c>
      <c r="M11" s="12">
        <v>50</v>
      </c>
      <c r="N11" s="12">
        <v>248</v>
      </c>
      <c r="O11" s="12" t="s">
        <v>61</v>
      </c>
      <c r="P11" s="16">
        <v>30</v>
      </c>
      <c r="Q11" s="75">
        <v>65</v>
      </c>
    </row>
    <row r="12" spans="1:17" ht="16.149999999999999" customHeight="1" x14ac:dyDescent="0.25">
      <c r="A12" s="70">
        <v>64</v>
      </c>
      <c r="B12" s="12" t="s">
        <v>193</v>
      </c>
      <c r="C12" s="12" t="s">
        <v>61</v>
      </c>
      <c r="D12" s="87">
        <v>12</v>
      </c>
      <c r="E12" s="12">
        <v>24</v>
      </c>
      <c r="F12" s="12">
        <v>263</v>
      </c>
      <c r="G12" s="12">
        <v>45</v>
      </c>
      <c r="H12" s="16">
        <v>26</v>
      </c>
      <c r="I12" s="75">
        <v>64</v>
      </c>
      <c r="J12" s="12" t="s">
        <v>66</v>
      </c>
      <c r="K12" s="12">
        <v>6.9</v>
      </c>
      <c r="L12" s="87">
        <v>13.4</v>
      </c>
      <c r="M12" s="12">
        <v>48</v>
      </c>
      <c r="N12" s="12">
        <v>246</v>
      </c>
      <c r="O12" s="12">
        <v>40</v>
      </c>
      <c r="P12" s="16">
        <v>29</v>
      </c>
      <c r="Q12" s="75">
        <v>64</v>
      </c>
    </row>
    <row r="13" spans="1:17" ht="16.149999999999999" customHeight="1" x14ac:dyDescent="0.25">
      <c r="A13" s="70">
        <v>63</v>
      </c>
      <c r="B13" s="12" t="s">
        <v>194</v>
      </c>
      <c r="C13" s="12" t="s">
        <v>61</v>
      </c>
      <c r="D13" s="87">
        <v>12.1</v>
      </c>
      <c r="E13" s="12">
        <v>23</v>
      </c>
      <c r="F13" s="12">
        <v>261</v>
      </c>
      <c r="G13" s="12" t="s">
        <v>61</v>
      </c>
      <c r="H13" s="16" t="s">
        <v>61</v>
      </c>
      <c r="I13" s="75">
        <v>63</v>
      </c>
      <c r="J13" s="12" t="s">
        <v>67</v>
      </c>
      <c r="K13" s="12" t="s">
        <v>61</v>
      </c>
      <c r="L13" s="87">
        <v>13.6</v>
      </c>
      <c r="M13" s="12">
        <v>46</v>
      </c>
      <c r="N13" s="12">
        <v>244</v>
      </c>
      <c r="O13" s="12" t="s">
        <v>61</v>
      </c>
      <c r="P13" s="16">
        <v>28</v>
      </c>
      <c r="Q13" s="75">
        <v>63</v>
      </c>
    </row>
    <row r="14" spans="1:17" ht="16.149999999999999" customHeight="1" x14ac:dyDescent="0.25">
      <c r="A14" s="70">
        <v>62</v>
      </c>
      <c r="B14" s="12" t="s">
        <v>195</v>
      </c>
      <c r="C14" s="12">
        <v>6.6</v>
      </c>
      <c r="D14" s="87">
        <v>12.2</v>
      </c>
      <c r="E14" s="12">
        <v>22</v>
      </c>
      <c r="F14" s="12">
        <v>259</v>
      </c>
      <c r="G14" s="12">
        <v>44</v>
      </c>
      <c r="H14" s="16">
        <v>25</v>
      </c>
      <c r="I14" s="75">
        <v>62</v>
      </c>
      <c r="J14" s="12" t="s">
        <v>64</v>
      </c>
      <c r="K14" s="12">
        <v>7</v>
      </c>
      <c r="L14" s="87">
        <v>13.8</v>
      </c>
      <c r="M14" s="12">
        <v>44</v>
      </c>
      <c r="N14" s="12">
        <v>242</v>
      </c>
      <c r="O14" s="12">
        <v>39</v>
      </c>
      <c r="P14" s="16">
        <v>27</v>
      </c>
      <c r="Q14" s="75">
        <v>62</v>
      </c>
    </row>
    <row r="15" spans="1:17" ht="16.149999999999999" customHeight="1" thickBot="1" x14ac:dyDescent="0.3">
      <c r="A15" s="71">
        <v>61</v>
      </c>
      <c r="B15" s="20" t="s">
        <v>196</v>
      </c>
      <c r="C15" s="20" t="s">
        <v>61</v>
      </c>
      <c r="D15" s="89">
        <v>12.3</v>
      </c>
      <c r="E15" s="20">
        <v>21</v>
      </c>
      <c r="F15" s="20">
        <v>257</v>
      </c>
      <c r="G15" s="20" t="s">
        <v>61</v>
      </c>
      <c r="H15" s="27" t="s">
        <v>61</v>
      </c>
      <c r="I15" s="76">
        <v>61</v>
      </c>
      <c r="J15" s="20" t="s">
        <v>68</v>
      </c>
      <c r="K15" s="20" t="s">
        <v>61</v>
      </c>
      <c r="L15" s="89">
        <v>13.9</v>
      </c>
      <c r="M15" s="20">
        <v>42</v>
      </c>
      <c r="N15" s="20">
        <v>240</v>
      </c>
      <c r="O15" s="20" t="s">
        <v>61</v>
      </c>
      <c r="P15" s="27" t="s">
        <v>61</v>
      </c>
      <c r="Q15" s="76">
        <v>61</v>
      </c>
    </row>
    <row r="16" spans="1:17" ht="16.149999999999999" customHeight="1" x14ac:dyDescent="0.25">
      <c r="A16" s="70">
        <v>60</v>
      </c>
      <c r="B16" s="12" t="s">
        <v>197</v>
      </c>
      <c r="C16" s="12" t="s">
        <v>61</v>
      </c>
      <c r="D16" s="87">
        <v>12.4</v>
      </c>
      <c r="E16" s="12" t="s">
        <v>61</v>
      </c>
      <c r="F16" s="12">
        <v>255</v>
      </c>
      <c r="G16" s="12">
        <v>43</v>
      </c>
      <c r="H16" s="16">
        <v>24</v>
      </c>
      <c r="I16" s="75">
        <v>60</v>
      </c>
      <c r="J16" s="12" t="s">
        <v>73</v>
      </c>
      <c r="K16" s="12" t="s">
        <v>61</v>
      </c>
      <c r="L16" s="87">
        <v>14</v>
      </c>
      <c r="M16" s="12">
        <v>40</v>
      </c>
      <c r="N16" s="12">
        <v>238</v>
      </c>
      <c r="O16" s="12">
        <v>38</v>
      </c>
      <c r="P16" s="16">
        <v>26</v>
      </c>
      <c r="Q16" s="75">
        <v>60</v>
      </c>
    </row>
    <row r="17" spans="1:17" ht="16.149999999999999" customHeight="1" x14ac:dyDescent="0.25">
      <c r="A17" s="70">
        <v>59</v>
      </c>
      <c r="B17" s="12" t="s">
        <v>56</v>
      </c>
      <c r="C17" s="12">
        <v>6.7</v>
      </c>
      <c r="D17" s="87">
        <v>12.5</v>
      </c>
      <c r="E17" s="12">
        <v>20</v>
      </c>
      <c r="F17" s="12">
        <v>254</v>
      </c>
      <c r="G17" s="12" t="s">
        <v>61</v>
      </c>
      <c r="H17" s="16" t="s">
        <v>61</v>
      </c>
      <c r="I17" s="75">
        <v>59</v>
      </c>
      <c r="J17" s="12" t="s">
        <v>10</v>
      </c>
      <c r="K17" s="12">
        <v>7.1</v>
      </c>
      <c r="L17" s="87">
        <v>14.1</v>
      </c>
      <c r="M17" s="12">
        <v>39</v>
      </c>
      <c r="N17" s="12">
        <v>236</v>
      </c>
      <c r="O17" s="12" t="s">
        <v>61</v>
      </c>
      <c r="P17" s="16" t="s">
        <v>61</v>
      </c>
      <c r="Q17" s="75">
        <v>59</v>
      </c>
    </row>
    <row r="18" spans="1:17" ht="16.149999999999999" customHeight="1" x14ac:dyDescent="0.25">
      <c r="A18" s="70">
        <v>58</v>
      </c>
      <c r="B18" s="12" t="s">
        <v>199</v>
      </c>
      <c r="C18" s="12" t="s">
        <v>61</v>
      </c>
      <c r="D18" s="87">
        <v>12.6</v>
      </c>
      <c r="E18" s="12" t="s">
        <v>61</v>
      </c>
      <c r="F18" s="12">
        <v>253</v>
      </c>
      <c r="G18" s="12">
        <v>42</v>
      </c>
      <c r="H18" s="16">
        <v>23</v>
      </c>
      <c r="I18" s="75">
        <v>58</v>
      </c>
      <c r="J18" s="12" t="s">
        <v>16</v>
      </c>
      <c r="K18" s="12" t="s">
        <v>61</v>
      </c>
      <c r="L18" s="87">
        <v>14.2</v>
      </c>
      <c r="M18" s="12">
        <v>38</v>
      </c>
      <c r="N18" s="12">
        <v>234</v>
      </c>
      <c r="O18" s="12">
        <v>37</v>
      </c>
      <c r="P18" s="16">
        <v>25</v>
      </c>
      <c r="Q18" s="75">
        <v>58</v>
      </c>
    </row>
    <row r="19" spans="1:17" ht="16.149999999999999" customHeight="1" x14ac:dyDescent="0.25">
      <c r="A19" s="70">
        <v>57</v>
      </c>
      <c r="B19" s="12" t="s">
        <v>200</v>
      </c>
      <c r="C19" s="12" t="s">
        <v>61</v>
      </c>
      <c r="D19" s="87" t="s">
        <v>61</v>
      </c>
      <c r="E19" s="12">
        <v>19</v>
      </c>
      <c r="F19" s="12">
        <v>252</v>
      </c>
      <c r="G19" s="12" t="s">
        <v>61</v>
      </c>
      <c r="H19" s="16" t="s">
        <v>61</v>
      </c>
      <c r="I19" s="75">
        <v>57</v>
      </c>
      <c r="J19" s="12" t="s">
        <v>74</v>
      </c>
      <c r="K19" s="12" t="s">
        <v>61</v>
      </c>
      <c r="L19" s="87">
        <v>14.3</v>
      </c>
      <c r="M19" s="12">
        <v>37</v>
      </c>
      <c r="N19" s="12">
        <v>232</v>
      </c>
      <c r="O19" s="12" t="s">
        <v>61</v>
      </c>
      <c r="P19" s="16" t="s">
        <v>61</v>
      </c>
      <c r="Q19" s="75">
        <v>57</v>
      </c>
    </row>
    <row r="20" spans="1:17" ht="16.149999999999999" customHeight="1" thickBot="1" x14ac:dyDescent="0.3">
      <c r="A20" s="71">
        <v>56</v>
      </c>
      <c r="B20" s="20" t="s">
        <v>58</v>
      </c>
      <c r="C20" s="20">
        <v>6.8</v>
      </c>
      <c r="D20" s="89">
        <v>12.7</v>
      </c>
      <c r="E20" s="20" t="s">
        <v>61</v>
      </c>
      <c r="F20" s="20">
        <v>251</v>
      </c>
      <c r="G20" s="20">
        <v>41</v>
      </c>
      <c r="H20" s="27">
        <v>22</v>
      </c>
      <c r="I20" s="76">
        <v>56</v>
      </c>
      <c r="J20" s="20" t="s">
        <v>70</v>
      </c>
      <c r="K20" s="20">
        <v>7.2</v>
      </c>
      <c r="L20" s="89">
        <v>14.4</v>
      </c>
      <c r="M20" s="20">
        <v>36</v>
      </c>
      <c r="N20" s="20">
        <v>230</v>
      </c>
      <c r="O20" s="20">
        <v>36</v>
      </c>
      <c r="P20" s="27">
        <v>24</v>
      </c>
      <c r="Q20" s="76">
        <v>56</v>
      </c>
    </row>
    <row r="21" spans="1:17" ht="16.149999999999999" customHeight="1" x14ac:dyDescent="0.25">
      <c r="A21" s="70">
        <v>55</v>
      </c>
      <c r="B21" s="12" t="s">
        <v>168</v>
      </c>
      <c r="C21" s="12" t="s">
        <v>61</v>
      </c>
      <c r="D21" s="87" t="s">
        <v>61</v>
      </c>
      <c r="E21" s="12" t="s">
        <v>61</v>
      </c>
      <c r="F21" s="12">
        <v>250</v>
      </c>
      <c r="G21" s="12" t="s">
        <v>61</v>
      </c>
      <c r="H21" s="16" t="s">
        <v>61</v>
      </c>
      <c r="I21" s="75">
        <v>55</v>
      </c>
      <c r="J21" s="12" t="s">
        <v>78</v>
      </c>
      <c r="K21" s="12" t="s">
        <v>61</v>
      </c>
      <c r="L21" s="87">
        <v>14.5</v>
      </c>
      <c r="M21" s="12">
        <v>35</v>
      </c>
      <c r="N21" s="12">
        <v>228</v>
      </c>
      <c r="O21" s="12" t="s">
        <v>61</v>
      </c>
      <c r="P21" s="16" t="s">
        <v>61</v>
      </c>
      <c r="Q21" s="75">
        <v>55</v>
      </c>
    </row>
    <row r="22" spans="1:17" ht="16.149999999999999" customHeight="1" x14ac:dyDescent="0.25">
      <c r="A22" s="70">
        <v>54</v>
      </c>
      <c r="B22" s="12" t="s">
        <v>198</v>
      </c>
      <c r="C22" s="12" t="s">
        <v>61</v>
      </c>
      <c r="D22" s="87">
        <v>12.8</v>
      </c>
      <c r="E22" s="12">
        <v>18</v>
      </c>
      <c r="F22" s="12">
        <v>249</v>
      </c>
      <c r="G22" s="12" t="s">
        <v>61</v>
      </c>
      <c r="H22" s="16">
        <v>21</v>
      </c>
      <c r="I22" s="75">
        <v>54</v>
      </c>
      <c r="J22" s="12" t="s">
        <v>26</v>
      </c>
      <c r="K22" s="12" t="s">
        <v>61</v>
      </c>
      <c r="L22" s="87">
        <v>14.6</v>
      </c>
      <c r="M22" s="12">
        <v>34</v>
      </c>
      <c r="N22" s="12">
        <v>226</v>
      </c>
      <c r="O22" s="12" t="s">
        <v>61</v>
      </c>
      <c r="P22" s="16">
        <v>23</v>
      </c>
      <c r="Q22" s="75">
        <v>54</v>
      </c>
    </row>
    <row r="23" spans="1:17" ht="16.149999999999999" customHeight="1" x14ac:dyDescent="0.25">
      <c r="A23" s="70">
        <v>53</v>
      </c>
      <c r="B23" s="12" t="s">
        <v>59</v>
      </c>
      <c r="C23" s="12">
        <v>6.9</v>
      </c>
      <c r="D23" s="87" t="s">
        <v>61</v>
      </c>
      <c r="E23" s="12" t="s">
        <v>61</v>
      </c>
      <c r="F23" s="12">
        <v>248</v>
      </c>
      <c r="G23" s="12">
        <v>40</v>
      </c>
      <c r="H23" s="16" t="s">
        <v>61</v>
      </c>
      <c r="I23" s="75">
        <v>53</v>
      </c>
      <c r="J23" s="12" t="s">
        <v>71</v>
      </c>
      <c r="K23" s="12">
        <v>7.3</v>
      </c>
      <c r="L23" s="87">
        <v>14.7</v>
      </c>
      <c r="M23" s="12" t="s">
        <v>61</v>
      </c>
      <c r="N23" s="12">
        <v>224</v>
      </c>
      <c r="O23" s="12">
        <v>35</v>
      </c>
      <c r="P23" s="16" t="s">
        <v>61</v>
      </c>
      <c r="Q23" s="75">
        <v>53</v>
      </c>
    </row>
    <row r="24" spans="1:17" ht="16.149999999999999" customHeight="1" x14ac:dyDescent="0.25">
      <c r="A24" s="70">
        <v>52</v>
      </c>
      <c r="B24" s="12" t="s">
        <v>163</v>
      </c>
      <c r="C24" s="12" t="s">
        <v>61</v>
      </c>
      <c r="D24" s="87">
        <v>12.9</v>
      </c>
      <c r="E24" s="12" t="s">
        <v>61</v>
      </c>
      <c r="F24" s="12">
        <v>247</v>
      </c>
      <c r="G24" s="12" t="s">
        <v>61</v>
      </c>
      <c r="H24" s="16">
        <v>20</v>
      </c>
      <c r="I24" s="75">
        <v>52</v>
      </c>
      <c r="J24" s="12" t="s">
        <v>79</v>
      </c>
      <c r="K24" s="12" t="s">
        <v>61</v>
      </c>
      <c r="L24" s="87">
        <v>14.8</v>
      </c>
      <c r="M24" s="12">
        <v>33</v>
      </c>
      <c r="N24" s="12">
        <v>222</v>
      </c>
      <c r="O24" s="12" t="s">
        <v>61</v>
      </c>
      <c r="P24" s="16">
        <v>22</v>
      </c>
      <c r="Q24" s="75">
        <v>52</v>
      </c>
    </row>
    <row r="25" spans="1:17" ht="16.149999999999999" customHeight="1" thickBot="1" x14ac:dyDescent="0.3">
      <c r="A25" s="71">
        <v>51</v>
      </c>
      <c r="B25" s="20" t="s">
        <v>169</v>
      </c>
      <c r="C25" s="20" t="s">
        <v>61</v>
      </c>
      <c r="D25" s="89" t="s">
        <v>61</v>
      </c>
      <c r="E25" s="20" t="s">
        <v>61</v>
      </c>
      <c r="F25" s="20">
        <v>246</v>
      </c>
      <c r="G25" s="20" t="s">
        <v>61</v>
      </c>
      <c r="H25" s="27" t="s">
        <v>61</v>
      </c>
      <c r="I25" s="76">
        <v>51</v>
      </c>
      <c r="J25" s="20" t="s">
        <v>27</v>
      </c>
      <c r="K25" s="20" t="s">
        <v>61</v>
      </c>
      <c r="L25" s="89">
        <v>14.9</v>
      </c>
      <c r="M25" s="20" t="s">
        <v>61</v>
      </c>
      <c r="N25" s="20">
        <v>221</v>
      </c>
      <c r="O25" s="20" t="s">
        <v>61</v>
      </c>
      <c r="P25" s="27" t="s">
        <v>61</v>
      </c>
      <c r="Q25" s="76">
        <v>51</v>
      </c>
    </row>
    <row r="26" spans="1:17" ht="16.149999999999999" customHeight="1" x14ac:dyDescent="0.25">
      <c r="A26" s="70">
        <v>50</v>
      </c>
      <c r="B26" s="12" t="s">
        <v>60</v>
      </c>
      <c r="C26" s="12">
        <v>7</v>
      </c>
      <c r="D26" s="87">
        <v>13</v>
      </c>
      <c r="E26" s="12">
        <v>17</v>
      </c>
      <c r="F26" s="12">
        <v>245</v>
      </c>
      <c r="G26" s="12">
        <v>39</v>
      </c>
      <c r="H26" s="16">
        <v>19</v>
      </c>
      <c r="I26" s="75">
        <v>50</v>
      </c>
      <c r="J26" s="12" t="s">
        <v>75</v>
      </c>
      <c r="K26" s="12">
        <v>7.4</v>
      </c>
      <c r="L26" s="87">
        <v>15</v>
      </c>
      <c r="M26" s="12">
        <v>32</v>
      </c>
      <c r="N26" s="12">
        <v>220</v>
      </c>
      <c r="O26" s="12">
        <v>34</v>
      </c>
      <c r="P26" s="16">
        <v>21</v>
      </c>
      <c r="Q26" s="75">
        <v>50</v>
      </c>
    </row>
    <row r="27" spans="1:17" ht="16.149999999999999" customHeight="1" x14ac:dyDescent="0.25">
      <c r="A27" s="70">
        <v>49</v>
      </c>
      <c r="B27" s="12" t="s">
        <v>164</v>
      </c>
      <c r="C27" s="12" t="s">
        <v>61</v>
      </c>
      <c r="D27" s="87" t="s">
        <v>61</v>
      </c>
      <c r="E27" s="12" t="s">
        <v>61</v>
      </c>
      <c r="F27" s="12">
        <v>244</v>
      </c>
      <c r="G27" s="12" t="s">
        <v>61</v>
      </c>
      <c r="H27" s="16" t="s">
        <v>61</v>
      </c>
      <c r="I27" s="75">
        <v>49</v>
      </c>
      <c r="J27" s="12" t="s">
        <v>85</v>
      </c>
      <c r="K27" s="12" t="s">
        <v>61</v>
      </c>
      <c r="L27" s="87" t="s">
        <v>61</v>
      </c>
      <c r="M27" s="12" t="s">
        <v>61</v>
      </c>
      <c r="N27" s="12">
        <v>219</v>
      </c>
      <c r="O27" s="12" t="s">
        <v>61</v>
      </c>
      <c r="P27" s="16" t="s">
        <v>61</v>
      </c>
      <c r="Q27" s="75">
        <v>49</v>
      </c>
    </row>
    <row r="28" spans="1:17" ht="16.149999999999999" customHeight="1" x14ac:dyDescent="0.25">
      <c r="A28" s="70">
        <v>48</v>
      </c>
      <c r="B28" s="12" t="s">
        <v>17</v>
      </c>
      <c r="C28" s="12" t="s">
        <v>61</v>
      </c>
      <c r="D28" s="87" t="s">
        <v>61</v>
      </c>
      <c r="E28" s="12" t="s">
        <v>61</v>
      </c>
      <c r="F28" s="12">
        <v>243</v>
      </c>
      <c r="G28" s="12" t="s">
        <v>61</v>
      </c>
      <c r="H28" s="16" t="s">
        <v>61</v>
      </c>
      <c r="I28" s="75">
        <v>48</v>
      </c>
      <c r="J28" s="12" t="s">
        <v>13</v>
      </c>
      <c r="K28" s="12" t="s">
        <v>61</v>
      </c>
      <c r="L28" s="87">
        <v>15.1</v>
      </c>
      <c r="M28" s="12" t="s">
        <v>61</v>
      </c>
      <c r="N28" s="12">
        <v>218</v>
      </c>
      <c r="O28" s="12" t="s">
        <v>61</v>
      </c>
      <c r="P28" s="16" t="s">
        <v>61</v>
      </c>
      <c r="Q28" s="75">
        <v>48</v>
      </c>
    </row>
    <row r="29" spans="1:17" ht="16.149999999999999" customHeight="1" x14ac:dyDescent="0.25">
      <c r="A29" s="70">
        <v>47</v>
      </c>
      <c r="B29" s="12" t="s">
        <v>62</v>
      </c>
      <c r="C29" s="12" t="s">
        <v>61</v>
      </c>
      <c r="D29" s="87">
        <v>13.1</v>
      </c>
      <c r="E29" s="12" t="s">
        <v>61</v>
      </c>
      <c r="F29" s="12">
        <v>242</v>
      </c>
      <c r="G29" s="12">
        <v>38</v>
      </c>
      <c r="H29" s="16">
        <v>18</v>
      </c>
      <c r="I29" s="75">
        <v>47</v>
      </c>
      <c r="J29" s="12" t="s">
        <v>76</v>
      </c>
      <c r="K29" s="12" t="s">
        <v>61</v>
      </c>
      <c r="L29" s="87" t="s">
        <v>61</v>
      </c>
      <c r="M29" s="12">
        <v>31</v>
      </c>
      <c r="N29" s="12">
        <v>217</v>
      </c>
      <c r="O29" s="12">
        <v>33</v>
      </c>
      <c r="P29" s="16">
        <v>20</v>
      </c>
      <c r="Q29" s="75">
        <v>47</v>
      </c>
    </row>
    <row r="30" spans="1:17" ht="16.149999999999999" customHeight="1" thickBot="1" x14ac:dyDescent="0.3">
      <c r="A30" s="71">
        <v>46</v>
      </c>
      <c r="B30" s="20" t="s">
        <v>165</v>
      </c>
      <c r="C30" s="20">
        <v>7.1</v>
      </c>
      <c r="D30" s="89" t="s">
        <v>61</v>
      </c>
      <c r="E30" s="20">
        <v>16</v>
      </c>
      <c r="F30" s="20">
        <v>241</v>
      </c>
      <c r="G30" s="20" t="s">
        <v>61</v>
      </c>
      <c r="H30" s="27" t="s">
        <v>61</v>
      </c>
      <c r="I30" s="76">
        <v>46</v>
      </c>
      <c r="J30" s="20" t="s">
        <v>86</v>
      </c>
      <c r="K30" s="20">
        <v>7.5</v>
      </c>
      <c r="L30" s="89">
        <v>15.2</v>
      </c>
      <c r="M30" s="20" t="s">
        <v>61</v>
      </c>
      <c r="N30" s="20">
        <v>216</v>
      </c>
      <c r="O30" s="20" t="s">
        <v>61</v>
      </c>
      <c r="P30" s="27" t="s">
        <v>61</v>
      </c>
      <c r="Q30" s="76">
        <v>46</v>
      </c>
    </row>
    <row r="31" spans="1:17" ht="16.149999999999999" customHeight="1" x14ac:dyDescent="0.25">
      <c r="A31" s="70">
        <v>45</v>
      </c>
      <c r="B31" s="12" t="s">
        <v>66</v>
      </c>
      <c r="C31" s="12" t="s">
        <v>61</v>
      </c>
      <c r="D31" s="87" t="s">
        <v>61</v>
      </c>
      <c r="E31" s="12" t="s">
        <v>61</v>
      </c>
      <c r="F31" s="12">
        <v>240</v>
      </c>
      <c r="G31" s="12" t="s">
        <v>61</v>
      </c>
      <c r="H31" s="16" t="s">
        <v>61</v>
      </c>
      <c r="I31" s="75">
        <v>45</v>
      </c>
      <c r="J31" s="12" t="s">
        <v>21</v>
      </c>
      <c r="K31" s="12" t="s">
        <v>61</v>
      </c>
      <c r="L31" s="87" t="s">
        <v>61</v>
      </c>
      <c r="M31" s="12" t="s">
        <v>61</v>
      </c>
      <c r="N31" s="12">
        <v>215</v>
      </c>
      <c r="O31" s="12" t="s">
        <v>61</v>
      </c>
      <c r="P31" s="16" t="s">
        <v>61</v>
      </c>
      <c r="Q31" s="75">
        <v>45</v>
      </c>
    </row>
    <row r="32" spans="1:17" ht="16.149999999999999" customHeight="1" x14ac:dyDescent="0.25">
      <c r="A32" s="70">
        <v>44</v>
      </c>
      <c r="B32" s="12" t="s">
        <v>63</v>
      </c>
      <c r="C32" s="12" t="s">
        <v>61</v>
      </c>
      <c r="D32" s="87">
        <v>13.2</v>
      </c>
      <c r="E32" s="12" t="s">
        <v>61</v>
      </c>
      <c r="F32" s="12">
        <v>239</v>
      </c>
      <c r="G32" s="12">
        <v>37</v>
      </c>
      <c r="H32" s="16">
        <v>17</v>
      </c>
      <c r="I32" s="75">
        <v>44</v>
      </c>
      <c r="J32" s="12" t="s">
        <v>174</v>
      </c>
      <c r="K32" s="12" t="s">
        <v>61</v>
      </c>
      <c r="L32" s="87">
        <v>15.3</v>
      </c>
      <c r="M32" s="12">
        <v>30</v>
      </c>
      <c r="N32" s="12">
        <v>214</v>
      </c>
      <c r="O32" s="12">
        <v>32</v>
      </c>
      <c r="P32" s="16">
        <v>19</v>
      </c>
      <c r="Q32" s="75">
        <v>44</v>
      </c>
    </row>
    <row r="33" spans="1:17" ht="16.149999999999999" customHeight="1" x14ac:dyDescent="0.25">
      <c r="A33" s="70">
        <v>43</v>
      </c>
      <c r="B33" s="12" t="s">
        <v>67</v>
      </c>
      <c r="C33" s="12" t="s">
        <v>61</v>
      </c>
      <c r="D33" s="87" t="s">
        <v>61</v>
      </c>
      <c r="E33" s="12" t="s">
        <v>61</v>
      </c>
      <c r="F33" s="12">
        <v>238</v>
      </c>
      <c r="G33" s="12" t="s">
        <v>61</v>
      </c>
      <c r="H33" s="16" t="s">
        <v>61</v>
      </c>
      <c r="I33" s="75">
        <v>43</v>
      </c>
      <c r="J33" s="12" t="s">
        <v>23</v>
      </c>
      <c r="K33" s="12" t="s">
        <v>61</v>
      </c>
      <c r="L33" s="87" t="s">
        <v>61</v>
      </c>
      <c r="M33" s="12" t="s">
        <v>61</v>
      </c>
      <c r="N33" s="12">
        <v>213</v>
      </c>
      <c r="O33" s="12" t="s">
        <v>61</v>
      </c>
      <c r="P33" s="16" t="s">
        <v>61</v>
      </c>
      <c r="Q33" s="75">
        <v>43</v>
      </c>
    </row>
    <row r="34" spans="1:17" ht="16.149999999999999" customHeight="1" x14ac:dyDescent="0.25">
      <c r="A34" s="70">
        <v>42</v>
      </c>
      <c r="B34" s="12" t="s">
        <v>201</v>
      </c>
      <c r="C34" s="12">
        <v>7.2</v>
      </c>
      <c r="D34" s="87" t="s">
        <v>61</v>
      </c>
      <c r="E34" s="12">
        <v>15</v>
      </c>
      <c r="F34" s="12">
        <v>237</v>
      </c>
      <c r="G34" s="12">
        <v>36</v>
      </c>
      <c r="H34" s="16" t="s">
        <v>61</v>
      </c>
      <c r="I34" s="75">
        <v>42</v>
      </c>
      <c r="J34" s="12" t="s">
        <v>175</v>
      </c>
      <c r="K34" s="12">
        <v>7.6</v>
      </c>
      <c r="L34" s="87">
        <v>15.4</v>
      </c>
      <c r="M34" s="12">
        <v>29</v>
      </c>
      <c r="N34" s="12">
        <v>212</v>
      </c>
      <c r="O34" s="12" t="s">
        <v>61</v>
      </c>
      <c r="P34" s="16" t="s">
        <v>61</v>
      </c>
      <c r="Q34" s="75">
        <v>42</v>
      </c>
    </row>
    <row r="35" spans="1:17" ht="16.149999999999999" customHeight="1" thickBot="1" x14ac:dyDescent="0.3">
      <c r="A35" s="71">
        <v>41</v>
      </c>
      <c r="B35" s="20" t="s">
        <v>64</v>
      </c>
      <c r="C35" s="20" t="s">
        <v>61</v>
      </c>
      <c r="D35" s="89">
        <v>13.3</v>
      </c>
      <c r="E35" s="20" t="s">
        <v>61</v>
      </c>
      <c r="F35" s="20">
        <v>236</v>
      </c>
      <c r="G35" s="20" t="s">
        <v>61</v>
      </c>
      <c r="H35" s="27">
        <v>16</v>
      </c>
      <c r="I35" s="76">
        <v>41</v>
      </c>
      <c r="J35" s="20" t="s">
        <v>236</v>
      </c>
      <c r="K35" s="20" t="s">
        <v>61</v>
      </c>
      <c r="L35" s="89" t="s">
        <v>61</v>
      </c>
      <c r="M35" s="20" t="s">
        <v>61</v>
      </c>
      <c r="N35" s="20">
        <v>211</v>
      </c>
      <c r="O35" s="20">
        <v>31</v>
      </c>
      <c r="P35" s="27">
        <v>18</v>
      </c>
      <c r="Q35" s="76">
        <v>41</v>
      </c>
    </row>
    <row r="36" spans="1:17" ht="16.149999999999999" customHeight="1" x14ac:dyDescent="0.25">
      <c r="A36" s="70">
        <v>40</v>
      </c>
      <c r="B36" s="12" t="s">
        <v>166</v>
      </c>
      <c r="C36" s="12" t="s">
        <v>61</v>
      </c>
      <c r="D36" s="87" t="s">
        <v>61</v>
      </c>
      <c r="E36" s="12" t="s">
        <v>61</v>
      </c>
      <c r="F36" s="12">
        <v>235</v>
      </c>
      <c r="G36" s="12">
        <v>35</v>
      </c>
      <c r="H36" s="16" t="s">
        <v>61</v>
      </c>
      <c r="I36" s="75">
        <v>40</v>
      </c>
      <c r="J36" s="12" t="s">
        <v>178</v>
      </c>
      <c r="K36" s="12" t="s">
        <v>61</v>
      </c>
      <c r="L36" s="87">
        <v>15.5</v>
      </c>
      <c r="M36" s="12">
        <v>28</v>
      </c>
      <c r="N36" s="12">
        <v>210</v>
      </c>
      <c r="O36" s="12" t="s">
        <v>61</v>
      </c>
      <c r="P36" s="16" t="s">
        <v>61</v>
      </c>
      <c r="Q36" s="75">
        <v>40</v>
      </c>
    </row>
    <row r="37" spans="1:17" ht="16.149999999999999" customHeight="1" x14ac:dyDescent="0.25">
      <c r="A37" s="70">
        <v>39</v>
      </c>
      <c r="B37" s="12" t="s">
        <v>68</v>
      </c>
      <c r="C37" s="12" t="s">
        <v>61</v>
      </c>
      <c r="D37" s="87">
        <v>13.4</v>
      </c>
      <c r="E37" s="12" t="s">
        <v>61</v>
      </c>
      <c r="F37" s="12">
        <v>234</v>
      </c>
      <c r="G37" s="12" t="s">
        <v>61</v>
      </c>
      <c r="H37" s="16" t="s">
        <v>61</v>
      </c>
      <c r="I37" s="75">
        <v>39</v>
      </c>
      <c r="J37" s="12" t="s">
        <v>81</v>
      </c>
      <c r="K37" s="12" t="s">
        <v>61</v>
      </c>
      <c r="L37" s="87" t="s">
        <v>61</v>
      </c>
      <c r="M37" s="12" t="s">
        <v>61</v>
      </c>
      <c r="N37" s="12">
        <v>209</v>
      </c>
      <c r="O37" s="12" t="s">
        <v>61</v>
      </c>
      <c r="P37" s="16" t="s">
        <v>61</v>
      </c>
      <c r="Q37" s="75">
        <v>39</v>
      </c>
    </row>
    <row r="38" spans="1:17" ht="16.149999999999999" customHeight="1" x14ac:dyDescent="0.25">
      <c r="A38" s="70">
        <v>38</v>
      </c>
      <c r="B38" s="12" t="s">
        <v>65</v>
      </c>
      <c r="C38" s="12">
        <v>7.3</v>
      </c>
      <c r="D38" s="87" t="s">
        <v>61</v>
      </c>
      <c r="E38" s="12">
        <v>14</v>
      </c>
      <c r="F38" s="12">
        <v>233</v>
      </c>
      <c r="G38" s="12">
        <v>34</v>
      </c>
      <c r="H38" s="16">
        <v>15</v>
      </c>
      <c r="I38" s="75">
        <v>38</v>
      </c>
      <c r="J38" s="12" t="s">
        <v>19</v>
      </c>
      <c r="K38" s="12">
        <v>7.7</v>
      </c>
      <c r="L38" s="87">
        <v>15.6</v>
      </c>
      <c r="M38" s="12">
        <v>27</v>
      </c>
      <c r="N38" s="12">
        <v>208</v>
      </c>
      <c r="O38" s="12">
        <v>30</v>
      </c>
      <c r="P38" s="16">
        <v>17</v>
      </c>
      <c r="Q38" s="75">
        <v>38</v>
      </c>
    </row>
    <row r="39" spans="1:17" ht="16.149999999999999" customHeight="1" x14ac:dyDescent="0.25">
      <c r="A39" s="70">
        <v>37</v>
      </c>
      <c r="B39" s="12" t="s">
        <v>73</v>
      </c>
      <c r="C39" s="12" t="s">
        <v>61</v>
      </c>
      <c r="D39" s="87">
        <v>13.5</v>
      </c>
      <c r="E39" s="12" t="s">
        <v>61</v>
      </c>
      <c r="F39" s="12">
        <v>232</v>
      </c>
      <c r="G39" s="12" t="s">
        <v>61</v>
      </c>
      <c r="H39" s="16" t="s">
        <v>61</v>
      </c>
      <c r="I39" s="75">
        <v>37</v>
      </c>
      <c r="J39" s="12" t="s">
        <v>82</v>
      </c>
      <c r="K39" s="12" t="s">
        <v>61</v>
      </c>
      <c r="L39" s="87">
        <v>15.7</v>
      </c>
      <c r="M39" s="12" t="s">
        <v>61</v>
      </c>
      <c r="N39" s="12">
        <v>207</v>
      </c>
      <c r="O39" s="12" t="s">
        <v>61</v>
      </c>
      <c r="P39" s="16" t="s">
        <v>61</v>
      </c>
      <c r="Q39" s="75">
        <v>37</v>
      </c>
    </row>
    <row r="40" spans="1:17" ht="16.149999999999999" customHeight="1" thickBot="1" x14ac:dyDescent="0.3">
      <c r="A40" s="71">
        <v>36</v>
      </c>
      <c r="B40" s="20" t="s">
        <v>202</v>
      </c>
      <c r="C40" s="20" t="s">
        <v>61</v>
      </c>
      <c r="D40" s="89" t="s">
        <v>61</v>
      </c>
      <c r="E40" s="20" t="s">
        <v>61</v>
      </c>
      <c r="F40" s="20">
        <v>231</v>
      </c>
      <c r="G40" s="20">
        <v>33</v>
      </c>
      <c r="H40" s="27" t="s">
        <v>61</v>
      </c>
      <c r="I40" s="76">
        <v>36</v>
      </c>
      <c r="J40" s="20" t="s">
        <v>83</v>
      </c>
      <c r="K40" s="20" t="s">
        <v>61</v>
      </c>
      <c r="L40" s="89">
        <v>15.8</v>
      </c>
      <c r="M40" s="20">
        <v>26</v>
      </c>
      <c r="N40" s="20">
        <v>206</v>
      </c>
      <c r="O40" s="20" t="s">
        <v>61</v>
      </c>
      <c r="P40" s="27" t="s">
        <v>61</v>
      </c>
      <c r="Q40" s="76">
        <v>36</v>
      </c>
    </row>
    <row r="41" spans="1:17" ht="16.149999999999999" customHeight="1" x14ac:dyDescent="0.25">
      <c r="A41" s="70">
        <v>35</v>
      </c>
      <c r="B41" s="12" t="s">
        <v>10</v>
      </c>
      <c r="C41" s="12" t="s">
        <v>61</v>
      </c>
      <c r="D41" s="87">
        <v>13.6</v>
      </c>
      <c r="E41" s="12" t="s">
        <v>61</v>
      </c>
      <c r="F41" s="12">
        <v>230</v>
      </c>
      <c r="G41" s="12" t="s">
        <v>61</v>
      </c>
      <c r="H41" s="16">
        <v>14</v>
      </c>
      <c r="I41" s="75">
        <v>35</v>
      </c>
      <c r="J41" s="12" t="s">
        <v>87</v>
      </c>
      <c r="K41" s="12" t="s">
        <v>61</v>
      </c>
      <c r="L41" s="87">
        <v>15.9</v>
      </c>
      <c r="M41" s="12" t="s">
        <v>61</v>
      </c>
      <c r="N41" s="12">
        <v>205</v>
      </c>
      <c r="O41" s="12">
        <v>29</v>
      </c>
      <c r="P41" s="16">
        <v>16</v>
      </c>
      <c r="Q41" s="75">
        <v>35</v>
      </c>
    </row>
    <row r="42" spans="1:17" ht="16.149999999999999" customHeight="1" x14ac:dyDescent="0.25">
      <c r="A42" s="70">
        <v>34</v>
      </c>
      <c r="B42" s="12" t="s">
        <v>170</v>
      </c>
      <c r="C42" s="12">
        <v>7.4</v>
      </c>
      <c r="D42" s="87" t="s">
        <v>61</v>
      </c>
      <c r="E42" s="12">
        <v>13</v>
      </c>
      <c r="F42" s="12">
        <v>229</v>
      </c>
      <c r="G42" s="12">
        <v>32</v>
      </c>
      <c r="H42" s="16" t="s">
        <v>61</v>
      </c>
      <c r="I42" s="75">
        <v>34</v>
      </c>
      <c r="J42" s="12" t="s">
        <v>88</v>
      </c>
      <c r="K42" s="12">
        <v>7.8</v>
      </c>
      <c r="L42" s="87">
        <v>16</v>
      </c>
      <c r="M42" s="12">
        <v>25</v>
      </c>
      <c r="N42" s="12">
        <v>203</v>
      </c>
      <c r="O42" s="12" t="s">
        <v>61</v>
      </c>
      <c r="P42" s="16" t="s">
        <v>61</v>
      </c>
      <c r="Q42" s="75">
        <v>34</v>
      </c>
    </row>
    <row r="43" spans="1:17" ht="16.149999999999999" customHeight="1" x14ac:dyDescent="0.25">
      <c r="A43" s="70">
        <v>33</v>
      </c>
      <c r="B43" s="12" t="s">
        <v>16</v>
      </c>
      <c r="C43" s="12" t="s">
        <v>61</v>
      </c>
      <c r="D43" s="87">
        <v>13.7</v>
      </c>
      <c r="E43" s="12" t="s">
        <v>61</v>
      </c>
      <c r="F43" s="12">
        <v>228</v>
      </c>
      <c r="G43" s="12" t="s">
        <v>61</v>
      </c>
      <c r="H43" s="16" t="s">
        <v>61</v>
      </c>
      <c r="I43" s="75">
        <v>33</v>
      </c>
      <c r="J43" s="12" t="s">
        <v>90</v>
      </c>
      <c r="K43" s="12" t="s">
        <v>61</v>
      </c>
      <c r="L43" s="87">
        <v>16.100000000000001</v>
      </c>
      <c r="M43" s="12" t="s">
        <v>61</v>
      </c>
      <c r="N43" s="12">
        <v>201</v>
      </c>
      <c r="O43" s="12" t="s">
        <v>61</v>
      </c>
      <c r="P43" s="16" t="s">
        <v>61</v>
      </c>
      <c r="Q43" s="75">
        <v>33</v>
      </c>
    </row>
    <row r="44" spans="1:17" ht="16.149999999999999" customHeight="1" x14ac:dyDescent="0.25">
      <c r="A44" s="70">
        <v>32</v>
      </c>
      <c r="B44" s="12" t="s">
        <v>74</v>
      </c>
      <c r="C44" s="12" t="s">
        <v>61</v>
      </c>
      <c r="D44" s="87" t="s">
        <v>61</v>
      </c>
      <c r="E44" s="12" t="s">
        <v>61</v>
      </c>
      <c r="F44" s="12">
        <v>227</v>
      </c>
      <c r="G44" s="12">
        <v>31</v>
      </c>
      <c r="H44" s="16">
        <v>13</v>
      </c>
      <c r="I44" s="75">
        <v>32</v>
      </c>
      <c r="J44" s="12" t="s">
        <v>94</v>
      </c>
      <c r="K44" s="12" t="s">
        <v>61</v>
      </c>
      <c r="L44" s="87">
        <v>16.2</v>
      </c>
      <c r="M44" s="12">
        <v>24</v>
      </c>
      <c r="N44" s="12">
        <v>199</v>
      </c>
      <c r="O44" s="12">
        <v>28</v>
      </c>
      <c r="P44" s="16">
        <v>15</v>
      </c>
      <c r="Q44" s="75">
        <v>32</v>
      </c>
    </row>
    <row r="45" spans="1:17" ht="16.149999999999999" customHeight="1" thickBot="1" x14ac:dyDescent="0.3">
      <c r="A45" s="71">
        <v>31</v>
      </c>
      <c r="B45" s="20" t="s">
        <v>70</v>
      </c>
      <c r="C45" s="20">
        <v>7.5</v>
      </c>
      <c r="D45" s="89">
        <v>13.8</v>
      </c>
      <c r="E45" s="20" t="s">
        <v>61</v>
      </c>
      <c r="F45" s="20">
        <v>226</v>
      </c>
      <c r="G45" s="20" t="s">
        <v>61</v>
      </c>
      <c r="H45" s="27" t="s">
        <v>61</v>
      </c>
      <c r="I45" s="76">
        <v>31</v>
      </c>
      <c r="J45" s="20" t="s">
        <v>96</v>
      </c>
      <c r="K45" s="20">
        <v>7.9</v>
      </c>
      <c r="L45" s="89">
        <v>16.3</v>
      </c>
      <c r="M45" s="20" t="s">
        <v>61</v>
      </c>
      <c r="N45" s="20">
        <v>197</v>
      </c>
      <c r="O45" s="20" t="s">
        <v>61</v>
      </c>
      <c r="P45" s="27" t="s">
        <v>61</v>
      </c>
      <c r="Q45" s="76">
        <v>31</v>
      </c>
    </row>
    <row r="46" spans="1:17" ht="16.149999999999999" customHeight="1" x14ac:dyDescent="0.25">
      <c r="A46" s="70">
        <v>30</v>
      </c>
      <c r="B46" s="12" t="s">
        <v>78</v>
      </c>
      <c r="C46" s="12" t="s">
        <v>61</v>
      </c>
      <c r="D46" s="87" t="s">
        <v>61</v>
      </c>
      <c r="E46" s="12">
        <v>12</v>
      </c>
      <c r="F46" s="12">
        <v>225</v>
      </c>
      <c r="G46" s="12">
        <v>30</v>
      </c>
      <c r="H46" s="16">
        <v>12</v>
      </c>
      <c r="I46" s="75">
        <v>30</v>
      </c>
      <c r="J46" s="12" t="s">
        <v>97</v>
      </c>
      <c r="K46" s="12" t="s">
        <v>61</v>
      </c>
      <c r="L46" s="87">
        <v>16.399999999999999</v>
      </c>
      <c r="M46" s="12">
        <v>23</v>
      </c>
      <c r="N46" s="12">
        <v>195</v>
      </c>
      <c r="O46" s="12">
        <v>27</v>
      </c>
      <c r="P46" s="16" t="s">
        <v>61</v>
      </c>
      <c r="Q46" s="75">
        <v>30</v>
      </c>
    </row>
    <row r="47" spans="1:17" ht="16.149999999999999" customHeight="1" x14ac:dyDescent="0.25">
      <c r="A47" s="70">
        <v>29</v>
      </c>
      <c r="B47" s="12" t="s">
        <v>26</v>
      </c>
      <c r="C47" s="12" t="s">
        <v>61</v>
      </c>
      <c r="D47" s="87">
        <v>13.9</v>
      </c>
      <c r="E47" s="12" t="s">
        <v>61</v>
      </c>
      <c r="F47" s="12">
        <v>224</v>
      </c>
      <c r="G47" s="12" t="s">
        <v>61</v>
      </c>
      <c r="H47" s="16" t="s">
        <v>61</v>
      </c>
      <c r="I47" s="75">
        <v>29</v>
      </c>
      <c r="J47" s="12" t="s">
        <v>110</v>
      </c>
      <c r="K47" s="12" t="s">
        <v>61</v>
      </c>
      <c r="L47" s="87">
        <v>16.5</v>
      </c>
      <c r="M47" s="12" t="s">
        <v>61</v>
      </c>
      <c r="N47" s="12">
        <v>193</v>
      </c>
      <c r="O47" s="12" t="s">
        <v>61</v>
      </c>
      <c r="P47" s="16">
        <v>14</v>
      </c>
      <c r="Q47" s="75">
        <v>29</v>
      </c>
    </row>
    <row r="48" spans="1:17" ht="16.149999999999999" customHeight="1" x14ac:dyDescent="0.25">
      <c r="A48" s="70">
        <v>28</v>
      </c>
      <c r="B48" s="12" t="s">
        <v>71</v>
      </c>
      <c r="C48" s="12">
        <v>7.6</v>
      </c>
      <c r="D48" s="87" t="s">
        <v>61</v>
      </c>
      <c r="E48" s="12" t="s">
        <v>61</v>
      </c>
      <c r="F48" s="12">
        <v>223</v>
      </c>
      <c r="G48" s="12">
        <v>29</v>
      </c>
      <c r="H48" s="16">
        <v>11</v>
      </c>
      <c r="I48" s="75">
        <v>28</v>
      </c>
      <c r="J48" s="12" t="s">
        <v>102</v>
      </c>
      <c r="K48" s="12">
        <v>8</v>
      </c>
      <c r="L48" s="87">
        <v>16.600000000000001</v>
      </c>
      <c r="M48" s="12">
        <v>22</v>
      </c>
      <c r="N48" s="12">
        <v>191</v>
      </c>
      <c r="O48" s="12">
        <v>26</v>
      </c>
      <c r="P48" s="16" t="s">
        <v>61</v>
      </c>
      <c r="Q48" s="75">
        <v>28</v>
      </c>
    </row>
    <row r="49" spans="1:17" ht="16.149999999999999" customHeight="1" x14ac:dyDescent="0.25">
      <c r="A49" s="70">
        <v>27</v>
      </c>
      <c r="B49" s="12" t="s">
        <v>79</v>
      </c>
      <c r="C49" s="12" t="s">
        <v>61</v>
      </c>
      <c r="D49" s="87">
        <v>14</v>
      </c>
      <c r="E49" s="12" t="s">
        <v>61</v>
      </c>
      <c r="F49" s="12">
        <v>222</v>
      </c>
      <c r="G49" s="12" t="s">
        <v>61</v>
      </c>
      <c r="H49" s="16" t="s">
        <v>61</v>
      </c>
      <c r="I49" s="75">
        <v>27</v>
      </c>
      <c r="J49" s="12" t="s">
        <v>103</v>
      </c>
      <c r="K49" s="12" t="s">
        <v>61</v>
      </c>
      <c r="L49" s="87">
        <v>16.7</v>
      </c>
      <c r="M49" s="12" t="s">
        <v>61</v>
      </c>
      <c r="N49" s="12">
        <v>189</v>
      </c>
      <c r="O49" s="12" t="s">
        <v>61</v>
      </c>
      <c r="P49" s="16" t="s">
        <v>61</v>
      </c>
      <c r="Q49" s="75">
        <v>27</v>
      </c>
    </row>
    <row r="50" spans="1:17" ht="16.149999999999999" customHeight="1" thickBot="1" x14ac:dyDescent="0.3">
      <c r="A50" s="71">
        <v>26</v>
      </c>
      <c r="B50" s="20" t="s">
        <v>27</v>
      </c>
      <c r="C50" s="20" t="s">
        <v>61</v>
      </c>
      <c r="D50" s="89" t="s">
        <v>61</v>
      </c>
      <c r="E50" s="20">
        <v>11</v>
      </c>
      <c r="F50" s="20">
        <v>221</v>
      </c>
      <c r="G50" s="20">
        <v>28</v>
      </c>
      <c r="H50" s="27">
        <v>10</v>
      </c>
      <c r="I50" s="76">
        <v>26</v>
      </c>
      <c r="J50" s="20" t="s">
        <v>12</v>
      </c>
      <c r="K50" s="20" t="s">
        <v>61</v>
      </c>
      <c r="L50" s="89">
        <v>16.8</v>
      </c>
      <c r="M50" s="20">
        <v>21</v>
      </c>
      <c r="N50" s="20">
        <v>187</v>
      </c>
      <c r="O50" s="20">
        <v>25</v>
      </c>
      <c r="P50" s="27">
        <v>13</v>
      </c>
      <c r="Q50" s="76">
        <v>26</v>
      </c>
    </row>
    <row r="51" spans="1:17" ht="16.149999999999999" customHeight="1" x14ac:dyDescent="0.25">
      <c r="A51" s="70">
        <v>25</v>
      </c>
      <c r="B51" s="12" t="s">
        <v>75</v>
      </c>
      <c r="C51" s="12">
        <v>7.7</v>
      </c>
      <c r="D51" s="87">
        <v>14.1</v>
      </c>
      <c r="E51" s="12" t="s">
        <v>61</v>
      </c>
      <c r="F51" s="12">
        <v>220</v>
      </c>
      <c r="G51" s="12" t="s">
        <v>61</v>
      </c>
      <c r="H51" s="16" t="s">
        <v>61</v>
      </c>
      <c r="I51" s="75">
        <v>25</v>
      </c>
      <c r="J51" s="12" t="s">
        <v>105</v>
      </c>
      <c r="K51" s="12">
        <v>8.1</v>
      </c>
      <c r="L51" s="87">
        <v>16.899999999999999</v>
      </c>
      <c r="M51" s="12" t="s">
        <v>61</v>
      </c>
      <c r="N51" s="12">
        <v>185</v>
      </c>
      <c r="O51" s="12" t="s">
        <v>61</v>
      </c>
      <c r="P51" s="16" t="s">
        <v>61</v>
      </c>
      <c r="Q51" s="75">
        <v>25</v>
      </c>
    </row>
    <row r="52" spans="1:17" ht="16.149999999999999" customHeight="1" x14ac:dyDescent="0.25">
      <c r="A52" s="70">
        <v>24</v>
      </c>
      <c r="B52" s="12" t="s">
        <v>13</v>
      </c>
      <c r="C52" s="12" t="s">
        <v>61</v>
      </c>
      <c r="D52" s="87">
        <v>14.2</v>
      </c>
      <c r="E52" s="12" t="s">
        <v>61</v>
      </c>
      <c r="F52" s="12">
        <v>218</v>
      </c>
      <c r="G52" s="12">
        <v>27</v>
      </c>
      <c r="H52" s="16">
        <v>9</v>
      </c>
      <c r="I52" s="75">
        <v>24</v>
      </c>
      <c r="J52" s="12" t="s">
        <v>106</v>
      </c>
      <c r="K52" s="12" t="s">
        <v>61</v>
      </c>
      <c r="L52" s="87">
        <v>17</v>
      </c>
      <c r="M52" s="12">
        <v>20</v>
      </c>
      <c r="N52" s="12">
        <v>183</v>
      </c>
      <c r="O52" s="12">
        <v>24</v>
      </c>
      <c r="P52" s="16">
        <v>12</v>
      </c>
      <c r="Q52" s="75">
        <v>24</v>
      </c>
    </row>
    <row r="53" spans="1:17" ht="16.149999999999999" customHeight="1" x14ac:dyDescent="0.25">
      <c r="A53" s="70">
        <v>23</v>
      </c>
      <c r="B53" s="12" t="s">
        <v>21</v>
      </c>
      <c r="C53" s="12" t="s">
        <v>61</v>
      </c>
      <c r="D53" s="87">
        <v>14.3</v>
      </c>
      <c r="E53" s="12" t="s">
        <v>61</v>
      </c>
      <c r="F53" s="12">
        <v>216</v>
      </c>
      <c r="G53" s="12" t="s">
        <v>61</v>
      </c>
      <c r="H53" s="16" t="s">
        <v>61</v>
      </c>
      <c r="I53" s="75">
        <v>23</v>
      </c>
      <c r="J53" s="12" t="s">
        <v>107</v>
      </c>
      <c r="K53" s="12" t="s">
        <v>61</v>
      </c>
      <c r="L53" s="87">
        <v>17.100000000000001</v>
      </c>
      <c r="M53" s="12" t="s">
        <v>61</v>
      </c>
      <c r="N53" s="12">
        <v>181</v>
      </c>
      <c r="O53" s="12" t="s">
        <v>61</v>
      </c>
      <c r="P53" s="16" t="s">
        <v>61</v>
      </c>
      <c r="Q53" s="75">
        <v>23</v>
      </c>
    </row>
    <row r="54" spans="1:17" ht="16.149999999999999" customHeight="1" x14ac:dyDescent="0.25">
      <c r="A54" s="70">
        <v>22</v>
      </c>
      <c r="B54" s="12" t="s">
        <v>91</v>
      </c>
      <c r="C54" s="12">
        <v>7.8</v>
      </c>
      <c r="D54" s="87">
        <v>14.4</v>
      </c>
      <c r="E54" s="12">
        <v>10</v>
      </c>
      <c r="F54" s="12">
        <v>214</v>
      </c>
      <c r="G54" s="12">
        <v>26</v>
      </c>
      <c r="H54" s="16">
        <v>8</v>
      </c>
      <c r="I54" s="75">
        <v>22</v>
      </c>
      <c r="J54" s="12" t="s">
        <v>108</v>
      </c>
      <c r="K54" s="12">
        <v>8.1999999999999993</v>
      </c>
      <c r="L54" s="87">
        <v>17.2</v>
      </c>
      <c r="M54" s="12">
        <v>19</v>
      </c>
      <c r="N54" s="12">
        <v>179</v>
      </c>
      <c r="O54" s="12">
        <v>23</v>
      </c>
      <c r="P54" s="16">
        <v>11</v>
      </c>
      <c r="Q54" s="75">
        <v>22</v>
      </c>
    </row>
    <row r="55" spans="1:17" ht="16.149999999999999" customHeight="1" thickBot="1" x14ac:dyDescent="0.3">
      <c r="A55" s="71">
        <v>21</v>
      </c>
      <c r="B55" s="20" t="s">
        <v>175</v>
      </c>
      <c r="C55" s="20" t="s">
        <v>61</v>
      </c>
      <c r="D55" s="89">
        <v>14.5</v>
      </c>
      <c r="E55" s="20" t="s">
        <v>61</v>
      </c>
      <c r="F55" s="20">
        <v>212</v>
      </c>
      <c r="G55" s="20" t="s">
        <v>61</v>
      </c>
      <c r="H55" s="27" t="s">
        <v>61</v>
      </c>
      <c r="I55" s="76">
        <v>21</v>
      </c>
      <c r="J55" s="20" t="s">
        <v>109</v>
      </c>
      <c r="K55" s="20" t="s">
        <v>61</v>
      </c>
      <c r="L55" s="89">
        <v>17.3</v>
      </c>
      <c r="M55" s="20" t="s">
        <v>61</v>
      </c>
      <c r="N55" s="20">
        <v>177</v>
      </c>
      <c r="O55" s="20" t="s">
        <v>61</v>
      </c>
      <c r="P55" s="27" t="s">
        <v>61</v>
      </c>
      <c r="Q55" s="76">
        <v>21</v>
      </c>
    </row>
    <row r="56" spans="1:17" ht="16.149999999999999" customHeight="1" x14ac:dyDescent="0.25">
      <c r="A56" s="70">
        <v>20</v>
      </c>
      <c r="B56" s="12" t="s">
        <v>98</v>
      </c>
      <c r="C56" s="12" t="s">
        <v>61</v>
      </c>
      <c r="D56" s="87">
        <v>14.6</v>
      </c>
      <c r="E56" s="12" t="s">
        <v>61</v>
      </c>
      <c r="F56" s="12">
        <v>210</v>
      </c>
      <c r="G56" s="12">
        <v>25</v>
      </c>
      <c r="H56" s="16">
        <v>7</v>
      </c>
      <c r="I56" s="75">
        <v>20</v>
      </c>
      <c r="J56" s="12" t="s">
        <v>111</v>
      </c>
      <c r="K56" s="12">
        <v>8.3000000000000007</v>
      </c>
      <c r="L56" s="87">
        <v>17.399999999999999</v>
      </c>
      <c r="M56" s="12">
        <v>18</v>
      </c>
      <c r="N56" s="12">
        <v>175</v>
      </c>
      <c r="O56" s="12">
        <v>22</v>
      </c>
      <c r="P56" s="16">
        <v>10</v>
      </c>
      <c r="Q56" s="75">
        <v>20</v>
      </c>
    </row>
    <row r="57" spans="1:17" ht="16.149999999999999" customHeight="1" x14ac:dyDescent="0.25">
      <c r="A57" s="70">
        <v>19</v>
      </c>
      <c r="B57" s="12" t="s">
        <v>81</v>
      </c>
      <c r="C57" s="12">
        <v>7.9</v>
      </c>
      <c r="D57" s="87">
        <v>14.7</v>
      </c>
      <c r="E57" s="12" t="s">
        <v>61</v>
      </c>
      <c r="F57" s="12">
        <v>208</v>
      </c>
      <c r="G57" s="12" t="s">
        <v>61</v>
      </c>
      <c r="H57" s="16" t="s">
        <v>61</v>
      </c>
      <c r="I57" s="75">
        <v>19</v>
      </c>
      <c r="J57" s="12" t="s">
        <v>112</v>
      </c>
      <c r="K57" s="12" t="s">
        <v>61</v>
      </c>
      <c r="L57" s="87">
        <v>17.5</v>
      </c>
      <c r="M57" s="12" t="s">
        <v>61</v>
      </c>
      <c r="N57" s="12">
        <v>173</v>
      </c>
      <c r="O57" s="12" t="s">
        <v>61</v>
      </c>
      <c r="P57" s="16" t="s">
        <v>61</v>
      </c>
      <c r="Q57" s="75">
        <v>19</v>
      </c>
    </row>
    <row r="58" spans="1:17" ht="16.149999999999999" customHeight="1" x14ac:dyDescent="0.25">
      <c r="A58" s="70">
        <v>18</v>
      </c>
      <c r="B58" s="12" t="s">
        <v>22</v>
      </c>
      <c r="C58" s="12" t="s">
        <v>61</v>
      </c>
      <c r="D58" s="87">
        <v>14.8</v>
      </c>
      <c r="E58" s="12">
        <v>9</v>
      </c>
      <c r="F58" s="12">
        <v>206</v>
      </c>
      <c r="G58" s="12">
        <v>24</v>
      </c>
      <c r="H58" s="16">
        <v>6</v>
      </c>
      <c r="I58" s="75">
        <v>18</v>
      </c>
      <c r="J58" s="12" t="s">
        <v>113</v>
      </c>
      <c r="K58" s="12">
        <v>8.4</v>
      </c>
      <c r="L58" s="87">
        <v>17.7</v>
      </c>
      <c r="M58" s="12">
        <v>17</v>
      </c>
      <c r="N58" s="12">
        <v>171</v>
      </c>
      <c r="O58" s="12">
        <v>21</v>
      </c>
      <c r="P58" s="16">
        <v>9</v>
      </c>
      <c r="Q58" s="75">
        <v>18</v>
      </c>
    </row>
    <row r="59" spans="1:17" ht="16.149999999999999" customHeight="1" x14ac:dyDescent="0.25">
      <c r="A59" s="70">
        <v>17</v>
      </c>
      <c r="B59" s="12" t="s">
        <v>83</v>
      </c>
      <c r="C59" s="12" t="s">
        <v>61</v>
      </c>
      <c r="D59" s="87">
        <v>14.9</v>
      </c>
      <c r="E59" s="12" t="s">
        <v>61</v>
      </c>
      <c r="F59" s="12">
        <v>204</v>
      </c>
      <c r="G59" s="12">
        <v>23</v>
      </c>
      <c r="H59" s="16" t="s">
        <v>61</v>
      </c>
      <c r="I59" s="75">
        <v>17</v>
      </c>
      <c r="J59" s="12" t="s">
        <v>114</v>
      </c>
      <c r="K59" s="12" t="s">
        <v>61</v>
      </c>
      <c r="L59" s="87">
        <v>17.899999999999999</v>
      </c>
      <c r="M59" s="12" t="s">
        <v>61</v>
      </c>
      <c r="N59" s="12">
        <v>169</v>
      </c>
      <c r="O59" s="12" t="s">
        <v>61</v>
      </c>
      <c r="P59" s="16" t="s">
        <v>61</v>
      </c>
      <c r="Q59" s="75">
        <v>17</v>
      </c>
    </row>
    <row r="60" spans="1:17" ht="16.149999999999999" customHeight="1" thickBot="1" x14ac:dyDescent="0.3">
      <c r="A60" s="71">
        <v>16</v>
      </c>
      <c r="B60" s="20" t="s">
        <v>18</v>
      </c>
      <c r="C60" s="20">
        <v>8</v>
      </c>
      <c r="D60" s="89">
        <v>15</v>
      </c>
      <c r="E60" s="20" t="s">
        <v>61</v>
      </c>
      <c r="F60" s="20">
        <v>202</v>
      </c>
      <c r="G60" s="20">
        <v>22</v>
      </c>
      <c r="H60" s="27">
        <v>5</v>
      </c>
      <c r="I60" s="76">
        <v>16</v>
      </c>
      <c r="J60" s="20" t="s">
        <v>115</v>
      </c>
      <c r="K60" s="20">
        <v>8.5</v>
      </c>
      <c r="L60" s="89">
        <v>18.100000000000001</v>
      </c>
      <c r="M60" s="20">
        <v>16</v>
      </c>
      <c r="N60" s="20">
        <v>167</v>
      </c>
      <c r="O60" s="20">
        <v>20</v>
      </c>
      <c r="P60" s="27">
        <v>8</v>
      </c>
      <c r="Q60" s="76">
        <v>16</v>
      </c>
    </row>
    <row r="61" spans="1:17" ht="16.149999999999999" customHeight="1" x14ac:dyDescent="0.25">
      <c r="A61" s="70">
        <v>15</v>
      </c>
      <c r="B61" s="12" t="s">
        <v>93</v>
      </c>
      <c r="C61" s="12" t="s">
        <v>61</v>
      </c>
      <c r="D61" s="87">
        <v>15.1</v>
      </c>
      <c r="E61" s="12">
        <v>8</v>
      </c>
      <c r="F61" s="12">
        <v>200</v>
      </c>
      <c r="G61" s="12">
        <v>21</v>
      </c>
      <c r="H61" s="16" t="s">
        <v>61</v>
      </c>
      <c r="I61" s="75">
        <v>15</v>
      </c>
      <c r="J61" s="12" t="s">
        <v>116</v>
      </c>
      <c r="K61" s="12" t="s">
        <v>61</v>
      </c>
      <c r="L61" s="87">
        <v>18.3</v>
      </c>
      <c r="M61" s="12" t="s">
        <v>61</v>
      </c>
      <c r="N61" s="12">
        <v>165</v>
      </c>
      <c r="O61" s="12">
        <v>19</v>
      </c>
      <c r="P61" s="16" t="s">
        <v>61</v>
      </c>
      <c r="Q61" s="75">
        <v>15</v>
      </c>
    </row>
    <row r="62" spans="1:17" ht="16.149999999999999" customHeight="1" x14ac:dyDescent="0.25">
      <c r="A62" s="70">
        <v>14</v>
      </c>
      <c r="B62" s="12" t="s">
        <v>237</v>
      </c>
      <c r="C62" s="12">
        <v>8.1</v>
      </c>
      <c r="D62" s="87">
        <v>15.2</v>
      </c>
      <c r="E62" s="12" t="s">
        <v>61</v>
      </c>
      <c r="F62" s="12">
        <v>198</v>
      </c>
      <c r="G62" s="12">
        <v>20</v>
      </c>
      <c r="H62" s="16">
        <v>4</v>
      </c>
      <c r="I62" s="75">
        <v>14</v>
      </c>
      <c r="J62" s="12" t="s">
        <v>179</v>
      </c>
      <c r="K62" s="12">
        <v>8.6</v>
      </c>
      <c r="L62" s="87">
        <v>18.5</v>
      </c>
      <c r="M62" s="12">
        <v>15</v>
      </c>
      <c r="N62" s="12">
        <v>163</v>
      </c>
      <c r="O62" s="12">
        <v>18</v>
      </c>
      <c r="P62" s="16">
        <v>7</v>
      </c>
      <c r="Q62" s="75">
        <v>14</v>
      </c>
    </row>
    <row r="63" spans="1:17" ht="16.149999999999999" customHeight="1" x14ac:dyDescent="0.25">
      <c r="A63" s="70">
        <v>13</v>
      </c>
      <c r="B63" s="12" t="s">
        <v>110</v>
      </c>
      <c r="C63" s="12" t="s">
        <v>61</v>
      </c>
      <c r="D63" s="87">
        <v>15.3</v>
      </c>
      <c r="E63" s="12" t="s">
        <v>61</v>
      </c>
      <c r="F63" s="12">
        <v>196</v>
      </c>
      <c r="G63" s="12">
        <v>19</v>
      </c>
      <c r="H63" s="16" t="s">
        <v>61</v>
      </c>
      <c r="I63" s="75">
        <v>13</v>
      </c>
      <c r="J63" s="12" t="s">
        <v>180</v>
      </c>
      <c r="K63" s="12" t="s">
        <v>61</v>
      </c>
      <c r="L63" s="87">
        <v>18.7</v>
      </c>
      <c r="M63" s="12" t="s">
        <v>61</v>
      </c>
      <c r="N63" s="12">
        <v>161</v>
      </c>
      <c r="O63" s="12">
        <v>17</v>
      </c>
      <c r="P63" s="16" t="s">
        <v>61</v>
      </c>
      <c r="Q63" s="75">
        <v>13</v>
      </c>
    </row>
    <row r="64" spans="1:17" ht="16.149999999999999" customHeight="1" x14ac:dyDescent="0.25">
      <c r="A64" s="70">
        <v>12</v>
      </c>
      <c r="B64" s="12" t="s">
        <v>25</v>
      </c>
      <c r="C64" s="12">
        <v>8.1999999999999993</v>
      </c>
      <c r="D64" s="87">
        <v>15.4</v>
      </c>
      <c r="E64" s="12">
        <v>7</v>
      </c>
      <c r="F64" s="12">
        <v>194</v>
      </c>
      <c r="G64" s="12">
        <v>18</v>
      </c>
      <c r="H64" s="16">
        <v>3</v>
      </c>
      <c r="I64" s="75">
        <v>12</v>
      </c>
      <c r="J64" s="12" t="s">
        <v>120</v>
      </c>
      <c r="K64" s="12">
        <v>8.6999999999999993</v>
      </c>
      <c r="L64" s="87">
        <v>18.899999999999999</v>
      </c>
      <c r="M64" s="12">
        <v>14</v>
      </c>
      <c r="N64" s="12">
        <v>159</v>
      </c>
      <c r="O64" s="12">
        <v>16</v>
      </c>
      <c r="P64" s="16">
        <v>6</v>
      </c>
      <c r="Q64" s="75">
        <v>12</v>
      </c>
    </row>
    <row r="65" spans="1:17" ht="16.149999999999999" customHeight="1" thickBot="1" x14ac:dyDescent="0.3">
      <c r="A65" s="71">
        <v>11</v>
      </c>
      <c r="B65" s="20" t="s">
        <v>253</v>
      </c>
      <c r="C65" s="20" t="s">
        <v>61</v>
      </c>
      <c r="D65" s="87">
        <v>15.6</v>
      </c>
      <c r="E65" s="20" t="s">
        <v>61</v>
      </c>
      <c r="F65" s="20">
        <v>192</v>
      </c>
      <c r="G65" s="20">
        <v>17</v>
      </c>
      <c r="H65" s="27" t="s">
        <v>61</v>
      </c>
      <c r="I65" s="76">
        <v>11</v>
      </c>
      <c r="J65" s="20" t="s">
        <v>181</v>
      </c>
      <c r="K65" s="20" t="s">
        <v>61</v>
      </c>
      <c r="L65" s="89">
        <v>19.100000000000001</v>
      </c>
      <c r="M65" s="20" t="s">
        <v>61</v>
      </c>
      <c r="N65" s="20">
        <v>157</v>
      </c>
      <c r="O65" s="20">
        <v>15</v>
      </c>
      <c r="P65" s="27" t="s">
        <v>61</v>
      </c>
      <c r="Q65" s="76">
        <v>11</v>
      </c>
    </row>
    <row r="66" spans="1:17" ht="16.149999999999999" customHeight="1" x14ac:dyDescent="0.25">
      <c r="A66" s="70">
        <v>10</v>
      </c>
      <c r="B66" s="12" t="s">
        <v>105</v>
      </c>
      <c r="C66" s="48">
        <v>8.3000000000000007</v>
      </c>
      <c r="D66" s="93">
        <v>15.8</v>
      </c>
      <c r="E66" s="12" t="s">
        <v>61</v>
      </c>
      <c r="F66" s="12">
        <v>190</v>
      </c>
      <c r="G66" s="12">
        <v>16</v>
      </c>
      <c r="H66" s="16">
        <v>2</v>
      </c>
      <c r="I66" s="75">
        <v>10</v>
      </c>
      <c r="J66" s="12" t="s">
        <v>182</v>
      </c>
      <c r="K66" s="12">
        <v>8.8000000000000007</v>
      </c>
      <c r="L66" s="87">
        <v>19.3</v>
      </c>
      <c r="M66" s="12">
        <v>13</v>
      </c>
      <c r="N66" s="12">
        <v>155</v>
      </c>
      <c r="O66" s="12">
        <v>14</v>
      </c>
      <c r="P66" s="16">
        <v>5</v>
      </c>
      <c r="Q66" s="75">
        <v>10</v>
      </c>
    </row>
    <row r="67" spans="1:17" ht="16.149999999999999" customHeight="1" x14ac:dyDescent="0.25">
      <c r="A67" s="70">
        <v>9</v>
      </c>
      <c r="B67" s="12" t="s">
        <v>208</v>
      </c>
      <c r="C67" s="48" t="s">
        <v>61</v>
      </c>
      <c r="D67" s="94">
        <v>16</v>
      </c>
      <c r="E67" s="12">
        <v>6</v>
      </c>
      <c r="F67" s="12">
        <v>188</v>
      </c>
      <c r="G67" s="12">
        <v>15</v>
      </c>
      <c r="H67" s="16" t="s">
        <v>61</v>
      </c>
      <c r="I67" s="75">
        <v>9</v>
      </c>
      <c r="J67" s="12" t="s">
        <v>183</v>
      </c>
      <c r="K67" s="12" t="s">
        <v>61</v>
      </c>
      <c r="L67" s="87">
        <v>19.600000000000001</v>
      </c>
      <c r="M67" s="12">
        <v>12</v>
      </c>
      <c r="N67" s="12">
        <v>153</v>
      </c>
      <c r="O67" s="12">
        <v>13</v>
      </c>
      <c r="P67" s="16" t="s">
        <v>61</v>
      </c>
      <c r="Q67" s="75">
        <v>9</v>
      </c>
    </row>
    <row r="68" spans="1:17" ht="16.149999999999999" customHeight="1" x14ac:dyDescent="0.25">
      <c r="A68" s="70">
        <v>8</v>
      </c>
      <c r="B68" s="12" t="s">
        <v>254</v>
      </c>
      <c r="C68" s="48">
        <v>8.4</v>
      </c>
      <c r="D68" s="94">
        <v>16.2</v>
      </c>
      <c r="E68" s="12" t="s">
        <v>61</v>
      </c>
      <c r="F68" s="12">
        <v>186</v>
      </c>
      <c r="G68" s="12">
        <v>14</v>
      </c>
      <c r="H68" s="16">
        <v>1</v>
      </c>
      <c r="I68" s="75">
        <v>8</v>
      </c>
      <c r="J68" s="12" t="s">
        <v>184</v>
      </c>
      <c r="K68" s="12">
        <v>8.9</v>
      </c>
      <c r="L68" s="87">
        <v>19.899999999999999</v>
      </c>
      <c r="M68" s="12">
        <v>11</v>
      </c>
      <c r="N68" s="12">
        <v>151</v>
      </c>
      <c r="O68" s="12">
        <v>12</v>
      </c>
      <c r="P68" s="16">
        <v>4</v>
      </c>
      <c r="Q68" s="75">
        <v>8</v>
      </c>
    </row>
    <row r="69" spans="1:17" ht="16.149999999999999" customHeight="1" x14ac:dyDescent="0.25">
      <c r="A69" s="70">
        <v>7</v>
      </c>
      <c r="B69" s="12" t="s">
        <v>109</v>
      </c>
      <c r="C69" s="48" t="s">
        <v>61</v>
      </c>
      <c r="D69" s="94">
        <v>16.399999999999999</v>
      </c>
      <c r="E69" s="12" t="s">
        <v>61</v>
      </c>
      <c r="F69" s="12">
        <v>183</v>
      </c>
      <c r="G69" s="12">
        <v>13</v>
      </c>
      <c r="H69" s="16" t="s">
        <v>61</v>
      </c>
      <c r="I69" s="75">
        <v>7</v>
      </c>
      <c r="J69" s="12" t="s">
        <v>185</v>
      </c>
      <c r="K69" s="12" t="s">
        <v>61</v>
      </c>
      <c r="L69" s="87">
        <v>20.2</v>
      </c>
      <c r="M69" s="12">
        <v>10</v>
      </c>
      <c r="N69" s="12">
        <v>149</v>
      </c>
      <c r="O69" s="12">
        <v>11</v>
      </c>
      <c r="P69" s="16">
        <v>3</v>
      </c>
      <c r="Q69" s="75">
        <v>7</v>
      </c>
    </row>
    <row r="70" spans="1:17" ht="16.149999999999999" customHeight="1" thickBot="1" x14ac:dyDescent="0.3">
      <c r="A70" s="71">
        <v>6</v>
      </c>
      <c r="B70" s="20" t="s">
        <v>211</v>
      </c>
      <c r="C70" s="26">
        <v>8.5</v>
      </c>
      <c r="D70" s="95">
        <v>16.600000000000001</v>
      </c>
      <c r="E70" s="20">
        <v>5</v>
      </c>
      <c r="F70" s="20">
        <v>180</v>
      </c>
      <c r="G70" s="20">
        <v>12</v>
      </c>
      <c r="H70" s="27">
        <v>0</v>
      </c>
      <c r="I70" s="76">
        <v>6</v>
      </c>
      <c r="J70" s="20" t="s">
        <v>186</v>
      </c>
      <c r="K70" s="20">
        <v>9</v>
      </c>
      <c r="L70" s="89">
        <v>20.5</v>
      </c>
      <c r="M70" s="20">
        <v>9</v>
      </c>
      <c r="N70" s="20">
        <v>147</v>
      </c>
      <c r="O70" s="20">
        <v>10</v>
      </c>
      <c r="P70" s="27">
        <v>2</v>
      </c>
      <c r="Q70" s="76">
        <v>6</v>
      </c>
    </row>
    <row r="71" spans="1:17" ht="16.149999999999999" customHeight="1" x14ac:dyDescent="0.25">
      <c r="A71" s="70">
        <v>5</v>
      </c>
      <c r="B71" s="12" t="s">
        <v>256</v>
      </c>
      <c r="C71" s="12" t="s">
        <v>61</v>
      </c>
      <c r="D71" s="87">
        <v>16.899999999999999</v>
      </c>
      <c r="E71" s="12" t="s">
        <v>61</v>
      </c>
      <c r="F71" s="12">
        <v>177</v>
      </c>
      <c r="G71" s="12">
        <v>11</v>
      </c>
      <c r="H71" s="16">
        <v>-1</v>
      </c>
      <c r="I71" s="75">
        <v>5</v>
      </c>
      <c r="J71" s="12" t="s">
        <v>140</v>
      </c>
      <c r="K71" s="12" t="s">
        <v>61</v>
      </c>
      <c r="L71" s="87">
        <v>20.8</v>
      </c>
      <c r="M71" s="12">
        <v>8</v>
      </c>
      <c r="N71" s="12">
        <v>144</v>
      </c>
      <c r="O71" s="12">
        <v>9</v>
      </c>
      <c r="P71" s="16">
        <v>1</v>
      </c>
      <c r="Q71" s="75">
        <v>5</v>
      </c>
    </row>
    <row r="72" spans="1:17" ht="16.149999999999999" customHeight="1" x14ac:dyDescent="0.25">
      <c r="A72" s="70">
        <v>4</v>
      </c>
      <c r="B72" s="12" t="s">
        <v>214</v>
      </c>
      <c r="C72" s="12">
        <v>8.6</v>
      </c>
      <c r="D72" s="87">
        <v>17.2</v>
      </c>
      <c r="E72" s="12" t="s">
        <v>61</v>
      </c>
      <c r="F72" s="12">
        <v>174</v>
      </c>
      <c r="G72" s="12">
        <v>10</v>
      </c>
      <c r="H72" s="16">
        <v>-2</v>
      </c>
      <c r="I72" s="75">
        <v>4</v>
      </c>
      <c r="J72" s="12" t="s">
        <v>141</v>
      </c>
      <c r="K72" s="12">
        <v>9.1</v>
      </c>
      <c r="L72" s="87">
        <v>21.1</v>
      </c>
      <c r="M72" s="12">
        <v>7</v>
      </c>
      <c r="N72" s="12">
        <v>141</v>
      </c>
      <c r="O72" s="12">
        <v>8</v>
      </c>
      <c r="P72" s="16">
        <v>0</v>
      </c>
      <c r="Q72" s="75">
        <v>4</v>
      </c>
    </row>
    <row r="73" spans="1:17" ht="16.149999999999999" customHeight="1" x14ac:dyDescent="0.25">
      <c r="A73" s="70">
        <v>3</v>
      </c>
      <c r="B73" s="12" t="s">
        <v>116</v>
      </c>
      <c r="C73" s="12" t="s">
        <v>61</v>
      </c>
      <c r="D73" s="87">
        <v>17.5</v>
      </c>
      <c r="E73" s="12">
        <v>4</v>
      </c>
      <c r="F73" s="12">
        <v>171</v>
      </c>
      <c r="G73" s="12">
        <v>9</v>
      </c>
      <c r="H73" s="16">
        <v>-3</v>
      </c>
      <c r="I73" s="75">
        <v>3</v>
      </c>
      <c r="J73" s="12" t="s">
        <v>147</v>
      </c>
      <c r="K73" s="12" t="s">
        <v>61</v>
      </c>
      <c r="L73" s="87">
        <v>21.4</v>
      </c>
      <c r="M73" s="12">
        <v>6</v>
      </c>
      <c r="N73" s="12">
        <v>138</v>
      </c>
      <c r="O73" s="12">
        <v>7</v>
      </c>
      <c r="P73" s="16">
        <v>-1</v>
      </c>
      <c r="Q73" s="75">
        <v>3</v>
      </c>
    </row>
    <row r="74" spans="1:17" ht="16.149999999999999" customHeight="1" x14ac:dyDescent="0.25">
      <c r="A74" s="70">
        <v>2</v>
      </c>
      <c r="B74" s="12" t="s">
        <v>129</v>
      </c>
      <c r="C74" s="12">
        <v>8.6999999999999993</v>
      </c>
      <c r="D74" s="87">
        <v>17.7</v>
      </c>
      <c r="E74" s="12" t="s">
        <v>61</v>
      </c>
      <c r="F74" s="12">
        <v>168</v>
      </c>
      <c r="G74" s="12">
        <v>8</v>
      </c>
      <c r="H74" s="16">
        <v>-4</v>
      </c>
      <c r="I74" s="75">
        <v>2</v>
      </c>
      <c r="J74" s="12" t="s">
        <v>142</v>
      </c>
      <c r="K74" s="12">
        <v>9.1999999999999993</v>
      </c>
      <c r="L74" s="87">
        <v>21.7</v>
      </c>
      <c r="M74" s="12">
        <v>5</v>
      </c>
      <c r="N74" s="12">
        <v>135</v>
      </c>
      <c r="O74" s="12">
        <v>6</v>
      </c>
      <c r="P74" s="16">
        <v>-2</v>
      </c>
      <c r="Q74" s="75">
        <v>2</v>
      </c>
    </row>
    <row r="75" spans="1:17" ht="16.149999999999999" customHeight="1" thickBot="1" x14ac:dyDescent="0.3">
      <c r="A75" s="72">
        <v>1</v>
      </c>
      <c r="B75" s="14" t="s">
        <v>187</v>
      </c>
      <c r="C75" s="14">
        <v>8.8000000000000007</v>
      </c>
      <c r="D75" s="90">
        <v>18</v>
      </c>
      <c r="E75" s="14">
        <v>3</v>
      </c>
      <c r="F75" s="14">
        <v>165</v>
      </c>
      <c r="G75" s="14">
        <v>7</v>
      </c>
      <c r="H75" s="17">
        <v>-5</v>
      </c>
      <c r="I75" s="77">
        <v>1</v>
      </c>
      <c r="J75" s="14" t="s">
        <v>245</v>
      </c>
      <c r="K75" s="14">
        <v>9.3000000000000007</v>
      </c>
      <c r="L75" s="90">
        <v>22</v>
      </c>
      <c r="M75" s="14">
        <v>4</v>
      </c>
      <c r="N75" s="14">
        <v>132</v>
      </c>
      <c r="O75" s="14">
        <v>5</v>
      </c>
      <c r="P75" s="17">
        <v>-3</v>
      </c>
      <c r="Q75" s="77">
        <v>1</v>
      </c>
    </row>
    <row r="76" spans="1:17" ht="19.5" thickTop="1" x14ac:dyDescent="0.3"/>
  </sheetData>
  <mergeCells count="2">
    <mergeCell ref="B4:H4"/>
    <mergeCell ref="J4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tabColor rgb="FFFF0000"/>
  </sheetPr>
  <dimension ref="A1:Q468"/>
  <sheetViews>
    <sheetView view="pageBreakPreview" zoomScale="90" zoomScaleNormal="100" zoomScaleSheetLayoutView="90" workbookViewId="0">
      <selection activeCell="E26" sqref="E26"/>
    </sheetView>
  </sheetViews>
  <sheetFormatPr defaultRowHeight="15" x14ac:dyDescent="0.25"/>
  <cols>
    <col min="1" max="1" width="6.85546875" customWidth="1"/>
    <col min="2" max="8" width="10.5703125" customWidth="1"/>
    <col min="9" max="9" width="6.28515625" customWidth="1"/>
    <col min="10" max="16" width="10.7109375" customWidth="1"/>
    <col min="17" max="17" width="6.5703125" customWidth="1"/>
  </cols>
  <sheetData>
    <row r="1" spans="1:17" ht="18.75" x14ac:dyDescent="0.25">
      <c r="A1" s="40" t="s">
        <v>29</v>
      </c>
    </row>
    <row r="2" spans="1:17" ht="18.75" x14ac:dyDescent="0.25">
      <c r="A2" s="40" t="s">
        <v>30</v>
      </c>
    </row>
    <row r="3" spans="1:17" ht="18.75" x14ac:dyDescent="0.25">
      <c r="A3" s="40" t="s">
        <v>31</v>
      </c>
    </row>
    <row r="4" spans="1:17" x14ac:dyDescent="0.25">
      <c r="A4" s="54"/>
      <c r="B4" s="372" t="s">
        <v>33</v>
      </c>
      <c r="C4" s="373"/>
      <c r="D4" s="373"/>
      <c r="E4" s="373"/>
      <c r="F4" s="373"/>
      <c r="G4" s="373"/>
      <c r="H4" s="374"/>
      <c r="I4" s="47"/>
      <c r="J4" s="372" t="s">
        <v>34</v>
      </c>
      <c r="K4" s="373"/>
      <c r="L4" s="373"/>
      <c r="M4" s="373"/>
      <c r="N4" s="373"/>
      <c r="O4" s="373"/>
      <c r="P4" s="374"/>
      <c r="Q4" s="41"/>
    </row>
    <row r="5" spans="1:17" s="2" customFormat="1" ht="26.45" customHeight="1" x14ac:dyDescent="0.25">
      <c r="A5" s="42" t="s">
        <v>32</v>
      </c>
      <c r="B5" s="12" t="s">
        <v>35</v>
      </c>
      <c r="C5" s="12" t="s">
        <v>37</v>
      </c>
      <c r="D5" s="12" t="s">
        <v>40</v>
      </c>
      <c r="E5" s="15" t="s">
        <v>42</v>
      </c>
      <c r="F5" s="12" t="s">
        <v>44</v>
      </c>
      <c r="G5" s="15" t="s">
        <v>46</v>
      </c>
      <c r="H5" s="48" t="s">
        <v>48</v>
      </c>
      <c r="I5" s="50" t="s">
        <v>32</v>
      </c>
      <c r="J5" s="12" t="s">
        <v>35</v>
      </c>
      <c r="K5" s="354" t="s">
        <v>51</v>
      </c>
      <c r="L5" s="12" t="s">
        <v>40</v>
      </c>
      <c r="M5" s="354" t="s">
        <v>53</v>
      </c>
      <c r="N5" s="12" t="s">
        <v>54</v>
      </c>
      <c r="O5" s="12" t="s">
        <v>46</v>
      </c>
      <c r="P5" s="48" t="s">
        <v>48</v>
      </c>
      <c r="Q5" s="50" t="s">
        <v>32</v>
      </c>
    </row>
    <row r="6" spans="1:17" s="2" customFormat="1" ht="14.45" customHeight="1" x14ac:dyDescent="0.25">
      <c r="A6" s="43"/>
      <c r="B6" s="12" t="s">
        <v>36</v>
      </c>
      <c r="C6" s="12" t="s">
        <v>38</v>
      </c>
      <c r="D6" s="12" t="s">
        <v>41</v>
      </c>
      <c r="E6" s="12" t="s">
        <v>43</v>
      </c>
      <c r="F6" s="12" t="s">
        <v>45</v>
      </c>
      <c r="G6" s="12" t="s">
        <v>47</v>
      </c>
      <c r="H6" s="48" t="s">
        <v>45</v>
      </c>
      <c r="I6" s="51"/>
      <c r="J6" s="12" t="s">
        <v>49</v>
      </c>
      <c r="K6" s="354"/>
      <c r="L6" s="12" t="s">
        <v>52</v>
      </c>
      <c r="M6" s="354"/>
      <c r="N6" s="12" t="s">
        <v>55</v>
      </c>
      <c r="O6" s="12" t="s">
        <v>47</v>
      </c>
      <c r="Q6" s="51"/>
    </row>
    <row r="7" spans="1:17" s="2" customFormat="1" ht="11.45" customHeight="1" x14ac:dyDescent="0.25">
      <c r="A7" s="44"/>
      <c r="B7" s="45"/>
      <c r="C7" s="46" t="s">
        <v>39</v>
      </c>
      <c r="D7" s="45"/>
      <c r="E7" s="45"/>
      <c r="F7" s="45"/>
      <c r="G7" s="46" t="s">
        <v>43</v>
      </c>
      <c r="H7" s="53"/>
      <c r="I7" s="52"/>
      <c r="J7" s="46" t="s">
        <v>50</v>
      </c>
      <c r="K7" s="371"/>
      <c r="L7" s="45"/>
      <c r="M7" s="371"/>
      <c r="N7" s="46" t="s">
        <v>45</v>
      </c>
      <c r="O7" s="46" t="s">
        <v>43</v>
      </c>
      <c r="P7" s="49" t="s">
        <v>45</v>
      </c>
      <c r="Q7" s="52"/>
    </row>
    <row r="8" spans="1:17" ht="16.149999999999999" customHeight="1" x14ac:dyDescent="0.25">
      <c r="A8" s="18">
        <v>70</v>
      </c>
      <c r="B8" s="12" t="s">
        <v>56</v>
      </c>
      <c r="C8" s="12">
        <v>6.8</v>
      </c>
      <c r="D8" s="12">
        <v>4.4000000000000004</v>
      </c>
      <c r="E8" s="12">
        <v>23</v>
      </c>
      <c r="F8" s="12">
        <v>255</v>
      </c>
      <c r="G8" s="12">
        <v>44</v>
      </c>
      <c r="H8" s="16">
        <v>29</v>
      </c>
      <c r="I8" s="22">
        <v>70</v>
      </c>
      <c r="J8" s="12" t="s">
        <v>62</v>
      </c>
      <c r="K8" s="12">
        <v>7.2</v>
      </c>
      <c r="L8" s="12">
        <v>4.5999999999999996</v>
      </c>
      <c r="M8" s="12">
        <v>58</v>
      </c>
      <c r="N8" s="12">
        <v>245</v>
      </c>
      <c r="O8" s="12">
        <v>40</v>
      </c>
      <c r="P8" s="16">
        <v>33</v>
      </c>
      <c r="Q8" s="22">
        <v>70</v>
      </c>
    </row>
    <row r="9" spans="1:17" ht="16.149999999999999" customHeight="1" x14ac:dyDescent="0.25">
      <c r="A9" s="18">
        <v>69</v>
      </c>
      <c r="B9" s="12" t="s">
        <v>57</v>
      </c>
      <c r="C9" s="12">
        <v>6.9</v>
      </c>
      <c r="D9" s="12" t="s">
        <v>61</v>
      </c>
      <c r="E9" s="12">
        <v>22</v>
      </c>
      <c r="F9" s="12">
        <v>253</v>
      </c>
      <c r="G9" s="12">
        <v>43</v>
      </c>
      <c r="H9" s="16">
        <v>28</v>
      </c>
      <c r="I9" s="22">
        <v>69</v>
      </c>
      <c r="J9" s="12" t="s">
        <v>63</v>
      </c>
      <c r="K9" s="12">
        <v>7.3</v>
      </c>
      <c r="L9" s="12" t="s">
        <v>61</v>
      </c>
      <c r="M9" s="12">
        <v>55</v>
      </c>
      <c r="N9" s="12">
        <v>242</v>
      </c>
      <c r="O9" s="12">
        <v>39</v>
      </c>
      <c r="P9" s="16">
        <v>32</v>
      </c>
      <c r="Q9" s="22">
        <v>69</v>
      </c>
    </row>
    <row r="10" spans="1:17" ht="16.149999999999999" customHeight="1" x14ac:dyDescent="0.25">
      <c r="A10" s="18">
        <v>68</v>
      </c>
      <c r="B10" s="12" t="s">
        <v>58</v>
      </c>
      <c r="C10" s="12" t="s">
        <v>61</v>
      </c>
      <c r="D10" s="12">
        <v>4.5</v>
      </c>
      <c r="E10" s="12">
        <v>21</v>
      </c>
      <c r="F10" s="12">
        <v>251</v>
      </c>
      <c r="G10" s="12">
        <v>42</v>
      </c>
      <c r="H10" s="16">
        <v>27</v>
      </c>
      <c r="I10" s="22">
        <v>68</v>
      </c>
      <c r="J10" s="12" t="s">
        <v>64</v>
      </c>
      <c r="K10" s="12" t="s">
        <v>61</v>
      </c>
      <c r="L10" s="12">
        <v>4.7</v>
      </c>
      <c r="M10" s="12">
        <v>52</v>
      </c>
      <c r="N10" s="12">
        <v>239</v>
      </c>
      <c r="O10" s="12">
        <v>38</v>
      </c>
      <c r="P10" s="16">
        <v>31</v>
      </c>
      <c r="Q10" s="22">
        <v>68</v>
      </c>
    </row>
    <row r="11" spans="1:17" ht="16.149999999999999" customHeight="1" x14ac:dyDescent="0.25">
      <c r="A11" s="18">
        <v>67</v>
      </c>
      <c r="B11" s="12" t="s">
        <v>59</v>
      </c>
      <c r="C11" s="12">
        <v>7</v>
      </c>
      <c r="D11" s="12" t="s">
        <v>61</v>
      </c>
      <c r="E11" s="12">
        <v>20</v>
      </c>
      <c r="F11" s="12">
        <v>249</v>
      </c>
      <c r="G11" s="12">
        <v>41</v>
      </c>
      <c r="H11" s="16">
        <v>26</v>
      </c>
      <c r="I11" s="22">
        <v>67</v>
      </c>
      <c r="J11" s="12" t="s">
        <v>65</v>
      </c>
      <c r="K11" s="12">
        <v>7.4</v>
      </c>
      <c r="L11" s="12" t="s">
        <v>61</v>
      </c>
      <c r="M11" s="12">
        <v>50</v>
      </c>
      <c r="N11" s="12">
        <v>236</v>
      </c>
      <c r="O11" s="12" t="s">
        <v>61</v>
      </c>
      <c r="P11" s="16">
        <v>30</v>
      </c>
      <c r="Q11" s="22">
        <v>67</v>
      </c>
    </row>
    <row r="12" spans="1:17" ht="16.149999999999999" customHeight="1" thickBot="1" x14ac:dyDescent="0.3">
      <c r="A12" s="19">
        <v>66</v>
      </c>
      <c r="B12" s="20" t="s">
        <v>60</v>
      </c>
      <c r="C12" s="20" t="s">
        <v>61</v>
      </c>
      <c r="D12" s="20" t="s">
        <v>61</v>
      </c>
      <c r="E12" s="20">
        <v>19</v>
      </c>
      <c r="F12" s="20">
        <v>247</v>
      </c>
      <c r="G12" s="20">
        <v>40</v>
      </c>
      <c r="H12" s="21">
        <v>25</v>
      </c>
      <c r="I12" s="23">
        <v>66</v>
      </c>
      <c r="J12" s="20" t="s">
        <v>10</v>
      </c>
      <c r="K12" s="20" t="s">
        <v>61</v>
      </c>
      <c r="L12" s="20">
        <v>4.8</v>
      </c>
      <c r="M12" s="20">
        <v>48</v>
      </c>
      <c r="N12" s="20">
        <v>233</v>
      </c>
      <c r="O12" s="20">
        <v>37</v>
      </c>
      <c r="P12" s="21">
        <v>29</v>
      </c>
      <c r="Q12" s="23">
        <v>66</v>
      </c>
    </row>
    <row r="13" spans="1:17" ht="16.149999999999999" customHeight="1" x14ac:dyDescent="0.25">
      <c r="A13" s="18">
        <v>65</v>
      </c>
      <c r="B13" s="12" t="s">
        <v>62</v>
      </c>
      <c r="C13" s="12">
        <v>7.1</v>
      </c>
      <c r="D13" s="12">
        <v>4.5999999999999996</v>
      </c>
      <c r="E13" s="12">
        <v>18</v>
      </c>
      <c r="F13" s="12">
        <v>245</v>
      </c>
      <c r="G13" s="12" t="s">
        <v>61</v>
      </c>
      <c r="H13" s="16">
        <v>24</v>
      </c>
      <c r="I13" s="22">
        <v>65</v>
      </c>
      <c r="J13" s="12" t="s">
        <v>69</v>
      </c>
      <c r="K13" s="12">
        <v>7.5</v>
      </c>
      <c r="L13" s="12" t="s">
        <v>61</v>
      </c>
      <c r="M13" s="12">
        <v>46</v>
      </c>
      <c r="N13" s="12">
        <v>230</v>
      </c>
      <c r="O13" s="12" t="s">
        <v>61</v>
      </c>
      <c r="P13" s="16">
        <v>28</v>
      </c>
      <c r="Q13" s="22">
        <v>65</v>
      </c>
    </row>
    <row r="14" spans="1:17" ht="16.149999999999999" customHeight="1" x14ac:dyDescent="0.25">
      <c r="A14" s="18">
        <v>64</v>
      </c>
      <c r="B14" s="12" t="s">
        <v>66</v>
      </c>
      <c r="C14" s="12" t="s">
        <v>61</v>
      </c>
      <c r="D14" s="12" t="s">
        <v>61</v>
      </c>
      <c r="E14" s="12">
        <v>17</v>
      </c>
      <c r="F14" s="12">
        <v>243</v>
      </c>
      <c r="G14" s="12">
        <v>39</v>
      </c>
      <c r="H14" s="16">
        <v>23</v>
      </c>
      <c r="I14" s="22">
        <v>64</v>
      </c>
      <c r="J14" s="12" t="s">
        <v>70</v>
      </c>
      <c r="K14" s="12" t="s">
        <v>61</v>
      </c>
      <c r="L14" s="12">
        <v>4.9000000000000004</v>
      </c>
      <c r="M14" s="12">
        <v>44</v>
      </c>
      <c r="N14" s="12">
        <v>228</v>
      </c>
      <c r="O14" s="12">
        <v>36</v>
      </c>
      <c r="P14" s="16">
        <v>27</v>
      </c>
      <c r="Q14" s="22">
        <v>64</v>
      </c>
    </row>
    <row r="15" spans="1:17" ht="16.149999999999999" customHeight="1" x14ac:dyDescent="0.25">
      <c r="A15" s="18">
        <v>63</v>
      </c>
      <c r="B15" s="12" t="s">
        <v>67</v>
      </c>
      <c r="C15" s="12">
        <v>7.2</v>
      </c>
      <c r="D15" s="12" t="s">
        <v>61</v>
      </c>
      <c r="E15" s="12">
        <v>16</v>
      </c>
      <c r="F15" s="12">
        <v>241</v>
      </c>
      <c r="G15" s="12" t="s">
        <v>61</v>
      </c>
      <c r="H15" s="16">
        <v>22</v>
      </c>
      <c r="I15" s="22">
        <v>63</v>
      </c>
      <c r="J15" s="12" t="s">
        <v>14</v>
      </c>
      <c r="K15" s="12">
        <v>7.6</v>
      </c>
      <c r="L15" s="12" t="s">
        <v>61</v>
      </c>
      <c r="M15" s="12">
        <v>42</v>
      </c>
      <c r="N15" s="12">
        <v>226</v>
      </c>
      <c r="O15" s="12" t="s">
        <v>61</v>
      </c>
      <c r="P15" s="16">
        <v>26</v>
      </c>
      <c r="Q15" s="22">
        <v>63</v>
      </c>
    </row>
    <row r="16" spans="1:17" ht="16.149999999999999" customHeight="1" x14ac:dyDescent="0.25">
      <c r="A16" s="18">
        <v>62</v>
      </c>
      <c r="B16" s="12" t="s">
        <v>64</v>
      </c>
      <c r="C16" s="12" t="s">
        <v>61</v>
      </c>
      <c r="D16" s="12">
        <v>4.7</v>
      </c>
      <c r="E16" s="12">
        <v>15</v>
      </c>
      <c r="F16" s="12">
        <v>239</v>
      </c>
      <c r="G16" s="12">
        <v>38</v>
      </c>
      <c r="H16" s="16">
        <v>21</v>
      </c>
      <c r="I16" s="22">
        <v>62</v>
      </c>
      <c r="J16" s="12" t="s">
        <v>71</v>
      </c>
      <c r="K16" s="12" t="s">
        <v>61</v>
      </c>
      <c r="L16" s="12">
        <v>5</v>
      </c>
      <c r="M16" s="12">
        <v>40</v>
      </c>
      <c r="N16" s="12">
        <v>224</v>
      </c>
      <c r="O16" s="12">
        <v>35</v>
      </c>
      <c r="P16" s="16">
        <v>25</v>
      </c>
      <c r="Q16" s="22">
        <v>62</v>
      </c>
    </row>
    <row r="17" spans="1:17" ht="16.149999999999999" customHeight="1" thickBot="1" x14ac:dyDescent="0.3">
      <c r="A17" s="19">
        <v>61</v>
      </c>
      <c r="B17" s="20" t="s">
        <v>68</v>
      </c>
      <c r="C17" s="20">
        <v>7.3</v>
      </c>
      <c r="D17" s="20" t="s">
        <v>61</v>
      </c>
      <c r="E17" s="20" t="s">
        <v>61</v>
      </c>
      <c r="F17" s="20">
        <v>237</v>
      </c>
      <c r="G17" s="20" t="s">
        <v>61</v>
      </c>
      <c r="H17" s="21">
        <v>20</v>
      </c>
      <c r="I17" s="23">
        <v>61</v>
      </c>
      <c r="J17" s="20" t="s">
        <v>72</v>
      </c>
      <c r="K17" s="20">
        <v>7.7</v>
      </c>
      <c r="L17" s="20" t="s">
        <v>61</v>
      </c>
      <c r="M17" s="20">
        <v>38</v>
      </c>
      <c r="N17" s="20">
        <v>222</v>
      </c>
      <c r="O17" s="20" t="s">
        <v>61</v>
      </c>
      <c r="P17" s="21" t="s">
        <v>61</v>
      </c>
      <c r="Q17" s="23">
        <v>61</v>
      </c>
    </row>
    <row r="18" spans="1:17" ht="16.149999999999999" customHeight="1" x14ac:dyDescent="0.25">
      <c r="A18" s="18">
        <v>60</v>
      </c>
      <c r="B18" s="12" t="s">
        <v>73</v>
      </c>
      <c r="C18" s="12" t="s">
        <v>61</v>
      </c>
      <c r="D18" s="12" t="s">
        <v>61</v>
      </c>
      <c r="E18" s="12">
        <v>14</v>
      </c>
      <c r="F18" s="12">
        <v>235</v>
      </c>
      <c r="G18" s="12">
        <v>37</v>
      </c>
      <c r="H18" s="16" t="s">
        <v>61</v>
      </c>
      <c r="I18" s="22">
        <v>60</v>
      </c>
      <c r="J18" s="12" t="s">
        <v>75</v>
      </c>
      <c r="K18" s="12" t="s">
        <v>61</v>
      </c>
      <c r="L18" s="12" t="s">
        <v>61</v>
      </c>
      <c r="M18" s="12">
        <v>36</v>
      </c>
      <c r="N18" s="12">
        <v>220</v>
      </c>
      <c r="O18" s="12">
        <v>34</v>
      </c>
      <c r="P18" s="16">
        <v>24</v>
      </c>
      <c r="Q18" s="22">
        <v>60</v>
      </c>
    </row>
    <row r="19" spans="1:17" ht="16.149999999999999" customHeight="1" x14ac:dyDescent="0.25">
      <c r="A19" s="18">
        <v>59</v>
      </c>
      <c r="B19" s="12" t="s">
        <v>10</v>
      </c>
      <c r="C19" s="12">
        <v>7.4</v>
      </c>
      <c r="D19" s="12">
        <v>4.8</v>
      </c>
      <c r="E19" s="12" t="s">
        <v>61</v>
      </c>
      <c r="F19" s="12">
        <v>233</v>
      </c>
      <c r="G19" s="12" t="s">
        <v>61</v>
      </c>
      <c r="H19" s="16">
        <v>19</v>
      </c>
      <c r="I19" s="22">
        <v>59</v>
      </c>
      <c r="J19" s="12" t="s">
        <v>76</v>
      </c>
      <c r="K19" s="12">
        <v>7.8</v>
      </c>
      <c r="L19" s="12">
        <v>5.0999999999999996</v>
      </c>
      <c r="M19" s="12">
        <v>34</v>
      </c>
      <c r="N19" s="12">
        <v>218</v>
      </c>
      <c r="O19" s="12" t="s">
        <v>61</v>
      </c>
      <c r="P19" s="16" t="s">
        <v>61</v>
      </c>
      <c r="Q19" s="22">
        <v>59</v>
      </c>
    </row>
    <row r="20" spans="1:17" ht="16.149999999999999" customHeight="1" x14ac:dyDescent="0.25">
      <c r="A20" s="18">
        <v>58</v>
      </c>
      <c r="B20" s="12" t="s">
        <v>16</v>
      </c>
      <c r="C20" s="12" t="s">
        <v>61</v>
      </c>
      <c r="D20" s="12" t="s">
        <v>61</v>
      </c>
      <c r="E20" s="12" t="s">
        <v>61</v>
      </c>
      <c r="F20" s="12">
        <v>231</v>
      </c>
      <c r="G20" s="12">
        <v>36</v>
      </c>
      <c r="H20" s="16" t="s">
        <v>61</v>
      </c>
      <c r="I20" s="22">
        <v>58</v>
      </c>
      <c r="J20" s="12" t="s">
        <v>77</v>
      </c>
      <c r="K20" s="12" t="s">
        <v>61</v>
      </c>
      <c r="L20" s="12" t="s">
        <v>61</v>
      </c>
      <c r="M20" s="12">
        <v>33</v>
      </c>
      <c r="N20" s="12">
        <v>216</v>
      </c>
      <c r="O20" s="12">
        <v>33</v>
      </c>
      <c r="P20" s="16">
        <v>23</v>
      </c>
      <c r="Q20" s="22">
        <v>58</v>
      </c>
    </row>
    <row r="21" spans="1:17" ht="16.149999999999999" customHeight="1" x14ac:dyDescent="0.25">
      <c r="A21" s="18">
        <v>57</v>
      </c>
      <c r="B21" s="12" t="s">
        <v>74</v>
      </c>
      <c r="C21" s="12">
        <v>7.5</v>
      </c>
      <c r="D21" s="12" t="s">
        <v>61</v>
      </c>
      <c r="E21" s="12">
        <v>13</v>
      </c>
      <c r="F21" s="12">
        <v>229</v>
      </c>
      <c r="G21" s="12" t="s">
        <v>61</v>
      </c>
      <c r="H21" s="16">
        <v>18</v>
      </c>
      <c r="I21" s="22">
        <v>57</v>
      </c>
      <c r="J21" s="12" t="s">
        <v>23</v>
      </c>
      <c r="K21" s="12">
        <v>7.9</v>
      </c>
      <c r="L21" s="12" t="s">
        <v>61</v>
      </c>
      <c r="M21" s="12">
        <v>32</v>
      </c>
      <c r="N21" s="12">
        <v>214</v>
      </c>
      <c r="O21" s="12" t="s">
        <v>61</v>
      </c>
      <c r="P21" s="16" t="s">
        <v>61</v>
      </c>
      <c r="Q21" s="22">
        <v>57</v>
      </c>
    </row>
    <row r="22" spans="1:17" ht="16.149999999999999" customHeight="1" thickBot="1" x14ac:dyDescent="0.3">
      <c r="A22" s="19">
        <v>56</v>
      </c>
      <c r="B22" s="20" t="s">
        <v>70</v>
      </c>
      <c r="C22" s="20" t="s">
        <v>61</v>
      </c>
      <c r="D22" s="20">
        <v>4.9000000000000004</v>
      </c>
      <c r="E22" s="20" t="s">
        <v>61</v>
      </c>
      <c r="F22" s="20">
        <v>227</v>
      </c>
      <c r="G22" s="20">
        <v>35</v>
      </c>
      <c r="H22" s="21" t="s">
        <v>61</v>
      </c>
      <c r="I22" s="23">
        <v>56</v>
      </c>
      <c r="J22" s="20" t="s">
        <v>24</v>
      </c>
      <c r="K22" s="20" t="s">
        <v>61</v>
      </c>
      <c r="L22" s="20">
        <v>5.2</v>
      </c>
      <c r="M22" s="20">
        <v>31</v>
      </c>
      <c r="N22" s="20">
        <v>212</v>
      </c>
      <c r="O22" s="20">
        <v>32</v>
      </c>
      <c r="P22" s="21">
        <v>22</v>
      </c>
      <c r="Q22" s="23">
        <v>56</v>
      </c>
    </row>
    <row r="23" spans="1:17" ht="16.149999999999999" customHeight="1" x14ac:dyDescent="0.25">
      <c r="A23" s="18">
        <v>55</v>
      </c>
      <c r="B23" s="12" t="s">
        <v>78</v>
      </c>
      <c r="C23" s="12">
        <v>7.6</v>
      </c>
      <c r="D23" s="12" t="s">
        <v>61</v>
      </c>
      <c r="E23" s="12" t="s">
        <v>61</v>
      </c>
      <c r="F23" s="12">
        <v>225</v>
      </c>
      <c r="G23" s="12" t="s">
        <v>61</v>
      </c>
      <c r="H23" s="16">
        <v>17</v>
      </c>
      <c r="I23" s="22">
        <v>55</v>
      </c>
      <c r="J23" s="12" t="s">
        <v>80</v>
      </c>
      <c r="K23" s="12">
        <v>8</v>
      </c>
      <c r="L23" s="12" t="s">
        <v>61</v>
      </c>
      <c r="M23" s="12" t="s">
        <v>61</v>
      </c>
      <c r="N23" s="12">
        <v>210</v>
      </c>
      <c r="O23" s="12" t="s">
        <v>61</v>
      </c>
      <c r="P23" s="16" t="s">
        <v>61</v>
      </c>
      <c r="Q23" s="22">
        <v>55</v>
      </c>
    </row>
    <row r="24" spans="1:17" ht="16.149999999999999" customHeight="1" x14ac:dyDescent="0.25">
      <c r="A24" s="18">
        <v>54</v>
      </c>
      <c r="B24" s="12" t="s">
        <v>26</v>
      </c>
      <c r="C24" s="12" t="s">
        <v>61</v>
      </c>
      <c r="D24" s="12" t="s">
        <v>61</v>
      </c>
      <c r="E24" s="12">
        <v>12</v>
      </c>
      <c r="F24" s="12">
        <v>223</v>
      </c>
      <c r="G24" s="12">
        <v>34</v>
      </c>
      <c r="H24" s="16" t="s">
        <v>61</v>
      </c>
      <c r="I24" s="22">
        <v>54</v>
      </c>
      <c r="J24" s="12" t="s">
        <v>81</v>
      </c>
      <c r="K24" s="12" t="s">
        <v>61</v>
      </c>
      <c r="L24" s="12" t="s">
        <v>61</v>
      </c>
      <c r="M24" s="12">
        <v>30</v>
      </c>
      <c r="N24" s="12">
        <v>208</v>
      </c>
      <c r="O24" s="12">
        <v>31</v>
      </c>
      <c r="P24" s="16">
        <v>21</v>
      </c>
      <c r="Q24" s="22">
        <v>54</v>
      </c>
    </row>
    <row r="25" spans="1:17" ht="16.149999999999999" customHeight="1" x14ac:dyDescent="0.25">
      <c r="A25" s="18">
        <v>53</v>
      </c>
      <c r="B25" s="12" t="s">
        <v>71</v>
      </c>
      <c r="C25" s="12">
        <v>7.7</v>
      </c>
      <c r="D25" s="12">
        <v>5</v>
      </c>
      <c r="E25" s="12" t="s">
        <v>61</v>
      </c>
      <c r="F25" s="12">
        <v>221</v>
      </c>
      <c r="G25" s="12" t="s">
        <v>61</v>
      </c>
      <c r="H25" s="16">
        <v>16</v>
      </c>
      <c r="I25" s="22">
        <v>53</v>
      </c>
      <c r="J25" s="12" t="s">
        <v>19</v>
      </c>
      <c r="K25" s="12">
        <v>8.1</v>
      </c>
      <c r="L25" s="12">
        <v>5.3</v>
      </c>
      <c r="M25" s="12" t="s">
        <v>61</v>
      </c>
      <c r="N25" s="12">
        <v>206</v>
      </c>
      <c r="O25" s="12" t="s">
        <v>61</v>
      </c>
      <c r="P25" s="16" t="s">
        <v>61</v>
      </c>
      <c r="Q25" s="22">
        <v>53</v>
      </c>
    </row>
    <row r="26" spans="1:17" ht="16.149999999999999" customHeight="1" x14ac:dyDescent="0.25">
      <c r="A26" s="18">
        <v>52</v>
      </c>
      <c r="B26" s="12" t="s">
        <v>79</v>
      </c>
      <c r="C26" s="12" t="s">
        <v>61</v>
      </c>
      <c r="D26" s="12" t="s">
        <v>61</v>
      </c>
      <c r="E26" s="12" t="s">
        <v>61</v>
      </c>
      <c r="F26" s="12">
        <v>219</v>
      </c>
      <c r="G26" s="12">
        <v>33</v>
      </c>
      <c r="H26" s="16" t="s">
        <v>61</v>
      </c>
      <c r="I26" s="22">
        <v>52</v>
      </c>
      <c r="J26" s="12" t="s">
        <v>82</v>
      </c>
      <c r="K26" s="12" t="s">
        <v>61</v>
      </c>
      <c r="L26" s="12" t="s">
        <v>61</v>
      </c>
      <c r="M26" s="12">
        <v>29</v>
      </c>
      <c r="N26" s="12">
        <v>204</v>
      </c>
      <c r="O26" s="12">
        <v>30</v>
      </c>
      <c r="P26" s="16">
        <v>20</v>
      </c>
      <c r="Q26" s="22">
        <v>52</v>
      </c>
    </row>
    <row r="27" spans="1:17" ht="16.149999999999999" customHeight="1" thickBot="1" x14ac:dyDescent="0.3">
      <c r="A27" s="19">
        <v>51</v>
      </c>
      <c r="B27" s="20" t="s">
        <v>27</v>
      </c>
      <c r="C27" s="20" t="s">
        <v>61</v>
      </c>
      <c r="D27" s="20" t="s">
        <v>61</v>
      </c>
      <c r="E27" s="20" t="s">
        <v>61</v>
      </c>
      <c r="F27" s="20">
        <v>217</v>
      </c>
      <c r="G27" s="20" t="s">
        <v>61</v>
      </c>
      <c r="H27" s="21" t="s">
        <v>61</v>
      </c>
      <c r="I27" s="23">
        <v>51</v>
      </c>
      <c r="J27" s="20" t="s">
        <v>83</v>
      </c>
      <c r="K27" s="20" t="s">
        <v>61</v>
      </c>
      <c r="L27" s="20" t="s">
        <v>84</v>
      </c>
      <c r="M27" s="20" t="s">
        <v>61</v>
      </c>
      <c r="N27" s="20">
        <v>202</v>
      </c>
      <c r="O27" s="20" t="s">
        <v>61</v>
      </c>
      <c r="P27" s="21" t="s">
        <v>61</v>
      </c>
      <c r="Q27" s="23">
        <v>51</v>
      </c>
    </row>
    <row r="28" spans="1:17" ht="16.149999999999999" customHeight="1" x14ac:dyDescent="0.25">
      <c r="A28" s="18">
        <v>50</v>
      </c>
      <c r="B28" s="12" t="s">
        <v>75</v>
      </c>
      <c r="C28" s="12">
        <v>7.8</v>
      </c>
      <c r="D28" s="12">
        <v>5.0999999999999996</v>
      </c>
      <c r="E28" s="12">
        <v>11</v>
      </c>
      <c r="F28" s="12">
        <v>215</v>
      </c>
      <c r="G28" s="12">
        <v>32</v>
      </c>
      <c r="H28" s="16">
        <v>15</v>
      </c>
      <c r="I28" s="22">
        <v>50</v>
      </c>
      <c r="J28" s="12" t="s">
        <v>87</v>
      </c>
      <c r="K28" s="12">
        <v>8.1999999999999993</v>
      </c>
      <c r="L28" s="12">
        <v>5.4</v>
      </c>
      <c r="M28" s="12">
        <v>28</v>
      </c>
      <c r="N28" s="12">
        <v>200</v>
      </c>
      <c r="O28" s="12">
        <v>29</v>
      </c>
      <c r="P28" s="16">
        <v>19</v>
      </c>
      <c r="Q28" s="22">
        <v>50</v>
      </c>
    </row>
    <row r="29" spans="1:17" ht="16.149999999999999" customHeight="1" x14ac:dyDescent="0.25">
      <c r="A29" s="18">
        <v>49</v>
      </c>
      <c r="B29" s="12" t="s">
        <v>85</v>
      </c>
      <c r="C29" s="12" t="s">
        <v>61</v>
      </c>
      <c r="D29" s="12" t="s">
        <v>61</v>
      </c>
      <c r="E29" s="12" t="s">
        <v>61</v>
      </c>
      <c r="F29" s="12">
        <v>214</v>
      </c>
      <c r="G29" s="12" t="s">
        <v>61</v>
      </c>
      <c r="H29" s="16" t="s">
        <v>61</v>
      </c>
      <c r="I29" s="22">
        <v>49</v>
      </c>
      <c r="J29" s="12" t="s">
        <v>18</v>
      </c>
      <c r="K29" s="12" t="s">
        <v>61</v>
      </c>
      <c r="L29" s="12" t="s">
        <v>61</v>
      </c>
      <c r="M29" s="12" t="s">
        <v>61</v>
      </c>
      <c r="N29" s="12">
        <v>199</v>
      </c>
      <c r="O29" s="12" t="s">
        <v>61</v>
      </c>
      <c r="P29" s="16" t="s">
        <v>61</v>
      </c>
      <c r="Q29" s="22">
        <v>49</v>
      </c>
    </row>
    <row r="30" spans="1:17" ht="16.149999999999999" customHeight="1" x14ac:dyDescent="0.25">
      <c r="A30" s="18">
        <v>48</v>
      </c>
      <c r="B30" s="12" t="s">
        <v>13</v>
      </c>
      <c r="C30" s="12" t="s">
        <v>61</v>
      </c>
      <c r="D30" s="12" t="s">
        <v>61</v>
      </c>
      <c r="E30" s="12" t="s">
        <v>61</v>
      </c>
      <c r="F30" s="12">
        <v>213</v>
      </c>
      <c r="G30" s="12" t="s">
        <v>61</v>
      </c>
      <c r="H30" s="16" t="s">
        <v>61</v>
      </c>
      <c r="I30" s="22">
        <v>48</v>
      </c>
      <c r="J30" s="12" t="s">
        <v>88</v>
      </c>
      <c r="K30" s="12" t="s">
        <v>61</v>
      </c>
      <c r="L30" s="12" t="s">
        <v>61</v>
      </c>
      <c r="M30" s="12">
        <v>27</v>
      </c>
      <c r="N30" s="12">
        <v>198</v>
      </c>
      <c r="O30" s="12" t="s">
        <v>61</v>
      </c>
      <c r="P30" s="16" t="s">
        <v>61</v>
      </c>
      <c r="Q30" s="22">
        <v>48</v>
      </c>
    </row>
    <row r="31" spans="1:17" ht="16.149999999999999" customHeight="1" x14ac:dyDescent="0.25">
      <c r="A31" s="18">
        <v>47</v>
      </c>
      <c r="B31" s="12" t="s">
        <v>76</v>
      </c>
      <c r="C31" s="12" t="s">
        <v>61</v>
      </c>
      <c r="D31" s="12" t="s">
        <v>61</v>
      </c>
      <c r="E31" s="12" t="s">
        <v>61</v>
      </c>
      <c r="F31" s="12">
        <v>212</v>
      </c>
      <c r="G31" s="12">
        <v>31</v>
      </c>
      <c r="H31" s="16" t="s">
        <v>61</v>
      </c>
      <c r="I31" s="22">
        <v>47</v>
      </c>
      <c r="J31" s="12" t="s">
        <v>89</v>
      </c>
      <c r="K31" s="12" t="s">
        <v>61</v>
      </c>
      <c r="L31" s="12" t="s">
        <v>61</v>
      </c>
      <c r="M31" s="12" t="s">
        <v>61</v>
      </c>
      <c r="N31" s="12">
        <v>197</v>
      </c>
      <c r="O31" s="12">
        <v>28</v>
      </c>
      <c r="P31" s="16">
        <v>18</v>
      </c>
      <c r="Q31" s="22">
        <v>47</v>
      </c>
    </row>
    <row r="32" spans="1:17" ht="16.149999999999999" customHeight="1" thickBot="1" x14ac:dyDescent="0.3">
      <c r="A32" s="19">
        <v>46</v>
      </c>
      <c r="B32" s="20" t="s">
        <v>86</v>
      </c>
      <c r="C32" s="20">
        <v>7.9</v>
      </c>
      <c r="D32" s="20" t="s">
        <v>61</v>
      </c>
      <c r="E32" s="20" t="s">
        <v>61</v>
      </c>
      <c r="F32" s="20">
        <v>211</v>
      </c>
      <c r="G32" s="20" t="s">
        <v>61</v>
      </c>
      <c r="H32" s="21">
        <v>14</v>
      </c>
      <c r="I32" s="23">
        <v>46</v>
      </c>
      <c r="J32" s="20" t="s">
        <v>90</v>
      </c>
      <c r="K32" s="20">
        <v>8.3000000000000007</v>
      </c>
      <c r="L32" s="20" t="s">
        <v>61</v>
      </c>
      <c r="M32" s="20">
        <v>26</v>
      </c>
      <c r="N32" s="20">
        <v>196</v>
      </c>
      <c r="O32" s="20" t="s">
        <v>61</v>
      </c>
      <c r="P32" s="21" t="s">
        <v>61</v>
      </c>
      <c r="Q32" s="23">
        <v>46</v>
      </c>
    </row>
    <row r="33" spans="1:17" ht="16.149999999999999" customHeight="1" x14ac:dyDescent="0.25">
      <c r="A33" s="18">
        <v>45</v>
      </c>
      <c r="B33" s="12" t="s">
        <v>21</v>
      </c>
      <c r="C33" s="12" t="s">
        <v>61</v>
      </c>
      <c r="D33" s="12">
        <v>5.2</v>
      </c>
      <c r="E33" s="12">
        <v>10</v>
      </c>
      <c r="F33" s="12">
        <v>210</v>
      </c>
      <c r="G33" s="12" t="s">
        <v>61</v>
      </c>
      <c r="H33" s="16" t="s">
        <v>61</v>
      </c>
      <c r="I33" s="22">
        <v>45</v>
      </c>
      <c r="J33" s="12" t="s">
        <v>93</v>
      </c>
      <c r="K33" s="12" t="s">
        <v>61</v>
      </c>
      <c r="L33" s="12">
        <v>5.5</v>
      </c>
      <c r="M33" s="12" t="s">
        <v>61</v>
      </c>
      <c r="N33" s="12">
        <v>195</v>
      </c>
      <c r="O33" s="12" t="s">
        <v>61</v>
      </c>
      <c r="P33" s="16" t="s">
        <v>61</v>
      </c>
      <c r="Q33" s="22">
        <v>45</v>
      </c>
    </row>
    <row r="34" spans="1:17" ht="16.149999999999999" customHeight="1" x14ac:dyDescent="0.25">
      <c r="A34" s="18">
        <v>44</v>
      </c>
      <c r="B34" s="12" t="s">
        <v>77</v>
      </c>
      <c r="C34" s="12" t="s">
        <v>61</v>
      </c>
      <c r="D34" s="12" t="s">
        <v>61</v>
      </c>
      <c r="E34" s="12" t="s">
        <v>61</v>
      </c>
      <c r="F34" s="12">
        <v>209</v>
      </c>
      <c r="G34" s="12">
        <v>30</v>
      </c>
      <c r="H34" s="16" t="s">
        <v>61</v>
      </c>
      <c r="I34" s="22">
        <v>44</v>
      </c>
      <c r="J34" s="12" t="s">
        <v>94</v>
      </c>
      <c r="K34" s="12" t="s">
        <v>61</v>
      </c>
      <c r="L34" s="12" t="s">
        <v>61</v>
      </c>
      <c r="M34" s="12">
        <v>25</v>
      </c>
      <c r="N34" s="12">
        <v>194</v>
      </c>
      <c r="O34" s="12">
        <v>27</v>
      </c>
      <c r="P34" s="16">
        <v>17</v>
      </c>
      <c r="Q34" s="22">
        <v>44</v>
      </c>
    </row>
    <row r="35" spans="1:17" ht="16.149999999999999" customHeight="1" x14ac:dyDescent="0.25">
      <c r="A35" s="18">
        <v>43</v>
      </c>
      <c r="B35" s="12" t="s">
        <v>91</v>
      </c>
      <c r="C35" s="12" t="s">
        <v>61</v>
      </c>
      <c r="D35" s="12" t="s">
        <v>61</v>
      </c>
      <c r="E35" s="12" t="s">
        <v>61</v>
      </c>
      <c r="F35" s="12">
        <v>208</v>
      </c>
      <c r="G35" s="12" t="s">
        <v>61</v>
      </c>
      <c r="H35" s="16" t="s">
        <v>61</v>
      </c>
      <c r="I35" s="22">
        <v>43</v>
      </c>
      <c r="J35" s="12" t="s">
        <v>95</v>
      </c>
      <c r="K35" s="12" t="s">
        <v>61</v>
      </c>
      <c r="L35" s="12" t="s">
        <v>61</v>
      </c>
      <c r="M35" s="12" t="s">
        <v>61</v>
      </c>
      <c r="N35" s="12">
        <v>193</v>
      </c>
      <c r="O35" s="12" t="s">
        <v>61</v>
      </c>
      <c r="P35" s="16" t="s">
        <v>61</v>
      </c>
      <c r="Q35" s="22">
        <v>43</v>
      </c>
    </row>
    <row r="36" spans="1:17" ht="16.149999999999999" customHeight="1" x14ac:dyDescent="0.25">
      <c r="A36" s="18">
        <v>42</v>
      </c>
      <c r="B36" s="12" t="s">
        <v>92</v>
      </c>
      <c r="C36" s="12">
        <v>8</v>
      </c>
      <c r="D36" s="12" t="s">
        <v>61</v>
      </c>
      <c r="E36" s="12" t="s">
        <v>61</v>
      </c>
      <c r="F36" s="12">
        <v>207</v>
      </c>
      <c r="G36" s="12">
        <v>29</v>
      </c>
      <c r="H36" s="16">
        <v>13</v>
      </c>
      <c r="I36" s="22">
        <v>42</v>
      </c>
      <c r="J36" s="12" t="s">
        <v>96</v>
      </c>
      <c r="K36" s="12">
        <v>8.4</v>
      </c>
      <c r="L36" s="12" t="s">
        <v>61</v>
      </c>
      <c r="M36" s="12">
        <v>24</v>
      </c>
      <c r="N36" s="12">
        <v>192</v>
      </c>
      <c r="O36" s="12" t="s">
        <v>61</v>
      </c>
      <c r="P36" s="16" t="s">
        <v>61</v>
      </c>
      <c r="Q36" s="22">
        <v>42</v>
      </c>
    </row>
    <row r="37" spans="1:17" ht="16.149999999999999" customHeight="1" thickBot="1" x14ac:dyDescent="0.3">
      <c r="A37" s="19">
        <v>41</v>
      </c>
      <c r="B37" s="20" t="s">
        <v>24</v>
      </c>
      <c r="C37" s="20" t="s">
        <v>61</v>
      </c>
      <c r="D37" s="20" t="s">
        <v>61</v>
      </c>
      <c r="E37" s="20">
        <v>9</v>
      </c>
      <c r="F37" s="20">
        <v>206</v>
      </c>
      <c r="G37" s="20" t="s">
        <v>61</v>
      </c>
      <c r="H37" s="21" t="s">
        <v>61</v>
      </c>
      <c r="I37" s="23">
        <v>41</v>
      </c>
      <c r="J37" s="20" t="s">
        <v>97</v>
      </c>
      <c r="K37" s="20" t="s">
        <v>61</v>
      </c>
      <c r="L37" s="20" t="s">
        <v>61</v>
      </c>
      <c r="M37" s="20" t="s">
        <v>61</v>
      </c>
      <c r="N37" s="20">
        <v>191</v>
      </c>
      <c r="O37" s="20">
        <v>26</v>
      </c>
      <c r="P37" s="21">
        <v>16</v>
      </c>
      <c r="Q37" s="23">
        <v>41</v>
      </c>
    </row>
    <row r="38" spans="1:17" ht="16.149999999999999" customHeight="1" x14ac:dyDescent="0.25">
      <c r="A38" s="18">
        <v>40</v>
      </c>
      <c r="B38" s="12" t="s">
        <v>98</v>
      </c>
      <c r="C38" s="12" t="s">
        <v>61</v>
      </c>
      <c r="D38" s="12">
        <v>5.3</v>
      </c>
      <c r="E38" s="12" t="s">
        <v>61</v>
      </c>
      <c r="F38" s="12">
        <v>205</v>
      </c>
      <c r="G38" s="12">
        <v>28</v>
      </c>
      <c r="H38" s="16" t="s">
        <v>61</v>
      </c>
      <c r="I38" s="22">
        <v>40</v>
      </c>
      <c r="J38" s="12" t="s">
        <v>100</v>
      </c>
      <c r="K38" s="12" t="s">
        <v>61</v>
      </c>
      <c r="L38" s="12">
        <v>5.6</v>
      </c>
      <c r="M38" s="12">
        <v>23</v>
      </c>
      <c r="N38" s="12">
        <v>190</v>
      </c>
      <c r="O38" s="12" t="s">
        <v>61</v>
      </c>
      <c r="P38" s="16" t="s">
        <v>61</v>
      </c>
      <c r="Q38" s="22">
        <v>40</v>
      </c>
    </row>
    <row r="39" spans="1:17" ht="16.149999999999999" customHeight="1" x14ac:dyDescent="0.25">
      <c r="A39" s="18">
        <v>39</v>
      </c>
      <c r="B39" s="12" t="s">
        <v>20</v>
      </c>
      <c r="C39" s="12" t="s">
        <v>61</v>
      </c>
      <c r="D39" s="12" t="s">
        <v>61</v>
      </c>
      <c r="E39" s="12" t="s">
        <v>61</v>
      </c>
      <c r="F39" s="12">
        <v>204</v>
      </c>
      <c r="G39" s="12" t="s">
        <v>61</v>
      </c>
      <c r="H39" s="16" t="s">
        <v>61</v>
      </c>
      <c r="I39" s="22">
        <v>39</v>
      </c>
      <c r="J39" s="12" t="s">
        <v>101</v>
      </c>
      <c r="K39" s="12">
        <v>8.5</v>
      </c>
      <c r="L39" s="12" t="s">
        <v>61</v>
      </c>
      <c r="M39" s="12" t="s">
        <v>61</v>
      </c>
      <c r="N39" s="12">
        <v>188</v>
      </c>
      <c r="O39" s="12">
        <v>25</v>
      </c>
      <c r="P39" s="16" t="s">
        <v>61</v>
      </c>
      <c r="Q39" s="22">
        <v>39</v>
      </c>
    </row>
    <row r="40" spans="1:17" ht="16.149999999999999" customHeight="1" x14ac:dyDescent="0.25">
      <c r="A40" s="18">
        <v>38</v>
      </c>
      <c r="B40" s="12" t="s">
        <v>28</v>
      </c>
      <c r="C40" s="12">
        <v>8.1</v>
      </c>
      <c r="D40" s="12" t="s">
        <v>61</v>
      </c>
      <c r="E40" s="12" t="s">
        <v>61</v>
      </c>
      <c r="F40" s="12">
        <v>203</v>
      </c>
      <c r="G40" s="12">
        <v>27</v>
      </c>
      <c r="H40" s="16">
        <v>12</v>
      </c>
      <c r="I40" s="22">
        <v>38</v>
      </c>
      <c r="J40" s="12" t="s">
        <v>102</v>
      </c>
      <c r="K40" s="12" t="s">
        <v>61</v>
      </c>
      <c r="L40" s="12" t="s">
        <v>61</v>
      </c>
      <c r="M40" s="12">
        <v>22</v>
      </c>
      <c r="N40" s="12">
        <v>186</v>
      </c>
      <c r="O40" s="12" t="s">
        <v>61</v>
      </c>
      <c r="P40" s="16">
        <v>15</v>
      </c>
      <c r="Q40" s="22">
        <v>38</v>
      </c>
    </row>
    <row r="41" spans="1:17" ht="16.149999999999999" customHeight="1" x14ac:dyDescent="0.25">
      <c r="A41" s="18">
        <v>37</v>
      </c>
      <c r="B41" s="12" t="s">
        <v>22</v>
      </c>
      <c r="C41" s="12" t="s">
        <v>61</v>
      </c>
      <c r="D41" s="12" t="s">
        <v>61</v>
      </c>
      <c r="E41" s="12">
        <v>8</v>
      </c>
      <c r="F41" s="12">
        <v>202</v>
      </c>
      <c r="G41" s="12" t="s">
        <v>61</v>
      </c>
      <c r="H41" s="16" t="s">
        <v>61</v>
      </c>
      <c r="I41" s="22">
        <v>37</v>
      </c>
      <c r="J41" s="12" t="s">
        <v>103</v>
      </c>
      <c r="K41" s="12" t="s">
        <v>61</v>
      </c>
      <c r="L41" s="12" t="s">
        <v>61</v>
      </c>
      <c r="M41" s="12" t="s">
        <v>61</v>
      </c>
      <c r="N41" s="12">
        <v>184</v>
      </c>
      <c r="O41" s="12">
        <v>24</v>
      </c>
      <c r="P41" s="16" t="s">
        <v>61</v>
      </c>
      <c r="Q41" s="22">
        <v>37</v>
      </c>
    </row>
    <row r="42" spans="1:17" ht="16.149999999999999" customHeight="1" thickBot="1" x14ac:dyDescent="0.3">
      <c r="A42" s="19">
        <v>36</v>
      </c>
      <c r="B42" s="20" t="s">
        <v>99</v>
      </c>
      <c r="C42" s="20" t="s">
        <v>61</v>
      </c>
      <c r="D42" s="20" t="s">
        <v>61</v>
      </c>
      <c r="E42" s="20" t="s">
        <v>61</v>
      </c>
      <c r="F42" s="20">
        <v>201</v>
      </c>
      <c r="G42" s="20">
        <v>26</v>
      </c>
      <c r="H42" s="21" t="s">
        <v>61</v>
      </c>
      <c r="I42" s="23">
        <v>36</v>
      </c>
      <c r="J42" s="20" t="s">
        <v>12</v>
      </c>
      <c r="K42" s="20">
        <v>8.6</v>
      </c>
      <c r="L42" s="20" t="s">
        <v>61</v>
      </c>
      <c r="M42" s="20">
        <v>21</v>
      </c>
      <c r="N42" s="20">
        <v>182</v>
      </c>
      <c r="O42" s="20" t="s">
        <v>61</v>
      </c>
      <c r="P42" s="21" t="s">
        <v>61</v>
      </c>
      <c r="Q42" s="23">
        <v>36</v>
      </c>
    </row>
    <row r="43" spans="1:17" ht="16.149999999999999" customHeight="1" x14ac:dyDescent="0.25">
      <c r="A43" s="18">
        <v>35</v>
      </c>
      <c r="B43" s="12" t="s">
        <v>104</v>
      </c>
      <c r="C43" s="12" t="s">
        <v>61</v>
      </c>
      <c r="D43" s="12">
        <v>5.4</v>
      </c>
      <c r="E43" s="12" t="s">
        <v>61</v>
      </c>
      <c r="F43" s="12">
        <v>200</v>
      </c>
      <c r="G43" s="12" t="s">
        <v>61</v>
      </c>
      <c r="H43" s="16">
        <v>11</v>
      </c>
      <c r="I43" s="22">
        <v>35</v>
      </c>
      <c r="J43" s="12" t="s">
        <v>105</v>
      </c>
      <c r="K43" s="12" t="s">
        <v>61</v>
      </c>
      <c r="L43" s="12">
        <v>5.7</v>
      </c>
      <c r="M43" s="12" t="s">
        <v>61</v>
      </c>
      <c r="N43" s="12">
        <v>180</v>
      </c>
      <c r="O43" s="12">
        <v>23</v>
      </c>
      <c r="P43" s="16">
        <v>14</v>
      </c>
      <c r="Q43" s="22">
        <v>35</v>
      </c>
    </row>
    <row r="44" spans="1:17" ht="16.149999999999999" customHeight="1" x14ac:dyDescent="0.25">
      <c r="A44" s="18">
        <v>34</v>
      </c>
      <c r="B44" s="12" t="s">
        <v>18</v>
      </c>
      <c r="C44" s="12">
        <v>8.1999999999999993</v>
      </c>
      <c r="D44" s="12" t="s">
        <v>61</v>
      </c>
      <c r="E44" s="12" t="s">
        <v>61</v>
      </c>
      <c r="F44" s="12">
        <v>198</v>
      </c>
      <c r="G44" s="12">
        <v>25</v>
      </c>
      <c r="H44" s="16" t="s">
        <v>61</v>
      </c>
      <c r="I44" s="22">
        <v>34</v>
      </c>
      <c r="J44" s="12" t="s">
        <v>106</v>
      </c>
      <c r="K44" s="12" t="s">
        <v>61</v>
      </c>
      <c r="L44" s="12" t="s">
        <v>61</v>
      </c>
      <c r="M44" s="12">
        <v>20</v>
      </c>
      <c r="N44" s="12">
        <v>178</v>
      </c>
      <c r="O44" s="12" t="s">
        <v>61</v>
      </c>
      <c r="P44" s="16" t="s">
        <v>61</v>
      </c>
      <c r="Q44" s="22">
        <v>34</v>
      </c>
    </row>
    <row r="45" spans="1:17" ht="16.149999999999999" customHeight="1" x14ac:dyDescent="0.25">
      <c r="A45" s="18">
        <v>33</v>
      </c>
      <c r="B45" s="12" t="s">
        <v>89</v>
      </c>
      <c r="C45" s="12" t="s">
        <v>61</v>
      </c>
      <c r="D45" s="12" t="s">
        <v>61</v>
      </c>
      <c r="E45" s="12">
        <v>7</v>
      </c>
      <c r="F45" s="12">
        <v>196</v>
      </c>
      <c r="G45" s="12" t="s">
        <v>61</v>
      </c>
      <c r="H45" s="16" t="s">
        <v>61</v>
      </c>
      <c r="I45" s="22">
        <v>33</v>
      </c>
      <c r="J45" s="12" t="s">
        <v>107</v>
      </c>
      <c r="K45" s="12">
        <v>8.6999999999999993</v>
      </c>
      <c r="L45" s="12" t="s">
        <v>61</v>
      </c>
      <c r="M45" s="12" t="s">
        <v>61</v>
      </c>
      <c r="N45" s="12">
        <v>176</v>
      </c>
      <c r="O45" s="12">
        <v>22</v>
      </c>
      <c r="P45" s="16" t="s">
        <v>61</v>
      </c>
      <c r="Q45" s="22">
        <v>33</v>
      </c>
    </row>
    <row r="46" spans="1:17" ht="16.149999999999999" customHeight="1" x14ac:dyDescent="0.25">
      <c r="A46" s="18">
        <v>32</v>
      </c>
      <c r="B46" s="12" t="s">
        <v>93</v>
      </c>
      <c r="C46" s="12" t="s">
        <v>61</v>
      </c>
      <c r="D46" s="12" t="s">
        <v>61</v>
      </c>
      <c r="E46" s="12" t="s">
        <v>61</v>
      </c>
      <c r="F46" s="12">
        <v>194</v>
      </c>
      <c r="G46" s="12">
        <v>24</v>
      </c>
      <c r="H46" s="16">
        <v>10</v>
      </c>
      <c r="I46" s="22">
        <v>32</v>
      </c>
      <c r="J46" s="12" t="s">
        <v>108</v>
      </c>
      <c r="K46" s="12" t="s">
        <v>61</v>
      </c>
      <c r="L46" s="12" t="s">
        <v>61</v>
      </c>
      <c r="M46" s="12">
        <v>19</v>
      </c>
      <c r="N46" s="12">
        <v>174</v>
      </c>
      <c r="O46" s="12" t="s">
        <v>61</v>
      </c>
      <c r="P46" s="16">
        <v>13</v>
      </c>
      <c r="Q46" s="22">
        <v>32</v>
      </c>
    </row>
    <row r="47" spans="1:17" ht="16.149999999999999" customHeight="1" thickBot="1" x14ac:dyDescent="0.3">
      <c r="A47" s="19">
        <v>31</v>
      </c>
      <c r="B47" s="20" t="s">
        <v>95</v>
      </c>
      <c r="C47" s="20">
        <v>8.3000000000000007</v>
      </c>
      <c r="D47" s="20" t="s">
        <v>61</v>
      </c>
      <c r="E47" s="20" t="s">
        <v>61</v>
      </c>
      <c r="F47" s="20">
        <v>192</v>
      </c>
      <c r="G47" s="20" t="s">
        <v>61</v>
      </c>
      <c r="H47" s="21" t="s">
        <v>61</v>
      </c>
      <c r="I47" s="23">
        <v>31</v>
      </c>
      <c r="J47" s="20" t="s">
        <v>109</v>
      </c>
      <c r="K47" s="20" t="s">
        <v>61</v>
      </c>
      <c r="L47" s="20" t="s">
        <v>61</v>
      </c>
      <c r="M47" s="20" t="s">
        <v>61</v>
      </c>
      <c r="N47" s="20">
        <v>172</v>
      </c>
      <c r="O47" s="20">
        <v>21</v>
      </c>
      <c r="P47" s="21" t="s">
        <v>61</v>
      </c>
      <c r="Q47" s="23">
        <v>31</v>
      </c>
    </row>
    <row r="48" spans="1:17" ht="16.149999999999999" customHeight="1" x14ac:dyDescent="0.25">
      <c r="A48" s="18">
        <v>30</v>
      </c>
      <c r="B48" s="12" t="s">
        <v>97</v>
      </c>
      <c r="C48" s="12" t="s">
        <v>61</v>
      </c>
      <c r="D48" s="12">
        <v>5.5</v>
      </c>
      <c r="E48" s="12" t="s">
        <v>61</v>
      </c>
      <c r="F48" s="12">
        <v>190</v>
      </c>
      <c r="G48" s="12">
        <v>23</v>
      </c>
      <c r="H48" s="16" t="s">
        <v>61</v>
      </c>
      <c r="I48" s="22">
        <v>30</v>
      </c>
      <c r="J48" s="12" t="s">
        <v>111</v>
      </c>
      <c r="K48" s="12">
        <v>8.8000000000000007</v>
      </c>
      <c r="L48" s="12">
        <v>5.8</v>
      </c>
      <c r="M48" s="12">
        <v>18</v>
      </c>
      <c r="N48" s="12">
        <v>170</v>
      </c>
      <c r="O48" s="12" t="s">
        <v>61</v>
      </c>
      <c r="P48" s="16" t="s">
        <v>61</v>
      </c>
      <c r="Q48" s="22">
        <v>30</v>
      </c>
    </row>
    <row r="49" spans="1:17" ht="16.149999999999999" customHeight="1" x14ac:dyDescent="0.25">
      <c r="A49" s="18">
        <v>29</v>
      </c>
      <c r="B49" s="12" t="s">
        <v>110</v>
      </c>
      <c r="C49" s="12" t="s">
        <v>61</v>
      </c>
      <c r="D49" s="12" t="s">
        <v>61</v>
      </c>
      <c r="E49" s="12">
        <v>6</v>
      </c>
      <c r="F49" s="12">
        <v>188</v>
      </c>
      <c r="G49" s="12" t="s">
        <v>61</v>
      </c>
      <c r="H49" s="16">
        <v>9</v>
      </c>
      <c r="I49" s="22">
        <v>29</v>
      </c>
      <c r="J49" s="12" t="s">
        <v>112</v>
      </c>
      <c r="K49" s="12" t="s">
        <v>61</v>
      </c>
      <c r="L49" s="12" t="s">
        <v>61</v>
      </c>
      <c r="M49" s="12" t="s">
        <v>61</v>
      </c>
      <c r="N49" s="12">
        <v>168</v>
      </c>
      <c r="O49" s="12">
        <v>20</v>
      </c>
      <c r="P49" s="16">
        <v>12</v>
      </c>
      <c r="Q49" s="22">
        <v>29</v>
      </c>
    </row>
    <row r="50" spans="1:17" ht="16.149999999999999" customHeight="1" x14ac:dyDescent="0.25">
      <c r="A50" s="18">
        <v>28</v>
      </c>
      <c r="B50" s="12" t="s">
        <v>102</v>
      </c>
      <c r="C50" s="12">
        <v>8.4</v>
      </c>
      <c r="D50" s="12" t="s">
        <v>61</v>
      </c>
      <c r="E50" s="12" t="s">
        <v>61</v>
      </c>
      <c r="F50" s="12">
        <v>186</v>
      </c>
      <c r="G50" s="12">
        <v>22</v>
      </c>
      <c r="H50" s="16" t="s">
        <v>61</v>
      </c>
      <c r="I50" s="22">
        <v>28</v>
      </c>
      <c r="J50" s="12" t="s">
        <v>113</v>
      </c>
      <c r="K50" s="12" t="s">
        <v>61</v>
      </c>
      <c r="L50" s="12" t="s">
        <v>61</v>
      </c>
      <c r="M50" s="12">
        <v>17</v>
      </c>
      <c r="N50" s="12">
        <v>166</v>
      </c>
      <c r="O50" s="12" t="s">
        <v>61</v>
      </c>
      <c r="P50" s="16" t="s">
        <v>61</v>
      </c>
      <c r="Q50" s="22">
        <v>28</v>
      </c>
    </row>
    <row r="51" spans="1:17" ht="16.149999999999999" customHeight="1" x14ac:dyDescent="0.25">
      <c r="A51" s="18">
        <v>27</v>
      </c>
      <c r="B51" s="12" t="s">
        <v>103</v>
      </c>
      <c r="C51" s="12" t="s">
        <v>61</v>
      </c>
      <c r="D51" s="12" t="s">
        <v>61</v>
      </c>
      <c r="E51" s="12" t="s">
        <v>61</v>
      </c>
      <c r="F51" s="12">
        <v>184</v>
      </c>
      <c r="G51" s="12" t="s">
        <v>61</v>
      </c>
      <c r="H51" s="16" t="s">
        <v>61</v>
      </c>
      <c r="I51" s="22">
        <v>27</v>
      </c>
      <c r="J51" s="12" t="s">
        <v>114</v>
      </c>
      <c r="K51" s="12">
        <v>8.9</v>
      </c>
      <c r="L51" s="12" t="s">
        <v>61</v>
      </c>
      <c r="M51" s="12" t="s">
        <v>61</v>
      </c>
      <c r="N51" s="12">
        <v>164</v>
      </c>
      <c r="O51" s="12">
        <v>19</v>
      </c>
      <c r="P51" s="16" t="s">
        <v>61</v>
      </c>
      <c r="Q51" s="22">
        <v>27</v>
      </c>
    </row>
    <row r="52" spans="1:17" ht="16.149999999999999" customHeight="1" thickBot="1" x14ac:dyDescent="0.3">
      <c r="A52" s="19">
        <v>26</v>
      </c>
      <c r="B52" s="20" t="s">
        <v>12</v>
      </c>
      <c r="C52" s="20" t="s">
        <v>61</v>
      </c>
      <c r="D52" s="20">
        <v>5.6</v>
      </c>
      <c r="E52" s="20" t="s">
        <v>61</v>
      </c>
      <c r="F52" s="20">
        <v>182</v>
      </c>
      <c r="G52" s="20">
        <v>21</v>
      </c>
      <c r="H52" s="21">
        <v>8</v>
      </c>
      <c r="I52" s="23">
        <v>26</v>
      </c>
      <c r="J52" s="20" t="s">
        <v>115</v>
      </c>
      <c r="K52" s="20" t="s">
        <v>61</v>
      </c>
      <c r="L52" s="20">
        <v>5.9</v>
      </c>
      <c r="M52" s="20">
        <v>16</v>
      </c>
      <c r="N52" s="20">
        <v>162</v>
      </c>
      <c r="O52" s="20" t="s">
        <v>61</v>
      </c>
      <c r="P52" s="21">
        <v>11</v>
      </c>
      <c r="Q52" s="23">
        <v>26</v>
      </c>
    </row>
    <row r="53" spans="1:17" ht="16.149999999999999" customHeight="1" x14ac:dyDescent="0.25">
      <c r="A53" s="18">
        <v>25</v>
      </c>
      <c r="B53" s="12" t="s">
        <v>105</v>
      </c>
      <c r="C53" s="12">
        <v>8.5</v>
      </c>
      <c r="D53" s="12" t="s">
        <v>61</v>
      </c>
      <c r="E53" s="12">
        <v>5</v>
      </c>
      <c r="F53" s="12">
        <v>180</v>
      </c>
      <c r="G53" s="12" t="s">
        <v>61</v>
      </c>
      <c r="H53" s="16" t="s">
        <v>61</v>
      </c>
      <c r="I53" s="22">
        <v>25</v>
      </c>
      <c r="J53" s="12" t="s">
        <v>116</v>
      </c>
      <c r="K53" s="12" t="s">
        <v>61</v>
      </c>
      <c r="L53" s="12" t="s">
        <v>61</v>
      </c>
      <c r="M53" s="12" t="s">
        <v>61</v>
      </c>
      <c r="N53" s="12">
        <v>160</v>
      </c>
      <c r="O53" s="12">
        <v>18</v>
      </c>
      <c r="P53" s="16" t="s">
        <v>61</v>
      </c>
      <c r="Q53" s="22">
        <v>25</v>
      </c>
    </row>
    <row r="54" spans="1:17" ht="16.149999999999999" customHeight="1" x14ac:dyDescent="0.25">
      <c r="A54" s="18">
        <v>24</v>
      </c>
      <c r="B54" s="12" t="s">
        <v>106</v>
      </c>
      <c r="C54" s="12" t="s">
        <v>61</v>
      </c>
      <c r="D54" s="12" t="s">
        <v>61</v>
      </c>
      <c r="E54" s="12" t="s">
        <v>61</v>
      </c>
      <c r="F54" s="12">
        <v>178</v>
      </c>
      <c r="G54" s="12">
        <v>20</v>
      </c>
      <c r="H54" s="16">
        <v>7</v>
      </c>
      <c r="I54" s="22">
        <v>24</v>
      </c>
      <c r="J54" s="12" t="s">
        <v>117</v>
      </c>
      <c r="K54" s="12">
        <v>9</v>
      </c>
      <c r="L54" s="12" t="s">
        <v>61</v>
      </c>
      <c r="M54" s="12">
        <v>15</v>
      </c>
      <c r="N54" s="12">
        <v>158</v>
      </c>
      <c r="O54" s="12" t="s">
        <v>61</v>
      </c>
      <c r="P54" s="16" t="s">
        <v>61</v>
      </c>
      <c r="Q54" s="22">
        <v>24</v>
      </c>
    </row>
    <row r="55" spans="1:17" ht="16.149999999999999" customHeight="1" x14ac:dyDescent="0.25">
      <c r="A55" s="18">
        <v>23</v>
      </c>
      <c r="B55" s="12" t="s">
        <v>107</v>
      </c>
      <c r="C55" s="12" t="s">
        <v>61</v>
      </c>
      <c r="D55" s="12" t="s">
        <v>61</v>
      </c>
      <c r="E55" s="12" t="s">
        <v>61</v>
      </c>
      <c r="F55" s="12">
        <v>176</v>
      </c>
      <c r="G55" s="12" t="s">
        <v>61</v>
      </c>
      <c r="H55" s="16" t="s">
        <v>61</v>
      </c>
      <c r="I55" s="22">
        <v>23</v>
      </c>
      <c r="J55" s="12" t="s">
        <v>118</v>
      </c>
      <c r="K55" s="12" t="s">
        <v>61</v>
      </c>
      <c r="L55" s="12" t="s">
        <v>61</v>
      </c>
      <c r="M55" s="12" t="s">
        <v>61</v>
      </c>
      <c r="N55" s="12">
        <v>156</v>
      </c>
      <c r="O55" s="12">
        <v>17</v>
      </c>
      <c r="P55" s="16">
        <v>10</v>
      </c>
      <c r="Q55" s="22">
        <v>23</v>
      </c>
    </row>
    <row r="56" spans="1:17" ht="16.149999999999999" customHeight="1" x14ac:dyDescent="0.25">
      <c r="A56" s="18">
        <v>22</v>
      </c>
      <c r="B56" s="12" t="s">
        <v>108</v>
      </c>
      <c r="C56" s="12">
        <v>8.6</v>
      </c>
      <c r="D56" s="12">
        <v>5.7</v>
      </c>
      <c r="E56" s="12" t="s">
        <v>61</v>
      </c>
      <c r="F56" s="12">
        <v>174</v>
      </c>
      <c r="G56" s="12">
        <v>19</v>
      </c>
      <c r="H56" s="16">
        <v>6</v>
      </c>
      <c r="I56" s="22">
        <v>22</v>
      </c>
      <c r="J56" s="12" t="s">
        <v>119</v>
      </c>
      <c r="K56" s="12">
        <v>9.1</v>
      </c>
      <c r="L56" s="12">
        <v>6</v>
      </c>
      <c r="M56" s="12">
        <v>14</v>
      </c>
      <c r="N56" s="12">
        <v>154</v>
      </c>
      <c r="O56" s="12" t="s">
        <v>61</v>
      </c>
      <c r="P56" s="16" t="s">
        <v>61</v>
      </c>
      <c r="Q56" s="22">
        <v>22</v>
      </c>
    </row>
    <row r="57" spans="1:17" ht="16.149999999999999" customHeight="1" thickBot="1" x14ac:dyDescent="0.3">
      <c r="A57" s="19">
        <v>21</v>
      </c>
      <c r="B57" s="20" t="s">
        <v>109</v>
      </c>
      <c r="C57" s="20" t="s">
        <v>61</v>
      </c>
      <c r="D57" s="20" t="s">
        <v>61</v>
      </c>
      <c r="E57" s="20">
        <v>4</v>
      </c>
      <c r="F57" s="20">
        <v>172</v>
      </c>
      <c r="G57" s="20" t="s">
        <v>61</v>
      </c>
      <c r="H57" s="21" t="s">
        <v>61</v>
      </c>
      <c r="I57" s="23">
        <v>21</v>
      </c>
      <c r="J57" s="20" t="s">
        <v>120</v>
      </c>
      <c r="K57" s="20" t="s">
        <v>61</v>
      </c>
      <c r="L57" s="20" t="s">
        <v>61</v>
      </c>
      <c r="M57" s="20" t="s">
        <v>61</v>
      </c>
      <c r="N57" s="20">
        <v>152</v>
      </c>
      <c r="O57" s="20">
        <v>16</v>
      </c>
      <c r="P57" s="21" t="s">
        <v>61</v>
      </c>
      <c r="Q57" s="23">
        <v>21</v>
      </c>
    </row>
    <row r="58" spans="1:17" ht="16.149999999999999" customHeight="1" x14ac:dyDescent="0.25">
      <c r="A58" s="18">
        <v>20</v>
      </c>
      <c r="B58" s="12" t="s">
        <v>111</v>
      </c>
      <c r="C58" s="12">
        <v>8.6999999999999993</v>
      </c>
      <c r="D58" s="12" t="s">
        <v>61</v>
      </c>
      <c r="E58" s="12" t="s">
        <v>61</v>
      </c>
      <c r="F58" s="12">
        <v>170</v>
      </c>
      <c r="G58" s="12">
        <v>18</v>
      </c>
      <c r="H58" s="16">
        <v>5</v>
      </c>
      <c r="I58" s="22">
        <v>20</v>
      </c>
      <c r="J58" s="12" t="s">
        <v>124</v>
      </c>
      <c r="K58" s="12">
        <v>9.1999999999999993</v>
      </c>
      <c r="L58" s="12" t="s">
        <v>61</v>
      </c>
      <c r="M58" s="12">
        <v>13</v>
      </c>
      <c r="N58" s="12">
        <v>150</v>
      </c>
      <c r="O58" s="12" t="s">
        <v>61</v>
      </c>
      <c r="P58" s="16">
        <v>9</v>
      </c>
      <c r="Q58" s="22">
        <v>20</v>
      </c>
    </row>
    <row r="59" spans="1:17" ht="16.149999999999999" customHeight="1" x14ac:dyDescent="0.25">
      <c r="A59" s="18">
        <v>19</v>
      </c>
      <c r="B59" s="12" t="s">
        <v>121</v>
      </c>
      <c r="C59" s="12" t="s">
        <v>61</v>
      </c>
      <c r="D59" s="12" t="s">
        <v>61</v>
      </c>
      <c r="E59" s="12" t="s">
        <v>61</v>
      </c>
      <c r="F59" s="12">
        <v>168</v>
      </c>
      <c r="G59" s="12" t="s">
        <v>61</v>
      </c>
      <c r="H59" s="16" t="s">
        <v>61</v>
      </c>
      <c r="I59" s="22">
        <v>19</v>
      </c>
      <c r="J59" s="12" t="s">
        <v>125</v>
      </c>
      <c r="K59" s="12" t="s">
        <v>61</v>
      </c>
      <c r="L59" s="12">
        <v>6.1</v>
      </c>
      <c r="M59" s="12" t="s">
        <v>61</v>
      </c>
      <c r="N59" s="12">
        <v>148</v>
      </c>
      <c r="O59" s="12">
        <v>15</v>
      </c>
      <c r="P59" s="16" t="s">
        <v>61</v>
      </c>
      <c r="Q59" s="22">
        <v>19</v>
      </c>
    </row>
    <row r="60" spans="1:17" ht="16.149999999999999" customHeight="1" x14ac:dyDescent="0.25">
      <c r="A60" s="18">
        <v>18</v>
      </c>
      <c r="B60" s="12" t="s">
        <v>122</v>
      </c>
      <c r="C60" s="12">
        <v>8.8000000000000007</v>
      </c>
      <c r="D60" s="12">
        <v>5.8</v>
      </c>
      <c r="E60" s="12" t="s">
        <v>61</v>
      </c>
      <c r="F60" s="12">
        <v>166</v>
      </c>
      <c r="G60" s="12">
        <v>17</v>
      </c>
      <c r="H60" s="16">
        <v>4</v>
      </c>
      <c r="I60" s="22">
        <v>18</v>
      </c>
      <c r="J60" s="12" t="s">
        <v>126</v>
      </c>
      <c r="K60" s="12">
        <v>9.3000000000000007</v>
      </c>
      <c r="L60" s="12" t="s">
        <v>61</v>
      </c>
      <c r="M60" s="12">
        <v>12</v>
      </c>
      <c r="N60" s="12">
        <v>146</v>
      </c>
      <c r="O60" s="12" t="s">
        <v>61</v>
      </c>
      <c r="P60" s="16" t="s">
        <v>61</v>
      </c>
      <c r="Q60" s="22">
        <v>18</v>
      </c>
    </row>
    <row r="61" spans="1:17" ht="16.149999999999999" customHeight="1" x14ac:dyDescent="0.25">
      <c r="A61" s="18">
        <v>17</v>
      </c>
      <c r="B61" s="12" t="s">
        <v>115</v>
      </c>
      <c r="C61" s="12" t="s">
        <v>61</v>
      </c>
      <c r="D61" s="12" t="s">
        <v>61</v>
      </c>
      <c r="E61" s="12">
        <v>3</v>
      </c>
      <c r="F61" s="12">
        <v>164</v>
      </c>
      <c r="G61" s="12" t="s">
        <v>61</v>
      </c>
      <c r="H61" s="16" t="s">
        <v>61</v>
      </c>
      <c r="I61" s="22">
        <v>17</v>
      </c>
      <c r="J61" s="12" t="s">
        <v>127</v>
      </c>
      <c r="K61" s="12" t="s">
        <v>61</v>
      </c>
      <c r="L61" s="12" t="s">
        <v>61</v>
      </c>
      <c r="M61" s="12" t="s">
        <v>61</v>
      </c>
      <c r="N61" s="12">
        <v>144</v>
      </c>
      <c r="O61" s="12">
        <v>14</v>
      </c>
      <c r="P61" s="16">
        <v>8</v>
      </c>
      <c r="Q61" s="22">
        <v>17</v>
      </c>
    </row>
    <row r="62" spans="1:17" ht="16.149999999999999" customHeight="1" thickBot="1" x14ac:dyDescent="0.3">
      <c r="A62" s="19">
        <v>16</v>
      </c>
      <c r="B62" s="20" t="s">
        <v>123</v>
      </c>
      <c r="C62" s="20">
        <v>8.9</v>
      </c>
      <c r="D62" s="20" t="s">
        <v>61</v>
      </c>
      <c r="E62" s="20" t="s">
        <v>61</v>
      </c>
      <c r="F62" s="20">
        <v>162</v>
      </c>
      <c r="G62" s="20">
        <v>16</v>
      </c>
      <c r="H62" s="21">
        <v>3</v>
      </c>
      <c r="I62" s="23">
        <v>16</v>
      </c>
      <c r="J62" s="20" t="s">
        <v>128</v>
      </c>
      <c r="K62" s="20">
        <v>9.4</v>
      </c>
      <c r="L62" s="20">
        <v>6.2</v>
      </c>
      <c r="M62" s="20">
        <v>11</v>
      </c>
      <c r="N62" s="20">
        <v>142</v>
      </c>
      <c r="O62" s="20" t="s">
        <v>61</v>
      </c>
      <c r="P62" s="21" t="s">
        <v>61</v>
      </c>
      <c r="Q62" s="23">
        <v>16</v>
      </c>
    </row>
    <row r="63" spans="1:17" ht="16.149999999999999" customHeight="1" x14ac:dyDescent="0.25">
      <c r="A63" s="18">
        <v>15</v>
      </c>
      <c r="B63" s="12" t="s">
        <v>129</v>
      </c>
      <c r="C63" s="12" t="s">
        <v>61</v>
      </c>
      <c r="D63" s="12">
        <v>5.9</v>
      </c>
      <c r="E63" s="12" t="s">
        <v>61</v>
      </c>
      <c r="F63" s="12">
        <v>160</v>
      </c>
      <c r="G63" s="12" t="s">
        <v>61</v>
      </c>
      <c r="H63" s="16" t="s">
        <v>61</v>
      </c>
      <c r="I63" s="22">
        <v>15</v>
      </c>
      <c r="J63" s="12" t="s">
        <v>133</v>
      </c>
      <c r="K63" s="12" t="s">
        <v>61</v>
      </c>
      <c r="L63" s="12" t="s">
        <v>61</v>
      </c>
      <c r="M63" s="12" t="s">
        <v>61</v>
      </c>
      <c r="N63" s="12">
        <v>140</v>
      </c>
      <c r="O63" s="12">
        <v>13</v>
      </c>
      <c r="P63" s="16">
        <v>7</v>
      </c>
      <c r="Q63" s="22">
        <v>15</v>
      </c>
    </row>
    <row r="64" spans="1:17" ht="16.149999999999999" customHeight="1" x14ac:dyDescent="0.25">
      <c r="A64" s="18">
        <v>14</v>
      </c>
      <c r="B64" s="12" t="s">
        <v>119</v>
      </c>
      <c r="C64" s="12">
        <v>9</v>
      </c>
      <c r="D64" s="12" t="s">
        <v>61</v>
      </c>
      <c r="E64" s="12" t="s">
        <v>61</v>
      </c>
      <c r="F64" s="12">
        <v>157</v>
      </c>
      <c r="G64" s="12">
        <v>15</v>
      </c>
      <c r="H64" s="16">
        <v>2</v>
      </c>
      <c r="I64" s="22">
        <v>14</v>
      </c>
      <c r="J64" s="12" t="s">
        <v>134</v>
      </c>
      <c r="K64" s="12">
        <v>9.5</v>
      </c>
      <c r="L64" s="12" t="s">
        <v>61</v>
      </c>
      <c r="M64" s="12">
        <v>10</v>
      </c>
      <c r="N64" s="12">
        <v>138</v>
      </c>
      <c r="O64" s="12" t="s">
        <v>61</v>
      </c>
      <c r="P64" s="16" t="s">
        <v>61</v>
      </c>
      <c r="Q64" s="22">
        <v>14</v>
      </c>
    </row>
    <row r="65" spans="1:17" ht="16.149999999999999" customHeight="1" x14ac:dyDescent="0.25">
      <c r="A65" s="18">
        <v>13</v>
      </c>
      <c r="B65" s="12" t="s">
        <v>130</v>
      </c>
      <c r="C65" s="12" t="s">
        <v>61</v>
      </c>
      <c r="D65" s="12">
        <v>6</v>
      </c>
      <c r="E65" s="12">
        <v>2</v>
      </c>
      <c r="F65" s="12">
        <v>154</v>
      </c>
      <c r="G65" s="12" t="s">
        <v>61</v>
      </c>
      <c r="H65" s="16" t="s">
        <v>61</v>
      </c>
      <c r="I65" s="22">
        <v>13</v>
      </c>
      <c r="J65" s="12" t="s">
        <v>135</v>
      </c>
      <c r="K65" s="12" t="s">
        <v>61</v>
      </c>
      <c r="L65" s="12">
        <v>6.3</v>
      </c>
      <c r="M65" s="12" t="s">
        <v>61</v>
      </c>
      <c r="N65" s="12">
        <v>136</v>
      </c>
      <c r="O65" s="12">
        <v>12</v>
      </c>
      <c r="P65" s="16">
        <v>6</v>
      </c>
      <c r="Q65" s="22">
        <v>13</v>
      </c>
    </row>
    <row r="66" spans="1:17" ht="16.149999999999999" customHeight="1" x14ac:dyDescent="0.25">
      <c r="A66" s="18">
        <v>12</v>
      </c>
      <c r="B66" s="12" t="s">
        <v>131</v>
      </c>
      <c r="C66" s="12">
        <v>9.1</v>
      </c>
      <c r="D66" s="12" t="s">
        <v>61</v>
      </c>
      <c r="E66" s="12" t="s">
        <v>61</v>
      </c>
      <c r="F66" s="12">
        <v>151</v>
      </c>
      <c r="G66" s="12">
        <v>14</v>
      </c>
      <c r="H66" s="16">
        <v>1</v>
      </c>
      <c r="I66" s="22">
        <v>12</v>
      </c>
      <c r="J66" s="12" t="s">
        <v>136</v>
      </c>
      <c r="K66" s="12">
        <v>9.6</v>
      </c>
      <c r="L66" s="12" t="s">
        <v>61</v>
      </c>
      <c r="M66" s="12">
        <v>9</v>
      </c>
      <c r="N66" s="12">
        <v>134</v>
      </c>
      <c r="O66" s="12" t="s">
        <v>61</v>
      </c>
      <c r="P66" s="16" t="s">
        <v>61</v>
      </c>
      <c r="Q66" s="22">
        <v>12</v>
      </c>
    </row>
    <row r="67" spans="1:17" ht="16.149999999999999" customHeight="1" thickBot="1" x14ac:dyDescent="0.3">
      <c r="A67" s="19">
        <v>11</v>
      </c>
      <c r="B67" s="20" t="s">
        <v>132</v>
      </c>
      <c r="C67" s="20" t="s">
        <v>61</v>
      </c>
      <c r="D67" s="20">
        <v>6.1</v>
      </c>
      <c r="E67" s="20" t="s">
        <v>61</v>
      </c>
      <c r="F67" s="20">
        <v>148</v>
      </c>
      <c r="G67" s="20">
        <v>13</v>
      </c>
      <c r="H67" s="21" t="s">
        <v>61</v>
      </c>
      <c r="I67" s="23">
        <v>11</v>
      </c>
      <c r="J67" s="20" t="s">
        <v>137</v>
      </c>
      <c r="K67" s="20" t="s">
        <v>61</v>
      </c>
      <c r="L67" s="20">
        <v>6.4</v>
      </c>
      <c r="M67" s="20" t="s">
        <v>61</v>
      </c>
      <c r="N67" s="20">
        <v>132</v>
      </c>
      <c r="O67" s="20">
        <v>11</v>
      </c>
      <c r="P67" s="21">
        <v>5</v>
      </c>
      <c r="Q67" s="23">
        <v>11</v>
      </c>
    </row>
    <row r="68" spans="1:17" ht="16.149999999999999" customHeight="1" x14ac:dyDescent="0.25">
      <c r="A68" s="18">
        <v>10</v>
      </c>
      <c r="B68" s="12" t="s">
        <v>138</v>
      </c>
      <c r="C68" s="12">
        <v>9.1999999999999993</v>
      </c>
      <c r="D68" s="12" t="s">
        <v>61</v>
      </c>
      <c r="E68" s="12">
        <v>1</v>
      </c>
      <c r="F68" s="12">
        <v>145</v>
      </c>
      <c r="G68" s="12">
        <v>12</v>
      </c>
      <c r="H68" s="16">
        <v>0</v>
      </c>
      <c r="I68" s="22">
        <v>10</v>
      </c>
      <c r="J68" s="12" t="s">
        <v>142</v>
      </c>
      <c r="K68" s="12">
        <v>9.6999999999999993</v>
      </c>
      <c r="L68" s="12" t="s">
        <v>61</v>
      </c>
      <c r="M68" s="12">
        <v>8</v>
      </c>
      <c r="N68" s="12">
        <v>130</v>
      </c>
      <c r="O68" s="12" t="s">
        <v>61</v>
      </c>
      <c r="P68" s="16" t="s">
        <v>61</v>
      </c>
      <c r="Q68" s="22">
        <v>10</v>
      </c>
    </row>
    <row r="69" spans="1:17" ht="16.149999999999999" customHeight="1" x14ac:dyDescent="0.25">
      <c r="A69" s="18">
        <v>9</v>
      </c>
      <c r="B69" s="12" t="s">
        <v>139</v>
      </c>
      <c r="C69" s="12" t="s">
        <v>61</v>
      </c>
      <c r="D69" s="12">
        <v>6.2</v>
      </c>
      <c r="E69" s="12" t="s">
        <v>61</v>
      </c>
      <c r="F69" s="12">
        <v>142</v>
      </c>
      <c r="G69" s="12">
        <v>11</v>
      </c>
      <c r="H69" s="16" t="s">
        <v>61</v>
      </c>
      <c r="I69" s="22">
        <v>9</v>
      </c>
      <c r="J69" s="12" t="s">
        <v>143</v>
      </c>
      <c r="K69" s="12" t="s">
        <v>61</v>
      </c>
      <c r="L69" s="12">
        <v>6.5</v>
      </c>
      <c r="M69" s="12" t="s">
        <v>61</v>
      </c>
      <c r="N69" s="12">
        <v>128</v>
      </c>
      <c r="O69" s="12">
        <v>10</v>
      </c>
      <c r="P69" s="16">
        <v>4</v>
      </c>
      <c r="Q69" s="22">
        <v>9</v>
      </c>
    </row>
    <row r="70" spans="1:17" ht="16.149999999999999" customHeight="1" x14ac:dyDescent="0.25">
      <c r="A70" s="18">
        <v>8</v>
      </c>
      <c r="B70" s="12" t="s">
        <v>133</v>
      </c>
      <c r="C70" s="12">
        <v>9.3000000000000007</v>
      </c>
      <c r="D70" s="12" t="s">
        <v>61</v>
      </c>
      <c r="E70" s="12" t="s">
        <v>61</v>
      </c>
      <c r="F70" s="12">
        <v>139</v>
      </c>
      <c r="G70" s="12">
        <v>10</v>
      </c>
      <c r="H70" s="16">
        <v>-1</v>
      </c>
      <c r="I70" s="22">
        <v>8</v>
      </c>
      <c r="J70" s="12" t="s">
        <v>144</v>
      </c>
      <c r="K70" s="12">
        <v>9.8000000000000007</v>
      </c>
      <c r="L70" s="12" t="s">
        <v>61</v>
      </c>
      <c r="M70" s="12">
        <v>7</v>
      </c>
      <c r="N70" s="12">
        <v>126</v>
      </c>
      <c r="O70" s="12">
        <v>9</v>
      </c>
      <c r="P70" s="16" t="s">
        <v>61</v>
      </c>
      <c r="Q70" s="22">
        <v>8</v>
      </c>
    </row>
    <row r="71" spans="1:17" ht="16.149999999999999" customHeight="1" x14ac:dyDescent="0.25">
      <c r="A71" s="18">
        <v>7</v>
      </c>
      <c r="B71" s="12" t="s">
        <v>140</v>
      </c>
      <c r="C71" s="12">
        <v>9.4</v>
      </c>
      <c r="D71" s="12">
        <v>6.3</v>
      </c>
      <c r="E71" s="12" t="s">
        <v>61</v>
      </c>
      <c r="F71" s="12">
        <v>136</v>
      </c>
      <c r="G71" s="12">
        <v>9</v>
      </c>
      <c r="H71" s="16" t="s">
        <v>61</v>
      </c>
      <c r="I71" s="22">
        <v>7</v>
      </c>
      <c r="J71" s="12" t="s">
        <v>145</v>
      </c>
      <c r="K71" s="12">
        <v>9.9</v>
      </c>
      <c r="L71" s="12">
        <v>6.6</v>
      </c>
      <c r="M71" s="12" t="s">
        <v>61</v>
      </c>
      <c r="N71" s="12">
        <v>124</v>
      </c>
      <c r="O71" s="12">
        <v>8</v>
      </c>
      <c r="P71" s="16">
        <v>3</v>
      </c>
      <c r="Q71" s="22">
        <v>7</v>
      </c>
    </row>
    <row r="72" spans="1:17" ht="16.149999999999999" customHeight="1" thickBot="1" x14ac:dyDescent="0.3">
      <c r="A72" s="19">
        <v>6</v>
      </c>
      <c r="B72" s="20" t="s">
        <v>141</v>
      </c>
      <c r="C72" s="20">
        <v>9.5</v>
      </c>
      <c r="D72" s="20" t="s">
        <v>61</v>
      </c>
      <c r="E72" s="20" t="s">
        <v>61</v>
      </c>
      <c r="F72" s="20">
        <v>133</v>
      </c>
      <c r="G72" s="20">
        <v>8</v>
      </c>
      <c r="H72" s="21">
        <v>-2</v>
      </c>
      <c r="I72" s="23">
        <v>6</v>
      </c>
      <c r="J72" s="20" t="s">
        <v>146</v>
      </c>
      <c r="K72" s="20">
        <v>10</v>
      </c>
      <c r="L72" s="20" t="s">
        <v>61</v>
      </c>
      <c r="M72" s="20">
        <v>6</v>
      </c>
      <c r="N72" s="20">
        <v>122</v>
      </c>
      <c r="O72" s="20">
        <v>7</v>
      </c>
      <c r="P72" s="21">
        <v>2</v>
      </c>
      <c r="Q72" s="23">
        <v>6</v>
      </c>
    </row>
    <row r="73" spans="1:17" ht="16.149999999999999" customHeight="1" x14ac:dyDescent="0.25">
      <c r="A73" s="18">
        <v>5</v>
      </c>
      <c r="B73" s="12" t="s">
        <v>147</v>
      </c>
      <c r="C73" s="12">
        <v>9.6</v>
      </c>
      <c r="D73" s="12">
        <v>6.4</v>
      </c>
      <c r="E73" s="12" t="s">
        <v>61</v>
      </c>
      <c r="F73" s="12">
        <v>130</v>
      </c>
      <c r="G73" s="12">
        <v>7</v>
      </c>
      <c r="H73" s="16" t="s">
        <v>61</v>
      </c>
      <c r="I73" s="22">
        <v>5</v>
      </c>
      <c r="J73" s="12" t="s">
        <v>148</v>
      </c>
      <c r="K73" s="12">
        <v>10.1</v>
      </c>
      <c r="L73" s="12">
        <v>6.7</v>
      </c>
      <c r="M73" s="12">
        <v>5</v>
      </c>
      <c r="N73" s="12">
        <v>119</v>
      </c>
      <c r="O73" s="12">
        <v>6</v>
      </c>
      <c r="P73" s="16">
        <v>1</v>
      </c>
      <c r="Q73" s="22">
        <v>5</v>
      </c>
    </row>
    <row r="74" spans="1:17" ht="16.149999999999999" customHeight="1" x14ac:dyDescent="0.25">
      <c r="A74" s="18">
        <v>4</v>
      </c>
      <c r="B74" s="12" t="s">
        <v>142</v>
      </c>
      <c r="C74" s="12">
        <v>9.6999999999999993</v>
      </c>
      <c r="D74" s="12" t="s">
        <v>61</v>
      </c>
      <c r="E74" s="12" t="s">
        <v>61</v>
      </c>
      <c r="F74" s="12">
        <v>127</v>
      </c>
      <c r="G74" s="12">
        <v>6</v>
      </c>
      <c r="H74" s="16">
        <v>-3</v>
      </c>
      <c r="I74" s="22">
        <v>4</v>
      </c>
      <c r="J74" s="12" t="s">
        <v>149</v>
      </c>
      <c r="K74" s="12">
        <v>10.199999999999999</v>
      </c>
      <c r="L74" s="12" t="s">
        <v>61</v>
      </c>
      <c r="M74" s="12">
        <v>4</v>
      </c>
      <c r="N74" s="12">
        <v>116</v>
      </c>
      <c r="O74" s="12">
        <v>5</v>
      </c>
      <c r="P74" s="16">
        <v>0</v>
      </c>
      <c r="Q74" s="22">
        <v>4</v>
      </c>
    </row>
    <row r="75" spans="1:17" ht="16.149999999999999" customHeight="1" x14ac:dyDescent="0.25">
      <c r="A75" s="18">
        <v>3</v>
      </c>
      <c r="B75" s="12" t="s">
        <v>143</v>
      </c>
      <c r="C75" s="12">
        <v>9.8000000000000007</v>
      </c>
      <c r="D75" s="12">
        <v>6.5</v>
      </c>
      <c r="E75" s="12" t="s">
        <v>61</v>
      </c>
      <c r="F75" s="12">
        <v>124</v>
      </c>
      <c r="G75" s="12">
        <v>5</v>
      </c>
      <c r="H75" s="16" t="s">
        <v>61</v>
      </c>
      <c r="I75" s="22">
        <v>3</v>
      </c>
      <c r="J75" s="12" t="s">
        <v>150</v>
      </c>
      <c r="K75" s="12">
        <v>10.3</v>
      </c>
      <c r="L75" s="12">
        <v>6.8</v>
      </c>
      <c r="M75" s="12">
        <v>3</v>
      </c>
      <c r="N75" s="12">
        <v>113</v>
      </c>
      <c r="O75" s="12">
        <v>4</v>
      </c>
      <c r="P75" s="16">
        <v>-1</v>
      </c>
      <c r="Q75" s="22">
        <v>3</v>
      </c>
    </row>
    <row r="76" spans="1:17" ht="16.149999999999999" customHeight="1" x14ac:dyDescent="0.25">
      <c r="A76" s="18">
        <v>2</v>
      </c>
      <c r="B76" s="12" t="s">
        <v>144</v>
      </c>
      <c r="C76" s="12">
        <v>9.9</v>
      </c>
      <c r="D76" s="12" t="s">
        <v>61</v>
      </c>
      <c r="E76" s="12" t="s">
        <v>61</v>
      </c>
      <c r="F76" s="12">
        <v>121</v>
      </c>
      <c r="G76" s="12">
        <v>4</v>
      </c>
      <c r="H76" s="16">
        <v>-4</v>
      </c>
      <c r="I76" s="22">
        <v>2</v>
      </c>
      <c r="J76" s="12" t="s">
        <v>151</v>
      </c>
      <c r="K76" s="12">
        <v>10.4</v>
      </c>
      <c r="L76" s="12" t="s">
        <v>61</v>
      </c>
      <c r="M76" s="12">
        <v>2</v>
      </c>
      <c r="N76" s="12">
        <v>110</v>
      </c>
      <c r="O76" s="12">
        <v>3</v>
      </c>
      <c r="P76" s="16">
        <v>-2</v>
      </c>
      <c r="Q76" s="22">
        <v>2</v>
      </c>
    </row>
    <row r="77" spans="1:17" ht="16.149999999999999" customHeight="1" thickBot="1" x14ac:dyDescent="0.3">
      <c r="A77" s="24">
        <v>1</v>
      </c>
      <c r="B77" s="14" t="s">
        <v>145</v>
      </c>
      <c r="C77" s="14">
        <v>10</v>
      </c>
      <c r="D77" s="14">
        <v>6.6</v>
      </c>
      <c r="E77" s="14" t="s">
        <v>61</v>
      </c>
      <c r="F77" s="14">
        <v>118</v>
      </c>
      <c r="G77" s="14">
        <v>3</v>
      </c>
      <c r="H77" s="17">
        <v>-5</v>
      </c>
      <c r="I77" s="25">
        <v>1</v>
      </c>
      <c r="J77" s="14" t="s">
        <v>152</v>
      </c>
      <c r="K77" s="14">
        <v>10.5</v>
      </c>
      <c r="L77" s="14">
        <v>6.9</v>
      </c>
      <c r="M77" s="14">
        <v>1</v>
      </c>
      <c r="N77" s="14">
        <v>107</v>
      </c>
      <c r="O77" s="14">
        <v>2</v>
      </c>
      <c r="P77" s="17">
        <v>-3</v>
      </c>
      <c r="Q77" s="25">
        <v>1</v>
      </c>
    </row>
    <row r="78" spans="1:17" ht="15.75" thickTop="1" x14ac:dyDescent="0.25">
      <c r="A78" s="29"/>
    </row>
    <row r="79" spans="1:17" ht="18.75" x14ac:dyDescent="0.25">
      <c r="A79" s="40" t="s">
        <v>29</v>
      </c>
    </row>
    <row r="80" spans="1:17" ht="18.75" x14ac:dyDescent="0.25">
      <c r="A80" s="40" t="s">
        <v>30</v>
      </c>
    </row>
    <row r="81" spans="1:17" ht="18.75" x14ac:dyDescent="0.25">
      <c r="A81" s="40" t="s">
        <v>153</v>
      </c>
    </row>
    <row r="82" spans="1:17" ht="15.75" thickBot="1" x14ac:dyDescent="0.3">
      <c r="A82" s="9" t="s">
        <v>32</v>
      </c>
      <c r="B82" s="355" t="s">
        <v>33</v>
      </c>
      <c r="C82" s="356"/>
      <c r="D82" s="356"/>
      <c r="E82" s="356"/>
      <c r="F82" s="356"/>
      <c r="G82" s="356"/>
      <c r="H82" s="357"/>
      <c r="I82" s="9" t="s">
        <v>32</v>
      </c>
      <c r="J82" s="355" t="s">
        <v>34</v>
      </c>
      <c r="K82" s="356"/>
      <c r="L82" s="356"/>
      <c r="M82" s="356"/>
      <c r="N82" s="356"/>
      <c r="O82" s="356"/>
      <c r="P82" s="357"/>
      <c r="Q82" s="9" t="s">
        <v>32</v>
      </c>
    </row>
    <row r="83" spans="1:17" ht="24" x14ac:dyDescent="0.25">
      <c r="A83" s="6"/>
      <c r="B83" s="12" t="s">
        <v>35</v>
      </c>
      <c r="C83" s="12" t="s">
        <v>37</v>
      </c>
      <c r="D83" s="12"/>
      <c r="E83" s="32" t="s">
        <v>42</v>
      </c>
      <c r="F83" s="12" t="s">
        <v>44</v>
      </c>
      <c r="G83" s="32" t="s">
        <v>46</v>
      </c>
      <c r="H83" s="16"/>
      <c r="I83" s="10"/>
      <c r="J83" s="12" t="s">
        <v>35</v>
      </c>
      <c r="K83" s="12" t="s">
        <v>157</v>
      </c>
      <c r="L83" s="33"/>
      <c r="M83" s="353" t="s">
        <v>158</v>
      </c>
      <c r="N83" s="34" t="s">
        <v>54</v>
      </c>
      <c r="O83" s="12" t="s">
        <v>46</v>
      </c>
      <c r="P83" s="16"/>
      <c r="Q83" s="10"/>
    </row>
    <row r="84" spans="1:17" ht="24" x14ac:dyDescent="0.25">
      <c r="A84" s="6"/>
      <c r="B84" s="12" t="s">
        <v>36</v>
      </c>
      <c r="C84" s="12" t="s">
        <v>154</v>
      </c>
      <c r="D84" s="12" t="s">
        <v>156</v>
      </c>
      <c r="E84" s="12" t="s">
        <v>43</v>
      </c>
      <c r="F84" s="12" t="s">
        <v>45</v>
      </c>
      <c r="G84" s="12" t="s">
        <v>47</v>
      </c>
      <c r="H84" s="16" t="s">
        <v>48</v>
      </c>
      <c r="I84" s="10"/>
      <c r="J84" s="12" t="s">
        <v>49</v>
      </c>
      <c r="K84" s="12" t="s">
        <v>38</v>
      </c>
      <c r="L84" s="12" t="s">
        <v>156</v>
      </c>
      <c r="M84" s="354"/>
      <c r="N84" s="12" t="s">
        <v>55</v>
      </c>
      <c r="O84" s="12" t="s">
        <v>47</v>
      </c>
      <c r="P84" s="16" t="s">
        <v>48</v>
      </c>
      <c r="Q84" s="10"/>
    </row>
    <row r="85" spans="1:17" ht="16.899999999999999" customHeight="1" thickBot="1" x14ac:dyDescent="0.3">
      <c r="A85" s="30"/>
      <c r="B85" s="31"/>
      <c r="C85" s="14" t="s">
        <v>155</v>
      </c>
      <c r="D85" s="14" t="s">
        <v>41</v>
      </c>
      <c r="E85" s="13"/>
      <c r="F85" s="13"/>
      <c r="G85" s="14" t="s">
        <v>43</v>
      </c>
      <c r="H85" s="17" t="s">
        <v>45</v>
      </c>
      <c r="I85" s="11"/>
      <c r="J85" s="14" t="s">
        <v>50</v>
      </c>
      <c r="K85" s="14" t="s">
        <v>155</v>
      </c>
      <c r="L85" s="14" t="s">
        <v>41</v>
      </c>
      <c r="M85" s="358"/>
      <c r="N85" s="14" t="s">
        <v>45</v>
      </c>
      <c r="O85" s="35" t="s">
        <v>43</v>
      </c>
      <c r="P85" s="17" t="s">
        <v>45</v>
      </c>
      <c r="Q85" s="11"/>
    </row>
    <row r="86" spans="1:17" ht="15.6" customHeight="1" x14ac:dyDescent="0.25">
      <c r="A86" s="18">
        <v>70</v>
      </c>
      <c r="B86" s="12" t="s">
        <v>159</v>
      </c>
      <c r="C86" s="12">
        <v>6.6</v>
      </c>
      <c r="D86" s="12">
        <v>7.6</v>
      </c>
      <c r="E86" s="12">
        <v>26</v>
      </c>
      <c r="F86" s="12">
        <v>260</v>
      </c>
      <c r="G86" s="12">
        <v>46</v>
      </c>
      <c r="H86" s="16">
        <v>31</v>
      </c>
      <c r="I86" s="22">
        <v>70</v>
      </c>
      <c r="J86" s="12" t="s">
        <v>163</v>
      </c>
      <c r="K86" s="12">
        <v>6.9</v>
      </c>
      <c r="L86" s="12">
        <v>8</v>
      </c>
      <c r="M86" s="12">
        <v>60</v>
      </c>
      <c r="N86" s="12">
        <v>250</v>
      </c>
      <c r="O86" s="12">
        <v>42</v>
      </c>
      <c r="P86" s="16">
        <v>35</v>
      </c>
      <c r="Q86" s="22">
        <v>70</v>
      </c>
    </row>
    <row r="87" spans="1:17" ht="15.6" customHeight="1" x14ac:dyDescent="0.25">
      <c r="A87" s="18">
        <v>69</v>
      </c>
      <c r="B87" s="12" t="s">
        <v>160</v>
      </c>
      <c r="C87" s="12">
        <v>6.7</v>
      </c>
      <c r="D87" s="12">
        <v>7.7</v>
      </c>
      <c r="E87" s="12">
        <v>25</v>
      </c>
      <c r="F87" s="12">
        <v>258</v>
      </c>
      <c r="G87" s="12">
        <v>45</v>
      </c>
      <c r="H87" s="16">
        <v>30</v>
      </c>
      <c r="I87" s="22">
        <v>69</v>
      </c>
      <c r="J87" s="12" t="s">
        <v>164</v>
      </c>
      <c r="K87" s="12">
        <v>7</v>
      </c>
      <c r="L87" s="12">
        <v>8.1</v>
      </c>
      <c r="M87" s="12">
        <v>57</v>
      </c>
      <c r="N87" s="12">
        <v>248</v>
      </c>
      <c r="O87" s="12" t="s">
        <v>61</v>
      </c>
      <c r="P87" s="16">
        <v>34</v>
      </c>
      <c r="Q87" s="22">
        <v>69</v>
      </c>
    </row>
    <row r="88" spans="1:17" ht="15.6" customHeight="1" x14ac:dyDescent="0.25">
      <c r="A88" s="18">
        <v>68</v>
      </c>
      <c r="B88" s="12" t="s">
        <v>161</v>
      </c>
      <c r="C88" s="12">
        <v>6.8</v>
      </c>
      <c r="D88" s="12">
        <v>7.8</v>
      </c>
      <c r="E88" s="12">
        <v>24</v>
      </c>
      <c r="F88" s="12">
        <v>256</v>
      </c>
      <c r="G88" s="12">
        <v>44</v>
      </c>
      <c r="H88" s="16">
        <v>29</v>
      </c>
      <c r="I88" s="22">
        <v>68</v>
      </c>
      <c r="J88" s="12" t="s">
        <v>165</v>
      </c>
      <c r="K88" s="12">
        <v>7.1</v>
      </c>
      <c r="L88" s="12">
        <v>8.1999999999999993</v>
      </c>
      <c r="M88" s="12">
        <v>54</v>
      </c>
      <c r="N88" s="12">
        <v>246</v>
      </c>
      <c r="O88" s="12">
        <v>41</v>
      </c>
      <c r="P88" s="16">
        <v>33</v>
      </c>
      <c r="Q88" s="22">
        <v>68</v>
      </c>
    </row>
    <row r="89" spans="1:17" ht="15.6" customHeight="1" x14ac:dyDescent="0.25">
      <c r="A89" s="18">
        <v>67</v>
      </c>
      <c r="B89" s="12" t="s">
        <v>162</v>
      </c>
      <c r="C89" s="12" t="s">
        <v>61</v>
      </c>
      <c r="D89" s="12">
        <v>7.9</v>
      </c>
      <c r="E89" s="12">
        <v>23</v>
      </c>
      <c r="F89" s="12">
        <v>254</v>
      </c>
      <c r="G89" s="12" t="s">
        <v>61</v>
      </c>
      <c r="H89" s="16">
        <v>28</v>
      </c>
      <c r="I89" s="22">
        <v>67</v>
      </c>
      <c r="J89" s="12" t="s">
        <v>67</v>
      </c>
      <c r="K89" s="12">
        <v>7.2</v>
      </c>
      <c r="L89" s="12">
        <v>8.3000000000000007</v>
      </c>
      <c r="M89" s="12">
        <v>52</v>
      </c>
      <c r="N89" s="12">
        <v>244</v>
      </c>
      <c r="O89" s="12" t="s">
        <v>61</v>
      </c>
      <c r="P89" s="16">
        <v>32</v>
      </c>
      <c r="Q89" s="22">
        <v>67</v>
      </c>
    </row>
    <row r="90" spans="1:17" ht="15.6" customHeight="1" thickBot="1" x14ac:dyDescent="0.3">
      <c r="A90" s="19">
        <v>66</v>
      </c>
      <c r="B90" s="20" t="s">
        <v>57</v>
      </c>
      <c r="C90" s="20">
        <v>6.9</v>
      </c>
      <c r="D90" s="20">
        <v>8</v>
      </c>
      <c r="E90" s="20">
        <v>22</v>
      </c>
      <c r="F90" s="20">
        <v>252</v>
      </c>
      <c r="G90" s="20">
        <v>43</v>
      </c>
      <c r="H90" s="21">
        <v>27</v>
      </c>
      <c r="I90" s="23">
        <v>66</v>
      </c>
      <c r="J90" s="20" t="s">
        <v>166</v>
      </c>
      <c r="K90" s="20" t="s">
        <v>61</v>
      </c>
      <c r="L90" s="20">
        <v>8.4</v>
      </c>
      <c r="M90" s="20">
        <v>50</v>
      </c>
      <c r="N90" s="20">
        <v>242</v>
      </c>
      <c r="O90" s="20">
        <v>40</v>
      </c>
      <c r="P90" s="21">
        <v>31</v>
      </c>
      <c r="Q90" s="23">
        <v>66</v>
      </c>
    </row>
    <row r="91" spans="1:17" ht="15.6" customHeight="1" x14ac:dyDescent="0.25">
      <c r="A91" s="18">
        <v>65</v>
      </c>
      <c r="B91" s="12" t="s">
        <v>167</v>
      </c>
      <c r="C91" s="12" t="s">
        <v>61</v>
      </c>
      <c r="D91" s="12" t="s">
        <v>61</v>
      </c>
      <c r="E91" s="12">
        <v>21</v>
      </c>
      <c r="F91" s="12">
        <v>250</v>
      </c>
      <c r="G91" s="12" t="s">
        <v>61</v>
      </c>
      <c r="H91" s="16">
        <v>26</v>
      </c>
      <c r="I91" s="22">
        <v>65</v>
      </c>
      <c r="J91" s="12" t="s">
        <v>73</v>
      </c>
      <c r="K91" s="12">
        <v>7.3</v>
      </c>
      <c r="L91" s="12">
        <v>8.5</v>
      </c>
      <c r="M91" s="12">
        <v>48</v>
      </c>
      <c r="N91" s="12">
        <v>240</v>
      </c>
      <c r="O91" s="12" t="s">
        <v>61</v>
      </c>
      <c r="P91" s="16">
        <v>30</v>
      </c>
      <c r="Q91" s="22">
        <v>65</v>
      </c>
    </row>
    <row r="92" spans="1:17" ht="15.6" customHeight="1" x14ac:dyDescent="0.25">
      <c r="A92" s="18">
        <v>64</v>
      </c>
      <c r="B92" s="12" t="s">
        <v>168</v>
      </c>
      <c r="C92" s="12">
        <v>7</v>
      </c>
      <c r="D92" s="12">
        <v>8.1</v>
      </c>
      <c r="E92" s="12">
        <v>20</v>
      </c>
      <c r="F92" s="12">
        <v>248</v>
      </c>
      <c r="G92" s="12">
        <v>42</v>
      </c>
      <c r="H92" s="16">
        <v>25</v>
      </c>
      <c r="I92" s="22">
        <v>64</v>
      </c>
      <c r="J92" s="12" t="s">
        <v>170</v>
      </c>
      <c r="K92" s="12" t="s">
        <v>61</v>
      </c>
      <c r="L92" s="12">
        <v>8.6</v>
      </c>
      <c r="M92" s="12">
        <v>46</v>
      </c>
      <c r="N92" s="12">
        <v>238</v>
      </c>
      <c r="O92" s="12">
        <v>39</v>
      </c>
      <c r="P92" s="16">
        <v>29</v>
      </c>
      <c r="Q92" s="22">
        <v>64</v>
      </c>
    </row>
    <row r="93" spans="1:17" ht="15.6" customHeight="1" x14ac:dyDescent="0.25">
      <c r="A93" s="18">
        <v>63</v>
      </c>
      <c r="B93" s="12" t="s">
        <v>59</v>
      </c>
      <c r="C93" s="12" t="s">
        <v>61</v>
      </c>
      <c r="D93" s="12" t="s">
        <v>61</v>
      </c>
      <c r="E93" s="12">
        <v>19</v>
      </c>
      <c r="F93" s="12">
        <v>246</v>
      </c>
      <c r="G93" s="12" t="s">
        <v>61</v>
      </c>
      <c r="H93" s="16">
        <v>24</v>
      </c>
      <c r="I93" s="22">
        <v>63</v>
      </c>
      <c r="J93" s="12" t="s">
        <v>74</v>
      </c>
      <c r="K93" s="12">
        <v>7.4</v>
      </c>
      <c r="L93" s="12">
        <v>8.6999999999999993</v>
      </c>
      <c r="M93" s="12">
        <v>44</v>
      </c>
      <c r="N93" s="12">
        <v>236</v>
      </c>
      <c r="O93" s="12" t="s">
        <v>61</v>
      </c>
      <c r="P93" s="16">
        <v>28</v>
      </c>
      <c r="Q93" s="22">
        <v>63</v>
      </c>
    </row>
    <row r="94" spans="1:17" ht="15.6" customHeight="1" x14ac:dyDescent="0.25">
      <c r="A94" s="18">
        <v>62</v>
      </c>
      <c r="B94" s="12" t="s">
        <v>169</v>
      </c>
      <c r="C94" s="12">
        <v>7.1</v>
      </c>
      <c r="D94" s="12">
        <v>8.1999999999999993</v>
      </c>
      <c r="E94" s="12">
        <v>18</v>
      </c>
      <c r="F94" s="12">
        <v>244</v>
      </c>
      <c r="G94" s="12">
        <v>41</v>
      </c>
      <c r="H94" s="16">
        <v>23</v>
      </c>
      <c r="I94" s="22">
        <v>62</v>
      </c>
      <c r="J94" s="12" t="s">
        <v>171</v>
      </c>
      <c r="K94" s="12" t="s">
        <v>61</v>
      </c>
      <c r="L94" s="12">
        <v>8.8000000000000007</v>
      </c>
      <c r="M94" s="12">
        <v>42</v>
      </c>
      <c r="N94" s="12">
        <v>234</v>
      </c>
      <c r="O94" s="12">
        <v>38</v>
      </c>
      <c r="P94" s="16">
        <v>27</v>
      </c>
      <c r="Q94" s="22">
        <v>62</v>
      </c>
    </row>
    <row r="95" spans="1:17" ht="15.6" customHeight="1" thickBot="1" x14ac:dyDescent="0.3">
      <c r="A95" s="19">
        <v>61</v>
      </c>
      <c r="B95" s="20" t="s">
        <v>164</v>
      </c>
      <c r="C95" s="20" t="s">
        <v>61</v>
      </c>
      <c r="D95" s="20" t="s">
        <v>61</v>
      </c>
      <c r="E95" s="20" t="s">
        <v>61</v>
      </c>
      <c r="F95" s="20">
        <v>242</v>
      </c>
      <c r="G95" s="20" t="s">
        <v>61</v>
      </c>
      <c r="H95" s="21" t="s">
        <v>61</v>
      </c>
      <c r="I95" s="23">
        <v>61</v>
      </c>
      <c r="J95" s="20" t="s">
        <v>26</v>
      </c>
      <c r="K95" s="20">
        <v>7.5</v>
      </c>
      <c r="L95" s="20" t="s">
        <v>61</v>
      </c>
      <c r="M95" s="20">
        <v>40</v>
      </c>
      <c r="N95" s="20">
        <v>232</v>
      </c>
      <c r="O95" s="20" t="s">
        <v>61</v>
      </c>
      <c r="P95" s="21" t="s">
        <v>61</v>
      </c>
      <c r="Q95" s="23">
        <v>61</v>
      </c>
    </row>
    <row r="96" spans="1:17" ht="15.6" customHeight="1" x14ac:dyDescent="0.25">
      <c r="A96" s="18">
        <v>60</v>
      </c>
      <c r="B96" s="12" t="s">
        <v>62</v>
      </c>
      <c r="C96" s="12">
        <v>7.2</v>
      </c>
      <c r="D96" s="12">
        <v>8.3000000000000007</v>
      </c>
      <c r="E96" s="12">
        <v>17</v>
      </c>
      <c r="F96" s="12">
        <v>240</v>
      </c>
      <c r="G96" s="12">
        <v>40</v>
      </c>
      <c r="H96" s="16">
        <v>22</v>
      </c>
      <c r="I96" s="22">
        <v>60</v>
      </c>
      <c r="J96" s="12" t="s">
        <v>172</v>
      </c>
      <c r="K96" s="12" t="s">
        <v>61</v>
      </c>
      <c r="L96" s="12">
        <v>8.9</v>
      </c>
      <c r="M96" s="12">
        <v>38</v>
      </c>
      <c r="N96" s="12">
        <v>230</v>
      </c>
      <c r="O96" s="12">
        <v>37</v>
      </c>
      <c r="P96" s="16">
        <v>26</v>
      </c>
      <c r="Q96" s="22">
        <v>60</v>
      </c>
    </row>
    <row r="97" spans="1:17" ht="15.6" customHeight="1" x14ac:dyDescent="0.25">
      <c r="A97" s="18">
        <v>59</v>
      </c>
      <c r="B97" s="12" t="s">
        <v>66</v>
      </c>
      <c r="C97" s="12" t="s">
        <v>61</v>
      </c>
      <c r="D97" s="12" t="s">
        <v>61</v>
      </c>
      <c r="E97" s="12" t="s">
        <v>61</v>
      </c>
      <c r="F97" s="12">
        <v>238</v>
      </c>
      <c r="G97" s="12"/>
      <c r="H97" s="16" t="s">
        <v>61</v>
      </c>
      <c r="I97" s="22">
        <v>59</v>
      </c>
      <c r="J97" s="12" t="s">
        <v>72</v>
      </c>
      <c r="K97" s="12">
        <v>7.6</v>
      </c>
      <c r="L97" s="12" t="s">
        <v>61</v>
      </c>
      <c r="M97" s="12">
        <v>37</v>
      </c>
      <c r="N97" s="12">
        <v>228</v>
      </c>
      <c r="O97" s="12" t="s">
        <v>61</v>
      </c>
      <c r="P97" s="16" t="s">
        <v>61</v>
      </c>
      <c r="Q97" s="22">
        <v>59</v>
      </c>
    </row>
    <row r="98" spans="1:17" ht="15.6" customHeight="1" x14ac:dyDescent="0.25">
      <c r="A98" s="18">
        <v>58</v>
      </c>
      <c r="B98" s="12" t="s">
        <v>67</v>
      </c>
      <c r="C98" s="12" t="s">
        <v>61</v>
      </c>
      <c r="D98" s="12">
        <v>8.4</v>
      </c>
      <c r="E98" s="12">
        <v>16</v>
      </c>
      <c r="F98" s="12">
        <v>236</v>
      </c>
      <c r="G98" s="12">
        <v>39</v>
      </c>
      <c r="H98" s="16">
        <v>21</v>
      </c>
      <c r="I98" s="22">
        <v>58</v>
      </c>
      <c r="J98" s="12" t="s">
        <v>173</v>
      </c>
      <c r="K98" s="12" t="s">
        <v>61</v>
      </c>
      <c r="L98" s="12">
        <v>9</v>
      </c>
      <c r="M98" s="12">
        <v>36</v>
      </c>
      <c r="N98" s="12">
        <v>226</v>
      </c>
      <c r="O98" s="12">
        <v>36</v>
      </c>
      <c r="P98" s="16">
        <v>25</v>
      </c>
      <c r="Q98" s="22">
        <v>58</v>
      </c>
    </row>
    <row r="99" spans="1:17" ht="15.6" customHeight="1" x14ac:dyDescent="0.25">
      <c r="A99" s="18">
        <v>57</v>
      </c>
      <c r="B99" s="12" t="s">
        <v>64</v>
      </c>
      <c r="C99" s="12">
        <v>7.3</v>
      </c>
      <c r="D99" s="12" t="s">
        <v>61</v>
      </c>
      <c r="E99" s="12" t="s">
        <v>61</v>
      </c>
      <c r="F99" s="12">
        <v>234</v>
      </c>
      <c r="G99" s="12" t="s">
        <v>61</v>
      </c>
      <c r="H99" s="16" t="s">
        <v>61</v>
      </c>
      <c r="I99" s="22">
        <v>57</v>
      </c>
      <c r="J99" s="12" t="s">
        <v>85</v>
      </c>
      <c r="K99" s="12" t="s">
        <v>61</v>
      </c>
      <c r="L99" s="12" t="s">
        <v>61</v>
      </c>
      <c r="M99" s="12">
        <v>35</v>
      </c>
      <c r="N99" s="12">
        <v>224</v>
      </c>
      <c r="O99" s="12" t="s">
        <v>61</v>
      </c>
      <c r="P99" s="16" t="s">
        <v>61</v>
      </c>
      <c r="Q99" s="22">
        <v>57</v>
      </c>
    </row>
    <row r="100" spans="1:17" ht="15.6" customHeight="1" thickBot="1" x14ac:dyDescent="0.3">
      <c r="A100" s="19">
        <v>56</v>
      </c>
      <c r="B100" s="20" t="s">
        <v>68</v>
      </c>
      <c r="C100" s="20" t="s">
        <v>61</v>
      </c>
      <c r="D100" s="20">
        <v>8.5</v>
      </c>
      <c r="E100" s="20">
        <v>15</v>
      </c>
      <c r="F100" s="20">
        <v>232</v>
      </c>
      <c r="G100" s="20">
        <v>38</v>
      </c>
      <c r="H100" s="21">
        <v>20</v>
      </c>
      <c r="I100" s="23">
        <v>56</v>
      </c>
      <c r="J100" s="20" t="s">
        <v>76</v>
      </c>
      <c r="K100" s="20">
        <v>7.7</v>
      </c>
      <c r="L100" s="20">
        <v>9.1</v>
      </c>
      <c r="M100" s="20">
        <v>34</v>
      </c>
      <c r="N100" s="20">
        <v>222</v>
      </c>
      <c r="O100" s="20">
        <v>35</v>
      </c>
      <c r="P100" s="21">
        <v>24</v>
      </c>
      <c r="Q100" s="23">
        <v>56</v>
      </c>
    </row>
    <row r="101" spans="1:17" ht="15.6" customHeight="1" x14ac:dyDescent="0.25">
      <c r="A101" s="18">
        <v>55</v>
      </c>
      <c r="B101" s="12" t="s">
        <v>73</v>
      </c>
      <c r="C101" s="12" t="s">
        <v>61</v>
      </c>
      <c r="D101" s="12" t="s">
        <v>61</v>
      </c>
      <c r="E101" s="12" t="s">
        <v>61</v>
      </c>
      <c r="F101" s="12">
        <v>230</v>
      </c>
      <c r="G101" s="12" t="s">
        <v>61</v>
      </c>
      <c r="H101" s="16" t="s">
        <v>61</v>
      </c>
      <c r="I101" s="22">
        <v>55</v>
      </c>
      <c r="J101" s="12" t="s">
        <v>21</v>
      </c>
      <c r="K101" s="12" t="s">
        <v>61</v>
      </c>
      <c r="L101" s="12" t="s">
        <v>61</v>
      </c>
      <c r="M101" s="12">
        <v>33</v>
      </c>
      <c r="N101" s="12">
        <v>220</v>
      </c>
      <c r="O101" s="12" t="s">
        <v>61</v>
      </c>
      <c r="P101" s="16" t="s">
        <v>61</v>
      </c>
      <c r="Q101" s="22">
        <v>55</v>
      </c>
    </row>
    <row r="102" spans="1:17" ht="15.6" customHeight="1" x14ac:dyDescent="0.25">
      <c r="A102" s="18">
        <v>54</v>
      </c>
      <c r="B102" s="12" t="s">
        <v>10</v>
      </c>
      <c r="C102" s="12">
        <v>7.4</v>
      </c>
      <c r="D102" s="12">
        <v>8.6</v>
      </c>
      <c r="E102" s="12" t="s">
        <v>61</v>
      </c>
      <c r="F102" s="12">
        <v>229</v>
      </c>
      <c r="G102" s="12">
        <v>37</v>
      </c>
      <c r="H102" s="16">
        <v>19</v>
      </c>
      <c r="I102" s="22">
        <v>54</v>
      </c>
      <c r="J102" s="12" t="s">
        <v>174</v>
      </c>
      <c r="K102" s="12" t="s">
        <v>61</v>
      </c>
      <c r="L102" s="12">
        <v>9.1999999999999993</v>
      </c>
      <c r="M102" s="12">
        <v>32</v>
      </c>
      <c r="N102" s="12">
        <v>218</v>
      </c>
      <c r="O102" s="12">
        <v>34</v>
      </c>
      <c r="P102" s="16">
        <v>23</v>
      </c>
      <c r="Q102" s="22">
        <v>54</v>
      </c>
    </row>
    <row r="103" spans="1:17" ht="15.6" customHeight="1" x14ac:dyDescent="0.25">
      <c r="A103" s="18">
        <v>53</v>
      </c>
      <c r="B103" s="12" t="s">
        <v>16</v>
      </c>
      <c r="C103" s="12" t="s">
        <v>61</v>
      </c>
      <c r="D103" s="12" t="s">
        <v>61</v>
      </c>
      <c r="E103" s="12">
        <v>14</v>
      </c>
      <c r="F103" s="12">
        <v>228</v>
      </c>
      <c r="G103" s="12" t="s">
        <v>61</v>
      </c>
      <c r="H103" s="16" t="s">
        <v>61</v>
      </c>
      <c r="I103" s="22">
        <v>53</v>
      </c>
      <c r="J103" s="12" t="s">
        <v>23</v>
      </c>
      <c r="K103" s="12">
        <v>7.8</v>
      </c>
      <c r="L103" s="12" t="s">
        <v>61</v>
      </c>
      <c r="M103" s="12" t="s">
        <v>61</v>
      </c>
      <c r="N103" s="12">
        <v>216</v>
      </c>
      <c r="O103" s="12" t="s">
        <v>61</v>
      </c>
      <c r="P103" s="16" t="s">
        <v>61</v>
      </c>
      <c r="Q103" s="22">
        <v>53</v>
      </c>
    </row>
    <row r="104" spans="1:17" ht="15.6" customHeight="1" x14ac:dyDescent="0.25">
      <c r="A104" s="18">
        <v>52</v>
      </c>
      <c r="B104" s="12" t="s">
        <v>74</v>
      </c>
      <c r="C104" s="12" t="s">
        <v>61</v>
      </c>
      <c r="D104" s="12">
        <v>8.6999999999999993</v>
      </c>
      <c r="E104" s="12" t="s">
        <v>61</v>
      </c>
      <c r="F104" s="12">
        <v>227</v>
      </c>
      <c r="G104" s="12">
        <v>36</v>
      </c>
      <c r="H104" s="16">
        <v>18</v>
      </c>
      <c r="I104" s="22">
        <v>52</v>
      </c>
      <c r="J104" s="12" t="s">
        <v>175</v>
      </c>
      <c r="K104" s="12" t="s">
        <v>61</v>
      </c>
      <c r="L104" s="12">
        <v>9.3000000000000007</v>
      </c>
      <c r="M104" s="12">
        <v>31</v>
      </c>
      <c r="N104" s="12">
        <v>214</v>
      </c>
      <c r="O104" s="12">
        <v>33</v>
      </c>
      <c r="P104" s="16">
        <v>22</v>
      </c>
      <c r="Q104" s="22">
        <v>52</v>
      </c>
    </row>
    <row r="105" spans="1:17" ht="15.6" customHeight="1" thickBot="1" x14ac:dyDescent="0.3">
      <c r="A105" s="19">
        <v>51</v>
      </c>
      <c r="B105" s="20" t="s">
        <v>70</v>
      </c>
      <c r="C105" s="20">
        <v>7.5</v>
      </c>
      <c r="D105" s="20" t="s">
        <v>61</v>
      </c>
      <c r="E105" s="20" t="s">
        <v>61</v>
      </c>
      <c r="F105" s="20">
        <v>226</v>
      </c>
      <c r="G105" s="20" t="s">
        <v>61</v>
      </c>
      <c r="H105" s="21" t="s">
        <v>61</v>
      </c>
      <c r="I105" s="23">
        <v>51</v>
      </c>
      <c r="J105" s="20" t="s">
        <v>176</v>
      </c>
      <c r="K105" s="20" t="s">
        <v>61</v>
      </c>
      <c r="L105" s="20" t="s">
        <v>61</v>
      </c>
      <c r="M105" s="20" t="s">
        <v>61</v>
      </c>
      <c r="N105" s="20">
        <v>212</v>
      </c>
      <c r="O105" s="20" t="s">
        <v>61</v>
      </c>
      <c r="P105" s="21" t="s">
        <v>61</v>
      </c>
      <c r="Q105" s="23">
        <v>51</v>
      </c>
    </row>
    <row r="106" spans="1:17" ht="15.6" customHeight="1" x14ac:dyDescent="0.25">
      <c r="A106" s="18">
        <v>50</v>
      </c>
      <c r="B106" s="12" t="s">
        <v>78</v>
      </c>
      <c r="C106" s="12" t="s">
        <v>61</v>
      </c>
      <c r="D106" s="12">
        <v>8.8000000000000007</v>
      </c>
      <c r="E106" s="12">
        <v>13</v>
      </c>
      <c r="F106" s="12">
        <v>225</v>
      </c>
      <c r="G106" s="12">
        <v>35</v>
      </c>
      <c r="H106" s="16">
        <v>17</v>
      </c>
      <c r="I106" s="22">
        <v>50</v>
      </c>
      <c r="J106" s="12" t="s">
        <v>178</v>
      </c>
      <c r="K106" s="12">
        <v>7.9</v>
      </c>
      <c r="L106" s="12">
        <v>9.4</v>
      </c>
      <c r="M106" s="12">
        <v>30</v>
      </c>
      <c r="N106" s="12">
        <v>210</v>
      </c>
      <c r="O106" s="12">
        <v>32</v>
      </c>
      <c r="P106" s="16">
        <v>21</v>
      </c>
      <c r="Q106" s="22">
        <v>50</v>
      </c>
    </row>
    <row r="107" spans="1:17" ht="15.6" customHeight="1" x14ac:dyDescent="0.25">
      <c r="A107" s="18">
        <v>49</v>
      </c>
      <c r="B107" s="12" t="s">
        <v>14</v>
      </c>
      <c r="C107" s="12" t="s">
        <v>61</v>
      </c>
      <c r="D107" s="12" t="s">
        <v>61</v>
      </c>
      <c r="E107" s="12" t="s">
        <v>61</v>
      </c>
      <c r="F107" s="12">
        <v>224</v>
      </c>
      <c r="G107" s="12" t="s">
        <v>61</v>
      </c>
      <c r="H107" s="16" t="s">
        <v>61</v>
      </c>
      <c r="I107" s="22">
        <v>49</v>
      </c>
      <c r="J107" s="12" t="s">
        <v>20</v>
      </c>
      <c r="K107" s="12" t="s">
        <v>61</v>
      </c>
      <c r="L107" s="12" t="s">
        <v>61</v>
      </c>
      <c r="M107" s="12" t="s">
        <v>61</v>
      </c>
      <c r="N107" s="12">
        <v>209</v>
      </c>
      <c r="O107" s="12" t="s">
        <v>61</v>
      </c>
      <c r="P107" s="16" t="s">
        <v>61</v>
      </c>
      <c r="Q107" s="22">
        <v>49</v>
      </c>
    </row>
    <row r="108" spans="1:17" ht="15.6" customHeight="1" x14ac:dyDescent="0.25">
      <c r="A108" s="18">
        <v>48</v>
      </c>
      <c r="B108" s="12" t="s">
        <v>26</v>
      </c>
      <c r="C108" s="12" t="s">
        <v>61</v>
      </c>
      <c r="D108" s="12" t="s">
        <v>61</v>
      </c>
      <c r="E108" s="12" t="s">
        <v>61</v>
      </c>
      <c r="F108" s="12">
        <v>223</v>
      </c>
      <c r="G108" s="12" t="s">
        <v>61</v>
      </c>
      <c r="H108" s="16" t="s">
        <v>61</v>
      </c>
      <c r="I108" s="22">
        <v>48</v>
      </c>
      <c r="J108" s="12" t="s">
        <v>81</v>
      </c>
      <c r="K108" s="12" t="s">
        <v>61</v>
      </c>
      <c r="L108" s="12" t="s">
        <v>61</v>
      </c>
      <c r="M108" s="12" t="s">
        <v>61</v>
      </c>
      <c r="N108" s="12">
        <v>208</v>
      </c>
      <c r="O108" s="12" t="s">
        <v>61</v>
      </c>
      <c r="P108" s="16" t="s">
        <v>61</v>
      </c>
      <c r="Q108" s="22">
        <v>48</v>
      </c>
    </row>
    <row r="109" spans="1:17" ht="15.6" customHeight="1" x14ac:dyDescent="0.25">
      <c r="A109" s="18">
        <v>47</v>
      </c>
      <c r="B109" s="12" t="s">
        <v>177</v>
      </c>
      <c r="C109" s="12">
        <v>7.6</v>
      </c>
      <c r="D109" s="12">
        <v>8.9</v>
      </c>
      <c r="E109" s="12" t="s">
        <v>61</v>
      </c>
      <c r="F109" s="12">
        <v>222</v>
      </c>
      <c r="G109" s="12">
        <v>34</v>
      </c>
      <c r="H109" s="16">
        <v>16</v>
      </c>
      <c r="I109" s="22">
        <v>47</v>
      </c>
      <c r="J109" s="12" t="s">
        <v>28</v>
      </c>
      <c r="K109" s="12" t="s">
        <v>61</v>
      </c>
      <c r="L109" s="12">
        <v>9.5</v>
      </c>
      <c r="M109" s="12">
        <v>29</v>
      </c>
      <c r="N109" s="12">
        <v>207</v>
      </c>
      <c r="O109" s="12">
        <v>31</v>
      </c>
      <c r="P109" s="16">
        <v>20</v>
      </c>
      <c r="Q109" s="22">
        <v>47</v>
      </c>
    </row>
    <row r="110" spans="1:17" ht="15.6" customHeight="1" thickBot="1" x14ac:dyDescent="0.3">
      <c r="A110" s="19">
        <v>46</v>
      </c>
      <c r="B110" s="20" t="s">
        <v>71</v>
      </c>
      <c r="C110" s="20" t="s">
        <v>61</v>
      </c>
      <c r="D110" s="20" t="s">
        <v>61</v>
      </c>
      <c r="E110" s="20">
        <v>12</v>
      </c>
      <c r="F110" s="20">
        <v>221</v>
      </c>
      <c r="G110" s="20" t="s">
        <v>61</v>
      </c>
      <c r="H110" s="21" t="s">
        <v>61</v>
      </c>
      <c r="I110" s="23">
        <v>46</v>
      </c>
      <c r="J110" s="20" t="s">
        <v>19</v>
      </c>
      <c r="K110" s="20">
        <v>8</v>
      </c>
      <c r="L110" s="20" t="s">
        <v>61</v>
      </c>
      <c r="M110" s="20" t="s">
        <v>61</v>
      </c>
      <c r="N110" s="20">
        <v>206</v>
      </c>
      <c r="O110" s="20" t="s">
        <v>61</v>
      </c>
      <c r="P110" s="21" t="s">
        <v>61</v>
      </c>
      <c r="Q110" s="23">
        <v>46</v>
      </c>
    </row>
    <row r="111" spans="1:17" ht="15.6" customHeight="1" x14ac:dyDescent="0.25">
      <c r="A111" s="18">
        <v>45</v>
      </c>
      <c r="B111" s="12" t="s">
        <v>172</v>
      </c>
      <c r="C111" s="12" t="s">
        <v>61</v>
      </c>
      <c r="D111" s="12" t="s">
        <v>61</v>
      </c>
      <c r="E111" s="12" t="s">
        <v>61</v>
      </c>
      <c r="F111" s="12">
        <v>220</v>
      </c>
      <c r="G111" s="12" t="s">
        <v>61</v>
      </c>
      <c r="H111" s="16" t="s">
        <v>61</v>
      </c>
      <c r="I111" s="22">
        <v>45</v>
      </c>
      <c r="J111" s="12" t="s">
        <v>22</v>
      </c>
      <c r="K111" s="12" t="s">
        <v>61</v>
      </c>
      <c r="L111" s="12">
        <v>9.6</v>
      </c>
      <c r="M111" s="12" t="s">
        <v>61</v>
      </c>
      <c r="N111" s="12">
        <v>205</v>
      </c>
      <c r="O111" s="12" t="s">
        <v>61</v>
      </c>
      <c r="P111" s="16" t="s">
        <v>61</v>
      </c>
      <c r="Q111" s="22">
        <v>45</v>
      </c>
    </row>
    <row r="112" spans="1:17" ht="15.6" customHeight="1" x14ac:dyDescent="0.25">
      <c r="A112" s="18">
        <v>44</v>
      </c>
      <c r="B112" s="12" t="s">
        <v>79</v>
      </c>
      <c r="C112" s="12" t="s">
        <v>61</v>
      </c>
      <c r="D112" s="12">
        <v>9</v>
      </c>
      <c r="E112" s="12" t="s">
        <v>61</v>
      </c>
      <c r="F112" s="12">
        <v>219</v>
      </c>
      <c r="G112" s="12">
        <v>33</v>
      </c>
      <c r="H112" s="16">
        <v>15</v>
      </c>
      <c r="I112" s="22">
        <v>44</v>
      </c>
      <c r="J112" s="12" t="s">
        <v>82</v>
      </c>
      <c r="K112" s="12" t="s">
        <v>61</v>
      </c>
      <c r="L112" s="12" t="s">
        <v>61</v>
      </c>
      <c r="M112" s="12">
        <v>28</v>
      </c>
      <c r="N112" s="12">
        <v>204</v>
      </c>
      <c r="O112" s="12">
        <v>30</v>
      </c>
      <c r="P112" s="16">
        <v>19</v>
      </c>
      <c r="Q112" s="22">
        <v>44</v>
      </c>
    </row>
    <row r="113" spans="1:17" ht="15.6" customHeight="1" x14ac:dyDescent="0.25">
      <c r="A113" s="18">
        <v>43</v>
      </c>
      <c r="B113" s="12" t="s">
        <v>72</v>
      </c>
      <c r="C113" s="12">
        <v>7.7</v>
      </c>
      <c r="D113" s="12" t="s">
        <v>61</v>
      </c>
      <c r="E113" s="12" t="s">
        <v>61</v>
      </c>
      <c r="F113" s="12">
        <v>218</v>
      </c>
      <c r="G113" s="12" t="s">
        <v>61</v>
      </c>
      <c r="H113" s="16" t="s">
        <v>61</v>
      </c>
      <c r="I113" s="22">
        <v>43</v>
      </c>
      <c r="J113" s="12" t="s">
        <v>99</v>
      </c>
      <c r="K113" s="12" t="s">
        <v>61</v>
      </c>
      <c r="L113" s="12">
        <v>9.6999999999999993</v>
      </c>
      <c r="M113" s="12" t="s">
        <v>61</v>
      </c>
      <c r="N113" s="12">
        <v>203</v>
      </c>
      <c r="O113" s="12" t="s">
        <v>61</v>
      </c>
      <c r="P113" s="16" t="s">
        <v>61</v>
      </c>
      <c r="Q113" s="22">
        <v>43</v>
      </c>
    </row>
    <row r="114" spans="1:17" ht="15.6" customHeight="1" x14ac:dyDescent="0.25">
      <c r="A114" s="18">
        <v>42</v>
      </c>
      <c r="B114" s="12" t="s">
        <v>27</v>
      </c>
      <c r="C114" s="12" t="s">
        <v>61</v>
      </c>
      <c r="D114" s="12">
        <v>9.1</v>
      </c>
      <c r="E114" s="12">
        <v>11</v>
      </c>
      <c r="F114" s="12">
        <v>217</v>
      </c>
      <c r="G114" s="12">
        <v>32</v>
      </c>
      <c r="H114" s="16" t="s">
        <v>61</v>
      </c>
      <c r="I114" s="22">
        <v>42</v>
      </c>
      <c r="J114" s="12" t="s">
        <v>83</v>
      </c>
      <c r="K114" s="12">
        <v>8.1</v>
      </c>
      <c r="L114" s="12" t="s">
        <v>61</v>
      </c>
      <c r="M114" s="12">
        <v>27</v>
      </c>
      <c r="N114" s="12">
        <v>202</v>
      </c>
      <c r="O114" s="12" t="s">
        <v>61</v>
      </c>
      <c r="P114" s="16" t="s">
        <v>61</v>
      </c>
      <c r="Q114" s="22">
        <v>42</v>
      </c>
    </row>
    <row r="115" spans="1:17" ht="15.6" customHeight="1" thickBot="1" x14ac:dyDescent="0.3">
      <c r="A115" s="19">
        <v>41</v>
      </c>
      <c r="B115" s="20" t="s">
        <v>173</v>
      </c>
      <c r="C115" s="20" t="s">
        <v>61</v>
      </c>
      <c r="D115" s="20" t="s">
        <v>61</v>
      </c>
      <c r="E115" s="20" t="s">
        <v>61</v>
      </c>
      <c r="F115" s="20">
        <v>216</v>
      </c>
      <c r="G115" s="20" t="s">
        <v>61</v>
      </c>
      <c r="H115" s="21">
        <v>14</v>
      </c>
      <c r="I115" s="23">
        <v>41</v>
      </c>
      <c r="J115" s="20" t="s">
        <v>104</v>
      </c>
      <c r="K115" s="20" t="s">
        <v>61</v>
      </c>
      <c r="L115" s="20">
        <v>9.8000000000000007</v>
      </c>
      <c r="M115" s="20" t="s">
        <v>61</v>
      </c>
      <c r="N115" s="20">
        <v>201</v>
      </c>
      <c r="O115" s="20">
        <v>29</v>
      </c>
      <c r="P115" s="21">
        <v>18</v>
      </c>
      <c r="Q115" s="23">
        <v>41</v>
      </c>
    </row>
    <row r="116" spans="1:17" ht="15.6" customHeight="1" x14ac:dyDescent="0.25">
      <c r="A116" s="18">
        <v>40</v>
      </c>
      <c r="B116" s="12" t="s">
        <v>75</v>
      </c>
      <c r="C116" s="12" t="s">
        <v>61</v>
      </c>
      <c r="D116" s="12">
        <v>9.1999999999999993</v>
      </c>
      <c r="E116" s="12" t="s">
        <v>61</v>
      </c>
      <c r="F116" s="12">
        <v>215</v>
      </c>
      <c r="G116" s="12">
        <v>31</v>
      </c>
      <c r="H116" s="16" t="s">
        <v>61</v>
      </c>
      <c r="I116" s="22">
        <v>40</v>
      </c>
      <c r="J116" s="12" t="s">
        <v>87</v>
      </c>
      <c r="K116" s="12" t="s">
        <v>61</v>
      </c>
      <c r="L116" s="12" t="s">
        <v>61</v>
      </c>
      <c r="M116" s="12">
        <v>26</v>
      </c>
      <c r="N116" s="12">
        <v>200</v>
      </c>
      <c r="O116" s="12" t="s">
        <v>61</v>
      </c>
      <c r="P116" s="16" t="s">
        <v>61</v>
      </c>
      <c r="Q116" s="22">
        <v>40</v>
      </c>
    </row>
    <row r="117" spans="1:17" ht="15.6" customHeight="1" x14ac:dyDescent="0.25">
      <c r="A117" s="18">
        <v>39</v>
      </c>
      <c r="B117" s="12" t="s">
        <v>13</v>
      </c>
      <c r="C117" s="12">
        <v>7.8</v>
      </c>
      <c r="D117" s="12" t="s">
        <v>61</v>
      </c>
      <c r="E117" s="12" t="s">
        <v>61</v>
      </c>
      <c r="F117" s="12">
        <v>214</v>
      </c>
      <c r="G117" s="12" t="s">
        <v>61</v>
      </c>
      <c r="H117" s="16" t="s">
        <v>61</v>
      </c>
      <c r="I117" s="22">
        <v>39</v>
      </c>
      <c r="J117" s="12" t="s">
        <v>88</v>
      </c>
      <c r="K117" s="12">
        <v>8.1999999999999993</v>
      </c>
      <c r="L117" s="12">
        <v>9.9</v>
      </c>
      <c r="M117" s="12" t="s">
        <v>61</v>
      </c>
      <c r="N117" s="12">
        <v>199</v>
      </c>
      <c r="O117" s="12" t="s">
        <v>61</v>
      </c>
      <c r="P117" s="16" t="s">
        <v>61</v>
      </c>
      <c r="Q117" s="22">
        <v>39</v>
      </c>
    </row>
    <row r="118" spans="1:17" ht="15.6" customHeight="1" x14ac:dyDescent="0.25">
      <c r="A118" s="18">
        <v>38</v>
      </c>
      <c r="B118" s="12" t="s">
        <v>86</v>
      </c>
      <c r="C118" s="12" t="s">
        <v>61</v>
      </c>
      <c r="D118" s="12">
        <v>9.3000000000000007</v>
      </c>
      <c r="E118" s="12">
        <v>10</v>
      </c>
      <c r="F118" s="12">
        <v>213</v>
      </c>
      <c r="G118" s="12">
        <v>30</v>
      </c>
      <c r="H118" s="16">
        <v>13</v>
      </c>
      <c r="I118" s="22">
        <v>38</v>
      </c>
      <c r="J118" s="12" t="s">
        <v>90</v>
      </c>
      <c r="K118" s="12" t="s">
        <v>61</v>
      </c>
      <c r="L118" s="12" t="s">
        <v>61</v>
      </c>
      <c r="M118" s="12">
        <v>25</v>
      </c>
      <c r="N118" s="12">
        <v>198</v>
      </c>
      <c r="O118" s="12">
        <v>28</v>
      </c>
      <c r="P118" s="16">
        <v>17</v>
      </c>
      <c r="Q118" s="22">
        <v>38</v>
      </c>
    </row>
    <row r="119" spans="1:17" ht="15.6" customHeight="1" x14ac:dyDescent="0.25">
      <c r="A119" s="18">
        <v>37</v>
      </c>
      <c r="B119" s="12" t="s">
        <v>77</v>
      </c>
      <c r="C119" s="12" t="s">
        <v>61</v>
      </c>
      <c r="D119" s="12" t="s">
        <v>61</v>
      </c>
      <c r="E119" s="12" t="s">
        <v>61</v>
      </c>
      <c r="F119" s="12">
        <v>212</v>
      </c>
      <c r="G119" s="12" t="s">
        <v>61</v>
      </c>
      <c r="H119" s="16" t="s">
        <v>61</v>
      </c>
      <c r="I119" s="22">
        <v>37</v>
      </c>
      <c r="J119" s="12" t="s">
        <v>94</v>
      </c>
      <c r="K119" s="12" t="s">
        <v>61</v>
      </c>
      <c r="L119" s="12">
        <v>10</v>
      </c>
      <c r="M119" s="12" t="s">
        <v>61</v>
      </c>
      <c r="N119" s="12">
        <v>197</v>
      </c>
      <c r="O119" s="12" t="s">
        <v>61</v>
      </c>
      <c r="P119" s="16" t="s">
        <v>61</v>
      </c>
      <c r="Q119" s="22">
        <v>37</v>
      </c>
    </row>
    <row r="120" spans="1:17" ht="15.6" customHeight="1" thickBot="1" x14ac:dyDescent="0.3">
      <c r="A120" s="19">
        <v>36</v>
      </c>
      <c r="B120" s="20" t="s">
        <v>91</v>
      </c>
      <c r="C120" s="20">
        <v>7.9</v>
      </c>
      <c r="D120" s="20">
        <v>9.4</v>
      </c>
      <c r="E120" s="20" t="s">
        <v>61</v>
      </c>
      <c r="F120" s="20">
        <v>211</v>
      </c>
      <c r="G120" s="20">
        <v>29</v>
      </c>
      <c r="H120" s="21" t="s">
        <v>61</v>
      </c>
      <c r="I120" s="23">
        <v>36</v>
      </c>
      <c r="J120" s="20" t="s">
        <v>96</v>
      </c>
      <c r="K120" s="20">
        <v>8.3000000000000007</v>
      </c>
      <c r="L120" s="20" t="s">
        <v>61</v>
      </c>
      <c r="M120" s="20">
        <v>24</v>
      </c>
      <c r="N120" s="20">
        <v>196</v>
      </c>
      <c r="O120" s="20" t="s">
        <v>61</v>
      </c>
      <c r="P120" s="21">
        <v>16</v>
      </c>
      <c r="Q120" s="23">
        <v>36</v>
      </c>
    </row>
    <row r="121" spans="1:17" ht="15.6" customHeight="1" x14ac:dyDescent="0.25">
      <c r="A121" s="18">
        <v>35</v>
      </c>
      <c r="B121" s="12" t="s">
        <v>92</v>
      </c>
      <c r="C121" s="12" t="s">
        <v>61</v>
      </c>
      <c r="D121" s="12" t="s">
        <v>61</v>
      </c>
      <c r="E121" s="12" t="s">
        <v>61</v>
      </c>
      <c r="F121" s="12">
        <v>210</v>
      </c>
      <c r="G121" s="12" t="s">
        <v>61</v>
      </c>
      <c r="H121" s="16">
        <v>12</v>
      </c>
      <c r="I121" s="22">
        <v>35</v>
      </c>
      <c r="J121" s="12" t="s">
        <v>97</v>
      </c>
      <c r="K121" s="12" t="s">
        <v>61</v>
      </c>
      <c r="L121" s="12">
        <v>10.1</v>
      </c>
      <c r="M121" s="12" t="s">
        <v>61</v>
      </c>
      <c r="N121" s="12">
        <v>194</v>
      </c>
      <c r="O121" s="12">
        <v>27</v>
      </c>
      <c r="P121" s="16" t="s">
        <v>61</v>
      </c>
      <c r="Q121" s="22">
        <v>35</v>
      </c>
    </row>
    <row r="122" spans="1:17" ht="15.6" customHeight="1" x14ac:dyDescent="0.25">
      <c r="A122" s="18">
        <v>34</v>
      </c>
      <c r="B122" s="12" t="s">
        <v>24</v>
      </c>
      <c r="C122" s="12" t="s">
        <v>61</v>
      </c>
      <c r="D122" s="12">
        <v>9.5</v>
      </c>
      <c r="E122" s="12">
        <v>9</v>
      </c>
      <c r="F122" s="12">
        <v>209</v>
      </c>
      <c r="G122" s="12">
        <v>28</v>
      </c>
      <c r="H122" s="16" t="s">
        <v>61</v>
      </c>
      <c r="I122" s="22">
        <v>34</v>
      </c>
      <c r="J122" s="12" t="s">
        <v>110</v>
      </c>
      <c r="K122" s="12" t="s">
        <v>61</v>
      </c>
      <c r="L122" s="12" t="s">
        <v>61</v>
      </c>
      <c r="M122" s="12">
        <v>23</v>
      </c>
      <c r="N122" s="12">
        <v>192</v>
      </c>
      <c r="O122" s="12" t="s">
        <v>61</v>
      </c>
      <c r="P122" s="16">
        <v>15</v>
      </c>
      <c r="Q122" s="22">
        <v>34</v>
      </c>
    </row>
    <row r="123" spans="1:17" ht="15.6" customHeight="1" x14ac:dyDescent="0.25">
      <c r="A123" s="18">
        <v>33</v>
      </c>
      <c r="B123" s="12" t="s">
        <v>98</v>
      </c>
      <c r="C123" s="12">
        <v>8</v>
      </c>
      <c r="D123" s="12" t="s">
        <v>61</v>
      </c>
      <c r="E123" s="12" t="s">
        <v>61</v>
      </c>
      <c r="F123" s="12">
        <v>208</v>
      </c>
      <c r="G123" s="12" t="s">
        <v>61</v>
      </c>
      <c r="H123" s="16" t="s">
        <v>61</v>
      </c>
      <c r="I123" s="22">
        <v>33</v>
      </c>
      <c r="J123" s="12" t="s">
        <v>102</v>
      </c>
      <c r="K123" s="12">
        <v>8.4</v>
      </c>
      <c r="L123" s="12">
        <v>10.199999999999999</v>
      </c>
      <c r="M123" s="12" t="s">
        <v>61</v>
      </c>
      <c r="N123" s="12">
        <v>190</v>
      </c>
      <c r="O123" s="12" t="s">
        <v>61</v>
      </c>
      <c r="P123" s="16" t="s">
        <v>61</v>
      </c>
      <c r="Q123" s="22">
        <v>33</v>
      </c>
    </row>
    <row r="124" spans="1:17" ht="15.6" customHeight="1" x14ac:dyDescent="0.25">
      <c r="A124" s="18">
        <v>32</v>
      </c>
      <c r="B124" s="12" t="s">
        <v>20</v>
      </c>
      <c r="C124" s="12" t="s">
        <v>61</v>
      </c>
      <c r="D124" s="12">
        <v>9.6</v>
      </c>
      <c r="E124" s="12" t="s">
        <v>61</v>
      </c>
      <c r="F124" s="12">
        <v>207</v>
      </c>
      <c r="G124" s="12">
        <v>27</v>
      </c>
      <c r="H124" s="16">
        <v>11</v>
      </c>
      <c r="I124" s="22">
        <v>32</v>
      </c>
      <c r="J124" s="12" t="s">
        <v>103</v>
      </c>
      <c r="K124" s="12" t="s">
        <v>61</v>
      </c>
      <c r="L124" s="12" t="s">
        <v>61</v>
      </c>
      <c r="M124" s="12">
        <v>22</v>
      </c>
      <c r="N124" s="12">
        <v>188</v>
      </c>
      <c r="O124" s="12">
        <v>26</v>
      </c>
      <c r="P124" s="16">
        <v>14</v>
      </c>
      <c r="Q124" s="22">
        <v>32</v>
      </c>
    </row>
    <row r="125" spans="1:17" ht="15.6" customHeight="1" thickBot="1" x14ac:dyDescent="0.3">
      <c r="A125" s="19">
        <v>31</v>
      </c>
      <c r="B125" s="20" t="s">
        <v>28</v>
      </c>
      <c r="C125" s="20" t="s">
        <v>61</v>
      </c>
      <c r="D125" s="20" t="s">
        <v>61</v>
      </c>
      <c r="E125" s="20" t="s">
        <v>61</v>
      </c>
      <c r="F125" s="20">
        <v>206</v>
      </c>
      <c r="G125" s="20" t="s">
        <v>61</v>
      </c>
      <c r="H125" s="21" t="s">
        <v>61</v>
      </c>
      <c r="I125" s="23">
        <v>31</v>
      </c>
      <c r="J125" s="20" t="s">
        <v>12</v>
      </c>
      <c r="K125" s="20" t="s">
        <v>61</v>
      </c>
      <c r="L125" s="20">
        <v>10.3</v>
      </c>
      <c r="M125" s="20" t="s">
        <v>61</v>
      </c>
      <c r="N125" s="20">
        <v>186</v>
      </c>
      <c r="O125" s="20" t="s">
        <v>61</v>
      </c>
      <c r="P125" s="21" t="s">
        <v>61</v>
      </c>
      <c r="Q125" s="23">
        <v>31</v>
      </c>
    </row>
    <row r="126" spans="1:17" ht="15.6" customHeight="1" x14ac:dyDescent="0.25">
      <c r="A126" s="18">
        <v>30</v>
      </c>
      <c r="B126" s="12" t="s">
        <v>22</v>
      </c>
      <c r="C126" s="12">
        <v>8.1</v>
      </c>
      <c r="D126" s="12">
        <v>9.6999999999999993</v>
      </c>
      <c r="E126" s="12">
        <v>8</v>
      </c>
      <c r="F126" s="12">
        <v>204</v>
      </c>
      <c r="G126" s="12">
        <v>26</v>
      </c>
      <c r="H126" s="16">
        <v>10</v>
      </c>
      <c r="I126" s="22">
        <v>30</v>
      </c>
      <c r="J126" s="12" t="s">
        <v>105</v>
      </c>
      <c r="K126" s="12">
        <v>8.5</v>
      </c>
      <c r="L126" s="12" t="s">
        <v>61</v>
      </c>
      <c r="M126" s="12">
        <v>21</v>
      </c>
      <c r="N126" s="12">
        <v>184</v>
      </c>
      <c r="O126" s="12" t="s">
        <v>61</v>
      </c>
      <c r="P126" s="16">
        <v>13</v>
      </c>
      <c r="Q126" s="22">
        <v>30</v>
      </c>
    </row>
    <row r="127" spans="1:17" ht="15.6" customHeight="1" x14ac:dyDescent="0.25">
      <c r="A127" s="18">
        <v>29</v>
      </c>
      <c r="B127" s="12" t="s">
        <v>83</v>
      </c>
      <c r="C127" s="12" t="s">
        <v>61</v>
      </c>
      <c r="D127" s="12" t="s">
        <v>61</v>
      </c>
      <c r="E127" s="12" t="s">
        <v>61</v>
      </c>
      <c r="F127" s="12">
        <v>202</v>
      </c>
      <c r="G127" s="12" t="s">
        <v>61</v>
      </c>
      <c r="H127" s="16" t="s">
        <v>61</v>
      </c>
      <c r="I127" s="22">
        <v>29</v>
      </c>
      <c r="J127" s="12" t="s">
        <v>106</v>
      </c>
      <c r="K127" s="12" t="s">
        <v>61</v>
      </c>
      <c r="L127" s="12">
        <v>10.4</v>
      </c>
      <c r="M127" s="12" t="s">
        <v>61</v>
      </c>
      <c r="N127" s="12">
        <v>182</v>
      </c>
      <c r="O127" s="12">
        <v>25</v>
      </c>
      <c r="P127" s="16" t="s">
        <v>61</v>
      </c>
      <c r="Q127" s="22">
        <v>29</v>
      </c>
    </row>
    <row r="128" spans="1:17" ht="15.6" customHeight="1" x14ac:dyDescent="0.25">
      <c r="A128" s="18">
        <v>28</v>
      </c>
      <c r="B128" s="12" t="s">
        <v>18</v>
      </c>
      <c r="C128" s="12" t="s">
        <v>61</v>
      </c>
      <c r="D128" s="12">
        <v>9.8000000000000007</v>
      </c>
      <c r="E128" s="12" t="s">
        <v>61</v>
      </c>
      <c r="F128" s="12">
        <v>200</v>
      </c>
      <c r="G128" s="12">
        <v>25</v>
      </c>
      <c r="H128" s="16">
        <v>9</v>
      </c>
      <c r="I128" s="22">
        <v>28</v>
      </c>
      <c r="J128" s="12" t="s">
        <v>107</v>
      </c>
      <c r="K128" s="12" t="s">
        <v>61</v>
      </c>
      <c r="L128" s="12" t="s">
        <v>61</v>
      </c>
      <c r="M128" s="12">
        <v>20</v>
      </c>
      <c r="N128" s="12">
        <v>180</v>
      </c>
      <c r="O128" s="12" t="s">
        <v>61</v>
      </c>
      <c r="P128" s="16">
        <v>12</v>
      </c>
      <c r="Q128" s="22">
        <v>28</v>
      </c>
    </row>
    <row r="129" spans="1:17" ht="15.6" customHeight="1" x14ac:dyDescent="0.25">
      <c r="A129" s="18">
        <v>27</v>
      </c>
      <c r="B129" s="12" t="s">
        <v>90</v>
      </c>
      <c r="C129" s="12">
        <v>8.1999999999999993</v>
      </c>
      <c r="D129" s="12" t="s">
        <v>61</v>
      </c>
      <c r="E129" s="12" t="s">
        <v>61</v>
      </c>
      <c r="F129" s="12">
        <v>198</v>
      </c>
      <c r="G129" s="12" t="s">
        <v>61</v>
      </c>
      <c r="H129" s="16" t="s">
        <v>61</v>
      </c>
      <c r="I129" s="22">
        <v>27</v>
      </c>
      <c r="J129" s="12" t="s">
        <v>108</v>
      </c>
      <c r="K129" s="12">
        <v>8.6</v>
      </c>
      <c r="L129" s="12">
        <v>10.5</v>
      </c>
      <c r="M129" s="12" t="s">
        <v>61</v>
      </c>
      <c r="N129" s="12">
        <v>178</v>
      </c>
      <c r="O129" s="12">
        <v>24</v>
      </c>
      <c r="P129" s="16" t="s">
        <v>61</v>
      </c>
      <c r="Q129" s="22">
        <v>27</v>
      </c>
    </row>
    <row r="130" spans="1:17" ht="15.6" customHeight="1" thickBot="1" x14ac:dyDescent="0.3">
      <c r="A130" s="19">
        <v>26</v>
      </c>
      <c r="B130" s="20" t="s">
        <v>95</v>
      </c>
      <c r="C130" s="20" t="s">
        <v>61</v>
      </c>
      <c r="D130" s="20">
        <v>9.9</v>
      </c>
      <c r="E130" s="20">
        <v>7</v>
      </c>
      <c r="F130" s="20">
        <v>196</v>
      </c>
      <c r="G130" s="20">
        <v>24</v>
      </c>
      <c r="H130" s="21">
        <v>8</v>
      </c>
      <c r="I130" s="23">
        <v>26</v>
      </c>
      <c r="J130" s="20" t="s">
        <v>109</v>
      </c>
      <c r="K130" s="20" t="s">
        <v>61</v>
      </c>
      <c r="L130" s="20" t="s">
        <v>61</v>
      </c>
      <c r="M130" s="20">
        <v>19</v>
      </c>
      <c r="N130" s="20">
        <v>176</v>
      </c>
      <c r="O130" s="20" t="s">
        <v>61</v>
      </c>
      <c r="P130" s="21">
        <v>11</v>
      </c>
      <c r="Q130" s="23">
        <v>26</v>
      </c>
    </row>
    <row r="131" spans="1:17" ht="15.6" customHeight="1" x14ac:dyDescent="0.25">
      <c r="A131" s="18">
        <v>25</v>
      </c>
      <c r="B131" s="12" t="s">
        <v>97</v>
      </c>
      <c r="C131" s="12" t="s">
        <v>61</v>
      </c>
      <c r="D131" s="12" t="s">
        <v>61</v>
      </c>
      <c r="E131" s="12" t="s">
        <v>61</v>
      </c>
      <c r="F131" s="12">
        <v>194</v>
      </c>
      <c r="G131" s="12" t="s">
        <v>61</v>
      </c>
      <c r="H131" s="16" t="s">
        <v>61</v>
      </c>
      <c r="I131" s="22">
        <v>25</v>
      </c>
      <c r="J131" s="12" t="s">
        <v>111</v>
      </c>
      <c r="K131" s="12" t="s">
        <v>61</v>
      </c>
      <c r="L131" s="12">
        <v>10.6</v>
      </c>
      <c r="M131" s="12" t="s">
        <v>61</v>
      </c>
      <c r="N131" s="12">
        <v>174</v>
      </c>
      <c r="O131" s="12">
        <v>23</v>
      </c>
      <c r="P131" s="16" t="s">
        <v>61</v>
      </c>
      <c r="Q131" s="22">
        <v>25</v>
      </c>
    </row>
    <row r="132" spans="1:17" ht="15.6" customHeight="1" x14ac:dyDescent="0.25">
      <c r="A132" s="18">
        <v>24</v>
      </c>
      <c r="B132" s="12" t="s">
        <v>110</v>
      </c>
      <c r="C132" s="12">
        <v>8.3000000000000007</v>
      </c>
      <c r="D132" s="12">
        <v>10</v>
      </c>
      <c r="E132" s="12" t="s">
        <v>61</v>
      </c>
      <c r="F132" s="12">
        <v>192</v>
      </c>
      <c r="G132" s="12">
        <v>23</v>
      </c>
      <c r="H132" s="16">
        <v>7</v>
      </c>
      <c r="I132" s="22">
        <v>24</v>
      </c>
      <c r="J132" s="12" t="s">
        <v>112</v>
      </c>
      <c r="K132" s="12">
        <v>8.6999999999999993</v>
      </c>
      <c r="L132" s="12" t="s">
        <v>61</v>
      </c>
      <c r="M132" s="12">
        <v>18</v>
      </c>
      <c r="N132" s="12">
        <v>172</v>
      </c>
      <c r="O132" s="12" t="s">
        <v>61</v>
      </c>
      <c r="P132" s="16">
        <v>10</v>
      </c>
      <c r="Q132" s="22">
        <v>24</v>
      </c>
    </row>
    <row r="133" spans="1:17" ht="15.6" customHeight="1" x14ac:dyDescent="0.25">
      <c r="A133" s="18">
        <v>23</v>
      </c>
      <c r="B133" s="12" t="s">
        <v>102</v>
      </c>
      <c r="C133" s="12" t="s">
        <v>61</v>
      </c>
      <c r="D133" s="12" t="s">
        <v>61</v>
      </c>
      <c r="E133" s="12">
        <v>6</v>
      </c>
      <c r="F133" s="12">
        <v>190</v>
      </c>
      <c r="G133" s="12" t="s">
        <v>61</v>
      </c>
      <c r="H133" s="16" t="s">
        <v>61</v>
      </c>
      <c r="I133" s="22">
        <v>23</v>
      </c>
      <c r="J133" s="12" t="s">
        <v>113</v>
      </c>
      <c r="K133" s="12" t="s">
        <v>61</v>
      </c>
      <c r="L133" s="12">
        <v>10.7</v>
      </c>
      <c r="M133" s="12" t="s">
        <v>61</v>
      </c>
      <c r="N133" s="12">
        <v>170</v>
      </c>
      <c r="O133" s="12">
        <v>22</v>
      </c>
      <c r="P133" s="16" t="s">
        <v>61</v>
      </c>
      <c r="Q133" s="22">
        <v>23</v>
      </c>
    </row>
    <row r="134" spans="1:17" ht="15.6" customHeight="1" x14ac:dyDescent="0.25">
      <c r="A134" s="18">
        <v>22</v>
      </c>
      <c r="B134" s="12" t="s">
        <v>103</v>
      </c>
      <c r="C134" s="12">
        <v>8.4</v>
      </c>
      <c r="D134" s="12">
        <v>10.1</v>
      </c>
      <c r="E134" s="12" t="s">
        <v>61</v>
      </c>
      <c r="F134" s="12">
        <v>188</v>
      </c>
      <c r="G134" s="12">
        <v>22</v>
      </c>
      <c r="H134" s="16">
        <v>6</v>
      </c>
      <c r="I134" s="22">
        <v>22</v>
      </c>
      <c r="J134" s="12" t="s">
        <v>114</v>
      </c>
      <c r="K134" s="12">
        <v>8.8000000000000007</v>
      </c>
      <c r="L134" s="12" t="s">
        <v>61</v>
      </c>
      <c r="M134" s="12">
        <v>17</v>
      </c>
      <c r="N134" s="12">
        <v>168</v>
      </c>
      <c r="O134" s="12" t="s">
        <v>61</v>
      </c>
      <c r="P134" s="16">
        <v>9</v>
      </c>
      <c r="Q134" s="22">
        <v>22</v>
      </c>
    </row>
    <row r="135" spans="1:17" ht="15.6" customHeight="1" thickBot="1" x14ac:dyDescent="0.3">
      <c r="A135" s="19">
        <v>21</v>
      </c>
      <c r="B135" s="20" t="s">
        <v>12</v>
      </c>
      <c r="C135" s="20" t="s">
        <v>61</v>
      </c>
      <c r="D135" s="20" t="s">
        <v>61</v>
      </c>
      <c r="E135" s="20" t="s">
        <v>61</v>
      </c>
      <c r="F135" s="20">
        <v>186</v>
      </c>
      <c r="G135" s="20" t="s">
        <v>61</v>
      </c>
      <c r="H135" s="21" t="s">
        <v>61</v>
      </c>
      <c r="I135" s="23">
        <v>21</v>
      </c>
      <c r="J135" s="20" t="s">
        <v>115</v>
      </c>
      <c r="K135" s="20" t="s">
        <v>61</v>
      </c>
      <c r="L135" s="20">
        <v>10.8</v>
      </c>
      <c r="M135" s="20" t="s">
        <v>61</v>
      </c>
      <c r="N135" s="20">
        <v>166</v>
      </c>
      <c r="O135" s="20">
        <v>21</v>
      </c>
      <c r="P135" s="21" t="s">
        <v>61</v>
      </c>
      <c r="Q135" s="23">
        <v>21</v>
      </c>
    </row>
    <row r="136" spans="1:17" ht="15.6" customHeight="1" x14ac:dyDescent="0.25">
      <c r="A136" s="18">
        <v>20</v>
      </c>
      <c r="B136" s="12" t="s">
        <v>105</v>
      </c>
      <c r="C136" s="12">
        <v>8.5</v>
      </c>
      <c r="D136" s="12">
        <v>10.199999999999999</v>
      </c>
      <c r="E136" s="12">
        <v>5</v>
      </c>
      <c r="F136" s="12">
        <v>184</v>
      </c>
      <c r="G136" s="12">
        <v>21</v>
      </c>
      <c r="H136" s="16">
        <v>5</v>
      </c>
      <c r="I136" s="22">
        <v>20</v>
      </c>
      <c r="J136" s="12" t="s">
        <v>116</v>
      </c>
      <c r="K136" s="12">
        <v>8.9</v>
      </c>
      <c r="L136" s="12" t="s">
        <v>61</v>
      </c>
      <c r="M136" s="12">
        <v>16</v>
      </c>
      <c r="N136" s="12">
        <v>164</v>
      </c>
      <c r="O136" s="12" t="s">
        <v>61</v>
      </c>
      <c r="P136" s="16">
        <v>8</v>
      </c>
      <c r="Q136" s="22">
        <v>20</v>
      </c>
    </row>
    <row r="137" spans="1:17" ht="15.6" customHeight="1" x14ac:dyDescent="0.25">
      <c r="A137" s="18">
        <v>19</v>
      </c>
      <c r="B137" s="12" t="s">
        <v>106</v>
      </c>
      <c r="C137" s="12" t="s">
        <v>61</v>
      </c>
      <c r="D137" s="12" t="s">
        <v>61</v>
      </c>
      <c r="E137" s="12" t="s">
        <v>61</v>
      </c>
      <c r="F137" s="12">
        <v>182</v>
      </c>
      <c r="G137" s="12" t="s">
        <v>61</v>
      </c>
      <c r="H137" s="16" t="s">
        <v>61</v>
      </c>
      <c r="I137" s="22">
        <v>19</v>
      </c>
      <c r="J137" s="12" t="s">
        <v>179</v>
      </c>
      <c r="K137" s="12" t="s">
        <v>61</v>
      </c>
      <c r="L137" s="12">
        <v>10.9</v>
      </c>
      <c r="M137" s="12" t="s">
        <v>61</v>
      </c>
      <c r="N137" s="12">
        <v>162</v>
      </c>
      <c r="O137" s="12">
        <v>20</v>
      </c>
      <c r="P137" s="16" t="s">
        <v>61</v>
      </c>
      <c r="Q137" s="22">
        <v>19</v>
      </c>
    </row>
    <row r="138" spans="1:17" ht="15.6" customHeight="1" x14ac:dyDescent="0.25">
      <c r="A138" s="18">
        <v>18</v>
      </c>
      <c r="B138" s="12" t="s">
        <v>107</v>
      </c>
      <c r="C138" s="12">
        <v>8.6</v>
      </c>
      <c r="D138" s="12">
        <v>10.3</v>
      </c>
      <c r="E138" s="12" t="s">
        <v>61</v>
      </c>
      <c r="F138" s="12">
        <v>180</v>
      </c>
      <c r="G138" s="12">
        <v>20</v>
      </c>
      <c r="H138" s="16">
        <v>4</v>
      </c>
      <c r="I138" s="22">
        <v>18</v>
      </c>
      <c r="J138" s="12" t="s">
        <v>180</v>
      </c>
      <c r="K138" s="12">
        <v>9</v>
      </c>
      <c r="L138" s="12">
        <v>11</v>
      </c>
      <c r="M138" s="12">
        <v>15</v>
      </c>
      <c r="N138" s="12">
        <v>160</v>
      </c>
      <c r="O138" s="12" t="s">
        <v>61</v>
      </c>
      <c r="P138" s="16">
        <v>7</v>
      </c>
      <c r="Q138" s="22">
        <v>18</v>
      </c>
    </row>
    <row r="139" spans="1:17" ht="15.6" customHeight="1" x14ac:dyDescent="0.25">
      <c r="A139" s="18">
        <v>17</v>
      </c>
      <c r="B139" s="12" t="s">
        <v>108</v>
      </c>
      <c r="C139" s="12" t="s">
        <v>61</v>
      </c>
      <c r="D139" s="12" t="s">
        <v>61</v>
      </c>
      <c r="E139" s="12">
        <v>4</v>
      </c>
      <c r="F139" s="12">
        <v>178</v>
      </c>
      <c r="G139" s="12" t="s">
        <v>61</v>
      </c>
      <c r="H139" s="16" t="s">
        <v>61</v>
      </c>
      <c r="I139" s="22">
        <v>17</v>
      </c>
      <c r="J139" s="12" t="s">
        <v>120</v>
      </c>
      <c r="K139" s="12" t="s">
        <v>61</v>
      </c>
      <c r="L139" s="12">
        <v>11.1</v>
      </c>
      <c r="M139" s="12" t="s">
        <v>61</v>
      </c>
      <c r="N139" s="12">
        <v>158</v>
      </c>
      <c r="O139" s="12">
        <v>19</v>
      </c>
      <c r="P139" s="16" t="s">
        <v>61</v>
      </c>
      <c r="Q139" s="22">
        <v>17</v>
      </c>
    </row>
    <row r="140" spans="1:17" ht="15.6" customHeight="1" thickBot="1" x14ac:dyDescent="0.3">
      <c r="A140" s="19">
        <v>16</v>
      </c>
      <c r="B140" s="20" t="s">
        <v>109</v>
      </c>
      <c r="C140" s="20">
        <v>8.6999999999999993</v>
      </c>
      <c r="D140" s="20">
        <v>10.4</v>
      </c>
      <c r="E140" s="20" t="s">
        <v>61</v>
      </c>
      <c r="F140" s="20">
        <v>176</v>
      </c>
      <c r="G140" s="20">
        <v>19</v>
      </c>
      <c r="H140" s="21">
        <v>3</v>
      </c>
      <c r="I140" s="23">
        <v>16</v>
      </c>
      <c r="J140" s="20" t="s">
        <v>181</v>
      </c>
      <c r="K140" s="20">
        <v>9.1</v>
      </c>
      <c r="L140" s="20">
        <v>11.2</v>
      </c>
      <c r="M140" s="20">
        <v>14</v>
      </c>
      <c r="N140" s="20">
        <v>156</v>
      </c>
      <c r="O140" s="20">
        <v>18</v>
      </c>
      <c r="P140" s="21">
        <v>6</v>
      </c>
      <c r="Q140" s="23">
        <v>16</v>
      </c>
    </row>
    <row r="141" spans="1:17" ht="15.6" customHeight="1" x14ac:dyDescent="0.25">
      <c r="A141" s="18">
        <v>15</v>
      </c>
      <c r="B141" s="12" t="s">
        <v>111</v>
      </c>
      <c r="C141" s="12" t="s">
        <v>61</v>
      </c>
      <c r="D141" s="12">
        <v>10.5</v>
      </c>
      <c r="E141" s="12" t="s">
        <v>61</v>
      </c>
      <c r="F141" s="12">
        <v>173</v>
      </c>
      <c r="G141" s="12">
        <v>18</v>
      </c>
      <c r="H141" s="16" t="s">
        <v>61</v>
      </c>
      <c r="I141" s="22">
        <v>15</v>
      </c>
      <c r="J141" s="12" t="s">
        <v>182</v>
      </c>
      <c r="K141" s="12" t="s">
        <v>61</v>
      </c>
      <c r="L141" s="12">
        <v>11.3</v>
      </c>
      <c r="M141" s="12" t="s">
        <v>61</v>
      </c>
      <c r="N141" s="12">
        <v>154</v>
      </c>
      <c r="O141" s="12">
        <v>17</v>
      </c>
      <c r="P141" s="16" t="s">
        <v>61</v>
      </c>
      <c r="Q141" s="22">
        <v>15</v>
      </c>
    </row>
    <row r="142" spans="1:17" ht="15.6" customHeight="1" x14ac:dyDescent="0.25">
      <c r="A142" s="18">
        <v>14</v>
      </c>
      <c r="B142" s="12" t="s">
        <v>121</v>
      </c>
      <c r="C142" s="12">
        <v>8.8000000000000007</v>
      </c>
      <c r="D142" s="12">
        <v>10.6</v>
      </c>
      <c r="E142" s="12">
        <v>3</v>
      </c>
      <c r="F142" s="12">
        <v>170</v>
      </c>
      <c r="G142" s="12">
        <v>17</v>
      </c>
      <c r="H142" s="16">
        <v>2</v>
      </c>
      <c r="I142" s="22">
        <v>14</v>
      </c>
      <c r="J142" s="12" t="s">
        <v>183</v>
      </c>
      <c r="K142" s="12">
        <v>9.1999999999999993</v>
      </c>
      <c r="L142" s="12">
        <v>11.4</v>
      </c>
      <c r="M142" s="12">
        <v>13</v>
      </c>
      <c r="N142" s="12">
        <v>152</v>
      </c>
      <c r="O142" s="12">
        <v>16</v>
      </c>
      <c r="P142" s="16">
        <v>5</v>
      </c>
      <c r="Q142" s="22">
        <v>14</v>
      </c>
    </row>
    <row r="143" spans="1:17" ht="15.6" customHeight="1" x14ac:dyDescent="0.25">
      <c r="A143" s="18">
        <v>13</v>
      </c>
      <c r="B143" s="12" t="s">
        <v>122</v>
      </c>
      <c r="C143" s="12" t="s">
        <v>61</v>
      </c>
      <c r="D143" s="12">
        <v>10.7</v>
      </c>
      <c r="E143" s="12" t="s">
        <v>61</v>
      </c>
      <c r="F143" s="12">
        <v>167</v>
      </c>
      <c r="G143" s="12">
        <v>16</v>
      </c>
      <c r="H143" s="16" t="s">
        <v>61</v>
      </c>
      <c r="I143" s="22">
        <v>13</v>
      </c>
      <c r="J143" s="12" t="s">
        <v>184</v>
      </c>
      <c r="K143" s="12" t="s">
        <v>61</v>
      </c>
      <c r="L143" s="12">
        <v>11.5</v>
      </c>
      <c r="M143" s="12" t="s">
        <v>61</v>
      </c>
      <c r="N143" s="12">
        <v>150</v>
      </c>
      <c r="O143" s="12">
        <v>15</v>
      </c>
      <c r="P143" s="16" t="s">
        <v>61</v>
      </c>
      <c r="Q143" s="22">
        <v>13</v>
      </c>
    </row>
    <row r="144" spans="1:17" ht="15.6" customHeight="1" x14ac:dyDescent="0.25">
      <c r="A144" s="18">
        <v>12</v>
      </c>
      <c r="B144" s="12" t="s">
        <v>115</v>
      </c>
      <c r="C144" s="12">
        <v>8.9</v>
      </c>
      <c r="D144" s="12">
        <v>10.8</v>
      </c>
      <c r="E144" s="12" t="s">
        <v>61</v>
      </c>
      <c r="F144" s="12">
        <v>164</v>
      </c>
      <c r="G144" s="12">
        <v>15</v>
      </c>
      <c r="H144" s="16">
        <v>1</v>
      </c>
      <c r="I144" s="22">
        <v>12</v>
      </c>
      <c r="J144" s="12" t="s">
        <v>185</v>
      </c>
      <c r="K144" s="12">
        <v>9.3000000000000007</v>
      </c>
      <c r="L144" s="12">
        <v>11.6</v>
      </c>
      <c r="M144" s="12">
        <v>12</v>
      </c>
      <c r="N144" s="12">
        <v>148</v>
      </c>
      <c r="O144" s="12">
        <v>14</v>
      </c>
      <c r="P144" s="16">
        <v>4</v>
      </c>
      <c r="Q144" s="22">
        <v>12</v>
      </c>
    </row>
    <row r="145" spans="1:17" ht="15.6" customHeight="1" thickBot="1" x14ac:dyDescent="0.3">
      <c r="A145" s="19">
        <v>11</v>
      </c>
      <c r="B145" s="20" t="s">
        <v>123</v>
      </c>
      <c r="C145" s="20" t="s">
        <v>61</v>
      </c>
      <c r="D145" s="20">
        <v>10.9</v>
      </c>
      <c r="E145" s="20">
        <v>2</v>
      </c>
      <c r="F145" s="20">
        <v>161</v>
      </c>
      <c r="G145" s="20">
        <v>14</v>
      </c>
      <c r="H145" s="21" t="s">
        <v>61</v>
      </c>
      <c r="I145" s="23">
        <v>11</v>
      </c>
      <c r="J145" s="20" t="s">
        <v>186</v>
      </c>
      <c r="K145" s="20" t="s">
        <v>61</v>
      </c>
      <c r="L145" s="20">
        <v>11.7</v>
      </c>
      <c r="M145" s="20" t="s">
        <v>61</v>
      </c>
      <c r="N145" s="20">
        <v>146</v>
      </c>
      <c r="O145" s="20">
        <v>13</v>
      </c>
      <c r="P145" s="21" t="s">
        <v>61</v>
      </c>
      <c r="Q145" s="23">
        <v>11</v>
      </c>
    </row>
    <row r="146" spans="1:17" ht="15.6" customHeight="1" x14ac:dyDescent="0.25">
      <c r="A146" s="18">
        <v>10</v>
      </c>
      <c r="B146" s="12" t="s">
        <v>129</v>
      </c>
      <c r="C146" s="12">
        <v>9</v>
      </c>
      <c r="D146" s="12">
        <v>11</v>
      </c>
      <c r="E146" s="12" t="s">
        <v>61</v>
      </c>
      <c r="F146" s="12">
        <v>158</v>
      </c>
      <c r="G146" s="12">
        <v>13</v>
      </c>
      <c r="H146" s="16">
        <v>0</v>
      </c>
      <c r="I146" s="22">
        <v>10</v>
      </c>
      <c r="J146" s="12" t="s">
        <v>140</v>
      </c>
      <c r="K146" s="12">
        <v>9.4</v>
      </c>
      <c r="L146" s="12">
        <v>11.8</v>
      </c>
      <c r="M146" s="12">
        <v>11</v>
      </c>
      <c r="N146" s="12">
        <v>143</v>
      </c>
      <c r="O146" s="12">
        <v>12</v>
      </c>
      <c r="P146" s="16">
        <v>3</v>
      </c>
      <c r="Q146" s="22">
        <v>10</v>
      </c>
    </row>
    <row r="147" spans="1:17" ht="15.6" customHeight="1" x14ac:dyDescent="0.25">
      <c r="A147" s="18">
        <v>9</v>
      </c>
      <c r="B147" s="12" t="s">
        <v>187</v>
      </c>
      <c r="C147" s="12" t="s">
        <v>61</v>
      </c>
      <c r="D147" s="12">
        <v>11.1</v>
      </c>
      <c r="E147" s="12" t="s">
        <v>61</v>
      </c>
      <c r="F147" s="12">
        <v>155</v>
      </c>
      <c r="G147" s="12">
        <v>12</v>
      </c>
      <c r="H147" s="16" t="s">
        <v>61</v>
      </c>
      <c r="I147" s="22">
        <v>9</v>
      </c>
      <c r="J147" s="12" t="s">
        <v>141</v>
      </c>
      <c r="K147" s="12" t="s">
        <v>61</v>
      </c>
      <c r="L147" s="12">
        <v>11.9</v>
      </c>
      <c r="M147" s="12">
        <v>10</v>
      </c>
      <c r="N147" s="12">
        <v>140</v>
      </c>
      <c r="O147" s="12">
        <v>11</v>
      </c>
      <c r="P147" s="16" t="s">
        <v>61</v>
      </c>
      <c r="Q147" s="22">
        <v>9</v>
      </c>
    </row>
    <row r="148" spans="1:17" ht="15.6" customHeight="1" x14ac:dyDescent="0.25">
      <c r="A148" s="18">
        <v>8</v>
      </c>
      <c r="B148" s="12" t="s">
        <v>124</v>
      </c>
      <c r="C148" s="12">
        <v>9.1</v>
      </c>
      <c r="D148" s="12">
        <v>11.2</v>
      </c>
      <c r="E148" s="12">
        <v>1</v>
      </c>
      <c r="F148" s="12">
        <v>152</v>
      </c>
      <c r="G148" s="12">
        <v>11</v>
      </c>
      <c r="H148" s="16">
        <v>-1</v>
      </c>
      <c r="I148" s="22">
        <v>8</v>
      </c>
      <c r="J148" s="12" t="s">
        <v>147</v>
      </c>
      <c r="K148" s="12">
        <v>9.5</v>
      </c>
      <c r="L148" s="12">
        <v>12</v>
      </c>
      <c r="M148" s="12">
        <v>9</v>
      </c>
      <c r="N148" s="12">
        <v>137</v>
      </c>
      <c r="O148" s="12">
        <v>10</v>
      </c>
      <c r="P148" s="16">
        <v>2</v>
      </c>
      <c r="Q148" s="22">
        <v>8</v>
      </c>
    </row>
    <row r="149" spans="1:17" ht="15.6" customHeight="1" x14ac:dyDescent="0.25">
      <c r="A149" s="18">
        <v>7</v>
      </c>
      <c r="B149" s="12" t="s">
        <v>182</v>
      </c>
      <c r="C149" s="12" t="s">
        <v>61</v>
      </c>
      <c r="D149" s="12">
        <v>11.3</v>
      </c>
      <c r="E149" s="12" t="s">
        <v>61</v>
      </c>
      <c r="F149" s="12">
        <v>149</v>
      </c>
      <c r="G149" s="12">
        <v>10</v>
      </c>
      <c r="H149" s="16" t="s">
        <v>61</v>
      </c>
      <c r="I149" s="22">
        <v>7</v>
      </c>
      <c r="J149" s="12" t="s">
        <v>142</v>
      </c>
      <c r="K149" s="12" t="s">
        <v>61</v>
      </c>
      <c r="L149" s="12">
        <v>12.1</v>
      </c>
      <c r="M149" s="12">
        <v>8</v>
      </c>
      <c r="N149" s="12">
        <v>134</v>
      </c>
      <c r="O149" s="12">
        <v>9</v>
      </c>
      <c r="P149" s="16" t="s">
        <v>61</v>
      </c>
      <c r="Q149" s="22">
        <v>7</v>
      </c>
    </row>
    <row r="150" spans="1:17" ht="15.6" customHeight="1" thickBot="1" x14ac:dyDescent="0.3">
      <c r="A150" s="19">
        <v>6</v>
      </c>
      <c r="B150" s="20" t="s">
        <v>138</v>
      </c>
      <c r="C150" s="20">
        <v>9.1999999999999993</v>
      </c>
      <c r="D150" s="20">
        <v>11.4</v>
      </c>
      <c r="E150" s="20" t="s">
        <v>61</v>
      </c>
      <c r="F150" s="20">
        <v>146</v>
      </c>
      <c r="G150" s="20">
        <v>9</v>
      </c>
      <c r="H150" s="21">
        <v>-2</v>
      </c>
      <c r="I150" s="23">
        <v>6</v>
      </c>
      <c r="J150" s="20" t="s">
        <v>143</v>
      </c>
      <c r="K150" s="20">
        <v>9.6</v>
      </c>
      <c r="L150" s="20">
        <v>12.3</v>
      </c>
      <c r="M150" s="20">
        <v>7</v>
      </c>
      <c r="N150" s="20">
        <v>131</v>
      </c>
      <c r="O150" s="20">
        <v>8</v>
      </c>
      <c r="P150" s="21">
        <v>1</v>
      </c>
      <c r="Q150" s="23">
        <v>6</v>
      </c>
    </row>
    <row r="151" spans="1:17" ht="15.6" customHeight="1" x14ac:dyDescent="0.25">
      <c r="A151" s="18">
        <v>5</v>
      </c>
      <c r="B151" s="12" t="s">
        <v>139</v>
      </c>
      <c r="C151" s="12" t="s">
        <v>61</v>
      </c>
      <c r="D151" s="12">
        <v>11.5</v>
      </c>
      <c r="E151" s="12" t="s">
        <v>61</v>
      </c>
      <c r="F151" s="12">
        <v>143</v>
      </c>
      <c r="G151" s="12">
        <v>8</v>
      </c>
      <c r="H151" s="16" t="s">
        <v>61</v>
      </c>
      <c r="I151" s="22">
        <v>5</v>
      </c>
      <c r="J151" s="12" t="s">
        <v>144</v>
      </c>
      <c r="K151" s="12">
        <v>9.6999999999999993</v>
      </c>
      <c r="L151" s="12">
        <v>12.5</v>
      </c>
      <c r="M151" s="12">
        <v>6</v>
      </c>
      <c r="N151" s="12">
        <v>128</v>
      </c>
      <c r="O151" s="12">
        <v>7</v>
      </c>
      <c r="P151" s="16" t="s">
        <v>61</v>
      </c>
      <c r="Q151" s="22">
        <v>5</v>
      </c>
    </row>
    <row r="152" spans="1:17" ht="15.6" customHeight="1" x14ac:dyDescent="0.25">
      <c r="A152" s="18">
        <v>4</v>
      </c>
      <c r="B152" s="12" t="s">
        <v>133</v>
      </c>
      <c r="C152" s="12">
        <v>9.3000000000000007</v>
      </c>
      <c r="D152" s="12">
        <v>11.6</v>
      </c>
      <c r="E152" s="12" t="s">
        <v>61</v>
      </c>
      <c r="F152" s="12">
        <v>140</v>
      </c>
      <c r="G152" s="12">
        <v>7</v>
      </c>
      <c r="H152" s="16">
        <v>-3</v>
      </c>
      <c r="I152" s="22">
        <v>4</v>
      </c>
      <c r="J152" s="12" t="s">
        <v>145</v>
      </c>
      <c r="K152" s="12">
        <v>9.8000000000000007</v>
      </c>
      <c r="L152" s="12">
        <v>12.7</v>
      </c>
      <c r="M152" s="12">
        <v>5</v>
      </c>
      <c r="N152" s="12">
        <v>125</v>
      </c>
      <c r="O152" s="12">
        <v>6</v>
      </c>
      <c r="P152" s="16">
        <v>0</v>
      </c>
      <c r="Q152" s="22">
        <v>4</v>
      </c>
    </row>
    <row r="153" spans="1:17" ht="15.6" customHeight="1" x14ac:dyDescent="0.25">
      <c r="A153" s="18">
        <v>3</v>
      </c>
      <c r="B153" s="12" t="s">
        <v>140</v>
      </c>
      <c r="C153" s="12">
        <v>9.4</v>
      </c>
      <c r="D153" s="12">
        <v>11.8</v>
      </c>
      <c r="E153" s="12" t="s">
        <v>61</v>
      </c>
      <c r="F153" s="12">
        <v>137</v>
      </c>
      <c r="G153" s="12">
        <v>6</v>
      </c>
      <c r="H153" s="16" t="s">
        <v>61</v>
      </c>
      <c r="I153" s="22">
        <v>3</v>
      </c>
      <c r="J153" s="12" t="s">
        <v>146</v>
      </c>
      <c r="K153" s="12">
        <v>9.9</v>
      </c>
      <c r="L153" s="12">
        <v>12.9</v>
      </c>
      <c r="M153" s="12">
        <v>4</v>
      </c>
      <c r="N153" s="12">
        <v>122</v>
      </c>
      <c r="O153" s="12">
        <v>5</v>
      </c>
      <c r="P153" s="16">
        <v>-1</v>
      </c>
      <c r="Q153" s="22">
        <v>3</v>
      </c>
    </row>
    <row r="154" spans="1:17" ht="15.6" customHeight="1" x14ac:dyDescent="0.25">
      <c r="A154" s="18">
        <v>2</v>
      </c>
      <c r="B154" s="12" t="s">
        <v>141</v>
      </c>
      <c r="C154" s="12">
        <v>9.5</v>
      </c>
      <c r="D154" s="12">
        <v>12</v>
      </c>
      <c r="E154" s="12" t="s">
        <v>61</v>
      </c>
      <c r="F154" s="12">
        <v>134</v>
      </c>
      <c r="G154" s="12">
        <v>5</v>
      </c>
      <c r="H154" s="16">
        <v>-4</v>
      </c>
      <c r="I154" s="22">
        <v>2</v>
      </c>
      <c r="J154" s="12" t="s">
        <v>148</v>
      </c>
      <c r="K154" s="12">
        <v>10</v>
      </c>
      <c r="L154" s="12">
        <v>13.1</v>
      </c>
      <c r="M154" s="12">
        <v>3</v>
      </c>
      <c r="N154" s="12">
        <v>119</v>
      </c>
      <c r="O154" s="12">
        <v>4</v>
      </c>
      <c r="P154" s="16">
        <v>-2</v>
      </c>
      <c r="Q154" s="22">
        <v>2</v>
      </c>
    </row>
    <row r="155" spans="1:17" ht="15.6" customHeight="1" thickBot="1" x14ac:dyDescent="0.3">
      <c r="A155" s="24">
        <v>1</v>
      </c>
      <c r="B155" s="14" t="s">
        <v>147</v>
      </c>
      <c r="C155" s="14">
        <v>9.6</v>
      </c>
      <c r="D155" s="14">
        <v>12.2</v>
      </c>
      <c r="E155" s="14" t="s">
        <v>61</v>
      </c>
      <c r="F155" s="14">
        <v>130</v>
      </c>
      <c r="G155" s="14">
        <v>4</v>
      </c>
      <c r="H155" s="17">
        <v>-5</v>
      </c>
      <c r="I155" s="25">
        <v>1</v>
      </c>
      <c r="J155" s="14" t="s">
        <v>149</v>
      </c>
      <c r="K155" s="14">
        <v>10.199999999999999</v>
      </c>
      <c r="L155" s="14">
        <v>13.3</v>
      </c>
      <c r="M155" s="14">
        <v>2</v>
      </c>
      <c r="N155" s="14">
        <v>116</v>
      </c>
      <c r="O155" s="14">
        <v>3</v>
      </c>
      <c r="P155" s="17">
        <v>-3</v>
      </c>
      <c r="Q155" s="25">
        <v>1</v>
      </c>
    </row>
    <row r="156" spans="1:17" ht="15.6" customHeight="1" thickTop="1" x14ac:dyDescent="0.25">
      <c r="A156" s="40" t="s">
        <v>29</v>
      </c>
    </row>
    <row r="157" spans="1:17" ht="15.6" customHeight="1" x14ac:dyDescent="0.25">
      <c r="A157" s="40" t="s">
        <v>30</v>
      </c>
    </row>
    <row r="158" spans="1:17" ht="15.6" customHeight="1" x14ac:dyDescent="0.25">
      <c r="A158" s="40" t="s">
        <v>188</v>
      </c>
    </row>
    <row r="159" spans="1:17" ht="15.6" customHeight="1" thickBot="1" x14ac:dyDescent="0.3">
      <c r="A159" s="36"/>
    </row>
    <row r="160" spans="1:17" ht="15.6" customHeight="1" thickTop="1" x14ac:dyDescent="0.25">
      <c r="A160" s="3"/>
      <c r="B160" s="359"/>
      <c r="C160" s="360"/>
      <c r="D160" s="360"/>
      <c r="E160" s="360"/>
      <c r="F160" s="360"/>
      <c r="G160" s="360"/>
      <c r="H160" s="361"/>
      <c r="I160" s="7"/>
      <c r="J160" s="365"/>
      <c r="K160" s="366"/>
      <c r="L160" s="366"/>
      <c r="M160" s="366"/>
      <c r="N160" s="366"/>
      <c r="O160" s="366"/>
      <c r="P160" s="367"/>
      <c r="Q160" s="7"/>
    </row>
    <row r="161" spans="1:17" ht="15.6" customHeight="1" x14ac:dyDescent="0.25">
      <c r="A161" s="4"/>
      <c r="B161" s="355" t="s">
        <v>33</v>
      </c>
      <c r="C161" s="356"/>
      <c r="D161" s="356"/>
      <c r="E161" s="356"/>
      <c r="F161" s="356"/>
      <c r="G161" s="356"/>
      <c r="H161" s="357"/>
      <c r="I161" s="8"/>
      <c r="J161" s="355" t="s">
        <v>34</v>
      </c>
      <c r="K161" s="356"/>
      <c r="L161" s="356"/>
      <c r="M161" s="356"/>
      <c r="N161" s="356"/>
      <c r="O161" s="356"/>
      <c r="P161" s="357"/>
      <c r="Q161" s="8"/>
    </row>
    <row r="162" spans="1:17" ht="15.6" customHeight="1" thickBot="1" x14ac:dyDescent="0.3">
      <c r="A162" s="4"/>
      <c r="B162" s="362"/>
      <c r="C162" s="363"/>
      <c r="D162" s="363"/>
      <c r="E162" s="363"/>
      <c r="F162" s="363"/>
      <c r="G162" s="363"/>
      <c r="H162" s="364"/>
      <c r="I162" s="8"/>
      <c r="J162" s="368"/>
      <c r="K162" s="369"/>
      <c r="L162" s="369"/>
      <c r="M162" s="369"/>
      <c r="N162" s="369"/>
      <c r="O162" s="369"/>
      <c r="P162" s="370"/>
      <c r="Q162" s="8"/>
    </row>
    <row r="163" spans="1:17" ht="15.6" customHeight="1" x14ac:dyDescent="0.25">
      <c r="A163" s="5" t="s">
        <v>32</v>
      </c>
      <c r="B163" s="12" t="s">
        <v>35</v>
      </c>
      <c r="C163" s="12" t="s">
        <v>157</v>
      </c>
      <c r="D163" s="12"/>
      <c r="E163" s="15" t="s">
        <v>42</v>
      </c>
      <c r="F163" s="12" t="s">
        <v>44</v>
      </c>
      <c r="G163" s="15" t="s">
        <v>46</v>
      </c>
      <c r="H163" s="16"/>
      <c r="I163" s="9" t="s">
        <v>32</v>
      </c>
      <c r="J163" s="12" t="s">
        <v>35</v>
      </c>
      <c r="K163" s="12" t="s">
        <v>157</v>
      </c>
      <c r="L163" s="12"/>
      <c r="M163" s="353" t="s">
        <v>158</v>
      </c>
      <c r="N163" s="12" t="s">
        <v>190</v>
      </c>
      <c r="O163" s="353" t="s">
        <v>263</v>
      </c>
      <c r="P163" s="16"/>
      <c r="Q163" s="9" t="s">
        <v>32</v>
      </c>
    </row>
    <row r="164" spans="1:17" ht="15.6" customHeight="1" x14ac:dyDescent="0.25">
      <c r="A164" s="6"/>
      <c r="B164" s="12" t="s">
        <v>36</v>
      </c>
      <c r="C164" s="12" t="s">
        <v>38</v>
      </c>
      <c r="D164" s="12" t="s">
        <v>189</v>
      </c>
      <c r="E164" s="12" t="s">
        <v>43</v>
      </c>
      <c r="F164" s="12" t="s">
        <v>45</v>
      </c>
      <c r="G164" s="12" t="s">
        <v>47</v>
      </c>
      <c r="H164" s="16" t="s">
        <v>48</v>
      </c>
      <c r="I164" s="10"/>
      <c r="J164" s="12" t="s">
        <v>49</v>
      </c>
      <c r="K164" s="12" t="s">
        <v>38</v>
      </c>
      <c r="L164" s="12" t="s">
        <v>189</v>
      </c>
      <c r="M164" s="354"/>
      <c r="N164" s="12" t="s">
        <v>191</v>
      </c>
      <c r="O164" s="354"/>
      <c r="P164" s="16" t="s">
        <v>48</v>
      </c>
      <c r="Q164" s="10"/>
    </row>
    <row r="165" spans="1:17" ht="15.6" customHeight="1" x14ac:dyDescent="0.25">
      <c r="A165" s="6"/>
      <c r="B165" s="37"/>
      <c r="C165" s="12" t="s">
        <v>257</v>
      </c>
      <c r="D165" s="12" t="s">
        <v>264</v>
      </c>
      <c r="E165" s="37"/>
      <c r="F165" s="37"/>
      <c r="G165" s="12" t="s">
        <v>43</v>
      </c>
      <c r="H165" s="16" t="s">
        <v>45</v>
      </c>
      <c r="I165" s="10"/>
      <c r="J165" s="12" t="s">
        <v>50</v>
      </c>
      <c r="K165" s="12" t="s">
        <v>155</v>
      </c>
      <c r="L165" s="12" t="s">
        <v>264</v>
      </c>
      <c r="M165" s="354"/>
      <c r="N165" s="12" t="s">
        <v>192</v>
      </c>
      <c r="O165" s="354"/>
      <c r="P165" s="16" t="s">
        <v>45</v>
      </c>
      <c r="Q165" s="10"/>
    </row>
    <row r="166" spans="1:17" ht="15.6" customHeight="1" x14ac:dyDescent="0.25">
      <c r="A166" s="18">
        <v>70</v>
      </c>
      <c r="B166" s="12" t="s">
        <v>193</v>
      </c>
      <c r="C166" s="12">
        <v>6.5</v>
      </c>
      <c r="D166" s="12">
        <v>7.4</v>
      </c>
      <c r="E166" s="12">
        <v>28</v>
      </c>
      <c r="F166" s="12">
        <v>265</v>
      </c>
      <c r="G166" s="12">
        <v>47</v>
      </c>
      <c r="H166" s="16">
        <v>31</v>
      </c>
      <c r="I166" s="22">
        <v>70</v>
      </c>
      <c r="J166" s="12" t="s">
        <v>167</v>
      </c>
      <c r="K166" s="12">
        <v>6.7</v>
      </c>
      <c r="L166" s="12">
        <v>7.8</v>
      </c>
      <c r="M166" s="12">
        <v>63</v>
      </c>
      <c r="N166" s="12">
        <v>255</v>
      </c>
      <c r="O166" s="12">
        <v>43</v>
      </c>
      <c r="P166" s="16">
        <v>35</v>
      </c>
      <c r="Q166" s="22">
        <v>70</v>
      </c>
    </row>
    <row r="167" spans="1:17" ht="15.6" customHeight="1" x14ac:dyDescent="0.25">
      <c r="A167" s="18">
        <v>69</v>
      </c>
      <c r="B167" s="12" t="s">
        <v>194</v>
      </c>
      <c r="C167" s="12" t="s">
        <v>61</v>
      </c>
      <c r="D167" s="12">
        <v>7.5</v>
      </c>
      <c r="E167" s="12">
        <v>27</v>
      </c>
      <c r="F167" s="12">
        <v>263</v>
      </c>
      <c r="G167" s="12">
        <v>46</v>
      </c>
      <c r="H167" s="16">
        <v>30</v>
      </c>
      <c r="I167" s="22">
        <v>69</v>
      </c>
      <c r="J167" s="12" t="s">
        <v>198</v>
      </c>
      <c r="K167" s="12">
        <v>6.8</v>
      </c>
      <c r="L167" s="12">
        <v>7.9</v>
      </c>
      <c r="M167" s="12">
        <v>60</v>
      </c>
      <c r="N167" s="12">
        <v>252</v>
      </c>
      <c r="O167" s="12">
        <v>42</v>
      </c>
      <c r="P167" s="16">
        <v>34</v>
      </c>
      <c r="Q167" s="22">
        <v>69</v>
      </c>
    </row>
    <row r="168" spans="1:17" ht="15.6" customHeight="1" x14ac:dyDescent="0.25">
      <c r="A168" s="18">
        <v>68</v>
      </c>
      <c r="B168" s="12" t="s">
        <v>195</v>
      </c>
      <c r="C168" s="12">
        <v>6.6</v>
      </c>
      <c r="D168" s="12">
        <v>7.6</v>
      </c>
      <c r="E168" s="12">
        <v>26</v>
      </c>
      <c r="F168" s="12">
        <v>261</v>
      </c>
      <c r="G168" s="12">
        <v>45</v>
      </c>
      <c r="H168" s="16">
        <v>29</v>
      </c>
      <c r="I168" s="22">
        <v>68</v>
      </c>
      <c r="J168" s="12" t="s">
        <v>169</v>
      </c>
      <c r="K168" s="12">
        <v>6.9</v>
      </c>
      <c r="L168" s="12">
        <v>8</v>
      </c>
      <c r="M168" s="12">
        <v>57</v>
      </c>
      <c r="N168" s="12">
        <v>249</v>
      </c>
      <c r="O168" s="12">
        <v>41</v>
      </c>
      <c r="P168" s="16">
        <v>33</v>
      </c>
      <c r="Q168" s="22">
        <v>68</v>
      </c>
    </row>
    <row r="169" spans="1:17" ht="15.6" customHeight="1" x14ac:dyDescent="0.25">
      <c r="A169" s="18">
        <v>67</v>
      </c>
      <c r="B169" s="12" t="s">
        <v>196</v>
      </c>
      <c r="C169" s="12" t="s">
        <v>61</v>
      </c>
      <c r="D169" s="12">
        <v>7.7</v>
      </c>
      <c r="E169" s="12">
        <v>25</v>
      </c>
      <c r="F169" s="12">
        <v>259</v>
      </c>
      <c r="G169" s="12" t="s">
        <v>61</v>
      </c>
      <c r="H169" s="16">
        <v>28</v>
      </c>
      <c r="I169" s="22">
        <v>67</v>
      </c>
      <c r="J169" s="12" t="s">
        <v>17</v>
      </c>
      <c r="K169" s="12">
        <v>7</v>
      </c>
      <c r="L169" s="12">
        <v>8.1</v>
      </c>
      <c r="M169" s="12">
        <v>54</v>
      </c>
      <c r="N169" s="12">
        <v>246</v>
      </c>
      <c r="O169" s="12" t="s">
        <v>61</v>
      </c>
      <c r="P169" s="16">
        <v>32</v>
      </c>
      <c r="Q169" s="22">
        <v>67</v>
      </c>
    </row>
    <row r="170" spans="1:17" ht="15.6" customHeight="1" thickBot="1" x14ac:dyDescent="0.3">
      <c r="A170" s="19">
        <v>66</v>
      </c>
      <c r="B170" s="20" t="s">
        <v>197</v>
      </c>
      <c r="C170" s="20">
        <v>6.7</v>
      </c>
      <c r="D170" s="20">
        <v>7.8</v>
      </c>
      <c r="E170" s="20">
        <v>24</v>
      </c>
      <c r="F170" s="20">
        <v>257</v>
      </c>
      <c r="G170" s="20">
        <v>44</v>
      </c>
      <c r="H170" s="21">
        <v>27</v>
      </c>
      <c r="I170" s="23">
        <v>66</v>
      </c>
      <c r="J170" s="20" t="s">
        <v>66</v>
      </c>
      <c r="K170" s="20">
        <v>7.1</v>
      </c>
      <c r="L170" s="20">
        <v>8.1999999999999993</v>
      </c>
      <c r="M170" s="20">
        <v>51</v>
      </c>
      <c r="N170" s="20">
        <v>243</v>
      </c>
      <c r="O170" s="20">
        <v>40</v>
      </c>
      <c r="P170" s="21">
        <v>31</v>
      </c>
      <c r="Q170" s="23">
        <v>66</v>
      </c>
    </row>
    <row r="171" spans="1:17" ht="15.6" customHeight="1" x14ac:dyDescent="0.25">
      <c r="A171" s="18">
        <v>65</v>
      </c>
      <c r="B171" s="12" t="s">
        <v>56</v>
      </c>
      <c r="C171" s="12" t="s">
        <v>61</v>
      </c>
      <c r="D171" s="12" t="s">
        <v>61</v>
      </c>
      <c r="E171" s="12">
        <v>23</v>
      </c>
      <c r="F171" s="12">
        <v>255</v>
      </c>
      <c r="G171" s="12" t="s">
        <v>61</v>
      </c>
      <c r="H171" s="16">
        <v>26</v>
      </c>
      <c r="I171" s="22">
        <v>65</v>
      </c>
      <c r="J171" s="12" t="s">
        <v>201</v>
      </c>
      <c r="K171" s="12">
        <v>7.2</v>
      </c>
      <c r="L171" s="12">
        <v>8.3000000000000007</v>
      </c>
      <c r="M171" s="12">
        <v>48</v>
      </c>
      <c r="N171" s="12">
        <v>240</v>
      </c>
      <c r="O171" s="12" t="s">
        <v>61</v>
      </c>
      <c r="P171" s="16">
        <v>30</v>
      </c>
      <c r="Q171" s="22">
        <v>65</v>
      </c>
    </row>
    <row r="172" spans="1:17" ht="15.6" customHeight="1" x14ac:dyDescent="0.25">
      <c r="A172" s="18">
        <v>64</v>
      </c>
      <c r="B172" s="12" t="s">
        <v>199</v>
      </c>
      <c r="C172" s="12">
        <v>6.8</v>
      </c>
      <c r="D172" s="12">
        <v>7.9</v>
      </c>
      <c r="E172" s="12">
        <v>22</v>
      </c>
      <c r="F172" s="12">
        <v>253</v>
      </c>
      <c r="G172" s="12">
        <v>43</v>
      </c>
      <c r="H172" s="16">
        <v>25</v>
      </c>
      <c r="I172" s="22">
        <v>64</v>
      </c>
      <c r="J172" s="12" t="s">
        <v>166</v>
      </c>
      <c r="K172" s="12">
        <v>7.3</v>
      </c>
      <c r="L172" s="12">
        <v>8.4</v>
      </c>
      <c r="M172" s="12">
        <v>46</v>
      </c>
      <c r="N172" s="12">
        <v>238</v>
      </c>
      <c r="O172" s="12">
        <v>39</v>
      </c>
      <c r="P172" s="16">
        <v>29</v>
      </c>
      <c r="Q172" s="22">
        <v>64</v>
      </c>
    </row>
    <row r="173" spans="1:17" ht="15.6" customHeight="1" x14ac:dyDescent="0.25">
      <c r="A173" s="18">
        <v>63</v>
      </c>
      <c r="B173" s="12" t="s">
        <v>200</v>
      </c>
      <c r="C173" s="12" t="s">
        <v>61</v>
      </c>
      <c r="D173" s="12" t="s">
        <v>61</v>
      </c>
      <c r="E173" s="12">
        <v>21</v>
      </c>
      <c r="F173" s="12">
        <v>251</v>
      </c>
      <c r="G173" s="12" t="s">
        <v>61</v>
      </c>
      <c r="H173" s="16">
        <v>24</v>
      </c>
      <c r="I173" s="22">
        <v>63</v>
      </c>
      <c r="J173" s="12" t="s">
        <v>65</v>
      </c>
      <c r="K173" s="12" t="s">
        <v>61</v>
      </c>
      <c r="L173" s="12">
        <v>8.5</v>
      </c>
      <c r="M173" s="12">
        <v>44</v>
      </c>
      <c r="N173" s="12">
        <v>236</v>
      </c>
      <c r="O173" s="12" t="s">
        <v>61</v>
      </c>
      <c r="P173" s="16">
        <v>28</v>
      </c>
      <c r="Q173" s="22">
        <v>63</v>
      </c>
    </row>
    <row r="174" spans="1:17" ht="15.6" customHeight="1" x14ac:dyDescent="0.25">
      <c r="A174" s="18">
        <v>62</v>
      </c>
      <c r="B174" s="12" t="s">
        <v>58</v>
      </c>
      <c r="C174" s="12">
        <v>6.9</v>
      </c>
      <c r="D174" s="12">
        <v>8</v>
      </c>
      <c r="E174" s="12">
        <v>20</v>
      </c>
      <c r="F174" s="12">
        <v>249</v>
      </c>
      <c r="G174" s="12">
        <v>42</v>
      </c>
      <c r="H174" s="16">
        <v>23</v>
      </c>
      <c r="I174" s="22">
        <v>62</v>
      </c>
      <c r="J174" s="12" t="s">
        <v>202</v>
      </c>
      <c r="K174" s="12">
        <v>7.4</v>
      </c>
      <c r="L174" s="12">
        <v>8.6</v>
      </c>
      <c r="M174" s="12">
        <v>42</v>
      </c>
      <c r="N174" s="12">
        <v>234</v>
      </c>
      <c r="O174" s="12">
        <v>38</v>
      </c>
      <c r="P174" s="16">
        <v>27</v>
      </c>
      <c r="Q174" s="22">
        <v>62</v>
      </c>
    </row>
    <row r="175" spans="1:17" ht="15.6" customHeight="1" thickBot="1" x14ac:dyDescent="0.3">
      <c r="A175" s="19">
        <v>61</v>
      </c>
      <c r="B175" s="20" t="s">
        <v>198</v>
      </c>
      <c r="C175" s="20" t="s">
        <v>61</v>
      </c>
      <c r="D175" s="20" t="s">
        <v>61</v>
      </c>
      <c r="E175" s="20">
        <v>19</v>
      </c>
      <c r="F175" s="20">
        <v>247</v>
      </c>
      <c r="G175" s="20" t="s">
        <v>61</v>
      </c>
      <c r="H175" s="21" t="s">
        <v>61</v>
      </c>
      <c r="I175" s="23">
        <v>61</v>
      </c>
      <c r="J175" s="20" t="s">
        <v>170</v>
      </c>
      <c r="K175" s="20" t="s">
        <v>61</v>
      </c>
      <c r="L175" s="20" t="s">
        <v>61</v>
      </c>
      <c r="M175" s="20">
        <v>40</v>
      </c>
      <c r="N175" s="20">
        <v>232</v>
      </c>
      <c r="O175" s="20" t="s">
        <v>61</v>
      </c>
      <c r="P175" s="21" t="s">
        <v>61</v>
      </c>
      <c r="Q175" s="23">
        <v>61</v>
      </c>
    </row>
    <row r="176" spans="1:17" ht="15.6" customHeight="1" x14ac:dyDescent="0.25">
      <c r="A176" s="18">
        <v>60</v>
      </c>
      <c r="B176" s="12" t="s">
        <v>163</v>
      </c>
      <c r="C176" s="12" t="s">
        <v>61</v>
      </c>
      <c r="D176" s="12">
        <v>8.1</v>
      </c>
      <c r="E176" s="12">
        <v>18</v>
      </c>
      <c r="F176" s="12">
        <v>245</v>
      </c>
      <c r="G176" s="12">
        <v>41</v>
      </c>
      <c r="H176" s="16">
        <v>22</v>
      </c>
      <c r="I176" s="22">
        <v>60</v>
      </c>
      <c r="J176" s="12" t="s">
        <v>69</v>
      </c>
      <c r="K176" s="12">
        <v>7.5</v>
      </c>
      <c r="L176" s="12">
        <v>8.6999999999999993</v>
      </c>
      <c r="M176" s="12">
        <v>38</v>
      </c>
      <c r="N176" s="12">
        <v>230</v>
      </c>
      <c r="O176" s="12">
        <v>37</v>
      </c>
      <c r="P176" s="16">
        <v>26</v>
      </c>
      <c r="Q176" s="22">
        <v>60</v>
      </c>
    </row>
    <row r="177" spans="1:17" ht="15.6" customHeight="1" x14ac:dyDescent="0.25">
      <c r="A177" s="18">
        <v>59</v>
      </c>
      <c r="B177" s="12" t="s">
        <v>60</v>
      </c>
      <c r="C177" s="12">
        <v>7</v>
      </c>
      <c r="D177" s="12" t="s">
        <v>61</v>
      </c>
      <c r="E177" s="12">
        <v>17</v>
      </c>
      <c r="F177" s="12">
        <v>243</v>
      </c>
      <c r="G177" s="12" t="s">
        <v>61</v>
      </c>
      <c r="H177" s="16" t="s">
        <v>61</v>
      </c>
      <c r="I177" s="22">
        <v>59</v>
      </c>
      <c r="J177" s="12" t="s">
        <v>203</v>
      </c>
      <c r="K177" s="12" t="s">
        <v>61</v>
      </c>
      <c r="L177" s="12" t="s">
        <v>61</v>
      </c>
      <c r="M177" s="12">
        <v>37</v>
      </c>
      <c r="N177" s="12">
        <v>228</v>
      </c>
      <c r="O177" s="12" t="s">
        <v>61</v>
      </c>
      <c r="P177" s="16" t="s">
        <v>61</v>
      </c>
      <c r="Q177" s="22">
        <v>59</v>
      </c>
    </row>
    <row r="178" spans="1:17" ht="15.6" customHeight="1" x14ac:dyDescent="0.25">
      <c r="A178" s="18">
        <v>58</v>
      </c>
      <c r="B178" s="12" t="s">
        <v>17</v>
      </c>
      <c r="C178" s="12" t="s">
        <v>61</v>
      </c>
      <c r="D178" s="12">
        <v>8.1999999999999993</v>
      </c>
      <c r="E178" s="12" t="s">
        <v>61</v>
      </c>
      <c r="F178" s="12">
        <v>241</v>
      </c>
      <c r="G178" s="12">
        <v>40</v>
      </c>
      <c r="H178" s="16">
        <v>21</v>
      </c>
      <c r="I178" s="22">
        <v>58</v>
      </c>
      <c r="J178" s="12" t="s">
        <v>171</v>
      </c>
      <c r="K178" s="12">
        <v>7.6</v>
      </c>
      <c r="L178" s="12">
        <v>8.8000000000000007</v>
      </c>
      <c r="M178" s="12">
        <v>36</v>
      </c>
      <c r="N178" s="12">
        <v>226</v>
      </c>
      <c r="O178" s="12">
        <v>36</v>
      </c>
      <c r="P178" s="16">
        <v>25</v>
      </c>
      <c r="Q178" s="22">
        <v>58</v>
      </c>
    </row>
    <row r="179" spans="1:17" ht="15.6" customHeight="1" x14ac:dyDescent="0.25">
      <c r="A179" s="18">
        <v>57</v>
      </c>
      <c r="B179" s="12" t="s">
        <v>165</v>
      </c>
      <c r="C179" s="12" t="s">
        <v>61</v>
      </c>
      <c r="D179" s="12" t="s">
        <v>61</v>
      </c>
      <c r="E179" s="12">
        <v>16</v>
      </c>
      <c r="F179" s="12">
        <v>239</v>
      </c>
      <c r="G179" s="12" t="s">
        <v>61</v>
      </c>
      <c r="H179" s="16" t="s">
        <v>61</v>
      </c>
      <c r="I179" s="22">
        <v>57</v>
      </c>
      <c r="J179" s="12" t="s">
        <v>14</v>
      </c>
      <c r="K179" s="12" t="s">
        <v>61</v>
      </c>
      <c r="L179" s="12" t="s">
        <v>61</v>
      </c>
      <c r="M179" s="12">
        <v>35</v>
      </c>
      <c r="N179" s="12">
        <v>224</v>
      </c>
      <c r="O179" s="12" t="s">
        <v>61</v>
      </c>
      <c r="P179" s="16" t="s">
        <v>61</v>
      </c>
      <c r="Q179" s="22">
        <v>57</v>
      </c>
    </row>
    <row r="180" spans="1:17" ht="15.6" customHeight="1" thickBot="1" x14ac:dyDescent="0.3">
      <c r="A180" s="19">
        <v>56</v>
      </c>
      <c r="B180" s="20" t="s">
        <v>63</v>
      </c>
      <c r="C180" s="20">
        <v>7.1</v>
      </c>
      <c r="D180" s="20">
        <v>8.3000000000000007</v>
      </c>
      <c r="E180" s="20" t="s">
        <v>61</v>
      </c>
      <c r="F180" s="20">
        <v>237</v>
      </c>
      <c r="G180" s="20">
        <v>39</v>
      </c>
      <c r="H180" s="21">
        <v>20</v>
      </c>
      <c r="I180" s="23">
        <v>56</v>
      </c>
      <c r="J180" s="20" t="s">
        <v>177</v>
      </c>
      <c r="K180" s="20">
        <v>7.7</v>
      </c>
      <c r="L180" s="20">
        <v>8.9</v>
      </c>
      <c r="M180" s="20">
        <v>34</v>
      </c>
      <c r="N180" s="20">
        <v>222</v>
      </c>
      <c r="O180" s="20">
        <v>35</v>
      </c>
      <c r="P180" s="21">
        <v>24</v>
      </c>
      <c r="Q180" s="23">
        <v>56</v>
      </c>
    </row>
    <row r="181" spans="1:17" ht="15.6" customHeight="1" x14ac:dyDescent="0.25">
      <c r="A181" s="18">
        <v>55</v>
      </c>
      <c r="B181" s="12" t="s">
        <v>201</v>
      </c>
      <c r="C181" s="12" t="s">
        <v>61</v>
      </c>
      <c r="D181" s="12" t="s">
        <v>61</v>
      </c>
      <c r="E181" s="12" t="s">
        <v>61</v>
      </c>
      <c r="F181" s="12">
        <v>235</v>
      </c>
      <c r="G181" s="12" t="s">
        <v>61</v>
      </c>
      <c r="H181" s="16" t="s">
        <v>61</v>
      </c>
      <c r="I181" s="22">
        <v>55</v>
      </c>
      <c r="J181" s="12" t="s">
        <v>172</v>
      </c>
      <c r="K181" s="12" t="s">
        <v>61</v>
      </c>
      <c r="L181" s="12" t="s">
        <v>61</v>
      </c>
      <c r="M181" s="12" t="s">
        <v>61</v>
      </c>
      <c r="N181" s="12">
        <v>220</v>
      </c>
      <c r="O181" s="12" t="s">
        <v>61</v>
      </c>
      <c r="P181" s="16" t="s">
        <v>61</v>
      </c>
      <c r="Q181" s="22">
        <v>55</v>
      </c>
    </row>
    <row r="182" spans="1:17" ht="15.6" customHeight="1" x14ac:dyDescent="0.25">
      <c r="A182" s="18">
        <v>54</v>
      </c>
      <c r="B182" s="12" t="s">
        <v>166</v>
      </c>
      <c r="C182" s="12" t="s">
        <v>61</v>
      </c>
      <c r="D182" s="12">
        <v>8.4</v>
      </c>
      <c r="E182" s="12">
        <v>15</v>
      </c>
      <c r="F182" s="12">
        <v>234</v>
      </c>
      <c r="G182" s="12" t="s">
        <v>61</v>
      </c>
      <c r="H182" s="16">
        <v>19</v>
      </c>
      <c r="I182" s="22">
        <v>54</v>
      </c>
      <c r="J182" s="12" t="s">
        <v>72</v>
      </c>
      <c r="K182" s="12" t="s">
        <v>61</v>
      </c>
      <c r="L182" s="12">
        <v>9</v>
      </c>
      <c r="M182" s="12">
        <v>33</v>
      </c>
      <c r="N182" s="12">
        <v>218</v>
      </c>
      <c r="O182" s="12">
        <v>34</v>
      </c>
      <c r="P182" s="16">
        <v>23</v>
      </c>
      <c r="Q182" s="22">
        <v>54</v>
      </c>
    </row>
    <row r="183" spans="1:17" ht="15.6" customHeight="1" x14ac:dyDescent="0.25">
      <c r="A183" s="18">
        <v>53</v>
      </c>
      <c r="B183" s="12" t="s">
        <v>65</v>
      </c>
      <c r="C183" s="12">
        <v>7.2</v>
      </c>
      <c r="D183" s="12" t="s">
        <v>61</v>
      </c>
      <c r="E183" s="12" t="s">
        <v>61</v>
      </c>
      <c r="F183" s="12">
        <v>233</v>
      </c>
      <c r="G183" s="12">
        <v>38</v>
      </c>
      <c r="H183" s="16" t="s">
        <v>61</v>
      </c>
      <c r="I183" s="22">
        <v>53</v>
      </c>
      <c r="J183" s="12" t="s">
        <v>173</v>
      </c>
      <c r="K183" s="12">
        <v>7.8</v>
      </c>
      <c r="L183" s="12" t="s">
        <v>61</v>
      </c>
      <c r="M183" s="12" t="s">
        <v>61</v>
      </c>
      <c r="N183" s="12">
        <v>216</v>
      </c>
      <c r="O183" s="12" t="s">
        <v>61</v>
      </c>
      <c r="P183" s="16" t="s">
        <v>61</v>
      </c>
      <c r="Q183" s="22">
        <v>53</v>
      </c>
    </row>
    <row r="184" spans="1:17" ht="15.6" customHeight="1" x14ac:dyDescent="0.25">
      <c r="A184" s="18">
        <v>52</v>
      </c>
      <c r="B184" s="12" t="s">
        <v>202</v>
      </c>
      <c r="C184" s="12" t="s">
        <v>61</v>
      </c>
      <c r="D184" s="12">
        <v>8.5</v>
      </c>
      <c r="E184" s="12" t="s">
        <v>61</v>
      </c>
      <c r="F184" s="12">
        <v>232</v>
      </c>
      <c r="G184" s="12" t="s">
        <v>61</v>
      </c>
      <c r="H184" s="16">
        <v>18</v>
      </c>
      <c r="I184" s="22">
        <v>52</v>
      </c>
      <c r="J184" s="12" t="s">
        <v>85</v>
      </c>
      <c r="K184" s="12" t="s">
        <v>61</v>
      </c>
      <c r="L184" s="12">
        <v>9.1</v>
      </c>
      <c r="M184" s="12">
        <v>32</v>
      </c>
      <c r="N184" s="12">
        <v>214</v>
      </c>
      <c r="O184" s="12">
        <v>33</v>
      </c>
      <c r="P184" s="16">
        <v>22</v>
      </c>
      <c r="Q184" s="22">
        <v>52</v>
      </c>
    </row>
    <row r="185" spans="1:17" ht="15.6" customHeight="1" thickBot="1" x14ac:dyDescent="0.3">
      <c r="A185" s="19">
        <v>51</v>
      </c>
      <c r="B185" s="20" t="s">
        <v>170</v>
      </c>
      <c r="C185" s="20" t="s">
        <v>61</v>
      </c>
      <c r="D185" s="20" t="s">
        <v>61</v>
      </c>
      <c r="E185" s="20" t="s">
        <v>61</v>
      </c>
      <c r="F185" s="20">
        <v>231</v>
      </c>
      <c r="G185" s="20" t="s">
        <v>61</v>
      </c>
      <c r="H185" s="21" t="s">
        <v>61</v>
      </c>
      <c r="I185" s="23">
        <v>51</v>
      </c>
      <c r="J185" s="20" t="s">
        <v>76</v>
      </c>
      <c r="K185" s="20" t="s">
        <v>61</v>
      </c>
      <c r="L185" s="20" t="s">
        <v>61</v>
      </c>
      <c r="M185" s="20" t="s">
        <v>61</v>
      </c>
      <c r="N185" s="20">
        <v>212</v>
      </c>
      <c r="O185" s="20" t="s">
        <v>61</v>
      </c>
      <c r="P185" s="21" t="s">
        <v>61</v>
      </c>
      <c r="Q185" s="23">
        <v>51</v>
      </c>
    </row>
    <row r="186" spans="1:17" ht="15.6" customHeight="1" x14ac:dyDescent="0.25">
      <c r="A186" s="18">
        <v>50</v>
      </c>
      <c r="B186" s="12" t="s">
        <v>69</v>
      </c>
      <c r="C186" s="12">
        <v>7.3</v>
      </c>
      <c r="D186" s="12">
        <v>8.6</v>
      </c>
      <c r="E186" s="12">
        <v>14</v>
      </c>
      <c r="F186" s="12">
        <v>230</v>
      </c>
      <c r="G186" s="12">
        <v>37</v>
      </c>
      <c r="H186" s="16">
        <v>17</v>
      </c>
      <c r="I186" s="22">
        <v>50</v>
      </c>
      <c r="J186" s="12" t="s">
        <v>21</v>
      </c>
      <c r="K186" s="12">
        <v>7.7</v>
      </c>
      <c r="L186" s="12">
        <v>9.1999999999999993</v>
      </c>
      <c r="M186" s="12">
        <v>31</v>
      </c>
      <c r="N186" s="12">
        <v>210</v>
      </c>
      <c r="O186" s="12">
        <v>32</v>
      </c>
      <c r="P186" s="16">
        <v>21</v>
      </c>
      <c r="Q186" s="22">
        <v>50</v>
      </c>
    </row>
    <row r="187" spans="1:17" ht="15.6" customHeight="1" x14ac:dyDescent="0.25">
      <c r="A187" s="18">
        <v>49</v>
      </c>
      <c r="B187" s="12" t="s">
        <v>74</v>
      </c>
      <c r="C187" s="12" t="s">
        <v>61</v>
      </c>
      <c r="D187" s="12" t="s">
        <v>61</v>
      </c>
      <c r="E187" s="12" t="s">
        <v>61</v>
      </c>
      <c r="F187" s="12">
        <v>229</v>
      </c>
      <c r="G187" s="12" t="s">
        <v>61</v>
      </c>
      <c r="H187" s="16" t="s">
        <v>61</v>
      </c>
      <c r="I187" s="22">
        <v>49</v>
      </c>
      <c r="J187" s="12" t="s">
        <v>77</v>
      </c>
      <c r="K187" s="12" t="s">
        <v>61</v>
      </c>
      <c r="L187" s="12" t="s">
        <v>61</v>
      </c>
      <c r="M187" s="12" t="s">
        <v>61</v>
      </c>
      <c r="N187" s="12">
        <v>209</v>
      </c>
      <c r="O187" s="12" t="s">
        <v>61</v>
      </c>
      <c r="P187" s="16" t="s">
        <v>61</v>
      </c>
      <c r="Q187" s="22">
        <v>49</v>
      </c>
    </row>
    <row r="188" spans="1:17" ht="15.6" customHeight="1" x14ac:dyDescent="0.25">
      <c r="A188" s="18">
        <v>48</v>
      </c>
      <c r="B188" s="12" t="s">
        <v>203</v>
      </c>
      <c r="C188" s="12" t="s">
        <v>61</v>
      </c>
      <c r="D188" s="12" t="s">
        <v>61</v>
      </c>
      <c r="E188" s="12" t="s">
        <v>61</v>
      </c>
      <c r="F188" s="12">
        <v>228</v>
      </c>
      <c r="G188" s="12" t="s">
        <v>61</v>
      </c>
      <c r="H188" s="16" t="s">
        <v>61</v>
      </c>
      <c r="I188" s="22">
        <v>48</v>
      </c>
      <c r="J188" s="12" t="s">
        <v>174</v>
      </c>
      <c r="K188" s="12" t="s">
        <v>61</v>
      </c>
      <c r="L188" s="12" t="s">
        <v>61</v>
      </c>
      <c r="M188" s="12" t="s">
        <v>61</v>
      </c>
      <c r="N188" s="12">
        <v>208</v>
      </c>
      <c r="O188" s="12" t="s">
        <v>61</v>
      </c>
      <c r="P188" s="16" t="s">
        <v>61</v>
      </c>
      <c r="Q188" s="22">
        <v>48</v>
      </c>
    </row>
    <row r="189" spans="1:17" ht="15.6" customHeight="1" x14ac:dyDescent="0.25">
      <c r="A189" s="18">
        <v>47</v>
      </c>
      <c r="B189" s="12" t="s">
        <v>70</v>
      </c>
      <c r="C189" s="12" t="s">
        <v>61</v>
      </c>
      <c r="D189" s="12">
        <v>8.6999999999999993</v>
      </c>
      <c r="E189" s="12" t="s">
        <v>61</v>
      </c>
      <c r="F189" s="12">
        <v>227</v>
      </c>
      <c r="G189" s="12">
        <v>36</v>
      </c>
      <c r="H189" s="16">
        <v>16</v>
      </c>
      <c r="I189" s="22">
        <v>47</v>
      </c>
      <c r="J189" s="12" t="s">
        <v>91</v>
      </c>
      <c r="K189" s="12" t="s">
        <v>61</v>
      </c>
      <c r="L189" s="12">
        <v>9.3000000000000007</v>
      </c>
      <c r="M189" s="12">
        <v>30</v>
      </c>
      <c r="N189" s="12">
        <v>207</v>
      </c>
      <c r="O189" s="12">
        <v>31</v>
      </c>
      <c r="P189" s="16">
        <v>20</v>
      </c>
      <c r="Q189" s="22">
        <v>47</v>
      </c>
    </row>
    <row r="190" spans="1:17" ht="15.6" customHeight="1" thickBot="1" x14ac:dyDescent="0.3">
      <c r="A190" s="19">
        <v>46</v>
      </c>
      <c r="B190" s="20" t="s">
        <v>171</v>
      </c>
      <c r="C190" s="20">
        <v>7.4</v>
      </c>
      <c r="D190" s="20" t="s">
        <v>61</v>
      </c>
      <c r="E190" s="20">
        <v>13</v>
      </c>
      <c r="F190" s="20">
        <v>226</v>
      </c>
      <c r="G190" s="20" t="s">
        <v>61</v>
      </c>
      <c r="H190" s="21" t="s">
        <v>61</v>
      </c>
      <c r="I190" s="23">
        <v>46</v>
      </c>
      <c r="J190" s="20" t="s">
        <v>23</v>
      </c>
      <c r="K190" s="20">
        <v>7.8</v>
      </c>
      <c r="L190" s="20" t="s">
        <v>61</v>
      </c>
      <c r="M190" s="20" t="s">
        <v>61</v>
      </c>
      <c r="N190" s="20">
        <v>206</v>
      </c>
      <c r="O190" s="20" t="s">
        <v>61</v>
      </c>
      <c r="P190" s="21" t="s">
        <v>61</v>
      </c>
      <c r="Q190" s="23">
        <v>46</v>
      </c>
    </row>
    <row r="191" spans="1:17" ht="15.6" customHeight="1" x14ac:dyDescent="0.25">
      <c r="A191" s="18">
        <v>45</v>
      </c>
      <c r="B191" s="12" t="s">
        <v>78</v>
      </c>
      <c r="C191" s="12" t="s">
        <v>61</v>
      </c>
      <c r="D191" s="12" t="s">
        <v>61</v>
      </c>
      <c r="E191" s="12" t="s">
        <v>61</v>
      </c>
      <c r="F191" s="12">
        <v>225</v>
      </c>
      <c r="G191" s="12" t="s">
        <v>61</v>
      </c>
      <c r="H191" s="16" t="s">
        <v>61</v>
      </c>
      <c r="I191" s="22">
        <v>45</v>
      </c>
      <c r="J191" s="12" t="s">
        <v>92</v>
      </c>
      <c r="K191" s="12" t="s">
        <v>61</v>
      </c>
      <c r="L191" s="12" t="s">
        <v>61</v>
      </c>
      <c r="M191" s="12" t="s">
        <v>61</v>
      </c>
      <c r="N191" s="12">
        <v>205</v>
      </c>
      <c r="O191" s="12" t="s">
        <v>61</v>
      </c>
      <c r="P191" s="16" t="s">
        <v>61</v>
      </c>
      <c r="Q191" s="22">
        <v>45</v>
      </c>
    </row>
    <row r="192" spans="1:17" ht="15.6" customHeight="1" x14ac:dyDescent="0.25">
      <c r="A192" s="18">
        <v>44</v>
      </c>
      <c r="B192" s="12" t="s">
        <v>14</v>
      </c>
      <c r="C192" s="12" t="s">
        <v>61</v>
      </c>
      <c r="D192" s="12">
        <v>8.8000000000000007</v>
      </c>
      <c r="E192" s="12" t="s">
        <v>61</v>
      </c>
      <c r="F192" s="12">
        <v>224</v>
      </c>
      <c r="G192" s="12">
        <v>35</v>
      </c>
      <c r="H192" s="16">
        <v>15</v>
      </c>
      <c r="I192" s="22">
        <v>44</v>
      </c>
      <c r="J192" s="12" t="s">
        <v>24</v>
      </c>
      <c r="K192" s="12" t="s">
        <v>61</v>
      </c>
      <c r="L192" s="12">
        <v>9.4</v>
      </c>
      <c r="M192" s="12">
        <v>29</v>
      </c>
      <c r="N192" s="12">
        <v>204</v>
      </c>
      <c r="O192" s="12">
        <v>30</v>
      </c>
      <c r="P192" s="16">
        <v>19</v>
      </c>
      <c r="Q192" s="22">
        <v>44</v>
      </c>
    </row>
    <row r="193" spans="1:17" ht="15.6" customHeight="1" x14ac:dyDescent="0.25">
      <c r="A193" s="18">
        <v>43</v>
      </c>
      <c r="B193" s="12" t="s">
        <v>26</v>
      </c>
      <c r="C193" s="12" t="s">
        <v>61</v>
      </c>
      <c r="D193" s="12" t="s">
        <v>61</v>
      </c>
      <c r="E193" s="12" t="s">
        <v>61</v>
      </c>
      <c r="F193" s="12">
        <v>223</v>
      </c>
      <c r="G193" s="12" t="s">
        <v>61</v>
      </c>
      <c r="H193" s="16" t="s">
        <v>61</v>
      </c>
      <c r="I193" s="22">
        <v>43</v>
      </c>
      <c r="J193" s="12" t="s">
        <v>98</v>
      </c>
      <c r="K193" s="12" t="s">
        <v>61</v>
      </c>
      <c r="L193" s="12" t="s">
        <v>61</v>
      </c>
      <c r="M193" s="12" t="s">
        <v>61</v>
      </c>
      <c r="N193" s="12">
        <v>203</v>
      </c>
      <c r="O193" s="12" t="s">
        <v>61</v>
      </c>
      <c r="P193" s="16" t="s">
        <v>61</v>
      </c>
      <c r="Q193" s="22">
        <v>43</v>
      </c>
    </row>
    <row r="194" spans="1:17" ht="15.6" customHeight="1" x14ac:dyDescent="0.25">
      <c r="A194" s="18">
        <v>42</v>
      </c>
      <c r="B194" s="12" t="s">
        <v>177</v>
      </c>
      <c r="C194" s="12">
        <v>7.5</v>
      </c>
      <c r="D194" s="12" t="s">
        <v>61</v>
      </c>
      <c r="E194" s="12">
        <v>12</v>
      </c>
      <c r="F194" s="12">
        <v>222</v>
      </c>
      <c r="G194" s="12">
        <v>34</v>
      </c>
      <c r="H194" s="16" t="s">
        <v>61</v>
      </c>
      <c r="I194" s="22">
        <v>42</v>
      </c>
      <c r="J194" s="12" t="s">
        <v>20</v>
      </c>
      <c r="K194" s="12">
        <v>7.9</v>
      </c>
      <c r="L194" s="12" t="s">
        <v>61</v>
      </c>
      <c r="M194" s="12">
        <v>28</v>
      </c>
      <c r="N194" s="12">
        <v>202</v>
      </c>
      <c r="O194" s="12" t="s">
        <v>61</v>
      </c>
      <c r="P194" s="16" t="s">
        <v>61</v>
      </c>
      <c r="Q194" s="22">
        <v>42</v>
      </c>
    </row>
    <row r="195" spans="1:17" ht="15.6" customHeight="1" thickBot="1" x14ac:dyDescent="0.3">
      <c r="A195" s="19">
        <v>41</v>
      </c>
      <c r="B195" s="20" t="s">
        <v>71</v>
      </c>
      <c r="C195" s="20" t="s">
        <v>61</v>
      </c>
      <c r="D195" s="20">
        <v>8.9</v>
      </c>
      <c r="E195" s="20" t="s">
        <v>61</v>
      </c>
      <c r="F195" s="20">
        <v>221</v>
      </c>
      <c r="G195" s="20" t="s">
        <v>61</v>
      </c>
      <c r="H195" s="21">
        <v>14</v>
      </c>
      <c r="I195" s="23">
        <v>41</v>
      </c>
      <c r="J195" s="20" t="s">
        <v>28</v>
      </c>
      <c r="K195" s="20" t="s">
        <v>61</v>
      </c>
      <c r="L195" s="20">
        <v>9.5</v>
      </c>
      <c r="M195" s="20" t="s">
        <v>61</v>
      </c>
      <c r="N195" s="20">
        <v>201</v>
      </c>
      <c r="O195" s="20">
        <v>29</v>
      </c>
      <c r="P195" s="21">
        <v>18</v>
      </c>
      <c r="Q195" s="23">
        <v>41</v>
      </c>
    </row>
    <row r="196" spans="1:17" ht="15.6" customHeight="1" x14ac:dyDescent="0.25">
      <c r="A196" s="18">
        <v>40</v>
      </c>
      <c r="B196" s="12" t="s">
        <v>172</v>
      </c>
      <c r="C196" s="12" t="s">
        <v>61</v>
      </c>
      <c r="D196" s="12" t="s">
        <v>61</v>
      </c>
      <c r="E196" s="12" t="s">
        <v>61</v>
      </c>
      <c r="F196" s="12">
        <v>220</v>
      </c>
      <c r="G196" s="12">
        <v>33</v>
      </c>
      <c r="H196" s="16" t="s">
        <v>61</v>
      </c>
      <c r="I196" s="22">
        <v>40</v>
      </c>
      <c r="J196" s="12" t="s">
        <v>22</v>
      </c>
      <c r="K196" s="12" t="s">
        <v>61</v>
      </c>
      <c r="L196" s="12" t="s">
        <v>61</v>
      </c>
      <c r="M196" s="12">
        <v>27</v>
      </c>
      <c r="N196" s="12">
        <v>200</v>
      </c>
      <c r="O196" s="12" t="s">
        <v>61</v>
      </c>
      <c r="P196" s="16" t="s">
        <v>61</v>
      </c>
      <c r="Q196" s="22">
        <v>40</v>
      </c>
    </row>
    <row r="197" spans="1:17" ht="15.6" customHeight="1" x14ac:dyDescent="0.25">
      <c r="A197" s="18">
        <v>39</v>
      </c>
      <c r="B197" s="12" t="s">
        <v>79</v>
      </c>
      <c r="C197" s="12" t="s">
        <v>61</v>
      </c>
      <c r="D197" s="12" t="s">
        <v>61</v>
      </c>
      <c r="E197" s="12" t="s">
        <v>61</v>
      </c>
      <c r="F197" s="12">
        <v>219</v>
      </c>
      <c r="G197" s="12" t="s">
        <v>61</v>
      </c>
      <c r="H197" s="16" t="s">
        <v>61</v>
      </c>
      <c r="I197" s="22">
        <v>39</v>
      </c>
      <c r="J197" s="12" t="s">
        <v>99</v>
      </c>
      <c r="K197" s="12">
        <v>8</v>
      </c>
      <c r="L197" s="12">
        <v>9.6</v>
      </c>
      <c r="M197" s="12" t="s">
        <v>61</v>
      </c>
      <c r="N197" s="12">
        <v>199</v>
      </c>
      <c r="O197" s="12" t="s">
        <v>61</v>
      </c>
      <c r="P197" s="16" t="s">
        <v>61</v>
      </c>
      <c r="Q197" s="22">
        <v>39</v>
      </c>
    </row>
    <row r="198" spans="1:17" ht="15.6" customHeight="1" x14ac:dyDescent="0.25">
      <c r="A198" s="18">
        <v>38</v>
      </c>
      <c r="B198" s="12" t="s">
        <v>72</v>
      </c>
      <c r="C198" s="12">
        <v>7.6</v>
      </c>
      <c r="D198" s="12">
        <v>9</v>
      </c>
      <c r="E198" s="12">
        <v>11</v>
      </c>
      <c r="F198" s="12">
        <v>218</v>
      </c>
      <c r="G198" s="12">
        <v>32</v>
      </c>
      <c r="H198" s="16">
        <v>13</v>
      </c>
      <c r="I198" s="22">
        <v>38</v>
      </c>
      <c r="J198" s="12" t="s">
        <v>104</v>
      </c>
      <c r="K198" s="12" t="s">
        <v>61</v>
      </c>
      <c r="L198" s="12" t="s">
        <v>61</v>
      </c>
      <c r="M198" s="12">
        <v>26</v>
      </c>
      <c r="N198" s="12">
        <v>198</v>
      </c>
      <c r="O198" s="12">
        <v>28</v>
      </c>
      <c r="P198" s="16">
        <v>17</v>
      </c>
      <c r="Q198" s="22">
        <v>38</v>
      </c>
    </row>
    <row r="199" spans="1:17" ht="15.6" customHeight="1" x14ac:dyDescent="0.25">
      <c r="A199" s="18">
        <v>37</v>
      </c>
      <c r="B199" s="12" t="s">
        <v>27</v>
      </c>
      <c r="C199" s="12" t="s">
        <v>61</v>
      </c>
      <c r="D199" s="12" t="s">
        <v>61</v>
      </c>
      <c r="E199" s="12" t="s">
        <v>61</v>
      </c>
      <c r="F199" s="12">
        <v>217</v>
      </c>
      <c r="G199" s="12" t="s">
        <v>61</v>
      </c>
      <c r="H199" s="16" t="s">
        <v>61</v>
      </c>
      <c r="I199" s="22">
        <v>37</v>
      </c>
      <c r="J199" s="12" t="s">
        <v>18</v>
      </c>
      <c r="K199" s="12" t="s">
        <v>61</v>
      </c>
      <c r="L199" s="12">
        <v>9.6999999999999993</v>
      </c>
      <c r="M199" s="12" t="s">
        <v>61</v>
      </c>
      <c r="N199" s="12">
        <v>197</v>
      </c>
      <c r="O199" s="12" t="s">
        <v>61</v>
      </c>
      <c r="P199" s="16" t="s">
        <v>61</v>
      </c>
      <c r="Q199" s="22">
        <v>37</v>
      </c>
    </row>
    <row r="200" spans="1:17" ht="15.6" customHeight="1" thickBot="1" x14ac:dyDescent="0.3">
      <c r="A200" s="19">
        <v>36</v>
      </c>
      <c r="B200" s="20" t="s">
        <v>173</v>
      </c>
      <c r="C200" s="20" t="s">
        <v>61</v>
      </c>
      <c r="D200" s="20">
        <v>9.1</v>
      </c>
      <c r="E200" s="20" t="s">
        <v>61</v>
      </c>
      <c r="F200" s="20">
        <v>216</v>
      </c>
      <c r="G200" s="20">
        <v>31</v>
      </c>
      <c r="H200" s="21" t="s">
        <v>61</v>
      </c>
      <c r="I200" s="23">
        <v>36</v>
      </c>
      <c r="J200" s="20" t="s">
        <v>89</v>
      </c>
      <c r="K200" s="20">
        <v>8.1</v>
      </c>
      <c r="L200" s="20" t="s">
        <v>61</v>
      </c>
      <c r="M200" s="20">
        <v>25</v>
      </c>
      <c r="N200" s="20">
        <v>196</v>
      </c>
      <c r="O200" s="20" t="s">
        <v>61</v>
      </c>
      <c r="P200" s="21">
        <v>16</v>
      </c>
      <c r="Q200" s="23">
        <v>36</v>
      </c>
    </row>
    <row r="201" spans="1:17" ht="15.6" customHeight="1" x14ac:dyDescent="0.25">
      <c r="A201" s="18">
        <v>35</v>
      </c>
      <c r="B201" s="12" t="s">
        <v>75</v>
      </c>
      <c r="C201" s="12">
        <v>7.7</v>
      </c>
      <c r="D201" s="12" t="s">
        <v>61</v>
      </c>
      <c r="E201" s="12" t="s">
        <v>61</v>
      </c>
      <c r="F201" s="12">
        <v>215</v>
      </c>
      <c r="G201" s="12" t="s">
        <v>61</v>
      </c>
      <c r="H201" s="16">
        <v>12</v>
      </c>
      <c r="I201" s="22">
        <v>35</v>
      </c>
      <c r="J201" s="12" t="s">
        <v>93</v>
      </c>
      <c r="K201" s="12" t="s">
        <v>61</v>
      </c>
      <c r="L201" s="12">
        <v>9.8000000000000007</v>
      </c>
      <c r="M201" s="12" t="s">
        <v>61</v>
      </c>
      <c r="N201" s="12">
        <v>194</v>
      </c>
      <c r="O201" s="12">
        <v>27</v>
      </c>
      <c r="P201" s="16" t="s">
        <v>61</v>
      </c>
      <c r="Q201" s="22">
        <v>35</v>
      </c>
    </row>
    <row r="202" spans="1:17" ht="15.6" customHeight="1" x14ac:dyDescent="0.25">
      <c r="A202" s="18">
        <v>34</v>
      </c>
      <c r="B202" s="12" t="s">
        <v>13</v>
      </c>
      <c r="C202" s="12" t="s">
        <v>61</v>
      </c>
      <c r="D202" s="12">
        <v>9.1999999999999993</v>
      </c>
      <c r="E202" s="12">
        <v>10</v>
      </c>
      <c r="F202" s="12">
        <v>214</v>
      </c>
      <c r="G202" s="12">
        <v>30</v>
      </c>
      <c r="H202" s="16" t="s">
        <v>61</v>
      </c>
      <c r="I202" s="22">
        <v>34</v>
      </c>
      <c r="J202" s="12" t="s">
        <v>96</v>
      </c>
      <c r="K202" s="12" t="s">
        <v>61</v>
      </c>
      <c r="L202" s="12" t="s">
        <v>61</v>
      </c>
      <c r="M202" s="12">
        <v>24</v>
      </c>
      <c r="N202" s="12">
        <v>192</v>
      </c>
      <c r="O202" s="12" t="s">
        <v>61</v>
      </c>
      <c r="P202" s="16">
        <v>15</v>
      </c>
      <c r="Q202" s="22">
        <v>34</v>
      </c>
    </row>
    <row r="203" spans="1:17" ht="15.6" customHeight="1" x14ac:dyDescent="0.25">
      <c r="A203" s="18">
        <v>33</v>
      </c>
      <c r="B203" s="12" t="s">
        <v>86</v>
      </c>
      <c r="C203" s="12" t="s">
        <v>61</v>
      </c>
      <c r="D203" s="12" t="s">
        <v>61</v>
      </c>
      <c r="E203" s="12" t="s">
        <v>61</v>
      </c>
      <c r="F203" s="12">
        <v>213</v>
      </c>
      <c r="G203" s="12" t="s">
        <v>61</v>
      </c>
      <c r="H203" s="16" t="s">
        <v>61</v>
      </c>
      <c r="I203" s="22">
        <v>33</v>
      </c>
      <c r="J203" s="12" t="s">
        <v>204</v>
      </c>
      <c r="K203" s="12">
        <v>8.1999999999999993</v>
      </c>
      <c r="L203" s="12">
        <v>9.9</v>
      </c>
      <c r="M203" s="12" t="s">
        <v>61</v>
      </c>
      <c r="N203" s="12">
        <v>190</v>
      </c>
      <c r="O203" s="12" t="s">
        <v>61</v>
      </c>
      <c r="P203" s="16" t="s">
        <v>61</v>
      </c>
      <c r="Q203" s="22">
        <v>33</v>
      </c>
    </row>
    <row r="204" spans="1:17" ht="15.6" customHeight="1" x14ac:dyDescent="0.25">
      <c r="A204" s="18">
        <v>32</v>
      </c>
      <c r="B204" s="12" t="s">
        <v>77</v>
      </c>
      <c r="C204" s="12">
        <v>7.8</v>
      </c>
      <c r="D204" s="12">
        <v>9.3000000000000007</v>
      </c>
      <c r="E204" s="12" t="s">
        <v>61</v>
      </c>
      <c r="F204" s="12">
        <v>212</v>
      </c>
      <c r="G204" s="12">
        <v>29</v>
      </c>
      <c r="H204" s="16">
        <v>11</v>
      </c>
      <c r="I204" s="22">
        <v>32</v>
      </c>
      <c r="J204" s="12" t="s">
        <v>101</v>
      </c>
      <c r="K204" s="12" t="s">
        <v>61</v>
      </c>
      <c r="L204" s="12" t="s">
        <v>61</v>
      </c>
      <c r="M204" s="12">
        <v>23</v>
      </c>
      <c r="N204" s="12">
        <v>188</v>
      </c>
      <c r="O204" s="12">
        <v>26</v>
      </c>
      <c r="P204" s="16">
        <v>14</v>
      </c>
      <c r="Q204" s="22">
        <v>32</v>
      </c>
    </row>
    <row r="205" spans="1:17" ht="15.6" customHeight="1" thickBot="1" x14ac:dyDescent="0.3">
      <c r="A205" s="19">
        <v>31</v>
      </c>
      <c r="B205" s="20" t="s">
        <v>91</v>
      </c>
      <c r="C205" s="20" t="s">
        <v>61</v>
      </c>
      <c r="D205" s="20" t="s">
        <v>61</v>
      </c>
      <c r="E205" s="20" t="s">
        <v>61</v>
      </c>
      <c r="F205" s="20">
        <v>211</v>
      </c>
      <c r="G205" s="20" t="s">
        <v>61</v>
      </c>
      <c r="H205" s="21" t="s">
        <v>61</v>
      </c>
      <c r="I205" s="23">
        <v>31</v>
      </c>
      <c r="J205" s="20" t="s">
        <v>25</v>
      </c>
      <c r="K205" s="20" t="s">
        <v>61</v>
      </c>
      <c r="L205" s="20">
        <v>10</v>
      </c>
      <c r="M205" s="20" t="s">
        <v>61</v>
      </c>
      <c r="N205" s="20">
        <v>186</v>
      </c>
      <c r="O205" s="20" t="s">
        <v>61</v>
      </c>
      <c r="P205" s="21" t="s">
        <v>61</v>
      </c>
      <c r="Q205" s="23">
        <v>31</v>
      </c>
    </row>
    <row r="206" spans="1:17" ht="15.6" customHeight="1" x14ac:dyDescent="0.25">
      <c r="A206" s="18">
        <v>30</v>
      </c>
      <c r="B206" s="12" t="s">
        <v>92</v>
      </c>
      <c r="C206" s="12" t="s">
        <v>61</v>
      </c>
      <c r="D206" s="12">
        <v>9.4</v>
      </c>
      <c r="E206" s="12">
        <v>9</v>
      </c>
      <c r="F206" s="12">
        <v>210</v>
      </c>
      <c r="G206" s="12">
        <v>28</v>
      </c>
      <c r="H206" s="16">
        <v>10</v>
      </c>
      <c r="I206" s="22">
        <v>30</v>
      </c>
      <c r="J206" s="12" t="s">
        <v>205</v>
      </c>
      <c r="K206" s="12">
        <v>8.3000000000000007</v>
      </c>
      <c r="L206" s="12" t="s">
        <v>61</v>
      </c>
      <c r="M206" s="12">
        <v>22</v>
      </c>
      <c r="N206" s="12">
        <v>184</v>
      </c>
      <c r="O206" s="12" t="s">
        <v>61</v>
      </c>
      <c r="P206" s="16">
        <v>13</v>
      </c>
      <c r="Q206" s="22">
        <v>30</v>
      </c>
    </row>
    <row r="207" spans="1:17" ht="15.6" customHeight="1" x14ac:dyDescent="0.25">
      <c r="A207" s="18">
        <v>29</v>
      </c>
      <c r="B207" s="12" t="s">
        <v>24</v>
      </c>
      <c r="C207" s="12">
        <v>7.9</v>
      </c>
      <c r="D207" s="12" t="s">
        <v>61</v>
      </c>
      <c r="E207" s="12" t="s">
        <v>61</v>
      </c>
      <c r="F207" s="12">
        <v>209</v>
      </c>
      <c r="G207" s="12" t="s">
        <v>61</v>
      </c>
      <c r="H207" s="16" t="s">
        <v>61</v>
      </c>
      <c r="I207" s="22">
        <v>29</v>
      </c>
      <c r="J207" s="12" t="s">
        <v>206</v>
      </c>
      <c r="K207" s="12" t="s">
        <v>61</v>
      </c>
      <c r="L207" s="12">
        <v>10.1</v>
      </c>
      <c r="M207" s="12" t="s">
        <v>61</v>
      </c>
      <c r="N207" s="12">
        <v>182</v>
      </c>
      <c r="O207" s="12">
        <v>25</v>
      </c>
      <c r="P207" s="16" t="s">
        <v>61</v>
      </c>
      <c r="Q207" s="22">
        <v>29</v>
      </c>
    </row>
    <row r="208" spans="1:17" ht="15.6" customHeight="1" x14ac:dyDescent="0.25">
      <c r="A208" s="18">
        <v>28</v>
      </c>
      <c r="B208" s="12" t="s">
        <v>98</v>
      </c>
      <c r="C208" s="12" t="s">
        <v>61</v>
      </c>
      <c r="D208" s="12">
        <v>9.5</v>
      </c>
      <c r="E208" s="12" t="s">
        <v>61</v>
      </c>
      <c r="F208" s="12">
        <v>208</v>
      </c>
      <c r="G208" s="12">
        <v>27</v>
      </c>
      <c r="H208" s="16">
        <v>9</v>
      </c>
      <c r="I208" s="22">
        <v>28</v>
      </c>
      <c r="J208" s="12" t="s">
        <v>207</v>
      </c>
      <c r="K208" s="12" t="s">
        <v>61</v>
      </c>
      <c r="L208" s="12" t="s">
        <v>61</v>
      </c>
      <c r="M208" s="12">
        <v>21</v>
      </c>
      <c r="N208" s="12">
        <v>180</v>
      </c>
      <c r="O208" s="12" t="s">
        <v>61</v>
      </c>
      <c r="P208" s="16">
        <v>12</v>
      </c>
      <c r="Q208" s="22">
        <v>28</v>
      </c>
    </row>
    <row r="209" spans="1:17" ht="15.6" customHeight="1" x14ac:dyDescent="0.25">
      <c r="A209" s="18">
        <v>27</v>
      </c>
      <c r="B209" s="12" t="s">
        <v>20</v>
      </c>
      <c r="C209" s="12" t="s">
        <v>61</v>
      </c>
      <c r="D209" s="12" t="s">
        <v>61</v>
      </c>
      <c r="E209" s="12" t="s">
        <v>61</v>
      </c>
      <c r="F209" s="12">
        <v>207</v>
      </c>
      <c r="G209" s="12" t="s">
        <v>61</v>
      </c>
      <c r="H209" s="16" t="s">
        <v>61</v>
      </c>
      <c r="I209" s="22">
        <v>27</v>
      </c>
      <c r="J209" s="12" t="s">
        <v>208</v>
      </c>
      <c r="K209" s="12">
        <v>8.4</v>
      </c>
      <c r="L209" s="12">
        <v>10.199999999999999</v>
      </c>
      <c r="M209" s="12" t="s">
        <v>61</v>
      </c>
      <c r="N209" s="12">
        <v>178</v>
      </c>
      <c r="O209" s="12">
        <v>24</v>
      </c>
      <c r="P209" s="16" t="s">
        <v>61</v>
      </c>
      <c r="Q209" s="22">
        <v>27</v>
      </c>
    </row>
    <row r="210" spans="1:17" ht="15.6" customHeight="1" thickBot="1" x14ac:dyDescent="0.3">
      <c r="A210" s="19">
        <v>26</v>
      </c>
      <c r="B210" s="20" t="s">
        <v>28</v>
      </c>
      <c r="C210" s="20">
        <v>8</v>
      </c>
      <c r="D210" s="20">
        <v>9.6</v>
      </c>
      <c r="E210" s="20">
        <v>8</v>
      </c>
      <c r="F210" s="20">
        <v>206</v>
      </c>
      <c r="G210" s="20">
        <v>26</v>
      </c>
      <c r="H210" s="21">
        <v>8</v>
      </c>
      <c r="I210" s="23">
        <v>26</v>
      </c>
      <c r="J210" s="20" t="s">
        <v>209</v>
      </c>
      <c r="K210" s="20" t="s">
        <v>61</v>
      </c>
      <c r="L210" s="20" t="s">
        <v>61</v>
      </c>
      <c r="M210" s="20">
        <v>20</v>
      </c>
      <c r="N210" s="20">
        <v>176</v>
      </c>
      <c r="O210" s="20" t="s">
        <v>61</v>
      </c>
      <c r="P210" s="21">
        <v>11</v>
      </c>
      <c r="Q210" s="23">
        <v>26</v>
      </c>
    </row>
    <row r="211" spans="1:17" ht="15.6" customHeight="1" x14ac:dyDescent="0.25">
      <c r="A211" s="18">
        <v>25</v>
      </c>
      <c r="B211" s="12" t="s">
        <v>22</v>
      </c>
      <c r="C211" s="12" t="s">
        <v>61</v>
      </c>
      <c r="D211" s="12" t="s">
        <v>61</v>
      </c>
      <c r="E211" s="12" t="s">
        <v>61</v>
      </c>
      <c r="F211" s="12">
        <v>204</v>
      </c>
      <c r="G211" s="12" t="s">
        <v>61</v>
      </c>
      <c r="H211" s="16" t="s">
        <v>61</v>
      </c>
      <c r="I211" s="22">
        <v>25</v>
      </c>
      <c r="J211" s="12" t="s">
        <v>210</v>
      </c>
      <c r="K211" s="12">
        <v>8.5</v>
      </c>
      <c r="L211" s="12">
        <v>10.3</v>
      </c>
      <c r="M211" s="12" t="s">
        <v>61</v>
      </c>
      <c r="N211" s="12">
        <v>174</v>
      </c>
      <c r="O211" s="12">
        <v>23</v>
      </c>
      <c r="P211" s="16" t="s">
        <v>61</v>
      </c>
      <c r="Q211" s="22">
        <v>25</v>
      </c>
    </row>
    <row r="212" spans="1:17" ht="15.6" customHeight="1" x14ac:dyDescent="0.25">
      <c r="A212" s="18">
        <v>24</v>
      </c>
      <c r="B212" s="12" t="s">
        <v>83</v>
      </c>
      <c r="C212" s="12" t="s">
        <v>61</v>
      </c>
      <c r="D212" s="12">
        <v>9.6999999999999993</v>
      </c>
      <c r="E212" s="12" t="s">
        <v>61</v>
      </c>
      <c r="F212" s="12">
        <v>202</v>
      </c>
      <c r="G212" s="12">
        <v>25</v>
      </c>
      <c r="H212" s="16">
        <v>7</v>
      </c>
      <c r="I212" s="22">
        <v>24</v>
      </c>
      <c r="J212" s="12" t="s">
        <v>15</v>
      </c>
      <c r="K212" s="12" t="s">
        <v>61</v>
      </c>
      <c r="L212" s="12" t="s">
        <v>61</v>
      </c>
      <c r="M212" s="12">
        <v>19</v>
      </c>
      <c r="N212" s="12">
        <v>172</v>
      </c>
      <c r="O212" s="12" t="s">
        <v>61</v>
      </c>
      <c r="P212" s="16">
        <v>10</v>
      </c>
      <c r="Q212" s="22">
        <v>24</v>
      </c>
    </row>
    <row r="213" spans="1:17" ht="15.6" customHeight="1" x14ac:dyDescent="0.25">
      <c r="A213" s="18">
        <v>23</v>
      </c>
      <c r="B213" s="12" t="s">
        <v>18</v>
      </c>
      <c r="C213" s="12">
        <v>8.1</v>
      </c>
      <c r="D213" s="12" t="s">
        <v>61</v>
      </c>
      <c r="E213" s="12" t="s">
        <v>61</v>
      </c>
      <c r="F213" s="12">
        <v>200</v>
      </c>
      <c r="G213" s="12" t="s">
        <v>61</v>
      </c>
      <c r="H213" s="16" t="s">
        <v>61</v>
      </c>
      <c r="I213" s="22">
        <v>23</v>
      </c>
      <c r="J213" s="12" t="s">
        <v>211</v>
      </c>
      <c r="K213" s="12">
        <v>8.6</v>
      </c>
      <c r="L213" s="12">
        <v>10.4</v>
      </c>
      <c r="M213" s="12" t="s">
        <v>61</v>
      </c>
      <c r="N213" s="12">
        <v>170</v>
      </c>
      <c r="O213" s="12">
        <v>22</v>
      </c>
      <c r="P213" s="16" t="s">
        <v>61</v>
      </c>
      <c r="Q213" s="22">
        <v>23</v>
      </c>
    </row>
    <row r="214" spans="1:17" ht="15.6" customHeight="1" x14ac:dyDescent="0.25">
      <c r="A214" s="18">
        <v>22</v>
      </c>
      <c r="B214" s="12" t="s">
        <v>90</v>
      </c>
      <c r="C214" s="12" t="s">
        <v>61</v>
      </c>
      <c r="D214" s="12">
        <v>9.8000000000000007</v>
      </c>
      <c r="E214" s="12">
        <v>7</v>
      </c>
      <c r="F214" s="12">
        <v>198</v>
      </c>
      <c r="G214" s="12">
        <v>24</v>
      </c>
      <c r="H214" s="16">
        <v>6</v>
      </c>
      <c r="I214" s="22">
        <v>22</v>
      </c>
      <c r="J214" s="12" t="s">
        <v>121</v>
      </c>
      <c r="K214" s="12" t="s">
        <v>61</v>
      </c>
      <c r="L214" s="12" t="s">
        <v>61</v>
      </c>
      <c r="M214" s="12">
        <v>18</v>
      </c>
      <c r="N214" s="12">
        <v>168</v>
      </c>
      <c r="O214" s="12" t="s">
        <v>61</v>
      </c>
      <c r="P214" s="16">
        <v>9</v>
      </c>
      <c r="Q214" s="22">
        <v>22</v>
      </c>
    </row>
    <row r="215" spans="1:17" ht="15.6" customHeight="1" thickBot="1" x14ac:dyDescent="0.3">
      <c r="A215" s="19">
        <v>21</v>
      </c>
      <c r="B215" s="20" t="s">
        <v>95</v>
      </c>
      <c r="C215" s="20" t="s">
        <v>61</v>
      </c>
      <c r="D215" s="20" t="s">
        <v>61</v>
      </c>
      <c r="E215" s="20" t="s">
        <v>61</v>
      </c>
      <c r="F215" s="20">
        <v>196</v>
      </c>
      <c r="G215" s="20" t="s">
        <v>61</v>
      </c>
      <c r="H215" s="21" t="s">
        <v>61</v>
      </c>
      <c r="I215" s="23">
        <v>21</v>
      </c>
      <c r="J215" s="20" t="s">
        <v>212</v>
      </c>
      <c r="K215" s="20">
        <v>8.6999999999999993</v>
      </c>
      <c r="L215" s="20">
        <v>10.5</v>
      </c>
      <c r="M215" s="20" t="s">
        <v>61</v>
      </c>
      <c r="N215" s="20">
        <v>166</v>
      </c>
      <c r="O215" s="20">
        <v>21</v>
      </c>
      <c r="P215" s="21" t="s">
        <v>61</v>
      </c>
      <c r="Q215" s="23">
        <v>21</v>
      </c>
    </row>
    <row r="216" spans="1:17" ht="15.6" customHeight="1" x14ac:dyDescent="0.25">
      <c r="A216" s="18">
        <v>20</v>
      </c>
      <c r="B216" s="12" t="s">
        <v>97</v>
      </c>
      <c r="C216" s="12">
        <v>8.1999999999999993</v>
      </c>
      <c r="D216" s="12">
        <v>9.9</v>
      </c>
      <c r="E216" s="12" t="s">
        <v>61</v>
      </c>
      <c r="F216" s="12">
        <v>194</v>
      </c>
      <c r="G216" s="12">
        <v>23</v>
      </c>
      <c r="H216" s="16">
        <v>5</v>
      </c>
      <c r="I216" s="22">
        <v>20</v>
      </c>
      <c r="J216" s="12" t="s">
        <v>214</v>
      </c>
      <c r="K216" s="12" t="s">
        <v>61</v>
      </c>
      <c r="L216" s="12">
        <v>10.6</v>
      </c>
      <c r="M216" s="12">
        <v>17</v>
      </c>
      <c r="N216" s="12">
        <v>164</v>
      </c>
      <c r="O216" s="12" t="s">
        <v>61</v>
      </c>
      <c r="P216" s="16">
        <v>8</v>
      </c>
      <c r="Q216" s="22">
        <v>20</v>
      </c>
    </row>
    <row r="217" spans="1:17" ht="15.6" customHeight="1" x14ac:dyDescent="0.25">
      <c r="A217" s="18">
        <v>19</v>
      </c>
      <c r="B217" s="12" t="s">
        <v>101</v>
      </c>
      <c r="C217" s="12" t="s">
        <v>61</v>
      </c>
      <c r="D217" s="12" t="s">
        <v>61</v>
      </c>
      <c r="E217" s="12">
        <v>6</v>
      </c>
      <c r="F217" s="12">
        <v>192</v>
      </c>
      <c r="G217" s="12" t="s">
        <v>61</v>
      </c>
      <c r="H217" s="16" t="s">
        <v>61</v>
      </c>
      <c r="I217" s="22">
        <v>19</v>
      </c>
      <c r="J217" s="12" t="s">
        <v>215</v>
      </c>
      <c r="K217" s="12">
        <v>8.8000000000000007</v>
      </c>
      <c r="L217" s="12">
        <v>10.7</v>
      </c>
      <c r="M217" s="12" t="s">
        <v>61</v>
      </c>
      <c r="N217" s="12">
        <v>162</v>
      </c>
      <c r="O217" s="12">
        <v>20</v>
      </c>
      <c r="P217" s="16" t="s">
        <v>61</v>
      </c>
      <c r="Q217" s="22">
        <v>19</v>
      </c>
    </row>
    <row r="218" spans="1:17" ht="15.6" customHeight="1" x14ac:dyDescent="0.25">
      <c r="A218" s="18">
        <v>18</v>
      </c>
      <c r="B218" s="12" t="s">
        <v>213</v>
      </c>
      <c r="C218" s="12" t="s">
        <v>61</v>
      </c>
      <c r="D218" s="12">
        <v>10</v>
      </c>
      <c r="E218" s="12" t="s">
        <v>61</v>
      </c>
      <c r="F218" s="12">
        <v>190</v>
      </c>
      <c r="G218" s="12">
        <v>22</v>
      </c>
      <c r="H218" s="16">
        <v>4</v>
      </c>
      <c r="I218" s="22">
        <v>18</v>
      </c>
      <c r="J218" s="12" t="s">
        <v>123</v>
      </c>
      <c r="K218" s="12" t="s">
        <v>61</v>
      </c>
      <c r="L218" s="12">
        <v>10.8</v>
      </c>
      <c r="M218" s="12">
        <v>16</v>
      </c>
      <c r="N218" s="12">
        <v>160</v>
      </c>
      <c r="O218" s="12" t="s">
        <v>61</v>
      </c>
      <c r="P218" s="16">
        <v>7</v>
      </c>
      <c r="Q218" s="22">
        <v>18</v>
      </c>
    </row>
    <row r="219" spans="1:17" ht="15.6" customHeight="1" x14ac:dyDescent="0.25">
      <c r="A219" s="18">
        <v>17</v>
      </c>
      <c r="B219" s="12" t="s">
        <v>12</v>
      </c>
      <c r="C219" s="12">
        <v>8.3000000000000007</v>
      </c>
      <c r="D219" s="12" t="s">
        <v>61</v>
      </c>
      <c r="E219" s="12" t="s">
        <v>61</v>
      </c>
      <c r="F219" s="12">
        <v>188</v>
      </c>
      <c r="G219" s="12">
        <v>21</v>
      </c>
      <c r="H219" s="16" t="s">
        <v>61</v>
      </c>
      <c r="I219" s="22">
        <v>17</v>
      </c>
      <c r="J219" s="12" t="s">
        <v>179</v>
      </c>
      <c r="K219" s="12">
        <v>8.9</v>
      </c>
      <c r="L219" s="12">
        <v>10.9</v>
      </c>
      <c r="M219" s="12" t="s">
        <v>61</v>
      </c>
      <c r="N219" s="12">
        <v>158</v>
      </c>
      <c r="O219" s="12">
        <v>19</v>
      </c>
      <c r="P219" s="16" t="s">
        <v>61</v>
      </c>
      <c r="Q219" s="22">
        <v>17</v>
      </c>
    </row>
    <row r="220" spans="1:17" ht="15.6" customHeight="1" thickBot="1" x14ac:dyDescent="0.3">
      <c r="A220" s="19">
        <v>16</v>
      </c>
      <c r="B220" s="20" t="s">
        <v>207</v>
      </c>
      <c r="C220" s="20" t="s">
        <v>61</v>
      </c>
      <c r="D220" s="20">
        <v>10.1</v>
      </c>
      <c r="E220" s="20">
        <v>5</v>
      </c>
      <c r="F220" s="20">
        <v>186</v>
      </c>
      <c r="G220" s="20">
        <v>20</v>
      </c>
      <c r="H220" s="21">
        <v>3</v>
      </c>
      <c r="I220" s="23">
        <v>16</v>
      </c>
      <c r="J220" s="20" t="s">
        <v>216</v>
      </c>
      <c r="K220" s="20" t="s">
        <v>61</v>
      </c>
      <c r="L220" s="20">
        <v>11</v>
      </c>
      <c r="M220" s="20">
        <v>15</v>
      </c>
      <c r="N220" s="20">
        <v>156</v>
      </c>
      <c r="O220" s="20">
        <v>18</v>
      </c>
      <c r="P220" s="21">
        <v>6</v>
      </c>
      <c r="Q220" s="23">
        <v>16</v>
      </c>
    </row>
    <row r="221" spans="1:17" ht="15.6" customHeight="1" x14ac:dyDescent="0.25">
      <c r="A221" s="18">
        <v>15</v>
      </c>
      <c r="B221" s="12" t="s">
        <v>217</v>
      </c>
      <c r="C221" s="12" t="s">
        <v>61</v>
      </c>
      <c r="D221" s="12">
        <v>10.199999999999999</v>
      </c>
      <c r="E221" s="12" t="s">
        <v>61</v>
      </c>
      <c r="F221" s="12">
        <v>184</v>
      </c>
      <c r="G221" s="12">
        <v>19</v>
      </c>
      <c r="H221" s="16" t="s">
        <v>61</v>
      </c>
      <c r="I221" s="22">
        <v>15</v>
      </c>
      <c r="J221" s="12" t="s">
        <v>187</v>
      </c>
      <c r="K221" s="12">
        <v>9</v>
      </c>
      <c r="L221" s="12">
        <v>11.1</v>
      </c>
      <c r="M221" s="12" t="s">
        <v>61</v>
      </c>
      <c r="N221" s="12">
        <v>154</v>
      </c>
      <c r="O221" s="12">
        <v>17</v>
      </c>
      <c r="P221" s="16" t="s">
        <v>61</v>
      </c>
      <c r="Q221" s="22">
        <v>15</v>
      </c>
    </row>
    <row r="222" spans="1:17" ht="15.6" customHeight="1" x14ac:dyDescent="0.25">
      <c r="A222" s="18">
        <v>14</v>
      </c>
      <c r="B222" s="12" t="s">
        <v>108</v>
      </c>
      <c r="C222" s="12">
        <v>8.4</v>
      </c>
      <c r="D222" s="12">
        <v>10.3</v>
      </c>
      <c r="E222" s="12" t="s">
        <v>61</v>
      </c>
      <c r="F222" s="12">
        <v>182</v>
      </c>
      <c r="G222" s="12">
        <v>18</v>
      </c>
      <c r="H222" s="16">
        <v>2</v>
      </c>
      <c r="I222" s="22">
        <v>14</v>
      </c>
      <c r="J222" s="12" t="s">
        <v>219</v>
      </c>
      <c r="K222" s="12" t="s">
        <v>61</v>
      </c>
      <c r="L222" s="12">
        <v>11.2</v>
      </c>
      <c r="M222" s="12">
        <v>14</v>
      </c>
      <c r="N222" s="12">
        <v>152</v>
      </c>
      <c r="O222" s="12">
        <v>16</v>
      </c>
      <c r="P222" s="16">
        <v>5</v>
      </c>
      <c r="Q222" s="22">
        <v>14</v>
      </c>
    </row>
    <row r="223" spans="1:17" ht="15.6" customHeight="1" x14ac:dyDescent="0.25">
      <c r="A223" s="18">
        <v>13</v>
      </c>
      <c r="B223" s="12" t="s">
        <v>15</v>
      </c>
      <c r="C223" s="12" t="s">
        <v>61</v>
      </c>
      <c r="D223" s="12">
        <v>10.4</v>
      </c>
      <c r="E223" s="12">
        <v>4</v>
      </c>
      <c r="F223" s="12">
        <v>180</v>
      </c>
      <c r="G223" s="12">
        <v>17</v>
      </c>
      <c r="H223" s="16" t="s">
        <v>61</v>
      </c>
      <c r="I223" s="22">
        <v>13</v>
      </c>
      <c r="J223" s="12" t="s">
        <v>220</v>
      </c>
      <c r="K223" s="12">
        <v>9.1</v>
      </c>
      <c r="L223" s="12">
        <v>11.3</v>
      </c>
      <c r="M223" s="12" t="s">
        <v>61</v>
      </c>
      <c r="N223" s="12">
        <v>150</v>
      </c>
      <c r="O223" s="12">
        <v>15</v>
      </c>
      <c r="P223" s="16" t="s">
        <v>61</v>
      </c>
      <c r="Q223" s="22">
        <v>13</v>
      </c>
    </row>
    <row r="224" spans="1:17" ht="15.6" customHeight="1" x14ac:dyDescent="0.25">
      <c r="A224" s="18">
        <v>12</v>
      </c>
      <c r="B224" s="12" t="s">
        <v>218</v>
      </c>
      <c r="C224" s="12">
        <v>8.5</v>
      </c>
      <c r="D224" s="12">
        <v>10.5</v>
      </c>
      <c r="E224" s="12" t="s">
        <v>61</v>
      </c>
      <c r="F224" s="12">
        <v>177</v>
      </c>
      <c r="G224" s="12">
        <v>16</v>
      </c>
      <c r="H224" s="16">
        <v>1</v>
      </c>
      <c r="I224" s="22">
        <v>12</v>
      </c>
      <c r="J224" s="12" t="s">
        <v>221</v>
      </c>
      <c r="K224" s="12" t="s">
        <v>61</v>
      </c>
      <c r="L224" s="12">
        <v>11.4</v>
      </c>
      <c r="M224" s="12">
        <v>13</v>
      </c>
      <c r="N224" s="12">
        <v>148</v>
      </c>
      <c r="O224" s="12">
        <v>14</v>
      </c>
      <c r="P224" s="16">
        <v>4</v>
      </c>
      <c r="Q224" s="22">
        <v>12</v>
      </c>
    </row>
    <row r="225" spans="1:17" ht="15.6" customHeight="1" thickBot="1" x14ac:dyDescent="0.3">
      <c r="A225" s="19">
        <v>11</v>
      </c>
      <c r="B225" s="20" t="s">
        <v>113</v>
      </c>
      <c r="C225" s="20" t="s">
        <v>61</v>
      </c>
      <c r="D225" s="20">
        <v>10.6</v>
      </c>
      <c r="E225" s="20" t="s">
        <v>61</v>
      </c>
      <c r="F225" s="20">
        <v>174</v>
      </c>
      <c r="G225" s="20">
        <v>15</v>
      </c>
      <c r="H225" s="21" t="s">
        <v>61</v>
      </c>
      <c r="I225" s="23">
        <v>11</v>
      </c>
      <c r="J225" s="20" t="s">
        <v>222</v>
      </c>
      <c r="K225" s="20">
        <v>9.1999999999999993</v>
      </c>
      <c r="L225" s="20">
        <v>11.5</v>
      </c>
      <c r="M225" s="20" t="s">
        <v>61</v>
      </c>
      <c r="N225" s="20">
        <v>146</v>
      </c>
      <c r="O225" s="20">
        <v>13</v>
      </c>
      <c r="P225" s="21" t="s">
        <v>61</v>
      </c>
      <c r="Q225" s="23">
        <v>11</v>
      </c>
    </row>
    <row r="226" spans="1:17" ht="15.6" customHeight="1" x14ac:dyDescent="0.25">
      <c r="A226" s="18">
        <v>10</v>
      </c>
      <c r="B226" s="12" t="s">
        <v>214</v>
      </c>
      <c r="C226" s="12">
        <v>8.6</v>
      </c>
      <c r="D226" s="12">
        <v>10.7</v>
      </c>
      <c r="E226" s="12">
        <v>3</v>
      </c>
      <c r="F226" s="12">
        <v>171</v>
      </c>
      <c r="G226" s="12">
        <v>14</v>
      </c>
      <c r="H226" s="16">
        <v>0</v>
      </c>
      <c r="I226" s="22">
        <v>10</v>
      </c>
      <c r="J226" s="12" t="s">
        <v>139</v>
      </c>
      <c r="K226" s="12" t="s">
        <v>61</v>
      </c>
      <c r="L226" s="12">
        <v>11.6</v>
      </c>
      <c r="M226" s="12">
        <v>12</v>
      </c>
      <c r="N226" s="12">
        <v>143</v>
      </c>
      <c r="O226" s="12">
        <v>12</v>
      </c>
      <c r="P226" s="16">
        <v>3</v>
      </c>
      <c r="Q226" s="22">
        <v>10</v>
      </c>
    </row>
    <row r="227" spans="1:17" ht="15.6" customHeight="1" x14ac:dyDescent="0.25">
      <c r="A227" s="18">
        <v>9</v>
      </c>
      <c r="B227" s="12" t="s">
        <v>116</v>
      </c>
      <c r="C227" s="12" t="s">
        <v>61</v>
      </c>
      <c r="D227" s="12">
        <v>10.8</v>
      </c>
      <c r="E227" s="12" t="s">
        <v>61</v>
      </c>
      <c r="F227" s="12">
        <v>168</v>
      </c>
      <c r="G227" s="12">
        <v>13</v>
      </c>
      <c r="H227" s="16" t="s">
        <v>61</v>
      </c>
      <c r="I227" s="22">
        <v>9</v>
      </c>
      <c r="J227" s="12" t="s">
        <v>223</v>
      </c>
      <c r="K227" s="12">
        <v>9.3000000000000007</v>
      </c>
      <c r="L227" s="12">
        <v>11.7</v>
      </c>
      <c r="M227" s="12">
        <v>11</v>
      </c>
      <c r="N227" s="12">
        <v>140</v>
      </c>
      <c r="O227" s="12">
        <v>11</v>
      </c>
      <c r="P227" s="16" t="s">
        <v>61</v>
      </c>
      <c r="Q227" s="22">
        <v>9</v>
      </c>
    </row>
    <row r="228" spans="1:17" ht="15.6" customHeight="1" x14ac:dyDescent="0.25">
      <c r="A228" s="18">
        <v>8</v>
      </c>
      <c r="B228" s="12" t="s">
        <v>129</v>
      </c>
      <c r="C228" s="12">
        <v>8.6999999999999993</v>
      </c>
      <c r="D228" s="12">
        <v>10.9</v>
      </c>
      <c r="E228" s="12" t="s">
        <v>61</v>
      </c>
      <c r="F228" s="12">
        <v>165</v>
      </c>
      <c r="G228" s="12">
        <v>12</v>
      </c>
      <c r="H228" s="16">
        <v>-1</v>
      </c>
      <c r="I228" s="22">
        <v>8</v>
      </c>
      <c r="J228" s="12" t="s">
        <v>224</v>
      </c>
      <c r="K228" s="12" t="s">
        <v>61</v>
      </c>
      <c r="L228" s="12">
        <v>11.8</v>
      </c>
      <c r="M228" s="12">
        <v>10</v>
      </c>
      <c r="N228" s="12">
        <v>137</v>
      </c>
      <c r="O228" s="12">
        <v>10</v>
      </c>
      <c r="P228" s="16">
        <v>2</v>
      </c>
      <c r="Q228" s="22">
        <v>8</v>
      </c>
    </row>
    <row r="229" spans="1:17" ht="15.6" customHeight="1" x14ac:dyDescent="0.25">
      <c r="A229" s="18">
        <v>7</v>
      </c>
      <c r="B229" s="12" t="s">
        <v>187</v>
      </c>
      <c r="C229" s="12" t="s">
        <v>61</v>
      </c>
      <c r="D229" s="12">
        <v>11</v>
      </c>
      <c r="E229" s="12">
        <v>2</v>
      </c>
      <c r="F229" s="12">
        <v>162</v>
      </c>
      <c r="G229" s="12">
        <v>11</v>
      </c>
      <c r="H229" s="16" t="s">
        <v>61</v>
      </c>
      <c r="I229" s="22">
        <v>7</v>
      </c>
      <c r="J229" s="12" t="s">
        <v>225</v>
      </c>
      <c r="K229" s="12">
        <v>9.4</v>
      </c>
      <c r="L229" s="12">
        <v>11.9</v>
      </c>
      <c r="M229" s="12">
        <v>9</v>
      </c>
      <c r="N229" s="12">
        <v>134</v>
      </c>
      <c r="O229" s="12">
        <v>9</v>
      </c>
      <c r="P229" s="16" t="s">
        <v>61</v>
      </c>
      <c r="Q229" s="22">
        <v>7</v>
      </c>
    </row>
    <row r="230" spans="1:17" ht="15.6" customHeight="1" thickBot="1" x14ac:dyDescent="0.3">
      <c r="A230" s="19">
        <v>6</v>
      </c>
      <c r="B230" s="20" t="s">
        <v>124</v>
      </c>
      <c r="C230" s="20">
        <v>8.8000000000000007</v>
      </c>
      <c r="D230" s="20">
        <v>11.1</v>
      </c>
      <c r="E230" s="20" t="s">
        <v>61</v>
      </c>
      <c r="F230" s="20">
        <v>159</v>
      </c>
      <c r="G230" s="20">
        <v>10</v>
      </c>
      <c r="H230" s="21">
        <v>-2</v>
      </c>
      <c r="I230" s="23">
        <v>6</v>
      </c>
      <c r="J230" s="20" t="s">
        <v>226</v>
      </c>
      <c r="K230" s="20" t="s">
        <v>61</v>
      </c>
      <c r="L230" s="20">
        <v>12</v>
      </c>
      <c r="M230" s="20">
        <v>8</v>
      </c>
      <c r="N230" s="20">
        <v>131</v>
      </c>
      <c r="O230" s="20">
        <v>8</v>
      </c>
      <c r="P230" s="21">
        <v>1</v>
      </c>
      <c r="Q230" s="23">
        <v>6</v>
      </c>
    </row>
    <row r="231" spans="1:17" ht="15.6" customHeight="1" x14ac:dyDescent="0.25">
      <c r="A231" s="18">
        <v>5</v>
      </c>
      <c r="B231" s="12" t="s">
        <v>182</v>
      </c>
      <c r="C231" s="12" t="s">
        <v>61</v>
      </c>
      <c r="D231" s="12">
        <v>11.2</v>
      </c>
      <c r="E231" s="12" t="s">
        <v>61</v>
      </c>
      <c r="F231" s="12">
        <v>156</v>
      </c>
      <c r="G231" s="12">
        <v>9</v>
      </c>
      <c r="H231" s="16" t="s">
        <v>61</v>
      </c>
      <c r="I231" s="22">
        <v>5</v>
      </c>
      <c r="J231" s="12" t="s">
        <v>147</v>
      </c>
      <c r="K231" s="12">
        <v>9.5</v>
      </c>
      <c r="L231" s="12" t="s">
        <v>227</v>
      </c>
      <c r="M231" s="12">
        <v>7</v>
      </c>
      <c r="N231" s="12">
        <v>128</v>
      </c>
      <c r="O231" s="12">
        <v>7</v>
      </c>
      <c r="P231" s="16" t="s">
        <v>61</v>
      </c>
      <c r="Q231" s="22">
        <v>5</v>
      </c>
    </row>
    <row r="232" spans="1:17" ht="15.6" customHeight="1" x14ac:dyDescent="0.25">
      <c r="A232" s="18">
        <v>4</v>
      </c>
      <c r="B232" s="12" t="s">
        <v>138</v>
      </c>
      <c r="C232" s="12">
        <v>8.9</v>
      </c>
      <c r="D232" s="12">
        <v>11.3</v>
      </c>
      <c r="E232" s="12">
        <v>1</v>
      </c>
      <c r="F232" s="12">
        <v>152</v>
      </c>
      <c r="G232" s="12">
        <v>8</v>
      </c>
      <c r="H232" s="16">
        <v>-3</v>
      </c>
      <c r="I232" s="22">
        <v>4</v>
      </c>
      <c r="J232" s="12" t="s">
        <v>142</v>
      </c>
      <c r="K232" s="12" t="s">
        <v>61</v>
      </c>
      <c r="L232" s="12">
        <v>12.5</v>
      </c>
      <c r="M232" s="12">
        <v>6</v>
      </c>
      <c r="N232" s="12">
        <v>125</v>
      </c>
      <c r="O232" s="12">
        <v>6</v>
      </c>
      <c r="P232" s="16">
        <v>0</v>
      </c>
      <c r="Q232" s="22">
        <v>4</v>
      </c>
    </row>
    <row r="233" spans="1:17" ht="15.6" customHeight="1" x14ac:dyDescent="0.25">
      <c r="A233" s="18">
        <v>3</v>
      </c>
      <c r="B233" s="12" t="s">
        <v>139</v>
      </c>
      <c r="C233" s="12">
        <v>9</v>
      </c>
      <c r="D233" s="12">
        <v>11.4</v>
      </c>
      <c r="E233" s="12" t="s">
        <v>61</v>
      </c>
      <c r="F233" s="12">
        <v>148</v>
      </c>
      <c r="G233" s="12">
        <v>7</v>
      </c>
      <c r="H233" s="16" t="s">
        <v>61</v>
      </c>
      <c r="I233" s="22">
        <v>3</v>
      </c>
      <c r="J233" s="12" t="s">
        <v>143</v>
      </c>
      <c r="K233" s="12">
        <v>9.6</v>
      </c>
      <c r="L233" s="12">
        <v>12.7</v>
      </c>
      <c r="M233" s="12">
        <v>5</v>
      </c>
      <c r="N233" s="12">
        <v>122</v>
      </c>
      <c r="O233" s="12">
        <v>5</v>
      </c>
      <c r="P233" s="16">
        <v>-1</v>
      </c>
      <c r="Q233" s="22">
        <v>3</v>
      </c>
    </row>
    <row r="234" spans="1:17" ht="15.6" customHeight="1" x14ac:dyDescent="0.25">
      <c r="A234" s="18">
        <v>2</v>
      </c>
      <c r="B234" s="12" t="s">
        <v>133</v>
      </c>
      <c r="C234" s="12">
        <v>9.1</v>
      </c>
      <c r="D234" s="12">
        <v>11.6</v>
      </c>
      <c r="E234" s="12" t="s">
        <v>61</v>
      </c>
      <c r="F234" s="12">
        <v>144</v>
      </c>
      <c r="G234" s="12">
        <v>6</v>
      </c>
      <c r="H234" s="16">
        <v>-4</v>
      </c>
      <c r="I234" s="22">
        <v>2</v>
      </c>
      <c r="J234" s="12" t="s">
        <v>144</v>
      </c>
      <c r="K234" s="12">
        <v>9.6999999999999993</v>
      </c>
      <c r="L234" s="12">
        <v>12.9</v>
      </c>
      <c r="M234" s="12">
        <v>4</v>
      </c>
      <c r="N234" s="12">
        <v>119</v>
      </c>
      <c r="O234" s="12">
        <v>4</v>
      </c>
      <c r="P234" s="16">
        <v>-2</v>
      </c>
      <c r="Q234" s="22">
        <v>2</v>
      </c>
    </row>
    <row r="235" spans="1:17" ht="15.6" customHeight="1" thickBot="1" x14ac:dyDescent="0.3">
      <c r="A235" s="24">
        <v>1</v>
      </c>
      <c r="B235" s="14" t="s">
        <v>140</v>
      </c>
      <c r="C235" s="14">
        <v>9.1999999999999993</v>
      </c>
      <c r="D235" s="14">
        <v>11.8</v>
      </c>
      <c r="E235" s="14" t="s">
        <v>61</v>
      </c>
      <c r="F235" s="14">
        <v>140</v>
      </c>
      <c r="G235" s="14">
        <v>5</v>
      </c>
      <c r="H235" s="17">
        <v>-5</v>
      </c>
      <c r="I235" s="25">
        <v>1</v>
      </c>
      <c r="J235" s="14" t="s">
        <v>145</v>
      </c>
      <c r="K235" s="14">
        <v>9.8000000000000007</v>
      </c>
      <c r="L235" s="13"/>
      <c r="M235" s="14">
        <v>3</v>
      </c>
      <c r="N235" s="14">
        <v>116</v>
      </c>
      <c r="O235" s="14">
        <v>3</v>
      </c>
      <c r="P235" s="17">
        <v>-3</v>
      </c>
      <c r="Q235" s="25">
        <v>1</v>
      </c>
    </row>
    <row r="236" spans="1:17" ht="15.6" customHeight="1" thickTop="1" x14ac:dyDescent="0.25">
      <c r="A236" s="55"/>
      <c r="B236" s="48"/>
      <c r="C236" s="48"/>
      <c r="D236" s="48"/>
      <c r="E236" s="48"/>
      <c r="F236" s="48"/>
      <c r="G236" s="48"/>
      <c r="H236" s="48"/>
      <c r="I236" s="55"/>
      <c r="J236" s="48"/>
      <c r="K236" s="48"/>
      <c r="L236" s="56"/>
      <c r="M236" s="48"/>
      <c r="N236" s="48"/>
      <c r="O236" s="48"/>
      <c r="P236" s="48"/>
      <c r="Q236" s="55"/>
    </row>
    <row r="237" spans="1:17" ht="18.75" x14ac:dyDescent="0.25">
      <c r="A237" s="38" t="s">
        <v>29</v>
      </c>
    </row>
    <row r="238" spans="1:17" ht="18.75" x14ac:dyDescent="0.25">
      <c r="A238" s="38" t="s">
        <v>30</v>
      </c>
    </row>
    <row r="239" spans="1:17" ht="18.75" x14ac:dyDescent="0.25">
      <c r="A239" s="38" t="s">
        <v>228</v>
      </c>
    </row>
    <row r="240" spans="1:17" ht="15.75" thickBot="1" x14ac:dyDescent="0.3">
      <c r="A240" s="4"/>
      <c r="B240" s="355" t="s">
        <v>33</v>
      </c>
      <c r="C240" s="356"/>
      <c r="D240" s="356"/>
      <c r="E240" s="356"/>
      <c r="F240" s="356"/>
      <c r="G240" s="356"/>
      <c r="H240" s="357"/>
      <c r="I240" s="8"/>
      <c r="J240" s="355" t="s">
        <v>34</v>
      </c>
      <c r="K240" s="356"/>
      <c r="L240" s="356"/>
      <c r="M240" s="356"/>
      <c r="N240" s="356"/>
      <c r="O240" s="356"/>
      <c r="P240" s="357"/>
      <c r="Q240" s="8"/>
    </row>
    <row r="241" spans="1:17" ht="24" x14ac:dyDescent="0.25">
      <c r="A241" s="5" t="s">
        <v>32</v>
      </c>
      <c r="B241" s="12" t="s">
        <v>35</v>
      </c>
      <c r="C241" s="12" t="s">
        <v>157</v>
      </c>
      <c r="D241" s="12"/>
      <c r="E241" s="15" t="s">
        <v>42</v>
      </c>
      <c r="F241" s="12" t="s">
        <v>44</v>
      </c>
      <c r="G241" s="15" t="s">
        <v>46</v>
      </c>
      <c r="H241" s="16" t="s">
        <v>48</v>
      </c>
      <c r="I241" s="9" t="s">
        <v>32</v>
      </c>
      <c r="J241" s="12" t="s">
        <v>35</v>
      </c>
      <c r="K241" s="12" t="s">
        <v>157</v>
      </c>
      <c r="L241" s="12"/>
      <c r="M241" s="353" t="s">
        <v>53</v>
      </c>
      <c r="N241" s="12" t="s">
        <v>54</v>
      </c>
      <c r="O241" s="12" t="s">
        <v>46</v>
      </c>
      <c r="P241" s="16"/>
      <c r="Q241" s="9" t="s">
        <v>32</v>
      </c>
    </row>
    <row r="242" spans="1:17" ht="24" x14ac:dyDescent="0.25">
      <c r="A242" s="6"/>
      <c r="B242" s="12" t="s">
        <v>229</v>
      </c>
      <c r="C242" s="12" t="s">
        <v>38</v>
      </c>
      <c r="D242" s="12" t="s">
        <v>189</v>
      </c>
      <c r="E242" s="12" t="s">
        <v>43</v>
      </c>
      <c r="F242" s="12" t="s">
        <v>45</v>
      </c>
      <c r="G242" s="12" t="s">
        <v>47</v>
      </c>
      <c r="H242" s="16" t="s">
        <v>45</v>
      </c>
      <c r="I242" s="10"/>
      <c r="J242" s="12" t="s">
        <v>49</v>
      </c>
      <c r="K242" s="12" t="s">
        <v>38</v>
      </c>
      <c r="L242" s="12" t="s">
        <v>230</v>
      </c>
      <c r="M242" s="354"/>
      <c r="N242" s="12" t="s">
        <v>55</v>
      </c>
      <c r="O242" s="12" t="s">
        <v>47</v>
      </c>
      <c r="P242" s="16" t="s">
        <v>48</v>
      </c>
      <c r="Q242" s="10"/>
    </row>
    <row r="243" spans="1:17" ht="16.149999999999999" customHeight="1" x14ac:dyDescent="0.25">
      <c r="A243" s="6"/>
      <c r="B243" s="37"/>
      <c r="C243" s="12" t="s">
        <v>257</v>
      </c>
      <c r="D243" s="12" t="s">
        <v>258</v>
      </c>
      <c r="E243" s="37"/>
      <c r="F243" s="37"/>
      <c r="G243" s="12" t="s">
        <v>43</v>
      </c>
      <c r="H243" s="39"/>
      <c r="I243" s="10"/>
      <c r="J243" s="12" t="s">
        <v>50</v>
      </c>
      <c r="K243" s="12" t="s">
        <v>257</v>
      </c>
      <c r="L243" s="12" t="s">
        <v>52</v>
      </c>
      <c r="M243" s="354"/>
      <c r="N243" s="12" t="s">
        <v>45</v>
      </c>
      <c r="O243" s="12" t="s">
        <v>43</v>
      </c>
      <c r="P243" s="16" t="s">
        <v>45</v>
      </c>
      <c r="Q243" s="10"/>
    </row>
    <row r="244" spans="1:17" ht="16.149999999999999" customHeight="1" x14ac:dyDescent="0.25">
      <c r="A244" s="18">
        <v>70</v>
      </c>
      <c r="B244" s="12" t="s">
        <v>231</v>
      </c>
      <c r="C244" s="12">
        <v>6.4</v>
      </c>
      <c r="D244" s="12">
        <v>7.2</v>
      </c>
      <c r="E244" s="12">
        <v>30</v>
      </c>
      <c r="F244" s="12">
        <v>270</v>
      </c>
      <c r="G244" s="12">
        <v>47</v>
      </c>
      <c r="H244" s="16">
        <v>32</v>
      </c>
      <c r="I244" s="22">
        <v>70</v>
      </c>
      <c r="J244" s="12" t="s">
        <v>167</v>
      </c>
      <c r="K244" s="12">
        <v>6.6</v>
      </c>
      <c r="L244" s="12">
        <v>7.8</v>
      </c>
      <c r="M244" s="12">
        <v>63</v>
      </c>
      <c r="N244" s="12">
        <v>255</v>
      </c>
      <c r="O244" s="12">
        <v>43</v>
      </c>
      <c r="P244" s="16">
        <v>35</v>
      </c>
      <c r="Q244" s="22">
        <v>70</v>
      </c>
    </row>
    <row r="245" spans="1:17" ht="16.149999999999999" customHeight="1" x14ac:dyDescent="0.25">
      <c r="A245" s="18">
        <v>69</v>
      </c>
      <c r="B245" s="12" t="s">
        <v>232</v>
      </c>
      <c r="C245" s="12">
        <v>6.5</v>
      </c>
      <c r="D245" s="12">
        <v>7.3</v>
      </c>
      <c r="E245" s="12">
        <v>28</v>
      </c>
      <c r="F245" s="12">
        <v>268</v>
      </c>
      <c r="G245" s="12" t="s">
        <v>61</v>
      </c>
      <c r="H245" s="16">
        <v>31</v>
      </c>
      <c r="I245" s="22">
        <v>69</v>
      </c>
      <c r="J245" s="12" t="s">
        <v>198</v>
      </c>
      <c r="K245" s="12">
        <v>6.7</v>
      </c>
      <c r="L245" s="12">
        <v>7.9</v>
      </c>
      <c r="M245" s="12">
        <v>60</v>
      </c>
      <c r="N245" s="12">
        <v>252</v>
      </c>
      <c r="O245" s="12" t="s">
        <v>61</v>
      </c>
      <c r="P245" s="16">
        <v>34</v>
      </c>
      <c r="Q245" s="22">
        <v>69</v>
      </c>
    </row>
    <row r="246" spans="1:17" ht="16.149999999999999" customHeight="1" x14ac:dyDescent="0.25">
      <c r="A246" s="18">
        <v>68</v>
      </c>
      <c r="B246" s="12" t="s">
        <v>233</v>
      </c>
      <c r="C246" s="12" t="s">
        <v>61</v>
      </c>
      <c r="D246" s="12">
        <v>7.4</v>
      </c>
      <c r="E246" s="12">
        <v>26</v>
      </c>
      <c r="F246" s="12">
        <v>266</v>
      </c>
      <c r="G246" s="12">
        <v>46</v>
      </c>
      <c r="H246" s="16">
        <v>30</v>
      </c>
      <c r="I246" s="22">
        <v>68</v>
      </c>
      <c r="J246" s="12" t="s">
        <v>169</v>
      </c>
      <c r="K246" s="12" t="s">
        <v>61</v>
      </c>
      <c r="L246" s="12">
        <v>8</v>
      </c>
      <c r="M246" s="12">
        <v>57</v>
      </c>
      <c r="N246" s="12">
        <v>249</v>
      </c>
      <c r="O246" s="12">
        <v>42</v>
      </c>
      <c r="P246" s="16">
        <v>33</v>
      </c>
      <c r="Q246" s="22">
        <v>68</v>
      </c>
    </row>
    <row r="247" spans="1:17" ht="16.149999999999999" customHeight="1" x14ac:dyDescent="0.25">
      <c r="A247" s="18">
        <v>67</v>
      </c>
      <c r="B247" s="12" t="s">
        <v>234</v>
      </c>
      <c r="C247" s="12">
        <v>6.6</v>
      </c>
      <c r="D247" s="12">
        <v>7.5</v>
      </c>
      <c r="E247" s="12">
        <v>24</v>
      </c>
      <c r="F247" s="12">
        <v>264</v>
      </c>
      <c r="G247" s="12" t="s">
        <v>61</v>
      </c>
      <c r="H247" s="16">
        <v>29</v>
      </c>
      <c r="I247" s="22">
        <v>67</v>
      </c>
      <c r="J247" s="12" t="s">
        <v>17</v>
      </c>
      <c r="K247" s="12">
        <v>6.8</v>
      </c>
      <c r="L247" s="12">
        <v>8.1</v>
      </c>
      <c r="M247" s="12">
        <v>54</v>
      </c>
      <c r="N247" s="12">
        <v>246</v>
      </c>
      <c r="O247" s="12" t="s">
        <v>61</v>
      </c>
      <c r="P247" s="16">
        <v>32</v>
      </c>
      <c r="Q247" s="22">
        <v>67</v>
      </c>
    </row>
    <row r="248" spans="1:17" ht="16.149999999999999" customHeight="1" thickBot="1" x14ac:dyDescent="0.3">
      <c r="A248" s="19">
        <v>66</v>
      </c>
      <c r="B248" s="20" t="s">
        <v>235</v>
      </c>
      <c r="C248" s="20" t="s">
        <v>61</v>
      </c>
      <c r="D248" s="20">
        <v>7.6</v>
      </c>
      <c r="E248" s="20">
        <v>23</v>
      </c>
      <c r="F248" s="20">
        <v>262</v>
      </c>
      <c r="G248" s="20">
        <v>45</v>
      </c>
      <c r="H248" s="21">
        <v>28</v>
      </c>
      <c r="I248" s="23">
        <v>66</v>
      </c>
      <c r="J248" s="20" t="s">
        <v>66</v>
      </c>
      <c r="K248" s="20" t="s">
        <v>61</v>
      </c>
      <c r="L248" s="20">
        <v>8.1999999999999993</v>
      </c>
      <c r="M248" s="20">
        <v>51</v>
      </c>
      <c r="N248" s="20">
        <v>243</v>
      </c>
      <c r="O248" s="20">
        <v>41</v>
      </c>
      <c r="P248" s="21">
        <v>31</v>
      </c>
      <c r="Q248" s="23">
        <v>66</v>
      </c>
    </row>
    <row r="249" spans="1:17" ht="16.149999999999999" customHeight="1" x14ac:dyDescent="0.25">
      <c r="A249" s="18">
        <v>65</v>
      </c>
      <c r="B249" s="12" t="s">
        <v>159</v>
      </c>
      <c r="C249" s="12">
        <v>6.7</v>
      </c>
      <c r="D249" s="12" t="s">
        <v>61</v>
      </c>
      <c r="E249" s="12">
        <v>22</v>
      </c>
      <c r="F249" s="12">
        <v>260</v>
      </c>
      <c r="G249" s="12" t="s">
        <v>61</v>
      </c>
      <c r="H249" s="16">
        <v>27</v>
      </c>
      <c r="I249" s="22">
        <v>65</v>
      </c>
      <c r="J249" s="12" t="s">
        <v>201</v>
      </c>
      <c r="K249" s="12">
        <v>6.9</v>
      </c>
      <c r="L249" s="12">
        <v>8.3000000000000007</v>
      </c>
      <c r="M249" s="12">
        <v>48</v>
      </c>
      <c r="N249" s="12">
        <v>240</v>
      </c>
      <c r="O249" s="12" t="s">
        <v>61</v>
      </c>
      <c r="P249" s="16">
        <v>30</v>
      </c>
      <c r="Q249" s="22">
        <v>65</v>
      </c>
    </row>
    <row r="250" spans="1:17" ht="16.149999999999999" customHeight="1" x14ac:dyDescent="0.25">
      <c r="A250" s="18">
        <v>64</v>
      </c>
      <c r="B250" s="12" t="s">
        <v>160</v>
      </c>
      <c r="C250" s="12" t="s">
        <v>61</v>
      </c>
      <c r="D250" s="12">
        <v>7.7</v>
      </c>
      <c r="E250" s="12">
        <v>21</v>
      </c>
      <c r="F250" s="12">
        <v>258</v>
      </c>
      <c r="G250" s="12">
        <v>44</v>
      </c>
      <c r="H250" s="16">
        <v>26</v>
      </c>
      <c r="I250" s="22">
        <v>64</v>
      </c>
      <c r="J250" s="12" t="s">
        <v>166</v>
      </c>
      <c r="K250" s="12" t="s">
        <v>61</v>
      </c>
      <c r="L250" s="12">
        <v>8.4</v>
      </c>
      <c r="M250" s="12">
        <v>46</v>
      </c>
      <c r="N250" s="12">
        <v>238</v>
      </c>
      <c r="O250" s="12">
        <v>40</v>
      </c>
      <c r="P250" s="16">
        <v>29</v>
      </c>
      <c r="Q250" s="22">
        <v>64</v>
      </c>
    </row>
    <row r="251" spans="1:17" ht="16.149999999999999" customHeight="1" x14ac:dyDescent="0.25">
      <c r="A251" s="18">
        <v>63</v>
      </c>
      <c r="B251" s="12" t="s">
        <v>161</v>
      </c>
      <c r="C251" s="12" t="s">
        <v>61</v>
      </c>
      <c r="D251" s="12" t="s">
        <v>61</v>
      </c>
      <c r="E251" s="12">
        <v>20</v>
      </c>
      <c r="F251" s="12">
        <v>256</v>
      </c>
      <c r="G251" s="12" t="s">
        <v>61</v>
      </c>
      <c r="H251" s="16">
        <v>25</v>
      </c>
      <c r="I251" s="22">
        <v>63</v>
      </c>
      <c r="J251" s="12" t="s">
        <v>65</v>
      </c>
      <c r="K251" s="12">
        <v>7</v>
      </c>
      <c r="L251" s="12">
        <v>8.5</v>
      </c>
      <c r="M251" s="12">
        <v>44</v>
      </c>
      <c r="N251" s="12">
        <v>236</v>
      </c>
      <c r="O251" s="12" t="s">
        <v>61</v>
      </c>
      <c r="P251" s="16">
        <v>28</v>
      </c>
      <c r="Q251" s="22">
        <v>63</v>
      </c>
    </row>
    <row r="252" spans="1:17" ht="16.149999999999999" customHeight="1" x14ac:dyDescent="0.25">
      <c r="A252" s="18">
        <v>62</v>
      </c>
      <c r="B252" s="12" t="s">
        <v>162</v>
      </c>
      <c r="C252" s="12">
        <v>6.8</v>
      </c>
      <c r="D252" s="12">
        <v>7.8</v>
      </c>
      <c r="E252" s="12" t="s">
        <v>61</v>
      </c>
      <c r="F252" s="12">
        <v>254</v>
      </c>
      <c r="G252" s="12">
        <v>43</v>
      </c>
      <c r="H252" s="16">
        <v>24</v>
      </c>
      <c r="I252" s="22">
        <v>62</v>
      </c>
      <c r="J252" s="12" t="s">
        <v>202</v>
      </c>
      <c r="K252" s="12" t="s">
        <v>61</v>
      </c>
      <c r="L252" s="12">
        <v>8.6</v>
      </c>
      <c r="M252" s="12">
        <v>42</v>
      </c>
      <c r="N252" s="12">
        <v>234</v>
      </c>
      <c r="O252" s="12">
        <v>39</v>
      </c>
      <c r="P252" s="16">
        <v>27</v>
      </c>
      <c r="Q252" s="22">
        <v>62</v>
      </c>
    </row>
    <row r="253" spans="1:17" ht="16.149999999999999" customHeight="1" thickBot="1" x14ac:dyDescent="0.3">
      <c r="A253" s="19">
        <v>61</v>
      </c>
      <c r="B253" s="20" t="s">
        <v>57</v>
      </c>
      <c r="C253" s="20" t="s">
        <v>61</v>
      </c>
      <c r="D253" s="20" t="s">
        <v>61</v>
      </c>
      <c r="E253" s="20">
        <v>19</v>
      </c>
      <c r="F253" s="20">
        <v>252</v>
      </c>
      <c r="G253" s="20" t="s">
        <v>61</v>
      </c>
      <c r="H253" s="21" t="s">
        <v>61</v>
      </c>
      <c r="I253" s="23">
        <v>61</v>
      </c>
      <c r="J253" s="20" t="s">
        <v>170</v>
      </c>
      <c r="K253" s="20">
        <v>7.1</v>
      </c>
      <c r="L253" s="20" t="s">
        <v>61</v>
      </c>
      <c r="M253" s="20">
        <v>40</v>
      </c>
      <c r="N253" s="20">
        <v>232</v>
      </c>
      <c r="O253" s="20" t="s">
        <v>61</v>
      </c>
      <c r="P253" s="21" t="s">
        <v>61</v>
      </c>
      <c r="Q253" s="23">
        <v>61</v>
      </c>
    </row>
    <row r="254" spans="1:17" ht="16.149999999999999" customHeight="1" x14ac:dyDescent="0.25">
      <c r="A254" s="18">
        <v>60</v>
      </c>
      <c r="B254" s="12" t="s">
        <v>167</v>
      </c>
      <c r="C254" s="12" t="s">
        <v>61</v>
      </c>
      <c r="D254" s="12">
        <v>7.9</v>
      </c>
      <c r="E254" s="12" t="s">
        <v>61</v>
      </c>
      <c r="F254" s="12">
        <v>250</v>
      </c>
      <c r="G254" s="12">
        <v>42</v>
      </c>
      <c r="H254" s="16">
        <v>23</v>
      </c>
      <c r="I254" s="22">
        <v>60</v>
      </c>
      <c r="J254" s="12" t="s">
        <v>69</v>
      </c>
      <c r="K254" s="12" t="s">
        <v>61</v>
      </c>
      <c r="L254" s="12">
        <v>8.6999999999999993</v>
      </c>
      <c r="M254" s="12">
        <v>38</v>
      </c>
      <c r="N254" s="12">
        <v>230</v>
      </c>
      <c r="O254" s="12">
        <v>38</v>
      </c>
      <c r="P254" s="16">
        <v>26</v>
      </c>
      <c r="Q254" s="22">
        <v>60</v>
      </c>
    </row>
    <row r="255" spans="1:17" ht="16.149999999999999" customHeight="1" x14ac:dyDescent="0.25">
      <c r="A255" s="18">
        <v>59</v>
      </c>
      <c r="B255" s="12" t="s">
        <v>168</v>
      </c>
      <c r="C255" s="12">
        <v>6.9</v>
      </c>
      <c r="D255" s="12" t="s">
        <v>61</v>
      </c>
      <c r="E255" s="12">
        <v>18</v>
      </c>
      <c r="F255" s="12">
        <v>248</v>
      </c>
      <c r="G255" s="12" t="s">
        <v>61</v>
      </c>
      <c r="H255" s="16" t="s">
        <v>61</v>
      </c>
      <c r="I255" s="22">
        <v>59</v>
      </c>
      <c r="J255" s="12" t="s">
        <v>203</v>
      </c>
      <c r="K255" s="12">
        <v>7.2</v>
      </c>
      <c r="L255" s="12" t="s">
        <v>61</v>
      </c>
      <c r="M255" s="12">
        <v>37</v>
      </c>
      <c r="N255" s="12">
        <v>228</v>
      </c>
      <c r="O255" s="12" t="s">
        <v>61</v>
      </c>
      <c r="P255" s="16" t="s">
        <v>61</v>
      </c>
      <c r="Q255" s="22">
        <v>59</v>
      </c>
    </row>
    <row r="256" spans="1:17" ht="16.149999999999999" customHeight="1" x14ac:dyDescent="0.25">
      <c r="A256" s="18">
        <v>58</v>
      </c>
      <c r="B256" s="12" t="s">
        <v>59</v>
      </c>
      <c r="C256" s="12" t="s">
        <v>61</v>
      </c>
      <c r="D256" s="12">
        <v>8</v>
      </c>
      <c r="E256" s="12" t="s">
        <v>61</v>
      </c>
      <c r="F256" s="12">
        <v>246</v>
      </c>
      <c r="G256" s="12">
        <v>41</v>
      </c>
      <c r="H256" s="16">
        <v>22</v>
      </c>
      <c r="I256" s="22">
        <v>58</v>
      </c>
      <c r="J256" s="12" t="s">
        <v>171</v>
      </c>
      <c r="K256" s="12" t="s">
        <v>61</v>
      </c>
      <c r="L256" s="12">
        <v>8.8000000000000007</v>
      </c>
      <c r="M256" s="12">
        <v>36</v>
      </c>
      <c r="N256" s="12">
        <v>226</v>
      </c>
      <c r="O256" s="12">
        <v>37</v>
      </c>
      <c r="P256" s="16">
        <v>25</v>
      </c>
      <c r="Q256" s="22">
        <v>58</v>
      </c>
    </row>
    <row r="257" spans="1:17" ht="16.149999999999999" customHeight="1" x14ac:dyDescent="0.25">
      <c r="A257" s="18">
        <v>57</v>
      </c>
      <c r="B257" s="12" t="s">
        <v>169</v>
      </c>
      <c r="C257" s="12" t="s">
        <v>61</v>
      </c>
      <c r="D257" s="12" t="s">
        <v>61</v>
      </c>
      <c r="E257" s="12">
        <v>17</v>
      </c>
      <c r="F257" s="12">
        <v>244</v>
      </c>
      <c r="G257" s="12" t="s">
        <v>61</v>
      </c>
      <c r="H257" s="16" t="s">
        <v>61</v>
      </c>
      <c r="I257" s="22">
        <v>57</v>
      </c>
      <c r="J257" s="12" t="s">
        <v>14</v>
      </c>
      <c r="K257" s="12" t="s">
        <v>61</v>
      </c>
      <c r="L257" s="12" t="s">
        <v>61</v>
      </c>
      <c r="M257" s="12">
        <v>35</v>
      </c>
      <c r="N257" s="12">
        <v>224</v>
      </c>
      <c r="O257" s="12" t="s">
        <v>61</v>
      </c>
      <c r="P257" s="16" t="s">
        <v>61</v>
      </c>
      <c r="Q257" s="22">
        <v>57</v>
      </c>
    </row>
    <row r="258" spans="1:17" ht="16.149999999999999" customHeight="1" thickBot="1" x14ac:dyDescent="0.3">
      <c r="A258" s="19">
        <v>56</v>
      </c>
      <c r="B258" s="20" t="s">
        <v>164</v>
      </c>
      <c r="C258" s="20">
        <v>7</v>
      </c>
      <c r="D258" s="20">
        <v>8.1</v>
      </c>
      <c r="E258" s="20" t="s">
        <v>61</v>
      </c>
      <c r="F258" s="20">
        <v>242</v>
      </c>
      <c r="G258" s="20">
        <v>40</v>
      </c>
      <c r="H258" s="21">
        <v>21</v>
      </c>
      <c r="I258" s="23">
        <v>56</v>
      </c>
      <c r="J258" s="20" t="s">
        <v>177</v>
      </c>
      <c r="K258" s="20">
        <v>7.3</v>
      </c>
      <c r="L258" s="20">
        <v>8.9</v>
      </c>
      <c r="M258" s="20">
        <v>34</v>
      </c>
      <c r="N258" s="20">
        <v>222</v>
      </c>
      <c r="O258" s="20">
        <v>36</v>
      </c>
      <c r="P258" s="21">
        <v>24</v>
      </c>
      <c r="Q258" s="23">
        <v>56</v>
      </c>
    </row>
    <row r="259" spans="1:17" ht="16.149999999999999" customHeight="1" x14ac:dyDescent="0.25">
      <c r="A259" s="18">
        <v>55</v>
      </c>
      <c r="B259" s="12" t="s">
        <v>62</v>
      </c>
      <c r="C259" s="12" t="s">
        <v>61</v>
      </c>
      <c r="D259" s="12" t="s">
        <v>61</v>
      </c>
      <c r="E259" s="12" t="s">
        <v>61</v>
      </c>
      <c r="F259" s="12">
        <v>240</v>
      </c>
      <c r="G259" s="12" t="s">
        <v>61</v>
      </c>
      <c r="H259" s="16" t="s">
        <v>61</v>
      </c>
      <c r="I259" s="22">
        <v>55</v>
      </c>
      <c r="J259" s="12" t="s">
        <v>172</v>
      </c>
      <c r="K259" s="12" t="s">
        <v>61</v>
      </c>
      <c r="L259" s="12" t="s">
        <v>61</v>
      </c>
      <c r="M259" s="12" t="s">
        <v>61</v>
      </c>
      <c r="N259" s="12">
        <v>220</v>
      </c>
      <c r="O259" s="12" t="s">
        <v>61</v>
      </c>
      <c r="P259" s="16" t="s">
        <v>61</v>
      </c>
      <c r="Q259" s="22">
        <v>55</v>
      </c>
    </row>
    <row r="260" spans="1:17" ht="16.149999999999999" customHeight="1" x14ac:dyDescent="0.25">
      <c r="A260" s="18">
        <v>54</v>
      </c>
      <c r="B260" s="12" t="s">
        <v>66</v>
      </c>
      <c r="C260" s="12" t="s">
        <v>61</v>
      </c>
      <c r="D260" s="12">
        <v>8.1999999999999993</v>
      </c>
      <c r="E260" s="12">
        <v>16</v>
      </c>
      <c r="F260" s="12">
        <v>239</v>
      </c>
      <c r="G260" s="12" t="s">
        <v>61</v>
      </c>
      <c r="H260" s="16">
        <v>20</v>
      </c>
      <c r="I260" s="22">
        <v>54</v>
      </c>
      <c r="J260" s="12" t="s">
        <v>72</v>
      </c>
      <c r="K260" s="12" t="s">
        <v>61</v>
      </c>
      <c r="L260" s="12">
        <v>9</v>
      </c>
      <c r="M260" s="12">
        <v>33</v>
      </c>
      <c r="N260" s="12">
        <v>218</v>
      </c>
      <c r="O260" s="12">
        <v>35</v>
      </c>
      <c r="P260" s="16">
        <v>23</v>
      </c>
      <c r="Q260" s="22">
        <v>54</v>
      </c>
    </row>
    <row r="261" spans="1:17" ht="16.149999999999999" customHeight="1" x14ac:dyDescent="0.25">
      <c r="A261" s="18">
        <v>53</v>
      </c>
      <c r="B261" s="12" t="s">
        <v>67</v>
      </c>
      <c r="C261" s="12">
        <v>7.1</v>
      </c>
      <c r="D261" s="12" t="s">
        <v>61</v>
      </c>
      <c r="E261" s="12" t="s">
        <v>61</v>
      </c>
      <c r="F261" s="12">
        <v>238</v>
      </c>
      <c r="G261" s="12">
        <v>39</v>
      </c>
      <c r="H261" s="16" t="s">
        <v>61</v>
      </c>
      <c r="I261" s="22">
        <v>53</v>
      </c>
      <c r="J261" s="12" t="s">
        <v>173</v>
      </c>
      <c r="K261" s="12">
        <v>7.4</v>
      </c>
      <c r="L261" s="12" t="s">
        <v>61</v>
      </c>
      <c r="M261" s="12" t="s">
        <v>61</v>
      </c>
      <c r="N261" s="12">
        <v>216</v>
      </c>
      <c r="O261" s="12" t="s">
        <v>61</v>
      </c>
      <c r="P261" s="16" t="s">
        <v>61</v>
      </c>
      <c r="Q261" s="22">
        <v>53</v>
      </c>
    </row>
    <row r="262" spans="1:17" ht="16.149999999999999" customHeight="1" x14ac:dyDescent="0.25">
      <c r="A262" s="18">
        <v>52</v>
      </c>
      <c r="B262" s="12" t="s">
        <v>64</v>
      </c>
      <c r="C262" s="12" t="s">
        <v>61</v>
      </c>
      <c r="D262" s="12">
        <v>8.3000000000000007</v>
      </c>
      <c r="E262" s="12" t="s">
        <v>61</v>
      </c>
      <c r="F262" s="12">
        <v>237</v>
      </c>
      <c r="G262" s="12" t="s">
        <v>61</v>
      </c>
      <c r="H262" s="16">
        <v>19</v>
      </c>
      <c r="I262" s="22">
        <v>52</v>
      </c>
      <c r="J262" s="12" t="s">
        <v>85</v>
      </c>
      <c r="K262" s="12" t="s">
        <v>61</v>
      </c>
      <c r="L262" s="12">
        <v>9.1</v>
      </c>
      <c r="M262" s="12">
        <v>32</v>
      </c>
      <c r="N262" s="12">
        <v>214</v>
      </c>
      <c r="O262" s="12">
        <v>34</v>
      </c>
      <c r="P262" s="16">
        <v>22</v>
      </c>
      <c r="Q262" s="22">
        <v>52</v>
      </c>
    </row>
    <row r="263" spans="1:17" ht="16.149999999999999" customHeight="1" thickBot="1" x14ac:dyDescent="0.3">
      <c r="A263" s="19">
        <v>51</v>
      </c>
      <c r="B263" s="20" t="s">
        <v>68</v>
      </c>
      <c r="C263" s="20" t="s">
        <v>61</v>
      </c>
      <c r="D263" s="20" t="s">
        <v>61</v>
      </c>
      <c r="E263" s="20" t="s">
        <v>61</v>
      </c>
      <c r="F263" s="20">
        <v>236</v>
      </c>
      <c r="G263" s="20" t="s">
        <v>61</v>
      </c>
      <c r="H263" s="21" t="s">
        <v>61</v>
      </c>
      <c r="I263" s="23">
        <v>51</v>
      </c>
      <c r="J263" s="20" t="s">
        <v>76</v>
      </c>
      <c r="K263" s="20" t="s">
        <v>61</v>
      </c>
      <c r="L263" s="20" t="s">
        <v>61</v>
      </c>
      <c r="M263" s="20" t="s">
        <v>61</v>
      </c>
      <c r="N263" s="20">
        <v>212</v>
      </c>
      <c r="O263" s="20" t="s">
        <v>61</v>
      </c>
      <c r="P263" s="21" t="s">
        <v>61</v>
      </c>
      <c r="Q263" s="23">
        <v>51</v>
      </c>
    </row>
    <row r="264" spans="1:17" ht="16.149999999999999" customHeight="1" x14ac:dyDescent="0.25">
      <c r="A264" s="18">
        <v>50</v>
      </c>
      <c r="B264" s="12" t="s">
        <v>73</v>
      </c>
      <c r="C264" s="12">
        <v>7.2</v>
      </c>
      <c r="D264" s="12">
        <v>8.4</v>
      </c>
      <c r="E264" s="12">
        <v>15</v>
      </c>
      <c r="F264" s="12">
        <v>235</v>
      </c>
      <c r="G264" s="12">
        <v>38</v>
      </c>
      <c r="H264" s="16">
        <v>18</v>
      </c>
      <c r="I264" s="22">
        <v>50</v>
      </c>
      <c r="J264" s="12" t="s">
        <v>21</v>
      </c>
      <c r="K264" s="12">
        <v>7.5</v>
      </c>
      <c r="L264" s="12">
        <v>9.1999999999999993</v>
      </c>
      <c r="M264" s="12">
        <v>31</v>
      </c>
      <c r="N264" s="12">
        <v>210</v>
      </c>
      <c r="O264" s="12">
        <v>33</v>
      </c>
      <c r="P264" s="16">
        <v>21</v>
      </c>
      <c r="Q264" s="22">
        <v>50</v>
      </c>
    </row>
    <row r="265" spans="1:17" ht="16.149999999999999" customHeight="1" x14ac:dyDescent="0.25">
      <c r="A265" s="18">
        <v>49</v>
      </c>
      <c r="B265" s="12" t="s">
        <v>202</v>
      </c>
      <c r="C265" s="12" t="s">
        <v>61</v>
      </c>
      <c r="D265" s="12" t="s">
        <v>61</v>
      </c>
      <c r="E265" s="12" t="s">
        <v>61</v>
      </c>
      <c r="F265" s="12">
        <v>234</v>
      </c>
      <c r="G265" s="12" t="s">
        <v>61</v>
      </c>
      <c r="H265" s="16" t="s">
        <v>61</v>
      </c>
      <c r="I265" s="22">
        <v>49</v>
      </c>
      <c r="J265" s="12" t="s">
        <v>77</v>
      </c>
      <c r="K265" s="12" t="s">
        <v>61</v>
      </c>
      <c r="L265" s="12" t="s">
        <v>61</v>
      </c>
      <c r="M265" s="12" t="s">
        <v>61</v>
      </c>
      <c r="N265" s="12">
        <v>209</v>
      </c>
      <c r="O265" s="12" t="s">
        <v>61</v>
      </c>
      <c r="P265" s="16" t="s">
        <v>61</v>
      </c>
      <c r="Q265" s="22">
        <v>49</v>
      </c>
    </row>
    <row r="266" spans="1:17" ht="16.149999999999999" customHeight="1" x14ac:dyDescent="0.25">
      <c r="A266" s="18">
        <v>48</v>
      </c>
      <c r="B266" s="12" t="s">
        <v>10</v>
      </c>
      <c r="C266" s="12" t="s">
        <v>61</v>
      </c>
      <c r="D266" s="12" t="s">
        <v>61</v>
      </c>
      <c r="E266" s="12" t="s">
        <v>61</v>
      </c>
      <c r="F266" s="12">
        <v>233</v>
      </c>
      <c r="G266" s="12" t="s">
        <v>61</v>
      </c>
      <c r="H266" s="16" t="s">
        <v>61</v>
      </c>
      <c r="I266" s="22">
        <v>48</v>
      </c>
      <c r="J266" s="12" t="s">
        <v>174</v>
      </c>
      <c r="K266" s="12" t="s">
        <v>61</v>
      </c>
      <c r="L266" s="12" t="s">
        <v>61</v>
      </c>
      <c r="M266" s="12" t="s">
        <v>61</v>
      </c>
      <c r="N266" s="12">
        <v>208</v>
      </c>
      <c r="O266" s="12" t="s">
        <v>61</v>
      </c>
      <c r="P266" s="16" t="s">
        <v>61</v>
      </c>
      <c r="Q266" s="22">
        <v>48</v>
      </c>
    </row>
    <row r="267" spans="1:17" ht="16.149999999999999" customHeight="1" x14ac:dyDescent="0.25">
      <c r="A267" s="18">
        <v>47</v>
      </c>
      <c r="B267" s="12" t="s">
        <v>170</v>
      </c>
      <c r="C267" s="12" t="s">
        <v>61</v>
      </c>
      <c r="D267" s="12">
        <v>8.5</v>
      </c>
      <c r="E267" s="12" t="s">
        <v>61</v>
      </c>
      <c r="F267" s="12">
        <v>232</v>
      </c>
      <c r="G267" s="12">
        <v>37</v>
      </c>
      <c r="H267" s="16">
        <v>17</v>
      </c>
      <c r="I267" s="22">
        <v>47</v>
      </c>
      <c r="J267" s="12" t="s">
        <v>91</v>
      </c>
      <c r="K267" s="12" t="s">
        <v>61</v>
      </c>
      <c r="L267" s="12">
        <v>9.3000000000000007</v>
      </c>
      <c r="M267" s="12">
        <v>30</v>
      </c>
      <c r="N267" s="12">
        <v>207</v>
      </c>
      <c r="O267" s="12">
        <v>32</v>
      </c>
      <c r="P267" s="16">
        <v>20</v>
      </c>
      <c r="Q267" s="22">
        <v>47</v>
      </c>
    </row>
    <row r="268" spans="1:17" ht="16.149999999999999" customHeight="1" thickBot="1" x14ac:dyDescent="0.3">
      <c r="A268" s="19">
        <v>46</v>
      </c>
      <c r="B268" s="20" t="s">
        <v>16</v>
      </c>
      <c r="C268" s="20">
        <v>7.3</v>
      </c>
      <c r="D268" s="20" t="s">
        <v>61</v>
      </c>
      <c r="E268" s="20">
        <v>14</v>
      </c>
      <c r="F268" s="20">
        <v>231</v>
      </c>
      <c r="G268" s="20" t="s">
        <v>61</v>
      </c>
      <c r="H268" s="21" t="s">
        <v>61</v>
      </c>
      <c r="I268" s="23">
        <v>46</v>
      </c>
      <c r="J268" s="20" t="s">
        <v>23</v>
      </c>
      <c r="K268" s="20">
        <v>7.6</v>
      </c>
      <c r="L268" s="20" t="s">
        <v>61</v>
      </c>
      <c r="M268" s="20" t="s">
        <v>61</v>
      </c>
      <c r="N268" s="20">
        <v>206</v>
      </c>
      <c r="O268" s="20" t="s">
        <v>61</v>
      </c>
      <c r="P268" s="21" t="s">
        <v>61</v>
      </c>
      <c r="Q268" s="23">
        <v>46</v>
      </c>
    </row>
    <row r="269" spans="1:17" ht="16.149999999999999" customHeight="1" x14ac:dyDescent="0.25">
      <c r="A269" s="18">
        <v>45</v>
      </c>
      <c r="B269" s="12" t="s">
        <v>69</v>
      </c>
      <c r="C269" s="12" t="s">
        <v>61</v>
      </c>
      <c r="D269" s="12" t="s">
        <v>61</v>
      </c>
      <c r="E269" s="12" t="s">
        <v>61</v>
      </c>
      <c r="F269" s="12">
        <v>230</v>
      </c>
      <c r="G269" s="12" t="s">
        <v>61</v>
      </c>
      <c r="H269" s="16" t="s">
        <v>61</v>
      </c>
      <c r="I269" s="22">
        <v>45</v>
      </c>
      <c r="J269" s="12" t="s">
        <v>92</v>
      </c>
      <c r="K269" s="12" t="s">
        <v>61</v>
      </c>
      <c r="L269" s="12" t="s">
        <v>61</v>
      </c>
      <c r="M269" s="12" t="s">
        <v>61</v>
      </c>
      <c r="N269" s="12">
        <v>205</v>
      </c>
      <c r="O269" s="12" t="s">
        <v>61</v>
      </c>
      <c r="P269" s="16" t="s">
        <v>61</v>
      </c>
      <c r="Q269" s="22">
        <v>45</v>
      </c>
    </row>
    <row r="270" spans="1:17" ht="16.149999999999999" customHeight="1" x14ac:dyDescent="0.25">
      <c r="A270" s="18">
        <v>44</v>
      </c>
      <c r="B270" s="12" t="s">
        <v>74</v>
      </c>
      <c r="C270" s="12" t="s">
        <v>61</v>
      </c>
      <c r="D270" s="12">
        <v>8.6</v>
      </c>
      <c r="E270" s="12" t="s">
        <v>61</v>
      </c>
      <c r="F270" s="12">
        <v>229</v>
      </c>
      <c r="G270" s="12">
        <v>36</v>
      </c>
      <c r="H270" s="16">
        <v>16</v>
      </c>
      <c r="I270" s="22">
        <v>44</v>
      </c>
      <c r="J270" s="12" t="s">
        <v>24</v>
      </c>
      <c r="K270" s="12" t="s">
        <v>61</v>
      </c>
      <c r="L270" s="12">
        <v>9.4</v>
      </c>
      <c r="M270" s="12">
        <v>29</v>
      </c>
      <c r="N270" s="12">
        <v>204</v>
      </c>
      <c r="O270" s="12">
        <v>31</v>
      </c>
      <c r="P270" s="16">
        <v>19</v>
      </c>
      <c r="Q270" s="22">
        <v>44</v>
      </c>
    </row>
    <row r="271" spans="1:17" ht="16.149999999999999" customHeight="1" x14ac:dyDescent="0.25">
      <c r="A271" s="18">
        <v>43</v>
      </c>
      <c r="B271" s="12" t="s">
        <v>203</v>
      </c>
      <c r="C271" s="12" t="s">
        <v>61</v>
      </c>
      <c r="D271" s="12" t="s">
        <v>61</v>
      </c>
      <c r="E271" s="12" t="s">
        <v>61</v>
      </c>
      <c r="F271" s="12">
        <v>228</v>
      </c>
      <c r="G271" s="12" t="s">
        <v>61</v>
      </c>
      <c r="H271" s="16" t="s">
        <v>61</v>
      </c>
      <c r="I271" s="22">
        <v>43</v>
      </c>
      <c r="J271" s="12" t="s">
        <v>98</v>
      </c>
      <c r="K271" s="12" t="s">
        <v>61</v>
      </c>
      <c r="L271" s="12" t="s">
        <v>61</v>
      </c>
      <c r="M271" s="12" t="s">
        <v>61</v>
      </c>
      <c r="N271" s="12">
        <v>203</v>
      </c>
      <c r="O271" s="12" t="s">
        <v>61</v>
      </c>
      <c r="P271" s="16" t="s">
        <v>61</v>
      </c>
      <c r="Q271" s="22">
        <v>43</v>
      </c>
    </row>
    <row r="272" spans="1:17" ht="16.149999999999999" customHeight="1" x14ac:dyDescent="0.25">
      <c r="A272" s="18">
        <v>42</v>
      </c>
      <c r="B272" s="12" t="s">
        <v>70</v>
      </c>
      <c r="C272" s="12">
        <v>7.4</v>
      </c>
      <c r="D272" s="12" t="s">
        <v>61</v>
      </c>
      <c r="E272" s="12">
        <v>13</v>
      </c>
      <c r="F272" s="12">
        <v>227</v>
      </c>
      <c r="G272" s="12">
        <v>35</v>
      </c>
      <c r="H272" s="16" t="s">
        <v>61</v>
      </c>
      <c r="I272" s="22">
        <v>42</v>
      </c>
      <c r="J272" s="12" t="s">
        <v>20</v>
      </c>
      <c r="K272" s="12">
        <v>7.7</v>
      </c>
      <c r="L272" s="12" t="s">
        <v>61</v>
      </c>
      <c r="M272" s="12">
        <v>28</v>
      </c>
      <c r="N272" s="12">
        <v>202</v>
      </c>
      <c r="O272" s="12" t="s">
        <v>61</v>
      </c>
      <c r="P272" s="16" t="s">
        <v>61</v>
      </c>
      <c r="Q272" s="22">
        <v>42</v>
      </c>
    </row>
    <row r="273" spans="1:17" ht="16.149999999999999" customHeight="1" thickBot="1" x14ac:dyDescent="0.3">
      <c r="A273" s="19">
        <v>41</v>
      </c>
      <c r="B273" s="20" t="s">
        <v>171</v>
      </c>
      <c r="C273" s="20" t="s">
        <v>61</v>
      </c>
      <c r="D273" s="20">
        <v>8.6999999999999993</v>
      </c>
      <c r="E273" s="20" t="s">
        <v>61</v>
      </c>
      <c r="F273" s="20">
        <v>226</v>
      </c>
      <c r="G273" s="20" t="s">
        <v>61</v>
      </c>
      <c r="H273" s="21">
        <v>15</v>
      </c>
      <c r="I273" s="23">
        <v>41</v>
      </c>
      <c r="J273" s="20" t="s">
        <v>28</v>
      </c>
      <c r="K273" s="20" t="s">
        <v>61</v>
      </c>
      <c r="L273" s="20">
        <v>9.5</v>
      </c>
      <c r="M273" s="20" t="s">
        <v>61</v>
      </c>
      <c r="N273" s="20">
        <v>201</v>
      </c>
      <c r="O273" s="20">
        <v>30</v>
      </c>
      <c r="P273" s="21">
        <v>18</v>
      </c>
      <c r="Q273" s="23">
        <v>41</v>
      </c>
    </row>
    <row r="274" spans="1:17" ht="16.149999999999999" customHeight="1" x14ac:dyDescent="0.25">
      <c r="A274" s="18">
        <v>40</v>
      </c>
      <c r="B274" s="12" t="s">
        <v>78</v>
      </c>
      <c r="C274" s="12" t="s">
        <v>61</v>
      </c>
      <c r="D274" s="12" t="s">
        <v>61</v>
      </c>
      <c r="E274" s="12" t="s">
        <v>61</v>
      </c>
      <c r="F274" s="12">
        <v>225</v>
      </c>
      <c r="G274" s="12">
        <v>34</v>
      </c>
      <c r="H274" s="16" t="s">
        <v>61</v>
      </c>
      <c r="I274" s="22">
        <v>40</v>
      </c>
      <c r="J274" s="12" t="s">
        <v>22</v>
      </c>
      <c r="K274" s="12" t="s">
        <v>61</v>
      </c>
      <c r="L274" s="12" t="s">
        <v>61</v>
      </c>
      <c r="M274" s="12">
        <v>27</v>
      </c>
      <c r="N274" s="12">
        <v>200</v>
      </c>
      <c r="O274" s="12" t="s">
        <v>61</v>
      </c>
      <c r="P274" s="16" t="s">
        <v>61</v>
      </c>
      <c r="Q274" s="22">
        <v>40</v>
      </c>
    </row>
    <row r="275" spans="1:17" ht="16.149999999999999" customHeight="1" x14ac:dyDescent="0.25">
      <c r="A275" s="18">
        <v>39</v>
      </c>
      <c r="B275" s="12" t="s">
        <v>14</v>
      </c>
      <c r="C275" s="12" t="s">
        <v>61</v>
      </c>
      <c r="D275" s="12" t="s">
        <v>61</v>
      </c>
      <c r="E275" s="12" t="s">
        <v>61</v>
      </c>
      <c r="F275" s="12">
        <v>224</v>
      </c>
      <c r="G275" s="12" t="s">
        <v>61</v>
      </c>
      <c r="H275" s="16" t="s">
        <v>61</v>
      </c>
      <c r="I275" s="22">
        <v>39</v>
      </c>
      <c r="J275" s="12" t="s">
        <v>99</v>
      </c>
      <c r="K275" s="12" t="s">
        <v>61</v>
      </c>
      <c r="L275" s="12">
        <v>9.6</v>
      </c>
      <c r="M275" s="12" t="s">
        <v>61</v>
      </c>
      <c r="N275" s="12">
        <v>199</v>
      </c>
      <c r="O275" s="12" t="s">
        <v>61</v>
      </c>
      <c r="P275" s="16" t="s">
        <v>61</v>
      </c>
      <c r="Q275" s="22">
        <v>39</v>
      </c>
    </row>
    <row r="276" spans="1:17" ht="16.149999999999999" customHeight="1" x14ac:dyDescent="0.25">
      <c r="A276" s="18">
        <v>38</v>
      </c>
      <c r="B276" s="12" t="s">
        <v>26</v>
      </c>
      <c r="C276" s="12">
        <v>7.5</v>
      </c>
      <c r="D276" s="12">
        <v>8.8000000000000007</v>
      </c>
      <c r="E276" s="12">
        <v>12</v>
      </c>
      <c r="F276" s="12">
        <v>223</v>
      </c>
      <c r="G276" s="12">
        <v>33</v>
      </c>
      <c r="H276" s="16">
        <v>14</v>
      </c>
      <c r="I276" s="22">
        <v>38</v>
      </c>
      <c r="J276" s="12" t="s">
        <v>104</v>
      </c>
      <c r="K276" s="12">
        <v>7.8</v>
      </c>
      <c r="L276" s="12" t="s">
        <v>61</v>
      </c>
      <c r="M276" s="12">
        <v>26</v>
      </c>
      <c r="N276" s="12">
        <v>198</v>
      </c>
      <c r="O276" s="12">
        <v>29</v>
      </c>
      <c r="P276" s="16">
        <v>17</v>
      </c>
      <c r="Q276" s="22">
        <v>38</v>
      </c>
    </row>
    <row r="277" spans="1:17" ht="16.149999999999999" customHeight="1" x14ac:dyDescent="0.25">
      <c r="A277" s="18">
        <v>37</v>
      </c>
      <c r="B277" s="12" t="s">
        <v>177</v>
      </c>
      <c r="C277" s="12" t="s">
        <v>61</v>
      </c>
      <c r="D277" s="12" t="s">
        <v>61</v>
      </c>
      <c r="E277" s="12" t="s">
        <v>61</v>
      </c>
      <c r="F277" s="12">
        <v>222</v>
      </c>
      <c r="G277" s="12" t="s">
        <v>61</v>
      </c>
      <c r="H277" s="16" t="s">
        <v>61</v>
      </c>
      <c r="I277" s="22">
        <v>37</v>
      </c>
      <c r="J277" s="12" t="s">
        <v>18</v>
      </c>
      <c r="K277" s="12" t="s">
        <v>61</v>
      </c>
      <c r="L277" s="12">
        <v>9.6999999999999993</v>
      </c>
      <c r="M277" s="12" t="s">
        <v>61</v>
      </c>
      <c r="N277" s="12">
        <v>197</v>
      </c>
      <c r="O277" s="12" t="s">
        <v>61</v>
      </c>
      <c r="P277" s="16" t="s">
        <v>61</v>
      </c>
      <c r="Q277" s="22">
        <v>37</v>
      </c>
    </row>
    <row r="278" spans="1:17" ht="16.149999999999999" customHeight="1" thickBot="1" x14ac:dyDescent="0.3">
      <c r="A278" s="19">
        <v>36</v>
      </c>
      <c r="B278" s="20" t="s">
        <v>71</v>
      </c>
      <c r="C278" s="20" t="s">
        <v>61</v>
      </c>
      <c r="D278" s="20">
        <v>8.9</v>
      </c>
      <c r="E278" s="20" t="s">
        <v>61</v>
      </c>
      <c r="F278" s="20">
        <v>221</v>
      </c>
      <c r="G278" s="20">
        <v>32</v>
      </c>
      <c r="H278" s="21" t="s">
        <v>61</v>
      </c>
      <c r="I278" s="23">
        <v>36</v>
      </c>
      <c r="J278" s="20" t="s">
        <v>89</v>
      </c>
      <c r="K278" s="20" t="s">
        <v>61</v>
      </c>
      <c r="L278" s="20" t="s">
        <v>61</v>
      </c>
      <c r="M278" s="20">
        <v>25</v>
      </c>
      <c r="N278" s="20">
        <v>196</v>
      </c>
      <c r="O278" s="20" t="s">
        <v>61</v>
      </c>
      <c r="P278" s="21" t="s">
        <v>61</v>
      </c>
      <c r="Q278" s="23">
        <v>36</v>
      </c>
    </row>
    <row r="279" spans="1:17" ht="16.149999999999999" customHeight="1" x14ac:dyDescent="0.25">
      <c r="A279" s="18">
        <v>35</v>
      </c>
      <c r="B279" s="12" t="s">
        <v>172</v>
      </c>
      <c r="C279" s="12">
        <v>7.6</v>
      </c>
      <c r="D279" s="12" t="s">
        <v>61</v>
      </c>
      <c r="E279" s="12" t="s">
        <v>61</v>
      </c>
      <c r="F279" s="12">
        <v>220</v>
      </c>
      <c r="G279" s="12" t="s">
        <v>61</v>
      </c>
      <c r="H279" s="16">
        <v>13</v>
      </c>
      <c r="I279" s="22">
        <v>35</v>
      </c>
      <c r="J279" s="12" t="s">
        <v>93</v>
      </c>
      <c r="K279" s="12">
        <v>7.9</v>
      </c>
      <c r="L279" s="12">
        <v>9.8000000000000007</v>
      </c>
      <c r="M279" s="12" t="s">
        <v>61</v>
      </c>
      <c r="N279" s="12">
        <v>194</v>
      </c>
      <c r="O279" s="12">
        <v>28</v>
      </c>
      <c r="P279" s="16">
        <v>16</v>
      </c>
      <c r="Q279" s="22">
        <v>35</v>
      </c>
    </row>
    <row r="280" spans="1:17" ht="16.149999999999999" customHeight="1" x14ac:dyDescent="0.25">
      <c r="A280" s="18">
        <v>34</v>
      </c>
      <c r="B280" s="12" t="s">
        <v>72</v>
      </c>
      <c r="C280" s="12" t="s">
        <v>61</v>
      </c>
      <c r="D280" s="12">
        <v>9</v>
      </c>
      <c r="E280" s="12">
        <v>11</v>
      </c>
      <c r="F280" s="12">
        <v>219</v>
      </c>
      <c r="G280" s="12">
        <v>31</v>
      </c>
      <c r="H280" s="16" t="s">
        <v>61</v>
      </c>
      <c r="I280" s="22">
        <v>34</v>
      </c>
      <c r="J280" s="12" t="s">
        <v>96</v>
      </c>
      <c r="K280" s="12" t="s">
        <v>61</v>
      </c>
      <c r="L280" s="12" t="s">
        <v>61</v>
      </c>
      <c r="M280" s="12">
        <v>24</v>
      </c>
      <c r="N280" s="12">
        <v>192</v>
      </c>
      <c r="O280" s="12" t="s">
        <v>61</v>
      </c>
      <c r="P280" s="16" t="s">
        <v>61</v>
      </c>
      <c r="Q280" s="22">
        <v>34</v>
      </c>
    </row>
    <row r="281" spans="1:17" ht="16.149999999999999" customHeight="1" x14ac:dyDescent="0.25">
      <c r="A281" s="18">
        <v>33</v>
      </c>
      <c r="B281" s="12" t="s">
        <v>173</v>
      </c>
      <c r="C281" s="12" t="s">
        <v>61</v>
      </c>
      <c r="D281" s="12" t="s">
        <v>61</v>
      </c>
      <c r="E281" s="12" t="s">
        <v>61</v>
      </c>
      <c r="F281" s="12">
        <v>218</v>
      </c>
      <c r="G281" s="12" t="s">
        <v>61</v>
      </c>
      <c r="H281" s="16" t="s">
        <v>61</v>
      </c>
      <c r="I281" s="22">
        <v>33</v>
      </c>
      <c r="J281" s="12" t="s">
        <v>204</v>
      </c>
      <c r="K281" s="12" t="s">
        <v>61</v>
      </c>
      <c r="L281" s="12">
        <v>9.9</v>
      </c>
      <c r="M281" s="12" t="s">
        <v>61</v>
      </c>
      <c r="N281" s="12">
        <v>190</v>
      </c>
      <c r="O281" s="12" t="s">
        <v>61</v>
      </c>
      <c r="P281" s="16" t="s">
        <v>61</v>
      </c>
      <c r="Q281" s="22">
        <v>33</v>
      </c>
    </row>
    <row r="282" spans="1:17" ht="16.149999999999999" customHeight="1" x14ac:dyDescent="0.25">
      <c r="A282" s="18">
        <v>32</v>
      </c>
      <c r="B282" s="12" t="s">
        <v>85</v>
      </c>
      <c r="C282" s="12">
        <v>7.7</v>
      </c>
      <c r="D282" s="12">
        <v>9.1</v>
      </c>
      <c r="E282" s="12" t="s">
        <v>61</v>
      </c>
      <c r="F282" s="12">
        <v>217</v>
      </c>
      <c r="G282" s="12">
        <v>30</v>
      </c>
      <c r="H282" s="16">
        <v>12</v>
      </c>
      <c r="I282" s="22">
        <v>32</v>
      </c>
      <c r="J282" s="12" t="s">
        <v>101</v>
      </c>
      <c r="K282" s="12">
        <v>8</v>
      </c>
      <c r="L282" s="12" t="s">
        <v>61</v>
      </c>
      <c r="M282" s="12">
        <v>23</v>
      </c>
      <c r="N282" s="12">
        <v>188</v>
      </c>
      <c r="O282" s="12">
        <v>27</v>
      </c>
      <c r="P282" s="16">
        <v>15</v>
      </c>
      <c r="Q282" s="22">
        <v>32</v>
      </c>
    </row>
    <row r="283" spans="1:17" ht="16.149999999999999" customHeight="1" thickBot="1" x14ac:dyDescent="0.3">
      <c r="A283" s="19">
        <v>31</v>
      </c>
      <c r="B283" s="20" t="s">
        <v>76</v>
      </c>
      <c r="C283" s="20" t="s">
        <v>61</v>
      </c>
      <c r="D283" s="20" t="s">
        <v>61</v>
      </c>
      <c r="E283" s="20" t="s">
        <v>61</v>
      </c>
      <c r="F283" s="20">
        <v>216</v>
      </c>
      <c r="G283" s="20" t="s">
        <v>61</v>
      </c>
      <c r="H283" s="21" t="s">
        <v>61</v>
      </c>
      <c r="I283" s="23">
        <v>31</v>
      </c>
      <c r="J283" s="20" t="s">
        <v>25</v>
      </c>
      <c r="K283" s="20" t="s">
        <v>61</v>
      </c>
      <c r="L283" s="20">
        <v>10</v>
      </c>
      <c r="M283" s="20" t="s">
        <v>61</v>
      </c>
      <c r="N283" s="20">
        <v>186</v>
      </c>
      <c r="O283" s="20" t="s">
        <v>61</v>
      </c>
      <c r="P283" s="21" t="s">
        <v>61</v>
      </c>
      <c r="Q283" s="23">
        <v>31</v>
      </c>
    </row>
    <row r="284" spans="1:17" ht="16.149999999999999" customHeight="1" x14ac:dyDescent="0.25">
      <c r="A284" s="18">
        <v>30</v>
      </c>
      <c r="B284" s="12" t="s">
        <v>21</v>
      </c>
      <c r="C284" s="12" t="s">
        <v>61</v>
      </c>
      <c r="D284" s="12">
        <v>9.1999999999999993</v>
      </c>
      <c r="E284" s="12">
        <v>10</v>
      </c>
      <c r="F284" s="12">
        <v>215</v>
      </c>
      <c r="G284" s="12">
        <v>29</v>
      </c>
      <c r="H284" s="16">
        <v>11</v>
      </c>
      <c r="I284" s="22">
        <v>30</v>
      </c>
      <c r="J284" s="12" t="s">
        <v>205</v>
      </c>
      <c r="K284" s="12" t="s">
        <v>61</v>
      </c>
      <c r="L284" s="12" t="s">
        <v>61</v>
      </c>
      <c r="M284" s="12">
        <v>22</v>
      </c>
      <c r="N284" s="12">
        <v>184</v>
      </c>
      <c r="O284" s="12" t="s">
        <v>61</v>
      </c>
      <c r="P284" s="16" t="s">
        <v>61</v>
      </c>
      <c r="Q284" s="22">
        <v>30</v>
      </c>
    </row>
    <row r="285" spans="1:17" ht="16.149999999999999" customHeight="1" x14ac:dyDescent="0.25">
      <c r="A285" s="18">
        <v>29</v>
      </c>
      <c r="B285" s="12" t="s">
        <v>174</v>
      </c>
      <c r="C285" s="12">
        <v>7.8</v>
      </c>
      <c r="D285" s="12" t="s">
        <v>61</v>
      </c>
      <c r="E285" s="12" t="s">
        <v>61</v>
      </c>
      <c r="F285" s="12">
        <v>214</v>
      </c>
      <c r="G285" s="12" t="s">
        <v>61</v>
      </c>
      <c r="H285" s="16" t="s">
        <v>61</v>
      </c>
      <c r="I285" s="22">
        <v>29</v>
      </c>
      <c r="J285" s="12" t="s">
        <v>206</v>
      </c>
      <c r="K285" s="12">
        <v>8.1</v>
      </c>
      <c r="L285" s="12">
        <v>10.1</v>
      </c>
      <c r="M285" s="12" t="s">
        <v>61</v>
      </c>
      <c r="N285" s="12">
        <v>182</v>
      </c>
      <c r="O285" s="12">
        <v>26</v>
      </c>
      <c r="P285" s="16">
        <v>14</v>
      </c>
      <c r="Q285" s="22">
        <v>29</v>
      </c>
    </row>
    <row r="286" spans="1:17" ht="16.149999999999999" customHeight="1" x14ac:dyDescent="0.25">
      <c r="A286" s="18">
        <v>28</v>
      </c>
      <c r="B286" s="12" t="s">
        <v>23</v>
      </c>
      <c r="C286" s="12" t="s">
        <v>61</v>
      </c>
      <c r="D286" s="12">
        <v>9.3000000000000007</v>
      </c>
      <c r="E286" s="12" t="s">
        <v>61</v>
      </c>
      <c r="F286" s="12">
        <v>213</v>
      </c>
      <c r="G286" s="12">
        <v>28</v>
      </c>
      <c r="H286" s="16">
        <v>10</v>
      </c>
      <c r="I286" s="22">
        <v>28</v>
      </c>
      <c r="J286" s="12" t="s">
        <v>207</v>
      </c>
      <c r="K286" s="12" t="s">
        <v>61</v>
      </c>
      <c r="L286" s="12" t="s">
        <v>61</v>
      </c>
      <c r="M286" s="12">
        <v>21</v>
      </c>
      <c r="N286" s="12">
        <v>180</v>
      </c>
      <c r="O286" s="12" t="s">
        <v>61</v>
      </c>
      <c r="P286" s="16" t="s">
        <v>61</v>
      </c>
      <c r="Q286" s="22">
        <v>28</v>
      </c>
    </row>
    <row r="287" spans="1:17" ht="16.149999999999999" customHeight="1" x14ac:dyDescent="0.25">
      <c r="A287" s="18">
        <v>27</v>
      </c>
      <c r="B287" s="12" t="s">
        <v>175</v>
      </c>
      <c r="C287" s="12" t="s">
        <v>61</v>
      </c>
      <c r="D287" s="12" t="s">
        <v>61</v>
      </c>
      <c r="E287" s="12" t="s">
        <v>61</v>
      </c>
      <c r="F287" s="12">
        <v>212</v>
      </c>
      <c r="G287" s="12" t="s">
        <v>61</v>
      </c>
      <c r="H287" s="16" t="s">
        <v>61</v>
      </c>
      <c r="I287" s="22">
        <v>27</v>
      </c>
      <c r="J287" s="12" t="s">
        <v>208</v>
      </c>
      <c r="K287" s="12" t="s">
        <v>61</v>
      </c>
      <c r="L287" s="12">
        <v>10.199999999999999</v>
      </c>
      <c r="M287" s="12" t="s">
        <v>61</v>
      </c>
      <c r="N287" s="12">
        <v>178</v>
      </c>
      <c r="O287" s="12">
        <v>25</v>
      </c>
      <c r="P287" s="16" t="s">
        <v>61</v>
      </c>
      <c r="Q287" s="22">
        <v>27</v>
      </c>
    </row>
    <row r="288" spans="1:17" ht="16.149999999999999" customHeight="1" thickBot="1" x14ac:dyDescent="0.3">
      <c r="A288" s="19">
        <v>26</v>
      </c>
      <c r="B288" s="20" t="s">
        <v>236</v>
      </c>
      <c r="C288" s="20">
        <v>7.9</v>
      </c>
      <c r="D288" s="20">
        <v>9.4</v>
      </c>
      <c r="E288" s="20">
        <v>9</v>
      </c>
      <c r="F288" s="20">
        <v>211</v>
      </c>
      <c r="G288" s="20">
        <v>27</v>
      </c>
      <c r="H288" s="21">
        <v>9</v>
      </c>
      <c r="I288" s="23">
        <v>26</v>
      </c>
      <c r="J288" s="20" t="s">
        <v>209</v>
      </c>
      <c r="K288" s="20">
        <v>8.1999999999999993</v>
      </c>
      <c r="L288" s="20" t="s">
        <v>61</v>
      </c>
      <c r="M288" s="20">
        <v>20</v>
      </c>
      <c r="N288" s="20">
        <v>176</v>
      </c>
      <c r="O288" s="20" t="s">
        <v>61</v>
      </c>
      <c r="P288" s="21">
        <v>13</v>
      </c>
      <c r="Q288" s="23">
        <v>26</v>
      </c>
    </row>
    <row r="289" spans="1:17" ht="16.149999999999999" customHeight="1" x14ac:dyDescent="0.25">
      <c r="A289" s="18">
        <v>25</v>
      </c>
      <c r="B289" s="12" t="s">
        <v>20</v>
      </c>
      <c r="C289" s="12" t="s">
        <v>61</v>
      </c>
      <c r="D289" s="12" t="s">
        <v>61</v>
      </c>
      <c r="E289" s="12" t="s">
        <v>61</v>
      </c>
      <c r="F289" s="12">
        <v>209</v>
      </c>
      <c r="G289" s="12" t="s">
        <v>61</v>
      </c>
      <c r="H289" s="16" t="s">
        <v>61</v>
      </c>
      <c r="I289" s="22">
        <v>25</v>
      </c>
      <c r="J289" s="12" t="s">
        <v>210</v>
      </c>
      <c r="K289" s="12" t="s">
        <v>61</v>
      </c>
      <c r="L289" s="12">
        <v>10.3</v>
      </c>
      <c r="M289" s="12" t="s">
        <v>61</v>
      </c>
      <c r="N289" s="12">
        <v>174</v>
      </c>
      <c r="O289" s="12">
        <v>24</v>
      </c>
      <c r="P289" s="16" t="s">
        <v>61</v>
      </c>
      <c r="Q289" s="22">
        <v>25</v>
      </c>
    </row>
    <row r="290" spans="1:17" ht="16.149999999999999" customHeight="1" x14ac:dyDescent="0.25">
      <c r="A290" s="18">
        <v>24</v>
      </c>
      <c r="B290" s="12" t="s">
        <v>19</v>
      </c>
      <c r="C290" s="12" t="s">
        <v>61</v>
      </c>
      <c r="D290" s="12">
        <v>9.5</v>
      </c>
      <c r="E290" s="12" t="s">
        <v>61</v>
      </c>
      <c r="F290" s="12">
        <v>207</v>
      </c>
      <c r="G290" s="12">
        <v>26</v>
      </c>
      <c r="H290" s="16">
        <v>8</v>
      </c>
      <c r="I290" s="22">
        <v>24</v>
      </c>
      <c r="J290" s="12" t="s">
        <v>15</v>
      </c>
      <c r="K290" s="12" t="s">
        <v>61</v>
      </c>
      <c r="L290" s="12" t="s">
        <v>61</v>
      </c>
      <c r="M290" s="12">
        <v>19</v>
      </c>
      <c r="N290" s="12">
        <v>172</v>
      </c>
      <c r="O290" s="12" t="s">
        <v>61</v>
      </c>
      <c r="P290" s="16">
        <v>12</v>
      </c>
      <c r="Q290" s="22">
        <v>24</v>
      </c>
    </row>
    <row r="291" spans="1:17" ht="16.149999999999999" customHeight="1" x14ac:dyDescent="0.25">
      <c r="A291" s="18">
        <v>23</v>
      </c>
      <c r="B291" s="12" t="s">
        <v>99</v>
      </c>
      <c r="C291" s="12">
        <v>8</v>
      </c>
      <c r="D291" s="12" t="s">
        <v>61</v>
      </c>
      <c r="E291" s="12" t="s">
        <v>61</v>
      </c>
      <c r="F291" s="12">
        <v>205</v>
      </c>
      <c r="G291" s="12" t="s">
        <v>61</v>
      </c>
      <c r="H291" s="16" t="s">
        <v>61</v>
      </c>
      <c r="I291" s="22">
        <v>23</v>
      </c>
      <c r="J291" s="12" t="s">
        <v>211</v>
      </c>
      <c r="K291" s="12">
        <v>8.3000000000000007</v>
      </c>
      <c r="L291" s="12">
        <v>10.4</v>
      </c>
      <c r="M291" s="12" t="s">
        <v>61</v>
      </c>
      <c r="N291" s="12">
        <v>170</v>
      </c>
      <c r="O291" s="12">
        <v>23</v>
      </c>
      <c r="P291" s="16" t="s">
        <v>61</v>
      </c>
      <c r="Q291" s="22">
        <v>23</v>
      </c>
    </row>
    <row r="292" spans="1:17" ht="16.149999999999999" customHeight="1" x14ac:dyDescent="0.25">
      <c r="A292" s="18">
        <v>22</v>
      </c>
      <c r="B292" s="12" t="s">
        <v>87</v>
      </c>
      <c r="C292" s="12" t="s">
        <v>61</v>
      </c>
      <c r="D292" s="12">
        <v>9.6</v>
      </c>
      <c r="E292" s="12">
        <v>8</v>
      </c>
      <c r="F292" s="12">
        <v>203</v>
      </c>
      <c r="G292" s="12">
        <v>25</v>
      </c>
      <c r="H292" s="16">
        <v>7</v>
      </c>
      <c r="I292" s="22">
        <v>22</v>
      </c>
      <c r="J292" s="12" t="s">
        <v>121</v>
      </c>
      <c r="K292" s="12" t="s">
        <v>61</v>
      </c>
      <c r="L292" s="12" t="s">
        <v>61</v>
      </c>
      <c r="M292" s="12">
        <v>18</v>
      </c>
      <c r="N292" s="12">
        <v>168</v>
      </c>
      <c r="O292" s="12" t="s">
        <v>61</v>
      </c>
      <c r="P292" s="16">
        <v>11</v>
      </c>
      <c r="Q292" s="22">
        <v>22</v>
      </c>
    </row>
    <row r="293" spans="1:17" ht="16.149999999999999" customHeight="1" thickBot="1" x14ac:dyDescent="0.3">
      <c r="A293" s="19">
        <v>21</v>
      </c>
      <c r="B293" s="20" t="s">
        <v>89</v>
      </c>
      <c r="C293" s="20" t="s">
        <v>61</v>
      </c>
      <c r="D293" s="20" t="s">
        <v>61</v>
      </c>
      <c r="E293" s="20" t="s">
        <v>61</v>
      </c>
      <c r="F293" s="20">
        <v>201</v>
      </c>
      <c r="G293" s="20" t="s">
        <v>61</v>
      </c>
      <c r="H293" s="21" t="s">
        <v>61</v>
      </c>
      <c r="I293" s="23">
        <v>21</v>
      </c>
      <c r="J293" s="20" t="s">
        <v>212</v>
      </c>
      <c r="K293" s="20" t="s">
        <v>61</v>
      </c>
      <c r="L293" s="20">
        <v>10.5</v>
      </c>
      <c r="M293" s="20" t="s">
        <v>61</v>
      </c>
      <c r="N293" s="20">
        <v>166</v>
      </c>
      <c r="O293" s="20">
        <v>22</v>
      </c>
      <c r="P293" s="21" t="s">
        <v>61</v>
      </c>
      <c r="Q293" s="23">
        <v>21</v>
      </c>
    </row>
    <row r="294" spans="1:17" ht="16.149999999999999" customHeight="1" x14ac:dyDescent="0.25">
      <c r="A294" s="18">
        <v>20</v>
      </c>
      <c r="B294" s="12" t="s">
        <v>94</v>
      </c>
      <c r="C294" s="12">
        <v>8.1</v>
      </c>
      <c r="D294" s="12">
        <v>9.6999999999999993</v>
      </c>
      <c r="E294" s="12" t="s">
        <v>61</v>
      </c>
      <c r="F294" s="12">
        <v>199</v>
      </c>
      <c r="G294" s="12">
        <v>24</v>
      </c>
      <c r="H294" s="16">
        <v>6</v>
      </c>
      <c r="I294" s="22">
        <v>20</v>
      </c>
      <c r="J294" s="12" t="s">
        <v>214</v>
      </c>
      <c r="K294" s="12">
        <v>8.4</v>
      </c>
      <c r="L294" s="12">
        <v>10.6</v>
      </c>
      <c r="M294" s="12">
        <v>17</v>
      </c>
      <c r="N294" s="12">
        <v>164</v>
      </c>
      <c r="O294" s="12" t="s">
        <v>61</v>
      </c>
      <c r="P294" s="16">
        <v>10</v>
      </c>
      <c r="Q294" s="22">
        <v>20</v>
      </c>
    </row>
    <row r="295" spans="1:17" ht="16.149999999999999" customHeight="1" x14ac:dyDescent="0.25">
      <c r="A295" s="18">
        <v>19</v>
      </c>
      <c r="B295" s="12" t="s">
        <v>237</v>
      </c>
      <c r="C295" s="12" t="s">
        <v>61</v>
      </c>
      <c r="D295" s="12" t="s">
        <v>61</v>
      </c>
      <c r="E295" s="12">
        <v>7</v>
      </c>
      <c r="F295" s="12">
        <v>197</v>
      </c>
      <c r="G295" s="12" t="s">
        <v>61</v>
      </c>
      <c r="H295" s="16" t="s">
        <v>61</v>
      </c>
      <c r="I295" s="22">
        <v>19</v>
      </c>
      <c r="J295" s="12" t="s">
        <v>215</v>
      </c>
      <c r="K295" s="12" t="s">
        <v>61</v>
      </c>
      <c r="L295" s="12">
        <v>10.7</v>
      </c>
      <c r="M295" s="12" t="s">
        <v>61</v>
      </c>
      <c r="N295" s="12">
        <v>162</v>
      </c>
      <c r="O295" s="12">
        <v>21</v>
      </c>
      <c r="P295" s="16" t="s">
        <v>61</v>
      </c>
      <c r="Q295" s="22">
        <v>19</v>
      </c>
    </row>
    <row r="296" spans="1:17" ht="16.149999999999999" customHeight="1" x14ac:dyDescent="0.25">
      <c r="A296" s="18">
        <v>18</v>
      </c>
      <c r="B296" s="12" t="s">
        <v>100</v>
      </c>
      <c r="C296" s="12" t="s">
        <v>61</v>
      </c>
      <c r="D296" s="12">
        <v>9.8000000000000007</v>
      </c>
      <c r="E296" s="12" t="s">
        <v>61</v>
      </c>
      <c r="F296" s="12">
        <v>195</v>
      </c>
      <c r="G296" s="12">
        <v>23</v>
      </c>
      <c r="H296" s="16">
        <v>5</v>
      </c>
      <c r="I296" s="22">
        <v>18</v>
      </c>
      <c r="J296" s="12" t="s">
        <v>123</v>
      </c>
      <c r="K296" s="12" t="s">
        <v>61</v>
      </c>
      <c r="L296" s="12">
        <v>10.8</v>
      </c>
      <c r="M296" s="12">
        <v>16</v>
      </c>
      <c r="N296" s="12">
        <v>160</v>
      </c>
      <c r="O296" s="12" t="s">
        <v>61</v>
      </c>
      <c r="P296" s="16">
        <v>9</v>
      </c>
      <c r="Q296" s="22">
        <v>18</v>
      </c>
    </row>
    <row r="297" spans="1:17" ht="16.149999999999999" customHeight="1" x14ac:dyDescent="0.25">
      <c r="A297" s="18">
        <v>17</v>
      </c>
      <c r="B297" s="12" t="s">
        <v>238</v>
      </c>
      <c r="C297" s="12">
        <v>8.1999999999999993</v>
      </c>
      <c r="D297" s="12" t="s">
        <v>61</v>
      </c>
      <c r="E297" s="12" t="s">
        <v>61</v>
      </c>
      <c r="F297" s="12">
        <v>193</v>
      </c>
      <c r="G297" s="12">
        <v>22</v>
      </c>
      <c r="H297" s="16" t="s">
        <v>61</v>
      </c>
      <c r="I297" s="22">
        <v>17</v>
      </c>
      <c r="J297" s="12" t="s">
        <v>179</v>
      </c>
      <c r="K297" s="12">
        <v>8.5</v>
      </c>
      <c r="L297" s="12">
        <v>10.9</v>
      </c>
      <c r="M297" s="12" t="s">
        <v>61</v>
      </c>
      <c r="N297" s="12">
        <v>158</v>
      </c>
      <c r="O297" s="12">
        <v>20</v>
      </c>
      <c r="P297" s="16" t="s">
        <v>61</v>
      </c>
      <c r="Q297" s="22">
        <v>17</v>
      </c>
    </row>
    <row r="298" spans="1:17" ht="16.149999999999999" customHeight="1" thickBot="1" x14ac:dyDescent="0.3">
      <c r="A298" s="19">
        <v>16</v>
      </c>
      <c r="B298" s="20" t="s">
        <v>213</v>
      </c>
      <c r="C298" s="20" t="s">
        <v>61</v>
      </c>
      <c r="D298" s="20">
        <v>9.9</v>
      </c>
      <c r="E298" s="20">
        <v>6</v>
      </c>
      <c r="F298" s="20">
        <v>191</v>
      </c>
      <c r="G298" s="20">
        <v>21</v>
      </c>
      <c r="H298" s="21">
        <v>4</v>
      </c>
      <c r="I298" s="23">
        <v>16</v>
      </c>
      <c r="J298" s="20" t="s">
        <v>216</v>
      </c>
      <c r="K298" s="20" t="s">
        <v>61</v>
      </c>
      <c r="L298" s="20">
        <v>11</v>
      </c>
      <c r="M298" s="20">
        <v>15</v>
      </c>
      <c r="N298" s="20">
        <v>156</v>
      </c>
      <c r="O298" s="20">
        <v>19</v>
      </c>
      <c r="P298" s="21">
        <v>8</v>
      </c>
      <c r="Q298" s="23">
        <v>16</v>
      </c>
    </row>
    <row r="299" spans="1:17" ht="16.149999999999999" customHeight="1" x14ac:dyDescent="0.25">
      <c r="A299" s="18">
        <v>15</v>
      </c>
      <c r="B299" s="12" t="s">
        <v>12</v>
      </c>
      <c r="C299" s="12">
        <v>8.3000000000000007</v>
      </c>
      <c r="D299" s="12" t="s">
        <v>61</v>
      </c>
      <c r="E299" s="12" t="s">
        <v>61</v>
      </c>
      <c r="F299" s="12">
        <v>189</v>
      </c>
      <c r="G299" s="12">
        <v>20</v>
      </c>
      <c r="H299" s="16" t="s">
        <v>61</v>
      </c>
      <c r="I299" s="22">
        <v>15</v>
      </c>
      <c r="J299" s="12" t="s">
        <v>187</v>
      </c>
      <c r="K299" s="12">
        <v>8.6</v>
      </c>
      <c r="L299" s="12">
        <v>11.1</v>
      </c>
      <c r="M299" s="12" t="s">
        <v>61</v>
      </c>
      <c r="N299" s="12">
        <v>154</v>
      </c>
      <c r="O299" s="12">
        <v>18</v>
      </c>
      <c r="P299" s="16" t="s">
        <v>61</v>
      </c>
      <c r="Q299" s="22">
        <v>15</v>
      </c>
    </row>
    <row r="300" spans="1:17" ht="16.149999999999999" customHeight="1" x14ac:dyDescent="0.25">
      <c r="A300" s="18">
        <v>14</v>
      </c>
      <c r="B300" s="12" t="s">
        <v>207</v>
      </c>
      <c r="C300" s="12" t="s">
        <v>61</v>
      </c>
      <c r="D300" s="12">
        <v>10</v>
      </c>
      <c r="E300" s="12" t="s">
        <v>61</v>
      </c>
      <c r="F300" s="12">
        <v>187</v>
      </c>
      <c r="G300" s="12">
        <v>19</v>
      </c>
      <c r="H300" s="16">
        <v>3</v>
      </c>
      <c r="I300" s="22">
        <v>14</v>
      </c>
      <c r="J300" s="12" t="s">
        <v>219</v>
      </c>
      <c r="K300" s="12" t="s">
        <v>61</v>
      </c>
      <c r="L300" s="12">
        <v>11.2</v>
      </c>
      <c r="M300" s="12">
        <v>14</v>
      </c>
      <c r="N300" s="12">
        <v>152</v>
      </c>
      <c r="O300" s="12">
        <v>17</v>
      </c>
      <c r="P300" s="16">
        <v>7</v>
      </c>
      <c r="Q300" s="22">
        <v>14</v>
      </c>
    </row>
    <row r="301" spans="1:17" ht="16.149999999999999" customHeight="1" x14ac:dyDescent="0.25">
      <c r="A301" s="18">
        <v>13</v>
      </c>
      <c r="B301" s="12" t="s">
        <v>217</v>
      </c>
      <c r="C301" s="12">
        <v>8.4</v>
      </c>
      <c r="D301" s="12" t="s">
        <v>61</v>
      </c>
      <c r="E301" s="12">
        <v>5</v>
      </c>
      <c r="F301" s="12">
        <v>185</v>
      </c>
      <c r="G301" s="12">
        <v>18</v>
      </c>
      <c r="H301" s="16" t="s">
        <v>61</v>
      </c>
      <c r="I301" s="22">
        <v>13</v>
      </c>
      <c r="J301" s="12" t="s">
        <v>220</v>
      </c>
      <c r="K301" s="12">
        <v>8.6999999999999993</v>
      </c>
      <c r="L301" s="12">
        <v>11.3</v>
      </c>
      <c r="M301" s="12" t="s">
        <v>61</v>
      </c>
      <c r="N301" s="12">
        <v>150</v>
      </c>
      <c r="O301" s="12">
        <v>16</v>
      </c>
      <c r="P301" s="16" t="s">
        <v>61</v>
      </c>
      <c r="Q301" s="22">
        <v>13</v>
      </c>
    </row>
    <row r="302" spans="1:17" ht="16.149999999999999" customHeight="1" x14ac:dyDescent="0.25">
      <c r="A302" s="18">
        <v>12</v>
      </c>
      <c r="B302" s="12" t="s">
        <v>108</v>
      </c>
      <c r="C302" s="12" t="s">
        <v>61</v>
      </c>
      <c r="D302" s="12">
        <v>10.1</v>
      </c>
      <c r="E302" s="12" t="s">
        <v>61</v>
      </c>
      <c r="F302" s="12">
        <v>182</v>
      </c>
      <c r="G302" s="12">
        <v>17</v>
      </c>
      <c r="H302" s="16">
        <v>2</v>
      </c>
      <c r="I302" s="22">
        <v>12</v>
      </c>
      <c r="J302" s="12" t="s">
        <v>221</v>
      </c>
      <c r="K302" s="12" t="s">
        <v>61</v>
      </c>
      <c r="L302" s="12">
        <v>11.4</v>
      </c>
      <c r="M302" s="12">
        <v>13</v>
      </c>
      <c r="N302" s="12">
        <v>148</v>
      </c>
      <c r="O302" s="12">
        <v>15</v>
      </c>
      <c r="P302" s="16">
        <v>6</v>
      </c>
      <c r="Q302" s="22">
        <v>12</v>
      </c>
    </row>
    <row r="303" spans="1:17" ht="16.149999999999999" customHeight="1" thickBot="1" x14ac:dyDescent="0.3">
      <c r="A303" s="19">
        <v>11</v>
      </c>
      <c r="B303" s="20" t="s">
        <v>15</v>
      </c>
      <c r="C303" s="20">
        <v>8.5</v>
      </c>
      <c r="D303" s="20">
        <v>10.199999999999999</v>
      </c>
      <c r="E303" s="20" t="s">
        <v>61</v>
      </c>
      <c r="F303" s="20">
        <v>179</v>
      </c>
      <c r="G303" s="20">
        <v>16</v>
      </c>
      <c r="H303" s="21" t="s">
        <v>61</v>
      </c>
      <c r="I303" s="23">
        <v>11</v>
      </c>
      <c r="J303" s="20" t="s">
        <v>222</v>
      </c>
      <c r="K303" s="20">
        <v>8.8000000000000007</v>
      </c>
      <c r="L303" s="20">
        <v>11.5</v>
      </c>
      <c r="M303" s="20" t="s">
        <v>61</v>
      </c>
      <c r="N303" s="20">
        <v>146</v>
      </c>
      <c r="O303" s="20">
        <v>14</v>
      </c>
      <c r="P303" s="21" t="s">
        <v>61</v>
      </c>
      <c r="Q303" s="23">
        <v>11</v>
      </c>
    </row>
    <row r="304" spans="1:17" ht="16.149999999999999" customHeight="1" x14ac:dyDescent="0.25">
      <c r="A304" s="18">
        <v>10</v>
      </c>
      <c r="B304" s="12" t="s">
        <v>218</v>
      </c>
      <c r="C304" s="12" t="s">
        <v>61</v>
      </c>
      <c r="D304" s="12">
        <v>10.3</v>
      </c>
      <c r="E304" s="12">
        <v>4</v>
      </c>
      <c r="F304" s="12">
        <v>176</v>
      </c>
      <c r="G304" s="12">
        <v>15</v>
      </c>
      <c r="H304" s="16">
        <v>1</v>
      </c>
      <c r="I304" s="22">
        <v>10</v>
      </c>
      <c r="J304" s="12" t="s">
        <v>139</v>
      </c>
      <c r="K304" s="12" t="s">
        <v>61</v>
      </c>
      <c r="L304" s="12">
        <v>11.6</v>
      </c>
      <c r="M304" s="12">
        <v>12</v>
      </c>
      <c r="N304" s="12">
        <v>143</v>
      </c>
      <c r="O304" s="12">
        <v>13</v>
      </c>
      <c r="P304" s="16">
        <v>5</v>
      </c>
      <c r="Q304" s="22">
        <v>10</v>
      </c>
    </row>
    <row r="305" spans="1:17" ht="16.149999999999999" customHeight="1" x14ac:dyDescent="0.25">
      <c r="A305" s="18">
        <v>9</v>
      </c>
      <c r="B305" s="12" t="s">
        <v>113</v>
      </c>
      <c r="C305" s="12">
        <v>8.6</v>
      </c>
      <c r="D305" s="12">
        <v>10.4</v>
      </c>
      <c r="E305" s="12" t="s">
        <v>61</v>
      </c>
      <c r="F305" s="12">
        <v>173</v>
      </c>
      <c r="G305" s="12">
        <v>14</v>
      </c>
      <c r="H305" s="16" t="s">
        <v>61</v>
      </c>
      <c r="I305" s="22">
        <v>9</v>
      </c>
      <c r="J305" s="12" t="s">
        <v>223</v>
      </c>
      <c r="K305" s="12">
        <v>8.9</v>
      </c>
      <c r="L305" s="12">
        <v>11.7</v>
      </c>
      <c r="M305" s="12">
        <v>11</v>
      </c>
      <c r="N305" s="12">
        <v>140</v>
      </c>
      <c r="O305" s="12">
        <v>12</v>
      </c>
      <c r="P305" s="16" t="s">
        <v>61</v>
      </c>
      <c r="Q305" s="22">
        <v>9</v>
      </c>
    </row>
    <row r="306" spans="1:17" ht="16.149999999999999" customHeight="1" x14ac:dyDescent="0.25">
      <c r="A306" s="18">
        <v>8</v>
      </c>
      <c r="B306" s="12" t="s">
        <v>214</v>
      </c>
      <c r="C306" s="12" t="s">
        <v>61</v>
      </c>
      <c r="D306" s="12">
        <v>10.5</v>
      </c>
      <c r="E306" s="12" t="s">
        <v>61</v>
      </c>
      <c r="F306" s="12">
        <v>170</v>
      </c>
      <c r="G306" s="12">
        <v>13</v>
      </c>
      <c r="H306" s="16">
        <v>0</v>
      </c>
      <c r="I306" s="22">
        <v>8</v>
      </c>
      <c r="J306" s="12" t="s">
        <v>224</v>
      </c>
      <c r="K306" s="12" t="s">
        <v>61</v>
      </c>
      <c r="L306" s="12">
        <v>11.8</v>
      </c>
      <c r="M306" s="12">
        <v>10</v>
      </c>
      <c r="N306" s="12">
        <v>137</v>
      </c>
      <c r="O306" s="12">
        <v>11</v>
      </c>
      <c r="P306" s="16">
        <v>4</v>
      </c>
      <c r="Q306" s="22">
        <v>8</v>
      </c>
    </row>
    <row r="307" spans="1:17" ht="16.149999999999999" customHeight="1" x14ac:dyDescent="0.25">
      <c r="A307" s="18">
        <v>7</v>
      </c>
      <c r="B307" s="12" t="s">
        <v>116</v>
      </c>
      <c r="C307" s="12">
        <v>8.6999999999999993</v>
      </c>
      <c r="D307" s="12">
        <v>10.6</v>
      </c>
      <c r="E307" s="12">
        <v>3</v>
      </c>
      <c r="F307" s="12">
        <v>167</v>
      </c>
      <c r="G307" s="12">
        <v>12</v>
      </c>
      <c r="H307" s="16" t="s">
        <v>61</v>
      </c>
      <c r="I307" s="22">
        <v>7</v>
      </c>
      <c r="J307" s="12" t="s">
        <v>225</v>
      </c>
      <c r="K307" s="12">
        <v>9</v>
      </c>
      <c r="L307" s="12">
        <v>11.9</v>
      </c>
      <c r="M307" s="12">
        <v>9</v>
      </c>
      <c r="N307" s="12">
        <v>134</v>
      </c>
      <c r="O307" s="12">
        <v>10</v>
      </c>
      <c r="P307" s="16">
        <v>3</v>
      </c>
      <c r="Q307" s="22">
        <v>7</v>
      </c>
    </row>
    <row r="308" spans="1:17" ht="16.149999999999999" customHeight="1" thickBot="1" x14ac:dyDescent="0.3">
      <c r="A308" s="19">
        <v>6</v>
      </c>
      <c r="B308" s="20" t="s">
        <v>129</v>
      </c>
      <c r="C308" s="20" t="s">
        <v>61</v>
      </c>
      <c r="D308" s="20">
        <v>10.7</v>
      </c>
      <c r="E308" s="20" t="s">
        <v>61</v>
      </c>
      <c r="F308" s="20">
        <v>164</v>
      </c>
      <c r="G308" s="20">
        <v>11</v>
      </c>
      <c r="H308" s="21">
        <v>-1</v>
      </c>
      <c r="I308" s="23">
        <v>6</v>
      </c>
      <c r="J308" s="20" t="s">
        <v>226</v>
      </c>
      <c r="K308" s="20" t="s">
        <v>61</v>
      </c>
      <c r="L308" s="20">
        <v>12</v>
      </c>
      <c r="M308" s="20">
        <v>8</v>
      </c>
      <c r="N308" s="20">
        <v>131</v>
      </c>
      <c r="O308" s="20">
        <v>9</v>
      </c>
      <c r="P308" s="21">
        <v>2</v>
      </c>
      <c r="Q308" s="23">
        <v>6</v>
      </c>
    </row>
    <row r="309" spans="1:17" ht="16.149999999999999" customHeight="1" x14ac:dyDescent="0.25">
      <c r="A309" s="18">
        <v>5</v>
      </c>
      <c r="B309" s="12" t="s">
        <v>187</v>
      </c>
      <c r="C309" s="12">
        <v>8.8000000000000007</v>
      </c>
      <c r="D309" s="12">
        <v>10.8</v>
      </c>
      <c r="E309" s="12" t="s">
        <v>61</v>
      </c>
      <c r="F309" s="12">
        <v>161</v>
      </c>
      <c r="G309" s="12">
        <v>10</v>
      </c>
      <c r="H309" s="16" t="s">
        <v>61</v>
      </c>
      <c r="I309" s="22">
        <v>5</v>
      </c>
      <c r="J309" s="12" t="s">
        <v>147</v>
      </c>
      <c r="K309" s="12">
        <v>9.1</v>
      </c>
      <c r="L309" s="12" t="s">
        <v>227</v>
      </c>
      <c r="M309" s="12">
        <v>7</v>
      </c>
      <c r="N309" s="12">
        <v>128</v>
      </c>
      <c r="O309" s="12">
        <v>8</v>
      </c>
      <c r="P309" s="16">
        <v>1</v>
      </c>
      <c r="Q309" s="22">
        <v>5</v>
      </c>
    </row>
    <row r="310" spans="1:17" ht="16.149999999999999" customHeight="1" x14ac:dyDescent="0.25">
      <c r="A310" s="18">
        <v>4</v>
      </c>
      <c r="B310" s="12" t="s">
        <v>124</v>
      </c>
      <c r="C310" s="12">
        <v>8.9</v>
      </c>
      <c r="D310" s="12">
        <v>11</v>
      </c>
      <c r="E310" s="12">
        <v>2</v>
      </c>
      <c r="F310" s="12">
        <v>157</v>
      </c>
      <c r="G310" s="12">
        <v>9</v>
      </c>
      <c r="H310" s="16">
        <v>-2</v>
      </c>
      <c r="I310" s="22">
        <v>4</v>
      </c>
      <c r="J310" s="12" t="s">
        <v>142</v>
      </c>
      <c r="K310" s="12">
        <v>9.1999999999999993</v>
      </c>
      <c r="L310" s="12">
        <v>12.5</v>
      </c>
      <c r="M310" s="12">
        <v>6</v>
      </c>
      <c r="N310" s="12">
        <v>125</v>
      </c>
      <c r="O310" s="12">
        <v>7</v>
      </c>
      <c r="P310" s="16">
        <v>0</v>
      </c>
      <c r="Q310" s="22">
        <v>4</v>
      </c>
    </row>
    <row r="311" spans="1:17" ht="16.149999999999999" customHeight="1" x14ac:dyDescent="0.25">
      <c r="A311" s="18">
        <v>3</v>
      </c>
      <c r="B311" s="12" t="s">
        <v>182</v>
      </c>
      <c r="C311" s="12">
        <v>9</v>
      </c>
      <c r="D311" s="12">
        <v>11.2</v>
      </c>
      <c r="E311" s="12" t="s">
        <v>61</v>
      </c>
      <c r="F311" s="12">
        <v>153</v>
      </c>
      <c r="G311" s="12">
        <v>8</v>
      </c>
      <c r="H311" s="16">
        <v>-3</v>
      </c>
      <c r="I311" s="22">
        <v>3</v>
      </c>
      <c r="J311" s="12" t="s">
        <v>143</v>
      </c>
      <c r="K311" s="12">
        <v>9.3000000000000007</v>
      </c>
      <c r="L311" s="12">
        <v>12.7</v>
      </c>
      <c r="M311" s="12">
        <v>5</v>
      </c>
      <c r="N311" s="12">
        <v>122</v>
      </c>
      <c r="O311" s="12">
        <v>6</v>
      </c>
      <c r="P311" s="16">
        <v>-1</v>
      </c>
      <c r="Q311" s="22">
        <v>3</v>
      </c>
    </row>
    <row r="312" spans="1:17" ht="16.149999999999999" customHeight="1" x14ac:dyDescent="0.25">
      <c r="A312" s="18">
        <v>2</v>
      </c>
      <c r="B312" s="12" t="s">
        <v>138</v>
      </c>
      <c r="C312" s="12">
        <v>9.1</v>
      </c>
      <c r="D312" s="12">
        <v>11.4</v>
      </c>
      <c r="E312" s="12" t="s">
        <v>61</v>
      </c>
      <c r="F312" s="12">
        <v>149</v>
      </c>
      <c r="G312" s="12">
        <v>7</v>
      </c>
      <c r="H312" s="16">
        <v>-4</v>
      </c>
      <c r="I312" s="22">
        <v>2</v>
      </c>
      <c r="J312" s="12" t="s">
        <v>144</v>
      </c>
      <c r="K312" s="12">
        <v>9.4</v>
      </c>
      <c r="L312" s="12">
        <v>12.9</v>
      </c>
      <c r="M312" s="12">
        <v>4</v>
      </c>
      <c r="N312" s="12">
        <v>119</v>
      </c>
      <c r="O312" s="12">
        <v>5</v>
      </c>
      <c r="P312" s="16">
        <v>-2</v>
      </c>
      <c r="Q312" s="22">
        <v>2</v>
      </c>
    </row>
    <row r="313" spans="1:17" ht="16.149999999999999" customHeight="1" thickBot="1" x14ac:dyDescent="0.3">
      <c r="A313" s="24">
        <v>1</v>
      </c>
      <c r="B313" s="14" t="s">
        <v>139</v>
      </c>
      <c r="C313" s="14">
        <v>9.1999999999999993</v>
      </c>
      <c r="D313" s="14">
        <v>11.6</v>
      </c>
      <c r="E313" s="14">
        <v>1</v>
      </c>
      <c r="F313" s="14">
        <v>145</v>
      </c>
      <c r="G313" s="14">
        <v>6</v>
      </c>
      <c r="H313" s="17">
        <v>-5</v>
      </c>
      <c r="I313" s="25">
        <v>1</v>
      </c>
      <c r="J313" s="14" t="s">
        <v>239</v>
      </c>
      <c r="K313" s="14">
        <v>9.5</v>
      </c>
      <c r="L313" s="13"/>
      <c r="M313" s="14">
        <v>3</v>
      </c>
      <c r="N313" s="14">
        <v>116</v>
      </c>
      <c r="O313" s="14">
        <v>4</v>
      </c>
      <c r="P313" s="17">
        <v>-3</v>
      </c>
      <c r="Q313" s="25">
        <v>1</v>
      </c>
    </row>
    <row r="314" spans="1:17" ht="19.5" thickTop="1" x14ac:dyDescent="0.25">
      <c r="A314" s="40" t="s">
        <v>29</v>
      </c>
    </row>
    <row r="315" spans="1:17" ht="18.75" x14ac:dyDescent="0.25">
      <c r="A315" s="40" t="s">
        <v>30</v>
      </c>
    </row>
    <row r="316" spans="1:17" ht="18.75" x14ac:dyDescent="0.25">
      <c r="A316" s="40" t="s">
        <v>240</v>
      </c>
    </row>
    <row r="317" spans="1:17" ht="15.75" thickBot="1" x14ac:dyDescent="0.3">
      <c r="A317" s="4"/>
      <c r="B317" s="355" t="s">
        <v>33</v>
      </c>
      <c r="C317" s="356"/>
      <c r="D317" s="356"/>
      <c r="E317" s="356"/>
      <c r="F317" s="356"/>
      <c r="G317" s="356"/>
      <c r="H317" s="357"/>
      <c r="I317" s="8"/>
      <c r="J317" s="355" t="s">
        <v>34</v>
      </c>
      <c r="K317" s="356"/>
      <c r="L317" s="356"/>
      <c r="M317" s="356"/>
      <c r="N317" s="356"/>
      <c r="O317" s="356"/>
      <c r="P317" s="357"/>
      <c r="Q317" s="8"/>
    </row>
    <row r="318" spans="1:17" ht="24" x14ac:dyDescent="0.25">
      <c r="A318" s="9" t="s">
        <v>32</v>
      </c>
      <c r="B318" s="12" t="s">
        <v>35</v>
      </c>
      <c r="C318" s="12" t="s">
        <v>157</v>
      </c>
      <c r="D318" s="12"/>
      <c r="E318" s="15" t="s">
        <v>42</v>
      </c>
      <c r="F318" s="12" t="s">
        <v>44</v>
      </c>
      <c r="G318" s="15" t="s">
        <v>46</v>
      </c>
      <c r="H318" s="16" t="s">
        <v>48</v>
      </c>
      <c r="I318" s="9" t="s">
        <v>32</v>
      </c>
      <c r="J318" s="12" t="s">
        <v>35</v>
      </c>
      <c r="K318" s="12" t="s">
        <v>157</v>
      </c>
      <c r="L318" s="12"/>
      <c r="M318" s="353" t="s">
        <v>53</v>
      </c>
      <c r="N318" s="12" t="s">
        <v>54</v>
      </c>
      <c r="O318" s="12" t="s">
        <v>46</v>
      </c>
      <c r="P318" s="16"/>
      <c r="Q318" s="9" t="s">
        <v>32</v>
      </c>
    </row>
    <row r="319" spans="1:17" ht="24" x14ac:dyDescent="0.25">
      <c r="A319" s="6"/>
      <c r="B319" s="12" t="s">
        <v>36</v>
      </c>
      <c r="C319" s="12" t="s">
        <v>38</v>
      </c>
      <c r="D319" s="12" t="s">
        <v>189</v>
      </c>
      <c r="E319" s="12" t="s">
        <v>43</v>
      </c>
      <c r="F319" s="12" t="s">
        <v>45</v>
      </c>
      <c r="G319" s="12" t="s">
        <v>47</v>
      </c>
      <c r="H319" s="16" t="s">
        <v>45</v>
      </c>
      <c r="I319" s="10"/>
      <c r="J319" s="12" t="s">
        <v>49</v>
      </c>
      <c r="K319" s="12" t="s">
        <v>38</v>
      </c>
      <c r="L319" s="12" t="s">
        <v>189</v>
      </c>
      <c r="M319" s="354"/>
      <c r="N319" s="12" t="s">
        <v>55</v>
      </c>
      <c r="O319" s="12" t="s">
        <v>47</v>
      </c>
      <c r="P319" s="16" t="s">
        <v>48</v>
      </c>
      <c r="Q319" s="10"/>
    </row>
    <row r="320" spans="1:17" x14ac:dyDescent="0.25">
      <c r="A320" s="6"/>
      <c r="B320" s="37"/>
      <c r="C320" s="12" t="s">
        <v>257</v>
      </c>
      <c r="D320" s="12" t="s">
        <v>259</v>
      </c>
      <c r="E320" s="37"/>
      <c r="F320" s="37"/>
      <c r="G320" s="12" t="s">
        <v>43</v>
      </c>
      <c r="H320" s="39"/>
      <c r="I320" s="10"/>
      <c r="J320" s="12" t="s">
        <v>50</v>
      </c>
      <c r="K320" s="12" t="s">
        <v>257</v>
      </c>
      <c r="L320" s="12" t="s">
        <v>260</v>
      </c>
      <c r="M320" s="354"/>
      <c r="N320" s="12" t="s">
        <v>45</v>
      </c>
      <c r="O320" s="12" t="s">
        <v>43</v>
      </c>
      <c r="P320" s="16" t="s">
        <v>45</v>
      </c>
      <c r="Q320" s="10"/>
    </row>
    <row r="321" spans="1:17" ht="16.149999999999999" customHeight="1" x14ac:dyDescent="0.25">
      <c r="A321" s="18">
        <v>70</v>
      </c>
      <c r="B321" s="12" t="s">
        <v>241</v>
      </c>
      <c r="C321" s="12">
        <v>6.3</v>
      </c>
      <c r="D321" s="12">
        <v>11.2</v>
      </c>
      <c r="E321" s="12">
        <v>32</v>
      </c>
      <c r="F321" s="12">
        <v>273</v>
      </c>
      <c r="G321" s="12">
        <v>47</v>
      </c>
      <c r="H321" s="16">
        <v>32</v>
      </c>
      <c r="I321" s="22">
        <v>70</v>
      </c>
      <c r="J321" s="12" t="s">
        <v>56</v>
      </c>
      <c r="K321" s="12">
        <v>6.5</v>
      </c>
      <c r="L321" s="12">
        <v>12.2</v>
      </c>
      <c r="M321" s="12">
        <v>65</v>
      </c>
      <c r="N321" s="12">
        <v>258</v>
      </c>
      <c r="O321" s="12">
        <v>43</v>
      </c>
      <c r="P321" s="16">
        <v>35</v>
      </c>
      <c r="Q321" s="22">
        <v>70</v>
      </c>
    </row>
    <row r="322" spans="1:17" ht="16.149999999999999" customHeight="1" x14ac:dyDescent="0.25">
      <c r="A322" s="18">
        <v>69</v>
      </c>
      <c r="B322" s="12" t="s">
        <v>242</v>
      </c>
      <c r="C322" s="12">
        <v>6.4</v>
      </c>
      <c r="D322" s="12">
        <v>11.3</v>
      </c>
      <c r="E322" s="12">
        <v>30</v>
      </c>
      <c r="F322" s="12">
        <v>271</v>
      </c>
      <c r="G322" s="12" t="s">
        <v>61</v>
      </c>
      <c r="H322" s="16">
        <v>31</v>
      </c>
      <c r="I322" s="22">
        <v>69</v>
      </c>
      <c r="J322" s="12" t="s">
        <v>57</v>
      </c>
      <c r="K322" s="12">
        <v>6.6</v>
      </c>
      <c r="L322" s="12">
        <v>12.4</v>
      </c>
      <c r="M322" s="12">
        <v>62</v>
      </c>
      <c r="N322" s="12">
        <v>256</v>
      </c>
      <c r="O322" s="12" t="s">
        <v>61</v>
      </c>
      <c r="P322" s="16">
        <v>34</v>
      </c>
      <c r="Q322" s="22">
        <v>69</v>
      </c>
    </row>
    <row r="323" spans="1:17" ht="16.149999999999999" customHeight="1" x14ac:dyDescent="0.25">
      <c r="A323" s="18">
        <v>68</v>
      </c>
      <c r="B323" s="12" t="s">
        <v>231</v>
      </c>
      <c r="C323" s="12" t="s">
        <v>61</v>
      </c>
      <c r="D323" s="12">
        <v>11.4</v>
      </c>
      <c r="E323" s="12">
        <v>28</v>
      </c>
      <c r="F323" s="12">
        <v>269</v>
      </c>
      <c r="G323" s="12">
        <v>46</v>
      </c>
      <c r="H323" s="16">
        <v>30</v>
      </c>
      <c r="I323" s="22">
        <v>68</v>
      </c>
      <c r="J323" s="12" t="s">
        <v>58</v>
      </c>
      <c r="K323" s="12">
        <v>6.7</v>
      </c>
      <c r="L323" s="12">
        <v>12.6</v>
      </c>
      <c r="M323" s="12">
        <v>59</v>
      </c>
      <c r="N323" s="12">
        <v>254</v>
      </c>
      <c r="O323" s="12">
        <v>42</v>
      </c>
      <c r="P323" s="16">
        <v>33</v>
      </c>
      <c r="Q323" s="22">
        <v>68</v>
      </c>
    </row>
    <row r="324" spans="1:17" ht="16.149999999999999" customHeight="1" x14ac:dyDescent="0.25">
      <c r="A324" s="18">
        <v>67</v>
      </c>
      <c r="B324" s="12" t="s">
        <v>232</v>
      </c>
      <c r="C324" s="12">
        <v>6.5</v>
      </c>
      <c r="D324" s="12">
        <v>11.5</v>
      </c>
      <c r="E324" s="12">
        <v>26</v>
      </c>
      <c r="F324" s="12">
        <v>267</v>
      </c>
      <c r="G324" s="12" t="s">
        <v>61</v>
      </c>
      <c r="H324" s="16">
        <v>29</v>
      </c>
      <c r="I324" s="22">
        <v>67</v>
      </c>
      <c r="J324" s="12" t="s">
        <v>59</v>
      </c>
      <c r="K324" s="12" t="s">
        <v>61</v>
      </c>
      <c r="L324" s="12">
        <v>12.8</v>
      </c>
      <c r="M324" s="12">
        <v>56</v>
      </c>
      <c r="N324" s="12">
        <v>252</v>
      </c>
      <c r="O324" s="12" t="s">
        <v>61</v>
      </c>
      <c r="P324" s="16">
        <v>32</v>
      </c>
      <c r="Q324" s="22">
        <v>67</v>
      </c>
    </row>
    <row r="325" spans="1:17" ht="16.149999999999999" customHeight="1" thickBot="1" x14ac:dyDescent="0.3">
      <c r="A325" s="19">
        <v>66</v>
      </c>
      <c r="B325" s="20" t="s">
        <v>233</v>
      </c>
      <c r="C325" s="20" t="s">
        <v>61</v>
      </c>
      <c r="D325" s="20">
        <v>11.6</v>
      </c>
      <c r="E325" s="20">
        <v>25</v>
      </c>
      <c r="F325" s="20">
        <v>265</v>
      </c>
      <c r="G325" s="20">
        <v>45</v>
      </c>
      <c r="H325" s="21">
        <v>28</v>
      </c>
      <c r="I325" s="23">
        <v>66</v>
      </c>
      <c r="J325" s="20" t="s">
        <v>60</v>
      </c>
      <c r="K325" s="20">
        <v>6.8</v>
      </c>
      <c r="L325" s="20">
        <v>13</v>
      </c>
      <c r="M325" s="20">
        <v>53</v>
      </c>
      <c r="N325" s="20">
        <v>250</v>
      </c>
      <c r="O325" s="20">
        <v>41</v>
      </c>
      <c r="P325" s="21">
        <v>31</v>
      </c>
      <c r="Q325" s="23">
        <v>66</v>
      </c>
    </row>
    <row r="326" spans="1:17" ht="16.149999999999999" customHeight="1" x14ac:dyDescent="0.25">
      <c r="A326" s="18">
        <v>65</v>
      </c>
      <c r="B326" s="12" t="s">
        <v>234</v>
      </c>
      <c r="C326" s="12">
        <v>6.6</v>
      </c>
      <c r="D326" s="12">
        <v>11.7</v>
      </c>
      <c r="E326" s="12">
        <v>24</v>
      </c>
      <c r="F326" s="12">
        <v>263</v>
      </c>
      <c r="G326" s="12" t="s">
        <v>61</v>
      </c>
      <c r="H326" s="16">
        <v>27</v>
      </c>
      <c r="I326" s="22">
        <v>65</v>
      </c>
      <c r="J326" s="12" t="s">
        <v>62</v>
      </c>
      <c r="K326" s="12" t="s">
        <v>61</v>
      </c>
      <c r="L326" s="12">
        <v>13.2</v>
      </c>
      <c r="M326" s="12">
        <v>50</v>
      </c>
      <c r="N326" s="12">
        <v>248</v>
      </c>
      <c r="O326" s="12" t="s">
        <v>61</v>
      </c>
      <c r="P326" s="16">
        <v>30</v>
      </c>
      <c r="Q326" s="22">
        <v>65</v>
      </c>
    </row>
    <row r="327" spans="1:17" ht="16.149999999999999" customHeight="1" x14ac:dyDescent="0.25">
      <c r="A327" s="18">
        <v>64</v>
      </c>
      <c r="B327" s="12" t="s">
        <v>235</v>
      </c>
      <c r="C327" s="12" t="s">
        <v>61</v>
      </c>
      <c r="D327" s="12">
        <v>11.8</v>
      </c>
      <c r="E327" s="12">
        <v>23</v>
      </c>
      <c r="F327" s="12">
        <v>261</v>
      </c>
      <c r="G327" s="12">
        <v>44</v>
      </c>
      <c r="H327" s="16">
        <v>26</v>
      </c>
      <c r="I327" s="22">
        <v>64</v>
      </c>
      <c r="J327" s="12" t="s">
        <v>66</v>
      </c>
      <c r="K327" s="12">
        <v>6.9</v>
      </c>
      <c r="L327" s="12">
        <v>13.4</v>
      </c>
      <c r="M327" s="12">
        <v>48</v>
      </c>
      <c r="N327" s="12">
        <v>246</v>
      </c>
      <c r="O327" s="12">
        <v>40</v>
      </c>
      <c r="P327" s="16">
        <v>29</v>
      </c>
      <c r="Q327" s="22">
        <v>64</v>
      </c>
    </row>
    <row r="328" spans="1:17" ht="16.149999999999999" customHeight="1" x14ac:dyDescent="0.25">
      <c r="A328" s="18">
        <v>63</v>
      </c>
      <c r="B328" s="12" t="s">
        <v>159</v>
      </c>
      <c r="C328" s="12" t="s">
        <v>61</v>
      </c>
      <c r="D328" s="12">
        <v>11.9</v>
      </c>
      <c r="E328" s="12">
        <v>22</v>
      </c>
      <c r="F328" s="12">
        <v>259</v>
      </c>
      <c r="G328" s="12" t="s">
        <v>61</v>
      </c>
      <c r="H328" s="16">
        <v>25</v>
      </c>
      <c r="I328" s="22">
        <v>63</v>
      </c>
      <c r="J328" s="12" t="s">
        <v>67</v>
      </c>
      <c r="K328" s="12" t="s">
        <v>61</v>
      </c>
      <c r="L328" s="12">
        <v>13.6</v>
      </c>
      <c r="M328" s="12">
        <v>46</v>
      </c>
      <c r="N328" s="12">
        <v>244</v>
      </c>
      <c r="O328" s="12" t="s">
        <v>61</v>
      </c>
      <c r="P328" s="16">
        <v>28</v>
      </c>
      <c r="Q328" s="22">
        <v>63</v>
      </c>
    </row>
    <row r="329" spans="1:17" ht="16.149999999999999" customHeight="1" x14ac:dyDescent="0.25">
      <c r="A329" s="18">
        <v>62</v>
      </c>
      <c r="B329" s="12" t="s">
        <v>160</v>
      </c>
      <c r="C329" s="12">
        <v>6.7</v>
      </c>
      <c r="D329" s="12">
        <v>12</v>
      </c>
      <c r="E329" s="12">
        <v>21</v>
      </c>
      <c r="F329" s="12">
        <v>257</v>
      </c>
      <c r="G329" s="12">
        <v>43</v>
      </c>
      <c r="H329" s="16">
        <v>24</v>
      </c>
      <c r="I329" s="22">
        <v>62</v>
      </c>
      <c r="J329" s="12" t="s">
        <v>64</v>
      </c>
      <c r="K329" s="12">
        <v>7</v>
      </c>
      <c r="L329" s="12">
        <v>13.8</v>
      </c>
      <c r="M329" s="12">
        <v>44</v>
      </c>
      <c r="N329" s="12">
        <v>242</v>
      </c>
      <c r="O329" s="12">
        <v>39</v>
      </c>
      <c r="P329" s="16">
        <v>27</v>
      </c>
      <c r="Q329" s="22">
        <v>62</v>
      </c>
    </row>
    <row r="330" spans="1:17" ht="16.149999999999999" customHeight="1" thickBot="1" x14ac:dyDescent="0.3">
      <c r="A330" s="19">
        <v>61</v>
      </c>
      <c r="B330" s="20" t="s">
        <v>161</v>
      </c>
      <c r="C330" s="20" t="s">
        <v>61</v>
      </c>
      <c r="D330" s="20">
        <v>12.1</v>
      </c>
      <c r="E330" s="20">
        <v>20</v>
      </c>
      <c r="F330" s="20">
        <v>255</v>
      </c>
      <c r="G330" s="20" t="s">
        <v>61</v>
      </c>
      <c r="H330" s="21" t="s">
        <v>61</v>
      </c>
      <c r="I330" s="23">
        <v>61</v>
      </c>
      <c r="J330" s="20" t="s">
        <v>68</v>
      </c>
      <c r="K330" s="20" t="s">
        <v>61</v>
      </c>
      <c r="L330" s="20">
        <v>13.9</v>
      </c>
      <c r="M330" s="20">
        <v>42</v>
      </c>
      <c r="N330" s="20">
        <v>240</v>
      </c>
      <c r="O330" s="20" t="s">
        <v>61</v>
      </c>
      <c r="P330" s="21" t="s">
        <v>61</v>
      </c>
      <c r="Q330" s="23">
        <v>61</v>
      </c>
    </row>
    <row r="331" spans="1:17" ht="16.149999999999999" customHeight="1" x14ac:dyDescent="0.25">
      <c r="A331" s="18">
        <v>60</v>
      </c>
      <c r="B331" s="12" t="s">
        <v>162</v>
      </c>
      <c r="C331" s="12" t="s">
        <v>61</v>
      </c>
      <c r="D331" s="12">
        <v>12.2</v>
      </c>
      <c r="E331" s="12" t="s">
        <v>61</v>
      </c>
      <c r="F331" s="12">
        <v>253</v>
      </c>
      <c r="G331" s="12">
        <v>42</v>
      </c>
      <c r="H331" s="16">
        <v>23</v>
      </c>
      <c r="I331" s="22">
        <v>60</v>
      </c>
      <c r="J331" s="12" t="s">
        <v>73</v>
      </c>
      <c r="K331" s="12" t="s">
        <v>61</v>
      </c>
      <c r="L331" s="12">
        <v>14</v>
      </c>
      <c r="M331" s="12">
        <v>40</v>
      </c>
      <c r="N331" s="12">
        <v>238</v>
      </c>
      <c r="O331" s="12">
        <v>38</v>
      </c>
      <c r="P331" s="16">
        <v>26</v>
      </c>
      <c r="Q331" s="22">
        <v>60</v>
      </c>
    </row>
    <row r="332" spans="1:17" ht="16.149999999999999" customHeight="1" x14ac:dyDescent="0.25">
      <c r="A332" s="18">
        <v>59</v>
      </c>
      <c r="B332" s="12" t="s">
        <v>57</v>
      </c>
      <c r="C332" s="12">
        <v>6.8</v>
      </c>
      <c r="D332" s="12">
        <v>12.3</v>
      </c>
      <c r="E332" s="12">
        <v>19</v>
      </c>
      <c r="F332" s="12">
        <v>251</v>
      </c>
      <c r="G332" s="12" t="s">
        <v>61</v>
      </c>
      <c r="H332" s="16" t="s">
        <v>61</v>
      </c>
      <c r="I332" s="22">
        <v>59</v>
      </c>
      <c r="J332" s="12" t="s">
        <v>10</v>
      </c>
      <c r="K332" s="12">
        <v>7.1</v>
      </c>
      <c r="L332" s="12">
        <v>14.1</v>
      </c>
      <c r="M332" s="12">
        <v>39</v>
      </c>
      <c r="N332" s="12">
        <v>236</v>
      </c>
      <c r="O332" s="12" t="s">
        <v>61</v>
      </c>
      <c r="P332" s="16" t="s">
        <v>61</v>
      </c>
      <c r="Q332" s="22">
        <v>59</v>
      </c>
    </row>
    <row r="333" spans="1:17" ht="16.149999999999999" customHeight="1" x14ac:dyDescent="0.25">
      <c r="A333" s="18">
        <v>58</v>
      </c>
      <c r="B333" s="12" t="s">
        <v>167</v>
      </c>
      <c r="C333" s="12" t="s">
        <v>61</v>
      </c>
      <c r="D333" s="12">
        <v>12.4</v>
      </c>
      <c r="E333" s="12" t="s">
        <v>61</v>
      </c>
      <c r="F333" s="12">
        <v>249</v>
      </c>
      <c r="G333" s="12">
        <v>41</v>
      </c>
      <c r="H333" s="16">
        <v>22</v>
      </c>
      <c r="I333" s="22">
        <v>58</v>
      </c>
      <c r="J333" s="12" t="s">
        <v>16</v>
      </c>
      <c r="K333" s="12" t="s">
        <v>61</v>
      </c>
      <c r="L333" s="12">
        <v>14.2</v>
      </c>
      <c r="M333" s="12">
        <v>38</v>
      </c>
      <c r="N333" s="12">
        <v>234</v>
      </c>
      <c r="O333" s="12">
        <v>37</v>
      </c>
      <c r="P333" s="16">
        <v>25</v>
      </c>
      <c r="Q333" s="22">
        <v>58</v>
      </c>
    </row>
    <row r="334" spans="1:17" ht="16.149999999999999" customHeight="1" x14ac:dyDescent="0.25">
      <c r="A334" s="18">
        <v>57</v>
      </c>
      <c r="B334" s="12" t="s">
        <v>168</v>
      </c>
      <c r="C334" s="12" t="s">
        <v>61</v>
      </c>
      <c r="D334" s="12">
        <v>12.5</v>
      </c>
      <c r="E334" s="12">
        <v>18</v>
      </c>
      <c r="F334" s="12">
        <v>247</v>
      </c>
      <c r="G334" s="12" t="s">
        <v>61</v>
      </c>
      <c r="H334" s="16" t="s">
        <v>61</v>
      </c>
      <c r="I334" s="22">
        <v>57</v>
      </c>
      <c r="J334" s="12" t="s">
        <v>74</v>
      </c>
      <c r="K334" s="12" t="s">
        <v>61</v>
      </c>
      <c r="L334" s="12">
        <v>14.3</v>
      </c>
      <c r="M334" s="12">
        <v>37</v>
      </c>
      <c r="N334" s="12">
        <v>232</v>
      </c>
      <c r="O334" s="12" t="s">
        <v>61</v>
      </c>
      <c r="P334" s="16" t="s">
        <v>61</v>
      </c>
      <c r="Q334" s="22">
        <v>57</v>
      </c>
    </row>
    <row r="335" spans="1:17" ht="16.149999999999999" customHeight="1" thickBot="1" x14ac:dyDescent="0.3">
      <c r="A335" s="19">
        <v>56</v>
      </c>
      <c r="B335" s="20" t="s">
        <v>59</v>
      </c>
      <c r="C335" s="20">
        <v>6.9</v>
      </c>
      <c r="D335" s="20">
        <v>12.6</v>
      </c>
      <c r="E335" s="20" t="s">
        <v>61</v>
      </c>
      <c r="F335" s="20">
        <v>246</v>
      </c>
      <c r="G335" s="20">
        <v>40</v>
      </c>
      <c r="H335" s="21">
        <v>21</v>
      </c>
      <c r="I335" s="23">
        <v>56</v>
      </c>
      <c r="J335" s="20" t="s">
        <v>70</v>
      </c>
      <c r="K335" s="20">
        <v>7.2</v>
      </c>
      <c r="L335" s="20">
        <v>14.4</v>
      </c>
      <c r="M335" s="20">
        <v>36</v>
      </c>
      <c r="N335" s="20">
        <v>230</v>
      </c>
      <c r="O335" s="20">
        <v>36</v>
      </c>
      <c r="P335" s="21">
        <v>24</v>
      </c>
      <c r="Q335" s="23">
        <v>56</v>
      </c>
    </row>
    <row r="336" spans="1:17" ht="16.149999999999999" customHeight="1" x14ac:dyDescent="0.25">
      <c r="A336" s="18">
        <v>55</v>
      </c>
      <c r="B336" s="12" t="s">
        <v>169</v>
      </c>
      <c r="C336" s="12" t="s">
        <v>61</v>
      </c>
      <c r="D336" s="12">
        <v>12.7</v>
      </c>
      <c r="E336" s="12" t="s">
        <v>61</v>
      </c>
      <c r="F336" s="12">
        <v>245</v>
      </c>
      <c r="G336" s="12" t="s">
        <v>61</v>
      </c>
      <c r="H336" s="16" t="s">
        <v>61</v>
      </c>
      <c r="I336" s="22">
        <v>55</v>
      </c>
      <c r="J336" s="12" t="s">
        <v>78</v>
      </c>
      <c r="K336" s="12" t="s">
        <v>61</v>
      </c>
      <c r="L336" s="12">
        <v>14.5</v>
      </c>
      <c r="M336" s="12">
        <v>35</v>
      </c>
      <c r="N336" s="12">
        <v>228</v>
      </c>
      <c r="O336" s="12" t="s">
        <v>61</v>
      </c>
      <c r="P336" s="16" t="s">
        <v>61</v>
      </c>
      <c r="Q336" s="22">
        <v>55</v>
      </c>
    </row>
    <row r="337" spans="1:17" ht="16.149999999999999" customHeight="1" x14ac:dyDescent="0.25">
      <c r="A337" s="18">
        <v>54</v>
      </c>
      <c r="B337" s="12" t="s">
        <v>164</v>
      </c>
      <c r="C337" s="12" t="s">
        <v>61</v>
      </c>
      <c r="D337" s="12" t="s">
        <v>243</v>
      </c>
      <c r="E337" s="12">
        <v>17</v>
      </c>
      <c r="F337" s="12">
        <v>244</v>
      </c>
      <c r="G337" s="12" t="s">
        <v>61</v>
      </c>
      <c r="H337" s="16">
        <v>20</v>
      </c>
      <c r="I337" s="22">
        <v>54</v>
      </c>
      <c r="J337" s="12" t="s">
        <v>26</v>
      </c>
      <c r="K337" s="12" t="s">
        <v>61</v>
      </c>
      <c r="L337" s="12">
        <v>14.6</v>
      </c>
      <c r="M337" s="12">
        <v>34</v>
      </c>
      <c r="N337" s="12">
        <v>226</v>
      </c>
      <c r="O337" s="12" t="s">
        <v>61</v>
      </c>
      <c r="P337" s="16">
        <v>23</v>
      </c>
      <c r="Q337" s="22">
        <v>54</v>
      </c>
    </row>
    <row r="338" spans="1:17" ht="16.149999999999999" customHeight="1" x14ac:dyDescent="0.25">
      <c r="A338" s="18">
        <v>53</v>
      </c>
      <c r="B338" s="12" t="s">
        <v>17</v>
      </c>
      <c r="C338" s="12">
        <v>7</v>
      </c>
      <c r="D338" s="12">
        <v>13</v>
      </c>
      <c r="E338" s="12" t="s">
        <v>61</v>
      </c>
      <c r="F338" s="12">
        <v>243</v>
      </c>
      <c r="G338" s="12">
        <v>39</v>
      </c>
      <c r="H338" s="16" t="s">
        <v>61</v>
      </c>
      <c r="I338" s="22">
        <v>53</v>
      </c>
      <c r="J338" s="12" t="s">
        <v>71</v>
      </c>
      <c r="K338" s="12">
        <v>7.3</v>
      </c>
      <c r="L338" s="12">
        <v>14.7</v>
      </c>
      <c r="M338" s="12" t="s">
        <v>61</v>
      </c>
      <c r="N338" s="12">
        <v>224</v>
      </c>
      <c r="O338" s="12">
        <v>35</v>
      </c>
      <c r="P338" s="16" t="s">
        <v>61</v>
      </c>
      <c r="Q338" s="22">
        <v>53</v>
      </c>
    </row>
    <row r="339" spans="1:17" ht="16.149999999999999" customHeight="1" x14ac:dyDescent="0.25">
      <c r="A339" s="18">
        <v>52</v>
      </c>
      <c r="B339" s="12" t="s">
        <v>62</v>
      </c>
      <c r="C339" s="12" t="s">
        <v>61</v>
      </c>
      <c r="D339" s="12">
        <v>13.1</v>
      </c>
      <c r="E339" s="12" t="s">
        <v>61</v>
      </c>
      <c r="F339" s="12">
        <v>242</v>
      </c>
      <c r="G339" s="12" t="s">
        <v>61</v>
      </c>
      <c r="H339" s="16">
        <v>19</v>
      </c>
      <c r="I339" s="22">
        <v>52</v>
      </c>
      <c r="J339" s="12" t="s">
        <v>79</v>
      </c>
      <c r="K339" s="12" t="s">
        <v>61</v>
      </c>
      <c r="L339" s="12">
        <v>14.8</v>
      </c>
      <c r="M339" s="12">
        <v>33</v>
      </c>
      <c r="N339" s="12">
        <v>222</v>
      </c>
      <c r="O339" s="12" t="s">
        <v>61</v>
      </c>
      <c r="P339" s="16">
        <v>22</v>
      </c>
      <c r="Q339" s="22">
        <v>52</v>
      </c>
    </row>
    <row r="340" spans="1:17" ht="16.149999999999999" customHeight="1" thickBot="1" x14ac:dyDescent="0.3">
      <c r="A340" s="19">
        <v>51</v>
      </c>
      <c r="B340" s="20" t="s">
        <v>165</v>
      </c>
      <c r="C340" s="20" t="s">
        <v>61</v>
      </c>
      <c r="D340" s="31"/>
      <c r="E340" s="20" t="s">
        <v>61</v>
      </c>
      <c r="F340" s="20">
        <v>241</v>
      </c>
      <c r="G340" s="20" t="s">
        <v>61</v>
      </c>
      <c r="H340" s="21" t="s">
        <v>61</v>
      </c>
      <c r="I340" s="23">
        <v>51</v>
      </c>
      <c r="J340" s="20" t="s">
        <v>27</v>
      </c>
      <c r="K340" s="20" t="s">
        <v>61</v>
      </c>
      <c r="L340" s="20">
        <v>14.9</v>
      </c>
      <c r="M340" s="20" t="s">
        <v>61</v>
      </c>
      <c r="N340" s="20">
        <v>221</v>
      </c>
      <c r="O340" s="20" t="s">
        <v>61</v>
      </c>
      <c r="P340" s="21" t="s">
        <v>61</v>
      </c>
      <c r="Q340" s="23">
        <v>51</v>
      </c>
    </row>
    <row r="341" spans="1:17" ht="16.149999999999999" customHeight="1" x14ac:dyDescent="0.25">
      <c r="A341" s="18">
        <v>50</v>
      </c>
      <c r="B341" s="12" t="s">
        <v>66</v>
      </c>
      <c r="C341" s="12">
        <v>7.1</v>
      </c>
      <c r="D341" s="12">
        <v>13.2</v>
      </c>
      <c r="E341" s="12">
        <v>16</v>
      </c>
      <c r="F341" s="12">
        <v>240</v>
      </c>
      <c r="G341" s="12">
        <v>38</v>
      </c>
      <c r="H341" s="16">
        <v>18</v>
      </c>
      <c r="I341" s="22">
        <v>50</v>
      </c>
      <c r="J341" s="12" t="s">
        <v>75</v>
      </c>
      <c r="K341" s="12">
        <v>7.4</v>
      </c>
      <c r="L341" s="12">
        <v>15</v>
      </c>
      <c r="M341" s="12">
        <v>32</v>
      </c>
      <c r="N341" s="12">
        <v>220</v>
      </c>
      <c r="O341" s="12">
        <v>34</v>
      </c>
      <c r="P341" s="16">
        <v>21</v>
      </c>
      <c r="Q341" s="22">
        <v>50</v>
      </c>
    </row>
    <row r="342" spans="1:17" ht="16.149999999999999" customHeight="1" x14ac:dyDescent="0.25">
      <c r="A342" s="18">
        <v>49</v>
      </c>
      <c r="B342" s="12" t="s">
        <v>63</v>
      </c>
      <c r="C342" s="12" t="s">
        <v>61</v>
      </c>
      <c r="D342" s="12" t="s">
        <v>61</v>
      </c>
      <c r="E342" s="12" t="s">
        <v>61</v>
      </c>
      <c r="F342" s="12">
        <v>239</v>
      </c>
      <c r="G342" s="12" t="s">
        <v>61</v>
      </c>
      <c r="H342" s="16" t="s">
        <v>61</v>
      </c>
      <c r="I342" s="22">
        <v>49</v>
      </c>
      <c r="J342" s="12" t="s">
        <v>85</v>
      </c>
      <c r="K342" s="12" t="s">
        <v>61</v>
      </c>
      <c r="L342" s="12" t="s">
        <v>61</v>
      </c>
      <c r="M342" s="12" t="s">
        <v>61</v>
      </c>
      <c r="N342" s="12">
        <v>219</v>
      </c>
      <c r="O342" s="12" t="s">
        <v>61</v>
      </c>
      <c r="P342" s="16" t="s">
        <v>61</v>
      </c>
      <c r="Q342" s="22">
        <v>49</v>
      </c>
    </row>
    <row r="343" spans="1:17" ht="16.149999999999999" customHeight="1" x14ac:dyDescent="0.25">
      <c r="A343" s="18">
        <v>48</v>
      </c>
      <c r="B343" s="12" t="s">
        <v>67</v>
      </c>
      <c r="C343" s="12" t="s">
        <v>61</v>
      </c>
      <c r="D343" s="12">
        <v>13.3</v>
      </c>
      <c r="E343" s="12" t="s">
        <v>61</v>
      </c>
      <c r="F343" s="12">
        <v>238</v>
      </c>
      <c r="G343" s="12" t="s">
        <v>61</v>
      </c>
      <c r="H343" s="16" t="s">
        <v>61</v>
      </c>
      <c r="I343" s="22">
        <v>48</v>
      </c>
      <c r="J343" s="12" t="s">
        <v>13</v>
      </c>
      <c r="K343" s="12" t="s">
        <v>61</v>
      </c>
      <c r="L343" s="12">
        <v>15.1</v>
      </c>
      <c r="M343" s="12" t="s">
        <v>61</v>
      </c>
      <c r="N343" s="12">
        <v>218</v>
      </c>
      <c r="O343" s="12" t="s">
        <v>61</v>
      </c>
      <c r="P343" s="16" t="s">
        <v>61</v>
      </c>
      <c r="Q343" s="22">
        <v>48</v>
      </c>
    </row>
    <row r="344" spans="1:17" ht="16.149999999999999" customHeight="1" x14ac:dyDescent="0.25">
      <c r="A344" s="18">
        <v>47</v>
      </c>
      <c r="B344" s="12" t="s">
        <v>201</v>
      </c>
      <c r="C344" s="12" t="s">
        <v>61</v>
      </c>
      <c r="D344" s="12" t="s">
        <v>61</v>
      </c>
      <c r="E344" s="12" t="s">
        <v>61</v>
      </c>
      <c r="F344" s="12">
        <v>237</v>
      </c>
      <c r="G344" s="12">
        <v>37</v>
      </c>
      <c r="H344" s="16">
        <v>17</v>
      </c>
      <c r="I344" s="22">
        <v>47</v>
      </c>
      <c r="J344" s="12" t="s">
        <v>76</v>
      </c>
      <c r="K344" s="12" t="s">
        <v>61</v>
      </c>
      <c r="L344" s="12" t="s">
        <v>61</v>
      </c>
      <c r="M344" s="12">
        <v>31</v>
      </c>
      <c r="N344" s="12">
        <v>217</v>
      </c>
      <c r="O344" s="12">
        <v>33</v>
      </c>
      <c r="P344" s="16">
        <v>20</v>
      </c>
      <c r="Q344" s="22">
        <v>47</v>
      </c>
    </row>
    <row r="345" spans="1:17" ht="16.149999999999999" customHeight="1" thickBot="1" x14ac:dyDescent="0.3">
      <c r="A345" s="19">
        <v>46</v>
      </c>
      <c r="B345" s="20" t="s">
        <v>64</v>
      </c>
      <c r="C345" s="20">
        <v>7.2</v>
      </c>
      <c r="D345" s="20">
        <v>13.4</v>
      </c>
      <c r="E345" s="20">
        <v>15</v>
      </c>
      <c r="F345" s="20">
        <v>236</v>
      </c>
      <c r="G345" s="20" t="s">
        <v>61</v>
      </c>
      <c r="H345" s="21" t="s">
        <v>61</v>
      </c>
      <c r="I345" s="23">
        <v>46</v>
      </c>
      <c r="J345" s="20" t="s">
        <v>86</v>
      </c>
      <c r="K345" s="20">
        <v>7.5</v>
      </c>
      <c r="L345" s="20">
        <v>15.2</v>
      </c>
      <c r="M345" s="20" t="s">
        <v>61</v>
      </c>
      <c r="N345" s="20">
        <v>216</v>
      </c>
      <c r="O345" s="20" t="s">
        <v>61</v>
      </c>
      <c r="P345" s="21" t="s">
        <v>61</v>
      </c>
      <c r="Q345" s="23">
        <v>46</v>
      </c>
    </row>
    <row r="346" spans="1:17" ht="16.149999999999999" customHeight="1" x14ac:dyDescent="0.25">
      <c r="A346" s="18">
        <v>45</v>
      </c>
      <c r="B346" s="12" t="s">
        <v>166</v>
      </c>
      <c r="C346" s="12" t="s">
        <v>61</v>
      </c>
      <c r="D346" s="12" t="s">
        <v>61</v>
      </c>
      <c r="E346" s="12" t="s">
        <v>61</v>
      </c>
      <c r="F346" s="12">
        <v>235</v>
      </c>
      <c r="G346" s="12" t="s">
        <v>61</v>
      </c>
      <c r="H346" s="16" t="s">
        <v>61</v>
      </c>
      <c r="I346" s="22">
        <v>45</v>
      </c>
      <c r="J346" s="12" t="s">
        <v>21</v>
      </c>
      <c r="K346" s="12" t="s">
        <v>61</v>
      </c>
      <c r="L346" s="12" t="s">
        <v>61</v>
      </c>
      <c r="M346" s="12" t="s">
        <v>61</v>
      </c>
      <c r="N346" s="12">
        <v>215</v>
      </c>
      <c r="O346" s="12" t="s">
        <v>61</v>
      </c>
      <c r="P346" s="16" t="s">
        <v>61</v>
      </c>
      <c r="Q346" s="22">
        <v>45</v>
      </c>
    </row>
    <row r="347" spans="1:17" ht="16.149999999999999" customHeight="1" x14ac:dyDescent="0.25">
      <c r="A347" s="18">
        <v>44</v>
      </c>
      <c r="B347" s="12" t="s">
        <v>68</v>
      </c>
      <c r="C347" s="12" t="s">
        <v>61</v>
      </c>
      <c r="D347" s="12">
        <v>13.5</v>
      </c>
      <c r="E347" s="12" t="s">
        <v>61</v>
      </c>
      <c r="F347" s="12">
        <v>234</v>
      </c>
      <c r="G347" s="12">
        <v>36</v>
      </c>
      <c r="H347" s="16">
        <v>16</v>
      </c>
      <c r="I347" s="22">
        <v>44</v>
      </c>
      <c r="J347" s="12" t="s">
        <v>174</v>
      </c>
      <c r="K347" s="12" t="s">
        <v>61</v>
      </c>
      <c r="L347" s="12">
        <v>15.3</v>
      </c>
      <c r="M347" s="12">
        <v>30</v>
      </c>
      <c r="N347" s="12">
        <v>214</v>
      </c>
      <c r="O347" s="12">
        <v>32</v>
      </c>
      <c r="P347" s="16">
        <v>19</v>
      </c>
      <c r="Q347" s="22">
        <v>44</v>
      </c>
    </row>
    <row r="348" spans="1:17" ht="16.149999999999999" customHeight="1" x14ac:dyDescent="0.25">
      <c r="A348" s="18">
        <v>43</v>
      </c>
      <c r="B348" s="12" t="s">
        <v>65</v>
      </c>
      <c r="C348" s="12" t="s">
        <v>61</v>
      </c>
      <c r="D348" s="12" t="s">
        <v>61</v>
      </c>
      <c r="E348" s="12" t="s">
        <v>61</v>
      </c>
      <c r="F348" s="12">
        <v>233</v>
      </c>
      <c r="G348" s="12" t="s">
        <v>61</v>
      </c>
      <c r="H348" s="16" t="s">
        <v>61</v>
      </c>
      <c r="I348" s="22">
        <v>43</v>
      </c>
      <c r="J348" s="12" t="s">
        <v>23</v>
      </c>
      <c r="K348" s="12" t="s">
        <v>61</v>
      </c>
      <c r="L348" s="12" t="s">
        <v>61</v>
      </c>
      <c r="M348" s="12" t="s">
        <v>61</v>
      </c>
      <c r="N348" s="12">
        <v>213</v>
      </c>
      <c r="O348" s="12" t="s">
        <v>61</v>
      </c>
      <c r="P348" s="16" t="s">
        <v>61</v>
      </c>
      <c r="Q348" s="22">
        <v>43</v>
      </c>
    </row>
    <row r="349" spans="1:17" ht="16.149999999999999" customHeight="1" x14ac:dyDescent="0.25">
      <c r="A349" s="18">
        <v>42</v>
      </c>
      <c r="B349" s="12" t="s">
        <v>73</v>
      </c>
      <c r="C349" s="12">
        <v>7.3</v>
      </c>
      <c r="D349" s="12">
        <v>13.6</v>
      </c>
      <c r="E349" s="12">
        <v>14</v>
      </c>
      <c r="F349" s="12">
        <v>232</v>
      </c>
      <c r="G349" s="12">
        <v>35</v>
      </c>
      <c r="H349" s="16" t="s">
        <v>61</v>
      </c>
      <c r="I349" s="22">
        <v>42</v>
      </c>
      <c r="J349" s="12" t="s">
        <v>175</v>
      </c>
      <c r="K349" s="12">
        <v>7.6</v>
      </c>
      <c r="L349" s="12">
        <v>15.4</v>
      </c>
      <c r="M349" s="12">
        <v>29</v>
      </c>
      <c r="N349" s="12">
        <v>212</v>
      </c>
      <c r="O349" s="12" t="s">
        <v>61</v>
      </c>
      <c r="P349" s="16" t="s">
        <v>61</v>
      </c>
      <c r="Q349" s="22">
        <v>42</v>
      </c>
    </row>
    <row r="350" spans="1:17" ht="16.149999999999999" customHeight="1" thickBot="1" x14ac:dyDescent="0.3">
      <c r="A350" s="19">
        <v>41</v>
      </c>
      <c r="B350" s="20" t="s">
        <v>202</v>
      </c>
      <c r="C350" s="20" t="s">
        <v>61</v>
      </c>
      <c r="D350" s="20" t="s">
        <v>61</v>
      </c>
      <c r="E350" s="20" t="s">
        <v>61</v>
      </c>
      <c r="F350" s="20">
        <v>231</v>
      </c>
      <c r="G350" s="20" t="s">
        <v>61</v>
      </c>
      <c r="H350" s="21">
        <v>15</v>
      </c>
      <c r="I350" s="23">
        <v>41</v>
      </c>
      <c r="J350" s="20" t="s">
        <v>236</v>
      </c>
      <c r="K350" s="20" t="s">
        <v>61</v>
      </c>
      <c r="L350" s="20" t="s">
        <v>61</v>
      </c>
      <c r="M350" s="20" t="s">
        <v>61</v>
      </c>
      <c r="N350" s="20">
        <v>211</v>
      </c>
      <c r="O350" s="20">
        <v>31</v>
      </c>
      <c r="P350" s="21">
        <v>18</v>
      </c>
      <c r="Q350" s="23">
        <v>41</v>
      </c>
    </row>
    <row r="351" spans="1:17" ht="16.149999999999999" customHeight="1" x14ac:dyDescent="0.25">
      <c r="A351" s="18">
        <v>40</v>
      </c>
      <c r="B351" s="12" t="s">
        <v>10</v>
      </c>
      <c r="C351" s="12" t="s">
        <v>61</v>
      </c>
      <c r="D351" s="12">
        <v>13.7</v>
      </c>
      <c r="E351" s="12" t="s">
        <v>61</v>
      </c>
      <c r="F351" s="12">
        <v>230</v>
      </c>
      <c r="G351" s="12">
        <v>34</v>
      </c>
      <c r="H351" s="16" t="s">
        <v>61</v>
      </c>
      <c r="I351" s="22">
        <v>40</v>
      </c>
      <c r="J351" s="12" t="s">
        <v>178</v>
      </c>
      <c r="K351" s="12" t="s">
        <v>61</v>
      </c>
      <c r="L351" s="12">
        <v>15.5</v>
      </c>
      <c r="M351" s="12">
        <v>28</v>
      </c>
      <c r="N351" s="12">
        <v>210</v>
      </c>
      <c r="O351" s="12" t="s">
        <v>61</v>
      </c>
      <c r="P351" s="16" t="s">
        <v>61</v>
      </c>
      <c r="Q351" s="22">
        <v>40</v>
      </c>
    </row>
    <row r="352" spans="1:17" ht="16.149999999999999" customHeight="1" x14ac:dyDescent="0.25">
      <c r="A352" s="18">
        <v>39</v>
      </c>
      <c r="B352" s="12" t="s">
        <v>170</v>
      </c>
      <c r="C352" s="12" t="s">
        <v>61</v>
      </c>
      <c r="D352" s="12" t="s">
        <v>61</v>
      </c>
      <c r="E352" s="12" t="s">
        <v>61</v>
      </c>
      <c r="F352" s="12">
        <v>229</v>
      </c>
      <c r="G352" s="12" t="s">
        <v>61</v>
      </c>
      <c r="H352" s="16" t="s">
        <v>61</v>
      </c>
      <c r="I352" s="22">
        <v>39</v>
      </c>
      <c r="J352" s="12" t="s">
        <v>81</v>
      </c>
      <c r="K352" s="12" t="s">
        <v>61</v>
      </c>
      <c r="L352" s="12" t="s">
        <v>61</v>
      </c>
      <c r="M352" s="12" t="s">
        <v>61</v>
      </c>
      <c r="N352" s="12">
        <v>209</v>
      </c>
      <c r="O352" s="12" t="s">
        <v>61</v>
      </c>
      <c r="P352" s="16" t="s">
        <v>61</v>
      </c>
      <c r="Q352" s="22">
        <v>39</v>
      </c>
    </row>
    <row r="353" spans="1:17" ht="16.149999999999999" customHeight="1" x14ac:dyDescent="0.25">
      <c r="A353" s="18">
        <v>38</v>
      </c>
      <c r="B353" s="12" t="s">
        <v>16</v>
      </c>
      <c r="C353" s="12">
        <v>7.4</v>
      </c>
      <c r="D353" s="12">
        <v>13.8</v>
      </c>
      <c r="E353" s="12">
        <v>13</v>
      </c>
      <c r="F353" s="12">
        <v>228</v>
      </c>
      <c r="G353" s="12">
        <v>33</v>
      </c>
      <c r="H353" s="16">
        <v>14</v>
      </c>
      <c r="I353" s="22">
        <v>38</v>
      </c>
      <c r="J353" s="12" t="s">
        <v>19</v>
      </c>
      <c r="K353" s="12">
        <v>7.7</v>
      </c>
      <c r="L353" s="12">
        <v>15.6</v>
      </c>
      <c r="M353" s="12">
        <v>27</v>
      </c>
      <c r="N353" s="12">
        <v>208</v>
      </c>
      <c r="O353" s="12">
        <v>30</v>
      </c>
      <c r="P353" s="16">
        <v>17</v>
      </c>
      <c r="Q353" s="22">
        <v>38</v>
      </c>
    </row>
    <row r="354" spans="1:17" ht="16.149999999999999" customHeight="1" x14ac:dyDescent="0.25">
      <c r="A354" s="18">
        <v>37</v>
      </c>
      <c r="B354" s="12" t="s">
        <v>69</v>
      </c>
      <c r="C354" s="12" t="s">
        <v>61</v>
      </c>
      <c r="D354" s="12">
        <v>-13.9</v>
      </c>
      <c r="E354" s="12" t="s">
        <v>61</v>
      </c>
      <c r="F354" s="12">
        <v>227</v>
      </c>
      <c r="G354" s="12" t="s">
        <v>61</v>
      </c>
      <c r="H354" s="16" t="s">
        <v>61</v>
      </c>
      <c r="I354" s="22">
        <v>37</v>
      </c>
      <c r="J354" s="12" t="s">
        <v>82</v>
      </c>
      <c r="K354" s="12" t="s">
        <v>61</v>
      </c>
      <c r="L354" s="12">
        <v>15.7</v>
      </c>
      <c r="M354" s="12" t="s">
        <v>61</v>
      </c>
      <c r="N354" s="12">
        <v>207</v>
      </c>
      <c r="O354" s="12" t="s">
        <v>61</v>
      </c>
      <c r="P354" s="16" t="s">
        <v>61</v>
      </c>
      <c r="Q354" s="22">
        <v>37</v>
      </c>
    </row>
    <row r="355" spans="1:17" ht="16.149999999999999" customHeight="1" thickBot="1" x14ac:dyDescent="0.3">
      <c r="A355" s="19">
        <v>36</v>
      </c>
      <c r="B355" s="20" t="s">
        <v>74</v>
      </c>
      <c r="C355" s="20" t="s">
        <v>61</v>
      </c>
      <c r="D355" s="31"/>
      <c r="E355" s="20" t="s">
        <v>61</v>
      </c>
      <c r="F355" s="20">
        <v>226</v>
      </c>
      <c r="G355" s="20">
        <v>32</v>
      </c>
      <c r="H355" s="21" t="s">
        <v>61</v>
      </c>
      <c r="I355" s="23">
        <v>36</v>
      </c>
      <c r="J355" s="20" t="s">
        <v>83</v>
      </c>
      <c r="K355" s="20" t="s">
        <v>61</v>
      </c>
      <c r="L355" s="20">
        <v>15.8</v>
      </c>
      <c r="M355" s="20">
        <v>26</v>
      </c>
      <c r="N355" s="20">
        <v>206</v>
      </c>
      <c r="O355" s="20" t="s">
        <v>61</v>
      </c>
      <c r="P355" s="21" t="s">
        <v>61</v>
      </c>
      <c r="Q355" s="23">
        <v>36</v>
      </c>
    </row>
    <row r="356" spans="1:17" ht="16.149999999999999" customHeight="1" x14ac:dyDescent="0.25">
      <c r="A356" s="18">
        <v>35</v>
      </c>
      <c r="B356" s="12" t="s">
        <v>203</v>
      </c>
      <c r="C356" s="12" t="s">
        <v>61</v>
      </c>
      <c r="D356" s="12">
        <v>14</v>
      </c>
      <c r="E356" s="12" t="s">
        <v>61</v>
      </c>
      <c r="F356" s="12">
        <v>225</v>
      </c>
      <c r="G356" s="12" t="s">
        <v>61</v>
      </c>
      <c r="H356" s="16">
        <v>13</v>
      </c>
      <c r="I356" s="22">
        <v>35</v>
      </c>
      <c r="J356" s="12" t="s">
        <v>87</v>
      </c>
      <c r="K356" s="12" t="s">
        <v>61</v>
      </c>
      <c r="L356" s="12">
        <v>15.9</v>
      </c>
      <c r="M356" s="12" t="s">
        <v>61</v>
      </c>
      <c r="N356" s="12">
        <v>205</v>
      </c>
      <c r="O356" s="12">
        <v>29</v>
      </c>
      <c r="P356" s="16">
        <v>16</v>
      </c>
      <c r="Q356" s="22">
        <v>35</v>
      </c>
    </row>
    <row r="357" spans="1:17" ht="16.149999999999999" customHeight="1" x14ac:dyDescent="0.25">
      <c r="A357" s="18">
        <v>34</v>
      </c>
      <c r="B357" s="12" t="s">
        <v>171</v>
      </c>
      <c r="C357" s="12">
        <v>7.5</v>
      </c>
      <c r="D357" s="12">
        <v>14.1</v>
      </c>
      <c r="E357" s="12">
        <v>12</v>
      </c>
      <c r="F357" s="12">
        <v>224</v>
      </c>
      <c r="G357" s="12">
        <v>31</v>
      </c>
      <c r="H357" s="16" t="s">
        <v>61</v>
      </c>
      <c r="I357" s="22">
        <v>34</v>
      </c>
      <c r="J357" s="12" t="s">
        <v>88</v>
      </c>
      <c r="K357" s="12">
        <v>7.8</v>
      </c>
      <c r="L357" s="12">
        <v>16</v>
      </c>
      <c r="M357" s="12">
        <v>25</v>
      </c>
      <c r="N357" s="12">
        <v>203</v>
      </c>
      <c r="O357" s="12" t="s">
        <v>61</v>
      </c>
      <c r="P357" s="16" t="s">
        <v>61</v>
      </c>
      <c r="Q357" s="22">
        <v>34</v>
      </c>
    </row>
    <row r="358" spans="1:17" ht="16.149999999999999" customHeight="1" x14ac:dyDescent="0.25">
      <c r="A358" s="18">
        <v>33</v>
      </c>
      <c r="B358" s="12" t="s">
        <v>14</v>
      </c>
      <c r="C358" s="12" t="s">
        <v>61</v>
      </c>
      <c r="D358" s="12">
        <v>14.2</v>
      </c>
      <c r="E358" s="12" t="s">
        <v>61</v>
      </c>
      <c r="F358" s="12">
        <v>223</v>
      </c>
      <c r="G358" s="12" t="s">
        <v>61</v>
      </c>
      <c r="H358" s="16" t="s">
        <v>61</v>
      </c>
      <c r="I358" s="22">
        <v>33</v>
      </c>
      <c r="J358" s="12" t="s">
        <v>90</v>
      </c>
      <c r="K358" s="12" t="s">
        <v>61</v>
      </c>
      <c r="L358" s="12">
        <v>16.100000000000001</v>
      </c>
      <c r="M358" s="12" t="s">
        <v>61</v>
      </c>
      <c r="N358" s="12">
        <v>201</v>
      </c>
      <c r="O358" s="12" t="s">
        <v>61</v>
      </c>
      <c r="P358" s="16" t="s">
        <v>61</v>
      </c>
      <c r="Q358" s="22">
        <v>33</v>
      </c>
    </row>
    <row r="359" spans="1:17" ht="16.149999999999999" customHeight="1" x14ac:dyDescent="0.25">
      <c r="A359" s="18">
        <v>32</v>
      </c>
      <c r="B359" s="12" t="s">
        <v>177</v>
      </c>
      <c r="C359" s="12" t="s">
        <v>61</v>
      </c>
      <c r="D359" s="12">
        <v>14.3</v>
      </c>
      <c r="E359" s="12" t="s">
        <v>61</v>
      </c>
      <c r="F359" s="12">
        <v>222</v>
      </c>
      <c r="G359" s="12">
        <v>30</v>
      </c>
      <c r="H359" s="16">
        <v>12</v>
      </c>
      <c r="I359" s="22">
        <v>32</v>
      </c>
      <c r="J359" s="12" t="s">
        <v>94</v>
      </c>
      <c r="K359" s="12" t="s">
        <v>61</v>
      </c>
      <c r="L359" s="12">
        <v>16.2</v>
      </c>
      <c r="M359" s="12">
        <v>24</v>
      </c>
      <c r="N359" s="12">
        <v>199</v>
      </c>
      <c r="O359" s="12">
        <v>28</v>
      </c>
      <c r="P359" s="16">
        <v>15</v>
      </c>
      <c r="Q359" s="22">
        <v>32</v>
      </c>
    </row>
    <row r="360" spans="1:17" ht="16.149999999999999" customHeight="1" thickBot="1" x14ac:dyDescent="0.3">
      <c r="A360" s="19">
        <v>31</v>
      </c>
      <c r="B360" s="20" t="s">
        <v>172</v>
      </c>
      <c r="C360" s="20">
        <v>7.6</v>
      </c>
      <c r="D360" s="20">
        <v>14.4</v>
      </c>
      <c r="E360" s="20" t="s">
        <v>61</v>
      </c>
      <c r="F360" s="20">
        <v>221</v>
      </c>
      <c r="G360" s="20" t="s">
        <v>61</v>
      </c>
      <c r="H360" s="21" t="s">
        <v>61</v>
      </c>
      <c r="I360" s="23">
        <v>31</v>
      </c>
      <c r="J360" s="20" t="s">
        <v>96</v>
      </c>
      <c r="K360" s="20">
        <v>7.9</v>
      </c>
      <c r="L360" s="20">
        <v>16.3</v>
      </c>
      <c r="M360" s="20" t="s">
        <v>61</v>
      </c>
      <c r="N360" s="20">
        <v>197</v>
      </c>
      <c r="O360" s="20" t="s">
        <v>61</v>
      </c>
      <c r="P360" s="21" t="s">
        <v>61</v>
      </c>
      <c r="Q360" s="23">
        <v>31</v>
      </c>
    </row>
    <row r="361" spans="1:17" ht="16.149999999999999" customHeight="1" x14ac:dyDescent="0.25">
      <c r="A361" s="18">
        <v>30</v>
      </c>
      <c r="B361" s="12" t="s">
        <v>72</v>
      </c>
      <c r="C361" s="12" t="s">
        <v>61</v>
      </c>
      <c r="D361" s="12">
        <v>14.5</v>
      </c>
      <c r="E361" s="12">
        <v>11</v>
      </c>
      <c r="F361" s="12">
        <v>220</v>
      </c>
      <c r="G361" s="12">
        <v>29</v>
      </c>
      <c r="H361" s="16">
        <v>11</v>
      </c>
      <c r="I361" s="22">
        <v>30</v>
      </c>
      <c r="J361" s="12" t="s">
        <v>97</v>
      </c>
      <c r="K361" s="12" t="s">
        <v>61</v>
      </c>
      <c r="L361" s="12">
        <v>16.399999999999999</v>
      </c>
      <c r="M361" s="12">
        <v>23</v>
      </c>
      <c r="N361" s="12">
        <v>195</v>
      </c>
      <c r="O361" s="12">
        <v>27</v>
      </c>
      <c r="P361" s="16" t="s">
        <v>61</v>
      </c>
      <c r="Q361" s="22">
        <v>30</v>
      </c>
    </row>
    <row r="362" spans="1:17" ht="16.149999999999999" customHeight="1" x14ac:dyDescent="0.25">
      <c r="A362" s="18">
        <v>29</v>
      </c>
      <c r="B362" s="12" t="s">
        <v>173</v>
      </c>
      <c r="C362" s="12" t="s">
        <v>61</v>
      </c>
      <c r="D362" s="12">
        <v>14.6</v>
      </c>
      <c r="E362" s="12" t="s">
        <v>61</v>
      </c>
      <c r="F362" s="12">
        <v>219</v>
      </c>
      <c r="G362" s="12" t="s">
        <v>61</v>
      </c>
      <c r="H362" s="16" t="s">
        <v>61</v>
      </c>
      <c r="I362" s="22">
        <v>29</v>
      </c>
      <c r="J362" s="12" t="s">
        <v>110</v>
      </c>
      <c r="K362" s="12" t="s">
        <v>61</v>
      </c>
      <c r="L362" s="12">
        <v>16.5</v>
      </c>
      <c r="M362" s="12" t="s">
        <v>61</v>
      </c>
      <c r="N362" s="12">
        <v>193</v>
      </c>
      <c r="O362" s="12" t="s">
        <v>61</v>
      </c>
      <c r="P362" s="16">
        <v>14</v>
      </c>
      <c r="Q362" s="22">
        <v>29</v>
      </c>
    </row>
    <row r="363" spans="1:17" ht="16.149999999999999" customHeight="1" x14ac:dyDescent="0.25">
      <c r="A363" s="18">
        <v>28</v>
      </c>
      <c r="B363" s="12" t="s">
        <v>85</v>
      </c>
      <c r="C363" s="12">
        <v>7.7</v>
      </c>
      <c r="D363" s="12">
        <v>14.7</v>
      </c>
      <c r="E363" s="12" t="s">
        <v>61</v>
      </c>
      <c r="F363" s="12">
        <v>218</v>
      </c>
      <c r="G363" s="12">
        <v>28</v>
      </c>
      <c r="H363" s="16">
        <v>10</v>
      </c>
      <c r="I363" s="22">
        <v>28</v>
      </c>
      <c r="J363" s="12" t="s">
        <v>102</v>
      </c>
      <c r="K363" s="12">
        <v>8</v>
      </c>
      <c r="L363" s="12">
        <v>16.600000000000001</v>
      </c>
      <c r="M363" s="12">
        <v>22</v>
      </c>
      <c r="N363" s="12">
        <v>191</v>
      </c>
      <c r="O363" s="12">
        <v>26</v>
      </c>
      <c r="P363" s="16" t="s">
        <v>61</v>
      </c>
      <c r="Q363" s="22">
        <v>28</v>
      </c>
    </row>
    <row r="364" spans="1:17" ht="16.149999999999999" customHeight="1" x14ac:dyDescent="0.25">
      <c r="A364" s="18">
        <v>27</v>
      </c>
      <c r="B364" s="12" t="s">
        <v>76</v>
      </c>
      <c r="C364" s="12" t="s">
        <v>61</v>
      </c>
      <c r="D364" s="12">
        <v>14.8</v>
      </c>
      <c r="E364" s="12" t="s">
        <v>61</v>
      </c>
      <c r="F364" s="12">
        <v>217</v>
      </c>
      <c r="G364" s="12" t="s">
        <v>61</v>
      </c>
      <c r="H364" s="16" t="s">
        <v>61</v>
      </c>
      <c r="I364" s="22">
        <v>27</v>
      </c>
      <c r="J364" s="12" t="s">
        <v>103</v>
      </c>
      <c r="K364" s="12" t="s">
        <v>61</v>
      </c>
      <c r="L364" s="12">
        <v>16.7</v>
      </c>
      <c r="M364" s="12" t="s">
        <v>61</v>
      </c>
      <c r="N364" s="12">
        <v>189</v>
      </c>
      <c r="O364" s="12" t="s">
        <v>61</v>
      </c>
      <c r="P364" s="16" t="s">
        <v>61</v>
      </c>
      <c r="Q364" s="22">
        <v>27</v>
      </c>
    </row>
    <row r="365" spans="1:17" ht="16.149999999999999" customHeight="1" thickBot="1" x14ac:dyDescent="0.3">
      <c r="A365" s="19">
        <v>26</v>
      </c>
      <c r="B365" s="20" t="s">
        <v>21</v>
      </c>
      <c r="C365" s="20" t="s">
        <v>61</v>
      </c>
      <c r="D365" s="20">
        <v>14.9</v>
      </c>
      <c r="E365" s="20">
        <v>10</v>
      </c>
      <c r="F365" s="20">
        <v>216</v>
      </c>
      <c r="G365" s="20">
        <v>27</v>
      </c>
      <c r="H365" s="21">
        <v>9</v>
      </c>
      <c r="I365" s="23">
        <v>26</v>
      </c>
      <c r="J365" s="20" t="s">
        <v>12</v>
      </c>
      <c r="K365" s="20" t="s">
        <v>61</v>
      </c>
      <c r="L365" s="20">
        <v>16.8</v>
      </c>
      <c r="M365" s="20">
        <v>21</v>
      </c>
      <c r="N365" s="20">
        <v>187</v>
      </c>
      <c r="O365" s="20">
        <v>25</v>
      </c>
      <c r="P365" s="21">
        <v>13</v>
      </c>
      <c r="Q365" s="23">
        <v>26</v>
      </c>
    </row>
    <row r="366" spans="1:17" ht="16.149999999999999" customHeight="1" x14ac:dyDescent="0.25">
      <c r="A366" s="18">
        <v>25</v>
      </c>
      <c r="B366" s="12" t="s">
        <v>174</v>
      </c>
      <c r="C366" s="12">
        <v>7.8</v>
      </c>
      <c r="D366" s="12">
        <v>15</v>
      </c>
      <c r="E366" s="12" t="s">
        <v>61</v>
      </c>
      <c r="F366" s="12">
        <v>215</v>
      </c>
      <c r="G366" s="12" t="s">
        <v>61</v>
      </c>
      <c r="H366" s="16" t="s">
        <v>61</v>
      </c>
      <c r="I366" s="22">
        <v>25</v>
      </c>
      <c r="J366" s="12" t="s">
        <v>105</v>
      </c>
      <c r="K366" s="12">
        <v>8.1</v>
      </c>
      <c r="L366" s="12">
        <v>16.899999999999999</v>
      </c>
      <c r="M366" s="12" t="s">
        <v>61</v>
      </c>
      <c r="N366" s="12">
        <v>185</v>
      </c>
      <c r="O366" s="12" t="s">
        <v>61</v>
      </c>
      <c r="P366" s="16" t="s">
        <v>61</v>
      </c>
      <c r="Q366" s="22">
        <v>25</v>
      </c>
    </row>
    <row r="367" spans="1:17" ht="16.149999999999999" customHeight="1" x14ac:dyDescent="0.25">
      <c r="A367" s="18">
        <v>24</v>
      </c>
      <c r="B367" s="12" t="s">
        <v>92</v>
      </c>
      <c r="C367" s="12" t="s">
        <v>61</v>
      </c>
      <c r="D367" s="12">
        <v>15.1</v>
      </c>
      <c r="E367" s="12" t="s">
        <v>61</v>
      </c>
      <c r="F367" s="12">
        <v>213</v>
      </c>
      <c r="G367" s="12">
        <v>26</v>
      </c>
      <c r="H367" s="16">
        <v>8</v>
      </c>
      <c r="I367" s="22">
        <v>24</v>
      </c>
      <c r="J367" s="12" t="s">
        <v>106</v>
      </c>
      <c r="K367" s="12" t="s">
        <v>61</v>
      </c>
      <c r="L367" s="12">
        <v>17</v>
      </c>
      <c r="M367" s="12">
        <v>20</v>
      </c>
      <c r="N367" s="12">
        <v>183</v>
      </c>
      <c r="O367" s="12">
        <v>24</v>
      </c>
      <c r="P367" s="16">
        <v>12</v>
      </c>
      <c r="Q367" s="22">
        <v>24</v>
      </c>
    </row>
    <row r="368" spans="1:17" ht="16.149999999999999" customHeight="1" x14ac:dyDescent="0.25">
      <c r="A368" s="18">
        <v>23</v>
      </c>
      <c r="B368" s="12" t="s">
        <v>236</v>
      </c>
      <c r="C368" s="12" t="s">
        <v>61</v>
      </c>
      <c r="D368" s="12">
        <v>15.2</v>
      </c>
      <c r="E368" s="12" t="s">
        <v>61</v>
      </c>
      <c r="F368" s="12">
        <v>211</v>
      </c>
      <c r="G368" s="12" t="s">
        <v>61</v>
      </c>
      <c r="H368" s="16" t="s">
        <v>61</v>
      </c>
      <c r="I368" s="22">
        <v>23</v>
      </c>
      <c r="J368" s="12" t="s">
        <v>107</v>
      </c>
      <c r="K368" s="12" t="s">
        <v>61</v>
      </c>
      <c r="L368" s="12">
        <v>17.100000000000001</v>
      </c>
      <c r="M368" s="12" t="s">
        <v>61</v>
      </c>
      <c r="N368" s="12">
        <v>181</v>
      </c>
      <c r="O368" s="12" t="s">
        <v>61</v>
      </c>
      <c r="P368" s="16" t="s">
        <v>61</v>
      </c>
      <c r="Q368" s="22">
        <v>23</v>
      </c>
    </row>
    <row r="369" spans="1:17" ht="16.149999999999999" customHeight="1" x14ac:dyDescent="0.25">
      <c r="A369" s="18">
        <v>22</v>
      </c>
      <c r="B369" s="12" t="s">
        <v>20</v>
      </c>
      <c r="C369" s="12">
        <v>7.9</v>
      </c>
      <c r="D369" s="12" t="s">
        <v>244</v>
      </c>
      <c r="E369" s="12">
        <v>9</v>
      </c>
      <c r="F369" s="12">
        <v>209</v>
      </c>
      <c r="G369" s="12">
        <v>25</v>
      </c>
      <c r="H369" s="16">
        <v>7</v>
      </c>
      <c r="I369" s="22">
        <v>22</v>
      </c>
      <c r="J369" s="12" t="s">
        <v>108</v>
      </c>
      <c r="K369" s="12">
        <v>8.1999999999999993</v>
      </c>
      <c r="L369" s="12">
        <v>17.2</v>
      </c>
      <c r="M369" s="12">
        <v>19</v>
      </c>
      <c r="N369" s="12">
        <v>179</v>
      </c>
      <c r="O369" s="12">
        <v>23</v>
      </c>
      <c r="P369" s="16">
        <v>11</v>
      </c>
      <c r="Q369" s="22">
        <v>22</v>
      </c>
    </row>
    <row r="370" spans="1:17" ht="16.149999999999999" customHeight="1" thickBot="1" x14ac:dyDescent="0.3">
      <c r="A370" s="19">
        <v>21</v>
      </c>
      <c r="B370" s="20" t="s">
        <v>19</v>
      </c>
      <c r="C370" s="20" t="s">
        <v>61</v>
      </c>
      <c r="D370" s="31"/>
      <c r="E370" s="20" t="s">
        <v>61</v>
      </c>
      <c r="F370" s="20">
        <v>207</v>
      </c>
      <c r="G370" s="20" t="s">
        <v>61</v>
      </c>
      <c r="H370" s="21" t="s">
        <v>61</v>
      </c>
      <c r="I370" s="23">
        <v>21</v>
      </c>
      <c r="J370" s="20" t="s">
        <v>109</v>
      </c>
      <c r="K370" s="20" t="s">
        <v>61</v>
      </c>
      <c r="L370" s="20">
        <v>17.3</v>
      </c>
      <c r="M370" s="20" t="s">
        <v>61</v>
      </c>
      <c r="N370" s="20">
        <v>177</v>
      </c>
      <c r="O370" s="20" t="s">
        <v>61</v>
      </c>
      <c r="P370" s="21" t="s">
        <v>61</v>
      </c>
      <c r="Q370" s="23">
        <v>21</v>
      </c>
    </row>
    <row r="371" spans="1:17" ht="16.149999999999999" customHeight="1" x14ac:dyDescent="0.25">
      <c r="A371" s="18">
        <v>20</v>
      </c>
      <c r="B371" s="12" t="s">
        <v>99</v>
      </c>
      <c r="C371" s="12">
        <v>8</v>
      </c>
      <c r="D371" s="12">
        <v>15.5</v>
      </c>
      <c r="E371" s="12" t="s">
        <v>61</v>
      </c>
      <c r="F371" s="12">
        <v>205</v>
      </c>
      <c r="G371" s="12">
        <v>24</v>
      </c>
      <c r="H371" s="16">
        <v>6</v>
      </c>
      <c r="I371" s="22">
        <v>20</v>
      </c>
      <c r="J371" s="12" t="s">
        <v>111</v>
      </c>
      <c r="K371" s="12">
        <v>8.3000000000000007</v>
      </c>
      <c r="L371" s="12">
        <v>17.399999999999999</v>
      </c>
      <c r="M371" s="12">
        <v>18</v>
      </c>
      <c r="N371" s="12">
        <v>175</v>
      </c>
      <c r="O371" s="12">
        <v>22</v>
      </c>
      <c r="P371" s="16">
        <v>10</v>
      </c>
      <c r="Q371" s="22">
        <v>20</v>
      </c>
    </row>
    <row r="372" spans="1:17" ht="16.149999999999999" customHeight="1" x14ac:dyDescent="0.25">
      <c r="A372" s="18">
        <v>19</v>
      </c>
      <c r="B372" s="12" t="s">
        <v>87</v>
      </c>
      <c r="C372" s="12" t="s">
        <v>61</v>
      </c>
      <c r="D372" s="12">
        <v>15.6</v>
      </c>
      <c r="E372" s="12">
        <v>8</v>
      </c>
      <c r="F372" s="12">
        <v>203</v>
      </c>
      <c r="G372" s="12" t="s">
        <v>61</v>
      </c>
      <c r="H372" s="16" t="s">
        <v>61</v>
      </c>
      <c r="I372" s="22">
        <v>19</v>
      </c>
      <c r="J372" s="12" t="s">
        <v>112</v>
      </c>
      <c r="K372" s="12" t="s">
        <v>61</v>
      </c>
      <c r="L372" s="12">
        <v>17.5</v>
      </c>
      <c r="M372" s="12" t="s">
        <v>61</v>
      </c>
      <c r="N372" s="12">
        <v>173</v>
      </c>
      <c r="O372" s="12" t="s">
        <v>61</v>
      </c>
      <c r="P372" s="16" t="s">
        <v>61</v>
      </c>
      <c r="Q372" s="22">
        <v>19</v>
      </c>
    </row>
    <row r="373" spans="1:17" ht="16.149999999999999" customHeight="1" x14ac:dyDescent="0.25">
      <c r="A373" s="18">
        <v>18</v>
      </c>
      <c r="B373" s="12" t="s">
        <v>89</v>
      </c>
      <c r="C373" s="12">
        <v>8.1</v>
      </c>
      <c r="D373" s="12">
        <v>15.7</v>
      </c>
      <c r="E373" s="12" t="s">
        <v>61</v>
      </c>
      <c r="F373" s="12">
        <v>201</v>
      </c>
      <c r="G373" s="12">
        <v>23</v>
      </c>
      <c r="H373" s="16">
        <v>5</v>
      </c>
      <c r="I373" s="22">
        <v>18</v>
      </c>
      <c r="J373" s="12" t="s">
        <v>113</v>
      </c>
      <c r="K373" s="12">
        <v>8.4</v>
      </c>
      <c r="L373" s="12">
        <v>17.7</v>
      </c>
      <c r="M373" s="12">
        <v>17</v>
      </c>
      <c r="N373" s="12">
        <v>171</v>
      </c>
      <c r="O373" s="12">
        <v>21</v>
      </c>
      <c r="P373" s="16">
        <v>9</v>
      </c>
      <c r="Q373" s="22">
        <v>18</v>
      </c>
    </row>
    <row r="374" spans="1:17" ht="16.149999999999999" customHeight="1" x14ac:dyDescent="0.25">
      <c r="A374" s="18">
        <v>17</v>
      </c>
      <c r="B374" s="12" t="s">
        <v>94</v>
      </c>
      <c r="C374" s="12" t="s">
        <v>61</v>
      </c>
      <c r="D374" s="12">
        <v>15.8</v>
      </c>
      <c r="E374" s="12" t="s">
        <v>61</v>
      </c>
      <c r="F374" s="12">
        <v>199</v>
      </c>
      <c r="G374" s="12">
        <v>22</v>
      </c>
      <c r="H374" s="16" t="s">
        <v>61</v>
      </c>
      <c r="I374" s="22">
        <v>17</v>
      </c>
      <c r="J374" s="12" t="s">
        <v>114</v>
      </c>
      <c r="K374" s="12" t="s">
        <v>61</v>
      </c>
      <c r="L374" s="12">
        <v>17.899999999999999</v>
      </c>
      <c r="M374" s="12" t="s">
        <v>61</v>
      </c>
      <c r="N374" s="12">
        <v>169</v>
      </c>
      <c r="O374" s="12" t="s">
        <v>61</v>
      </c>
      <c r="P374" s="16" t="s">
        <v>61</v>
      </c>
      <c r="Q374" s="22">
        <v>17</v>
      </c>
    </row>
    <row r="375" spans="1:17" ht="16.149999999999999" customHeight="1" thickBot="1" x14ac:dyDescent="0.3">
      <c r="A375" s="19">
        <v>16</v>
      </c>
      <c r="B375" s="20" t="s">
        <v>97</v>
      </c>
      <c r="C375" s="20">
        <v>8.1999999999999993</v>
      </c>
      <c r="D375" s="20">
        <v>15.9</v>
      </c>
      <c r="E375" s="20">
        <v>7</v>
      </c>
      <c r="F375" s="20">
        <v>197</v>
      </c>
      <c r="G375" s="20">
        <v>21</v>
      </c>
      <c r="H375" s="21">
        <v>4</v>
      </c>
      <c r="I375" s="23">
        <v>16</v>
      </c>
      <c r="J375" s="20" t="s">
        <v>115</v>
      </c>
      <c r="K375" s="20">
        <v>8.5</v>
      </c>
      <c r="L375" s="20">
        <v>18.100000000000001</v>
      </c>
      <c r="M375" s="20">
        <v>16</v>
      </c>
      <c r="N375" s="20">
        <v>167</v>
      </c>
      <c r="O375" s="20">
        <v>20</v>
      </c>
      <c r="P375" s="21">
        <v>8</v>
      </c>
      <c r="Q375" s="23">
        <v>16</v>
      </c>
    </row>
    <row r="376" spans="1:17" ht="16.149999999999999" customHeight="1" x14ac:dyDescent="0.25">
      <c r="A376" s="18">
        <v>15</v>
      </c>
      <c r="B376" s="12" t="s">
        <v>101</v>
      </c>
      <c r="C376" s="12" t="s">
        <v>61</v>
      </c>
      <c r="D376" s="12">
        <v>16</v>
      </c>
      <c r="E376" s="12" t="s">
        <v>61</v>
      </c>
      <c r="F376" s="12">
        <v>195</v>
      </c>
      <c r="G376" s="12">
        <v>20</v>
      </c>
      <c r="H376" s="16" t="s">
        <v>61</v>
      </c>
      <c r="I376" s="22">
        <v>15</v>
      </c>
      <c r="J376" s="12" t="s">
        <v>116</v>
      </c>
      <c r="K376" s="12" t="s">
        <v>61</v>
      </c>
      <c r="L376" s="12">
        <v>18.3</v>
      </c>
      <c r="M376" s="12" t="s">
        <v>61</v>
      </c>
      <c r="N376" s="12">
        <v>165</v>
      </c>
      <c r="O376" s="12">
        <v>19</v>
      </c>
      <c r="P376" s="16" t="s">
        <v>61</v>
      </c>
      <c r="Q376" s="22">
        <v>15</v>
      </c>
    </row>
    <row r="377" spans="1:17" ht="16.149999999999999" customHeight="1" x14ac:dyDescent="0.25">
      <c r="A377" s="18">
        <v>14</v>
      </c>
      <c r="B377" s="12" t="s">
        <v>213</v>
      </c>
      <c r="C377" s="12">
        <v>8.3000000000000007</v>
      </c>
      <c r="D377" s="12">
        <v>16.2</v>
      </c>
      <c r="E377" s="12" t="s">
        <v>61</v>
      </c>
      <c r="F377" s="12">
        <v>193</v>
      </c>
      <c r="G377" s="12">
        <v>19</v>
      </c>
      <c r="H377" s="16">
        <v>3</v>
      </c>
      <c r="I377" s="22">
        <v>14</v>
      </c>
      <c r="J377" s="12" t="s">
        <v>179</v>
      </c>
      <c r="K377" s="12">
        <v>8.6</v>
      </c>
      <c r="L377" s="12">
        <v>18.5</v>
      </c>
      <c r="M377" s="12">
        <v>15</v>
      </c>
      <c r="N377" s="12">
        <v>163</v>
      </c>
      <c r="O377" s="12">
        <v>18</v>
      </c>
      <c r="P377" s="16">
        <v>7</v>
      </c>
      <c r="Q377" s="22">
        <v>14</v>
      </c>
    </row>
    <row r="378" spans="1:17" ht="16.149999999999999" customHeight="1" x14ac:dyDescent="0.25">
      <c r="A378" s="18">
        <v>13</v>
      </c>
      <c r="B378" s="12" t="s">
        <v>12</v>
      </c>
      <c r="C378" s="12" t="s">
        <v>61</v>
      </c>
      <c r="D378" s="12">
        <v>16.399999999999999</v>
      </c>
      <c r="E378" s="12">
        <v>6</v>
      </c>
      <c r="F378" s="12">
        <v>191</v>
      </c>
      <c r="G378" s="12">
        <v>18</v>
      </c>
      <c r="H378" s="16" t="s">
        <v>61</v>
      </c>
      <c r="I378" s="22">
        <v>13</v>
      </c>
      <c r="J378" s="12" t="s">
        <v>180</v>
      </c>
      <c r="K378" s="12" t="s">
        <v>61</v>
      </c>
      <c r="L378" s="12">
        <v>18.7</v>
      </c>
      <c r="M378" s="12" t="s">
        <v>61</v>
      </c>
      <c r="N378" s="12">
        <v>161</v>
      </c>
      <c r="O378" s="12">
        <v>17</v>
      </c>
      <c r="P378" s="16" t="s">
        <v>61</v>
      </c>
      <c r="Q378" s="22">
        <v>13</v>
      </c>
    </row>
    <row r="379" spans="1:17" ht="16.149999999999999" customHeight="1" x14ac:dyDescent="0.25">
      <c r="A379" s="18">
        <v>12</v>
      </c>
      <c r="B379" s="12" t="s">
        <v>207</v>
      </c>
      <c r="C379" s="12">
        <v>8.4</v>
      </c>
      <c r="D379" s="12">
        <v>16.600000000000001</v>
      </c>
      <c r="E379" s="12" t="s">
        <v>61</v>
      </c>
      <c r="F379" s="12">
        <v>189</v>
      </c>
      <c r="G379" s="12">
        <v>17</v>
      </c>
      <c r="H379" s="16">
        <v>2</v>
      </c>
      <c r="I379" s="22">
        <v>12</v>
      </c>
      <c r="J379" s="12" t="s">
        <v>120</v>
      </c>
      <c r="K379" s="12">
        <v>8.6999999999999993</v>
      </c>
      <c r="L379" s="12">
        <v>18.899999999999999</v>
      </c>
      <c r="M379" s="12">
        <v>14</v>
      </c>
      <c r="N379" s="12">
        <v>159</v>
      </c>
      <c r="O379" s="12">
        <v>16</v>
      </c>
      <c r="P379" s="16">
        <v>6</v>
      </c>
      <c r="Q379" s="22">
        <v>12</v>
      </c>
    </row>
    <row r="380" spans="1:17" ht="16.149999999999999" customHeight="1" thickBot="1" x14ac:dyDescent="0.3">
      <c r="A380" s="19">
        <v>11</v>
      </c>
      <c r="B380" s="20" t="s">
        <v>217</v>
      </c>
      <c r="C380" s="20" t="s">
        <v>61</v>
      </c>
      <c r="D380" s="20">
        <v>16.8</v>
      </c>
      <c r="E380" s="20" t="s">
        <v>61</v>
      </c>
      <c r="F380" s="20">
        <v>187</v>
      </c>
      <c r="G380" s="20">
        <v>16</v>
      </c>
      <c r="H380" s="21" t="s">
        <v>61</v>
      </c>
      <c r="I380" s="23">
        <v>11</v>
      </c>
      <c r="J380" s="20" t="s">
        <v>181</v>
      </c>
      <c r="K380" s="20" t="s">
        <v>61</v>
      </c>
      <c r="L380" s="20">
        <v>19.100000000000001</v>
      </c>
      <c r="M380" s="20" t="s">
        <v>61</v>
      </c>
      <c r="N380" s="20">
        <v>157</v>
      </c>
      <c r="O380" s="20">
        <v>15</v>
      </c>
      <c r="P380" s="21" t="s">
        <v>61</v>
      </c>
      <c r="Q380" s="23">
        <v>11</v>
      </c>
    </row>
    <row r="381" spans="1:17" ht="16.149999999999999" customHeight="1" x14ac:dyDescent="0.25">
      <c r="A381" s="18">
        <v>10</v>
      </c>
      <c r="B381" s="12" t="s">
        <v>108</v>
      </c>
      <c r="C381" s="12">
        <v>8.5</v>
      </c>
      <c r="D381" s="12">
        <v>17</v>
      </c>
      <c r="E381" s="12">
        <v>5</v>
      </c>
      <c r="F381" s="12">
        <v>185</v>
      </c>
      <c r="G381" s="12">
        <v>15</v>
      </c>
      <c r="H381" s="16">
        <v>1</v>
      </c>
      <c r="I381" s="22">
        <v>10</v>
      </c>
      <c r="J381" s="12" t="s">
        <v>182</v>
      </c>
      <c r="K381" s="12">
        <v>8.8000000000000007</v>
      </c>
      <c r="L381" s="12">
        <v>19.3</v>
      </c>
      <c r="M381" s="12">
        <v>13</v>
      </c>
      <c r="N381" s="12">
        <v>155</v>
      </c>
      <c r="O381" s="12">
        <v>14</v>
      </c>
      <c r="P381" s="16">
        <v>5</v>
      </c>
      <c r="Q381" s="22">
        <v>10</v>
      </c>
    </row>
    <row r="382" spans="1:17" ht="16.149999999999999" customHeight="1" x14ac:dyDescent="0.25">
      <c r="A382" s="18">
        <v>9</v>
      </c>
      <c r="B382" s="12" t="s">
        <v>15</v>
      </c>
      <c r="C382" s="12" t="s">
        <v>61</v>
      </c>
      <c r="D382" s="12">
        <v>17.2</v>
      </c>
      <c r="E382" s="12" t="s">
        <v>61</v>
      </c>
      <c r="F382" s="12">
        <v>182</v>
      </c>
      <c r="G382" s="12">
        <v>14</v>
      </c>
      <c r="H382" s="16" t="s">
        <v>61</v>
      </c>
      <c r="I382" s="22">
        <v>9</v>
      </c>
      <c r="J382" s="12" t="s">
        <v>183</v>
      </c>
      <c r="K382" s="12" t="s">
        <v>61</v>
      </c>
      <c r="L382" s="12">
        <v>19.600000000000001</v>
      </c>
      <c r="M382" s="12">
        <v>12</v>
      </c>
      <c r="N382" s="12">
        <v>153</v>
      </c>
      <c r="O382" s="12">
        <v>13</v>
      </c>
      <c r="P382" s="16" t="s">
        <v>61</v>
      </c>
      <c r="Q382" s="22">
        <v>9</v>
      </c>
    </row>
    <row r="383" spans="1:17" ht="16.149999999999999" customHeight="1" x14ac:dyDescent="0.25">
      <c r="A383" s="18">
        <v>8</v>
      </c>
      <c r="B383" s="12" t="s">
        <v>218</v>
      </c>
      <c r="C383" s="12">
        <v>8.6</v>
      </c>
      <c r="D383" s="12">
        <v>17.399999999999999</v>
      </c>
      <c r="E383" s="12" t="s">
        <v>61</v>
      </c>
      <c r="F383" s="12">
        <v>179</v>
      </c>
      <c r="G383" s="12">
        <v>13</v>
      </c>
      <c r="H383" s="16">
        <v>0</v>
      </c>
      <c r="I383" s="22">
        <v>8</v>
      </c>
      <c r="J383" s="12" t="s">
        <v>184</v>
      </c>
      <c r="K383" s="12">
        <v>8.9</v>
      </c>
      <c r="L383" s="12">
        <v>19.899999999999999</v>
      </c>
      <c r="M383" s="12">
        <v>11</v>
      </c>
      <c r="N383" s="12">
        <v>151</v>
      </c>
      <c r="O383" s="12">
        <v>12</v>
      </c>
      <c r="P383" s="16">
        <v>4</v>
      </c>
      <c r="Q383" s="22">
        <v>8</v>
      </c>
    </row>
    <row r="384" spans="1:17" ht="16.149999999999999" customHeight="1" x14ac:dyDescent="0.25">
      <c r="A384" s="18">
        <v>7</v>
      </c>
      <c r="B384" s="12" t="s">
        <v>113</v>
      </c>
      <c r="C384" s="12" t="s">
        <v>61</v>
      </c>
      <c r="D384" s="12">
        <v>17.600000000000001</v>
      </c>
      <c r="E384" s="12">
        <v>4</v>
      </c>
      <c r="F384" s="12">
        <v>176</v>
      </c>
      <c r="G384" s="12">
        <v>12</v>
      </c>
      <c r="H384" s="16" t="s">
        <v>61</v>
      </c>
      <c r="I384" s="22">
        <v>7</v>
      </c>
      <c r="J384" s="12" t="s">
        <v>185</v>
      </c>
      <c r="K384" s="12" t="s">
        <v>61</v>
      </c>
      <c r="L384" s="12">
        <v>20.2</v>
      </c>
      <c r="M384" s="12">
        <v>10</v>
      </c>
      <c r="N384" s="12">
        <v>149</v>
      </c>
      <c r="O384" s="12">
        <v>11</v>
      </c>
      <c r="P384" s="16">
        <v>3</v>
      </c>
      <c r="Q384" s="22">
        <v>7</v>
      </c>
    </row>
    <row r="385" spans="1:17" ht="16.149999999999999" customHeight="1" thickBot="1" x14ac:dyDescent="0.3">
      <c r="A385" s="19">
        <v>6</v>
      </c>
      <c r="B385" s="20" t="s">
        <v>214</v>
      </c>
      <c r="C385" s="20">
        <v>8.6999999999999993</v>
      </c>
      <c r="D385" s="20">
        <v>17.8</v>
      </c>
      <c r="E385" s="20" t="s">
        <v>61</v>
      </c>
      <c r="F385" s="20">
        <v>173</v>
      </c>
      <c r="G385" s="20">
        <v>11</v>
      </c>
      <c r="H385" s="21">
        <v>-1</v>
      </c>
      <c r="I385" s="23">
        <v>6</v>
      </c>
      <c r="J385" s="20" t="s">
        <v>186</v>
      </c>
      <c r="K385" s="20">
        <v>9</v>
      </c>
      <c r="L385" s="20">
        <v>20.5</v>
      </c>
      <c r="M385" s="20">
        <v>9</v>
      </c>
      <c r="N385" s="20">
        <v>147</v>
      </c>
      <c r="O385" s="20">
        <v>10</v>
      </c>
      <c r="P385" s="21">
        <v>2</v>
      </c>
      <c r="Q385" s="23">
        <v>6</v>
      </c>
    </row>
    <row r="386" spans="1:17" ht="16.149999999999999" customHeight="1" x14ac:dyDescent="0.25">
      <c r="A386" s="18">
        <v>5</v>
      </c>
      <c r="B386" s="12" t="s">
        <v>116</v>
      </c>
      <c r="C386" s="12" t="s">
        <v>61</v>
      </c>
      <c r="D386" s="12">
        <v>18</v>
      </c>
      <c r="E386" s="12" t="s">
        <v>61</v>
      </c>
      <c r="F386" s="12">
        <v>170</v>
      </c>
      <c r="G386" s="12">
        <v>10</v>
      </c>
      <c r="H386" s="16" t="s">
        <v>61</v>
      </c>
      <c r="I386" s="22">
        <v>5</v>
      </c>
      <c r="J386" s="12" t="s">
        <v>140</v>
      </c>
      <c r="K386" s="12" t="s">
        <v>61</v>
      </c>
      <c r="L386" s="12">
        <v>20.8</v>
      </c>
      <c r="M386" s="12">
        <v>8</v>
      </c>
      <c r="N386" s="12">
        <v>144</v>
      </c>
      <c r="O386" s="12">
        <v>9</v>
      </c>
      <c r="P386" s="16">
        <v>1</v>
      </c>
      <c r="Q386" s="22">
        <v>5</v>
      </c>
    </row>
    <row r="387" spans="1:17" ht="16.149999999999999" customHeight="1" x14ac:dyDescent="0.25">
      <c r="A387" s="18">
        <v>4</v>
      </c>
      <c r="B387" s="12" t="s">
        <v>129</v>
      </c>
      <c r="C387" s="12">
        <v>8.8000000000000007</v>
      </c>
      <c r="D387" s="12">
        <v>18.2</v>
      </c>
      <c r="E387" s="12">
        <v>3</v>
      </c>
      <c r="F387" s="12">
        <v>167</v>
      </c>
      <c r="G387" s="12">
        <v>9</v>
      </c>
      <c r="H387" s="16">
        <v>-2</v>
      </c>
      <c r="I387" s="22">
        <v>4</v>
      </c>
      <c r="J387" s="12" t="s">
        <v>141</v>
      </c>
      <c r="K387" s="12">
        <v>9.1</v>
      </c>
      <c r="L387" s="12">
        <v>21.1</v>
      </c>
      <c r="M387" s="12">
        <v>7</v>
      </c>
      <c r="N387" s="12">
        <v>141</v>
      </c>
      <c r="O387" s="12">
        <v>8</v>
      </c>
      <c r="P387" s="16">
        <v>0</v>
      </c>
      <c r="Q387" s="22">
        <v>4</v>
      </c>
    </row>
    <row r="388" spans="1:17" ht="16.149999999999999" customHeight="1" x14ac:dyDescent="0.25">
      <c r="A388" s="18">
        <v>3</v>
      </c>
      <c r="B388" s="12" t="s">
        <v>187</v>
      </c>
      <c r="C388" s="12" t="s">
        <v>61</v>
      </c>
      <c r="D388" s="12">
        <v>18.399999999999999</v>
      </c>
      <c r="E388" s="12" t="s">
        <v>61</v>
      </c>
      <c r="F388" s="12">
        <v>163</v>
      </c>
      <c r="G388" s="12">
        <v>8</v>
      </c>
      <c r="H388" s="16">
        <v>-3</v>
      </c>
      <c r="I388" s="22">
        <v>3</v>
      </c>
      <c r="J388" s="12" t="s">
        <v>147</v>
      </c>
      <c r="K388" s="12" t="s">
        <v>61</v>
      </c>
      <c r="L388" s="12">
        <v>21.4</v>
      </c>
      <c r="M388" s="12">
        <v>6</v>
      </c>
      <c r="N388" s="12">
        <v>138</v>
      </c>
      <c r="O388" s="12">
        <v>7</v>
      </c>
      <c r="P388" s="16">
        <v>-1</v>
      </c>
      <c r="Q388" s="22">
        <v>3</v>
      </c>
    </row>
    <row r="389" spans="1:17" ht="16.149999999999999" customHeight="1" x14ac:dyDescent="0.25">
      <c r="A389" s="18">
        <v>2</v>
      </c>
      <c r="B389" s="12" t="s">
        <v>124</v>
      </c>
      <c r="C389" s="12">
        <v>8.9</v>
      </c>
      <c r="D389" s="12">
        <v>18.7</v>
      </c>
      <c r="E389" s="12" t="s">
        <v>61</v>
      </c>
      <c r="F389" s="12">
        <v>159</v>
      </c>
      <c r="G389" s="12">
        <v>7</v>
      </c>
      <c r="H389" s="16">
        <v>-4</v>
      </c>
      <c r="I389" s="22">
        <v>2</v>
      </c>
      <c r="J389" s="12" t="s">
        <v>142</v>
      </c>
      <c r="K389" s="12">
        <v>9.1999999999999993</v>
      </c>
      <c r="L389" s="12">
        <v>21.7</v>
      </c>
      <c r="M389" s="12">
        <v>5</v>
      </c>
      <c r="N389" s="12">
        <v>135</v>
      </c>
      <c r="O389" s="12">
        <v>6</v>
      </c>
      <c r="P389" s="16">
        <v>-2</v>
      </c>
      <c r="Q389" s="22">
        <v>2</v>
      </c>
    </row>
    <row r="390" spans="1:17" ht="16.149999999999999" customHeight="1" thickBot="1" x14ac:dyDescent="0.3">
      <c r="A390" s="24">
        <v>1</v>
      </c>
      <c r="B390" s="14" t="s">
        <v>182</v>
      </c>
      <c r="C390" s="14">
        <v>9</v>
      </c>
      <c r="D390" s="14">
        <v>19</v>
      </c>
      <c r="E390" s="14">
        <v>2</v>
      </c>
      <c r="F390" s="14">
        <v>155</v>
      </c>
      <c r="G390" s="14">
        <v>6</v>
      </c>
      <c r="H390" s="17">
        <v>-5</v>
      </c>
      <c r="I390" s="25">
        <v>1</v>
      </c>
      <c r="J390" s="14" t="s">
        <v>245</v>
      </c>
      <c r="K390" s="20">
        <v>9.3000000000000007</v>
      </c>
      <c r="L390" s="14">
        <v>22</v>
      </c>
      <c r="M390" s="14">
        <v>4</v>
      </c>
      <c r="N390" s="14">
        <v>132</v>
      </c>
      <c r="O390" s="14">
        <v>5</v>
      </c>
      <c r="P390" s="17">
        <v>-3</v>
      </c>
      <c r="Q390" s="25">
        <v>1</v>
      </c>
    </row>
    <row r="391" spans="1:17" ht="19.5" thickTop="1" x14ac:dyDescent="0.25">
      <c r="A391" s="40" t="s">
        <v>29</v>
      </c>
    </row>
    <row r="392" spans="1:17" ht="18.75" x14ac:dyDescent="0.25">
      <c r="A392" s="40" t="s">
        <v>30</v>
      </c>
    </row>
    <row r="393" spans="1:17" ht="18.75" x14ac:dyDescent="0.25">
      <c r="A393" s="40" t="s">
        <v>246</v>
      </c>
    </row>
    <row r="394" spans="1:17" ht="15.75" thickBot="1" x14ac:dyDescent="0.3">
      <c r="A394" s="4"/>
      <c r="B394" s="355" t="s">
        <v>33</v>
      </c>
      <c r="C394" s="356"/>
      <c r="D394" s="356"/>
      <c r="E394" s="356"/>
      <c r="F394" s="356"/>
      <c r="G394" s="356"/>
      <c r="H394" s="357"/>
      <c r="I394" s="8"/>
      <c r="J394" s="355" t="s">
        <v>34</v>
      </c>
      <c r="K394" s="356"/>
      <c r="L394" s="356"/>
      <c r="M394" s="356"/>
      <c r="N394" s="356"/>
      <c r="O394" s="356"/>
      <c r="P394" s="357"/>
      <c r="Q394" s="8"/>
    </row>
    <row r="395" spans="1:17" ht="24" x14ac:dyDescent="0.25">
      <c r="A395" s="5" t="s">
        <v>32</v>
      </c>
      <c r="B395" s="12" t="s">
        <v>35</v>
      </c>
      <c r="C395" s="12" t="s">
        <v>157</v>
      </c>
      <c r="D395" s="12"/>
      <c r="E395" s="15" t="s">
        <v>42</v>
      </c>
      <c r="F395" s="12" t="s">
        <v>44</v>
      </c>
      <c r="G395" s="15" t="s">
        <v>46</v>
      </c>
      <c r="H395" s="16" t="s">
        <v>48</v>
      </c>
      <c r="I395" s="9" t="s">
        <v>32</v>
      </c>
      <c r="J395" s="12" t="s">
        <v>35</v>
      </c>
      <c r="K395" s="12" t="s">
        <v>157</v>
      </c>
      <c r="L395" s="12"/>
      <c r="M395" s="353" t="s">
        <v>53</v>
      </c>
      <c r="N395" s="12" t="s">
        <v>54</v>
      </c>
      <c r="O395" s="12" t="s">
        <v>46</v>
      </c>
      <c r="P395" s="16"/>
      <c r="Q395" s="9" t="s">
        <v>32</v>
      </c>
    </row>
    <row r="396" spans="1:17" ht="24" x14ac:dyDescent="0.25">
      <c r="A396" s="6"/>
      <c r="B396" s="12" t="s">
        <v>36</v>
      </c>
      <c r="C396" s="12" t="s">
        <v>38</v>
      </c>
      <c r="D396" s="12" t="s">
        <v>189</v>
      </c>
      <c r="E396" s="12" t="s">
        <v>43</v>
      </c>
      <c r="F396" s="12" t="s">
        <v>45</v>
      </c>
      <c r="G396" s="12" t="s">
        <v>47</v>
      </c>
      <c r="H396" s="16" t="s">
        <v>45</v>
      </c>
      <c r="I396" s="10"/>
      <c r="J396" s="12" t="s">
        <v>49</v>
      </c>
      <c r="K396" s="12" t="s">
        <v>38</v>
      </c>
      <c r="L396" s="12" t="s">
        <v>189</v>
      </c>
      <c r="M396" s="354"/>
      <c r="N396" s="12" t="s">
        <v>55</v>
      </c>
      <c r="O396" s="12" t="s">
        <v>47</v>
      </c>
      <c r="P396" s="16" t="s">
        <v>48</v>
      </c>
      <c r="Q396" s="10"/>
    </row>
    <row r="397" spans="1:17" x14ac:dyDescent="0.25">
      <c r="A397" s="6"/>
      <c r="B397" s="37"/>
      <c r="C397" s="12" t="s">
        <v>257</v>
      </c>
      <c r="D397" s="12" t="s">
        <v>261</v>
      </c>
      <c r="E397" s="37"/>
      <c r="F397" s="37"/>
      <c r="G397" s="12" t="s">
        <v>43</v>
      </c>
      <c r="H397" s="39"/>
      <c r="I397" s="10"/>
      <c r="J397" s="12" t="s">
        <v>50</v>
      </c>
      <c r="K397" s="12" t="s">
        <v>257</v>
      </c>
      <c r="L397" s="12" t="s">
        <v>262</v>
      </c>
      <c r="M397" s="354"/>
      <c r="N397" s="12" t="s">
        <v>45</v>
      </c>
      <c r="O397" s="12" t="s">
        <v>43</v>
      </c>
      <c r="P397" s="16" t="s">
        <v>45</v>
      </c>
      <c r="Q397" s="10"/>
    </row>
    <row r="398" spans="1:17" ht="16.149999999999999" customHeight="1" x14ac:dyDescent="0.25">
      <c r="A398" s="18">
        <v>70</v>
      </c>
      <c r="B398" s="12" t="s">
        <v>247</v>
      </c>
      <c r="C398" s="12">
        <v>6.2</v>
      </c>
      <c r="D398" s="12">
        <v>11</v>
      </c>
      <c r="E398" s="12">
        <v>34</v>
      </c>
      <c r="F398" s="12">
        <v>275</v>
      </c>
      <c r="G398" s="12">
        <v>48</v>
      </c>
      <c r="H398" s="16">
        <v>32</v>
      </c>
      <c r="I398" s="22">
        <v>70</v>
      </c>
      <c r="J398" s="12" t="s">
        <v>56</v>
      </c>
      <c r="K398" s="12">
        <v>6.5</v>
      </c>
      <c r="L398" s="12">
        <v>12.2</v>
      </c>
      <c r="M398" s="12">
        <v>65</v>
      </c>
      <c r="N398" s="12">
        <v>258</v>
      </c>
      <c r="O398" s="12">
        <v>43</v>
      </c>
      <c r="P398" s="16">
        <v>35</v>
      </c>
      <c r="Q398" s="22">
        <v>70</v>
      </c>
    </row>
    <row r="399" spans="1:17" ht="16.149999999999999" customHeight="1" x14ac:dyDescent="0.25">
      <c r="A399" s="18">
        <v>69</v>
      </c>
      <c r="B399" s="12" t="s">
        <v>248</v>
      </c>
      <c r="C399" s="12">
        <v>6.3</v>
      </c>
      <c r="D399" s="12">
        <v>11.2</v>
      </c>
      <c r="E399" s="12">
        <v>32</v>
      </c>
      <c r="F399" s="12">
        <v>273</v>
      </c>
      <c r="G399" s="12" t="s">
        <v>61</v>
      </c>
      <c r="H399" s="16">
        <v>31</v>
      </c>
      <c r="I399" s="22">
        <v>69</v>
      </c>
      <c r="J399" s="12" t="s">
        <v>57</v>
      </c>
      <c r="K399" s="12">
        <v>6.6</v>
      </c>
      <c r="L399" s="12">
        <v>12.4</v>
      </c>
      <c r="M399" s="12">
        <v>62</v>
      </c>
      <c r="N399" s="12">
        <v>256</v>
      </c>
      <c r="O399" s="12" t="s">
        <v>61</v>
      </c>
      <c r="P399" s="16">
        <v>34</v>
      </c>
      <c r="Q399" s="22">
        <v>69</v>
      </c>
    </row>
    <row r="400" spans="1:17" ht="16.149999999999999" customHeight="1" x14ac:dyDescent="0.25">
      <c r="A400" s="18">
        <v>68</v>
      </c>
      <c r="B400" s="12" t="s">
        <v>249</v>
      </c>
      <c r="C400" s="12" t="s">
        <v>61</v>
      </c>
      <c r="D400" s="12">
        <v>11.4</v>
      </c>
      <c r="E400" s="12">
        <v>30</v>
      </c>
      <c r="F400" s="12">
        <v>271</v>
      </c>
      <c r="G400" s="12">
        <v>47</v>
      </c>
      <c r="H400" s="16">
        <v>30</v>
      </c>
      <c r="I400" s="22">
        <v>68</v>
      </c>
      <c r="J400" s="12" t="s">
        <v>58</v>
      </c>
      <c r="K400" s="12">
        <v>6.7</v>
      </c>
      <c r="L400" s="12">
        <v>12.6</v>
      </c>
      <c r="M400" s="12">
        <v>59</v>
      </c>
      <c r="N400" s="12">
        <v>254</v>
      </c>
      <c r="O400" s="12">
        <v>42</v>
      </c>
      <c r="P400" s="16">
        <v>33</v>
      </c>
      <c r="Q400" s="22">
        <v>68</v>
      </c>
    </row>
    <row r="401" spans="1:17" ht="16.149999999999999" customHeight="1" x14ac:dyDescent="0.25">
      <c r="A401" s="18">
        <v>67</v>
      </c>
      <c r="B401" s="12" t="s">
        <v>250</v>
      </c>
      <c r="C401" s="12">
        <v>6.4</v>
      </c>
      <c r="D401" s="12">
        <v>11.6</v>
      </c>
      <c r="E401" s="12">
        <v>28</v>
      </c>
      <c r="F401" s="12">
        <v>269</v>
      </c>
      <c r="G401" s="12" t="s">
        <v>61</v>
      </c>
      <c r="H401" s="16">
        <v>29</v>
      </c>
      <c r="I401" s="22">
        <v>67</v>
      </c>
      <c r="J401" s="12" t="s">
        <v>59</v>
      </c>
      <c r="K401" s="12" t="s">
        <v>61</v>
      </c>
      <c r="L401" s="12">
        <v>12.8</v>
      </c>
      <c r="M401" s="12">
        <v>56</v>
      </c>
      <c r="N401" s="12">
        <v>252</v>
      </c>
      <c r="O401" s="12" t="s">
        <v>61</v>
      </c>
      <c r="P401" s="16">
        <v>32</v>
      </c>
      <c r="Q401" s="22">
        <v>67</v>
      </c>
    </row>
    <row r="402" spans="1:17" ht="16.149999999999999" customHeight="1" thickBot="1" x14ac:dyDescent="0.3">
      <c r="A402" s="19">
        <v>66</v>
      </c>
      <c r="B402" s="20" t="s">
        <v>251</v>
      </c>
      <c r="C402" s="20" t="s">
        <v>61</v>
      </c>
      <c r="D402" s="20">
        <v>11.8</v>
      </c>
      <c r="E402" s="20">
        <v>26</v>
      </c>
      <c r="F402" s="20">
        <v>267</v>
      </c>
      <c r="G402" s="20">
        <v>46</v>
      </c>
      <c r="H402" s="21">
        <v>28</v>
      </c>
      <c r="I402" s="23">
        <v>66</v>
      </c>
      <c r="J402" s="20" t="s">
        <v>60</v>
      </c>
      <c r="K402" s="20">
        <v>6.8</v>
      </c>
      <c r="L402" s="20">
        <v>13</v>
      </c>
      <c r="M402" s="20">
        <v>53</v>
      </c>
      <c r="N402" s="20">
        <v>250</v>
      </c>
      <c r="O402" s="20">
        <v>41</v>
      </c>
      <c r="P402" s="21">
        <v>31</v>
      </c>
      <c r="Q402" s="23">
        <v>66</v>
      </c>
    </row>
    <row r="403" spans="1:17" ht="16.149999999999999" customHeight="1" x14ac:dyDescent="0.25">
      <c r="A403" s="18">
        <v>65</v>
      </c>
      <c r="B403" s="12" t="s">
        <v>252</v>
      </c>
      <c r="C403" s="12">
        <v>6.5</v>
      </c>
      <c r="D403" s="12">
        <v>11.9</v>
      </c>
      <c r="E403" s="12">
        <v>25</v>
      </c>
      <c r="F403" s="12">
        <v>265</v>
      </c>
      <c r="G403" s="12" t="s">
        <v>61</v>
      </c>
      <c r="H403" s="16">
        <v>27</v>
      </c>
      <c r="I403" s="22">
        <v>65</v>
      </c>
      <c r="J403" s="12" t="s">
        <v>62</v>
      </c>
      <c r="K403" s="12" t="s">
        <v>61</v>
      </c>
      <c r="L403" s="12">
        <v>13.2</v>
      </c>
      <c r="M403" s="12">
        <v>50</v>
      </c>
      <c r="N403" s="12">
        <v>248</v>
      </c>
      <c r="O403" s="12" t="s">
        <v>61</v>
      </c>
      <c r="P403" s="16">
        <v>30</v>
      </c>
      <c r="Q403" s="22">
        <v>65</v>
      </c>
    </row>
    <row r="404" spans="1:17" ht="16.149999999999999" customHeight="1" x14ac:dyDescent="0.25">
      <c r="A404" s="18">
        <v>64</v>
      </c>
      <c r="B404" s="12" t="s">
        <v>193</v>
      </c>
      <c r="C404" s="12" t="s">
        <v>61</v>
      </c>
      <c r="D404" s="12">
        <v>12</v>
      </c>
      <c r="E404" s="12">
        <v>24</v>
      </c>
      <c r="F404" s="12">
        <v>263</v>
      </c>
      <c r="G404" s="12">
        <v>45</v>
      </c>
      <c r="H404" s="16">
        <v>26</v>
      </c>
      <c r="I404" s="22">
        <v>64</v>
      </c>
      <c r="J404" s="12" t="s">
        <v>66</v>
      </c>
      <c r="K404" s="12">
        <v>6.9</v>
      </c>
      <c r="L404" s="12">
        <v>13.4</v>
      </c>
      <c r="M404" s="12">
        <v>48</v>
      </c>
      <c r="N404" s="12">
        <v>246</v>
      </c>
      <c r="O404" s="12">
        <v>40</v>
      </c>
      <c r="P404" s="16">
        <v>29</v>
      </c>
      <c r="Q404" s="22">
        <v>64</v>
      </c>
    </row>
    <row r="405" spans="1:17" ht="16.149999999999999" customHeight="1" x14ac:dyDescent="0.25">
      <c r="A405" s="18">
        <v>63</v>
      </c>
      <c r="B405" s="12" t="s">
        <v>194</v>
      </c>
      <c r="C405" s="12" t="s">
        <v>61</v>
      </c>
      <c r="D405" s="12">
        <v>12.1</v>
      </c>
      <c r="E405" s="12">
        <v>23</v>
      </c>
      <c r="F405" s="12">
        <v>261</v>
      </c>
      <c r="G405" s="12" t="s">
        <v>61</v>
      </c>
      <c r="H405" s="16" t="s">
        <v>61</v>
      </c>
      <c r="I405" s="22">
        <v>63</v>
      </c>
      <c r="J405" s="12" t="s">
        <v>67</v>
      </c>
      <c r="K405" s="12" t="s">
        <v>61</v>
      </c>
      <c r="L405" s="12">
        <v>13.6</v>
      </c>
      <c r="M405" s="12">
        <v>46</v>
      </c>
      <c r="N405" s="12">
        <v>244</v>
      </c>
      <c r="O405" s="12" t="s">
        <v>61</v>
      </c>
      <c r="P405" s="16">
        <v>28</v>
      </c>
      <c r="Q405" s="22">
        <v>63</v>
      </c>
    </row>
    <row r="406" spans="1:17" ht="16.149999999999999" customHeight="1" x14ac:dyDescent="0.25">
      <c r="A406" s="18">
        <v>62</v>
      </c>
      <c r="B406" s="12" t="s">
        <v>195</v>
      </c>
      <c r="C406" s="12">
        <v>6.6</v>
      </c>
      <c r="D406" s="12">
        <v>12.2</v>
      </c>
      <c r="E406" s="12">
        <v>22</v>
      </c>
      <c r="F406" s="12">
        <v>259</v>
      </c>
      <c r="G406" s="12">
        <v>44</v>
      </c>
      <c r="H406" s="16">
        <v>25</v>
      </c>
      <c r="I406" s="22">
        <v>62</v>
      </c>
      <c r="J406" s="12" t="s">
        <v>64</v>
      </c>
      <c r="K406" s="12">
        <v>7</v>
      </c>
      <c r="L406" s="12">
        <v>13.8</v>
      </c>
      <c r="M406" s="12">
        <v>44</v>
      </c>
      <c r="N406" s="12">
        <v>242</v>
      </c>
      <c r="O406" s="12">
        <v>39</v>
      </c>
      <c r="P406" s="16">
        <v>27</v>
      </c>
      <c r="Q406" s="22">
        <v>62</v>
      </c>
    </row>
    <row r="407" spans="1:17" ht="16.149999999999999" customHeight="1" thickBot="1" x14ac:dyDescent="0.3">
      <c r="A407" s="19">
        <v>61</v>
      </c>
      <c r="B407" s="20" t="s">
        <v>196</v>
      </c>
      <c r="C407" s="20" t="s">
        <v>61</v>
      </c>
      <c r="D407" s="20">
        <v>12.3</v>
      </c>
      <c r="E407" s="20">
        <v>21</v>
      </c>
      <c r="F407" s="20">
        <v>257</v>
      </c>
      <c r="G407" s="20" t="s">
        <v>61</v>
      </c>
      <c r="H407" s="21" t="s">
        <v>61</v>
      </c>
      <c r="I407" s="23">
        <v>61</v>
      </c>
      <c r="J407" s="20" t="s">
        <v>68</v>
      </c>
      <c r="K407" s="20" t="s">
        <v>61</v>
      </c>
      <c r="L407" s="20">
        <v>13.9</v>
      </c>
      <c r="M407" s="20">
        <v>42</v>
      </c>
      <c r="N407" s="20">
        <v>240</v>
      </c>
      <c r="O407" s="20" t="s">
        <v>61</v>
      </c>
      <c r="P407" s="21" t="s">
        <v>61</v>
      </c>
      <c r="Q407" s="23">
        <v>61</v>
      </c>
    </row>
    <row r="408" spans="1:17" ht="16.149999999999999" customHeight="1" x14ac:dyDescent="0.25">
      <c r="A408" s="18">
        <v>60</v>
      </c>
      <c r="B408" s="12" t="s">
        <v>197</v>
      </c>
      <c r="C408" s="12" t="s">
        <v>61</v>
      </c>
      <c r="D408" s="12">
        <v>12.4</v>
      </c>
      <c r="E408" s="12" t="s">
        <v>61</v>
      </c>
      <c r="F408" s="12">
        <v>255</v>
      </c>
      <c r="G408" s="12">
        <v>43</v>
      </c>
      <c r="H408" s="16">
        <v>24</v>
      </c>
      <c r="I408" s="22">
        <v>60</v>
      </c>
      <c r="J408" s="12" t="s">
        <v>73</v>
      </c>
      <c r="K408" s="12" t="s">
        <v>61</v>
      </c>
      <c r="L408" s="12">
        <v>14</v>
      </c>
      <c r="M408" s="12">
        <v>40</v>
      </c>
      <c r="N408" s="12">
        <v>238</v>
      </c>
      <c r="O408" s="12">
        <v>38</v>
      </c>
      <c r="P408" s="16">
        <v>26</v>
      </c>
      <c r="Q408" s="22">
        <v>60</v>
      </c>
    </row>
    <row r="409" spans="1:17" ht="16.149999999999999" customHeight="1" x14ac:dyDescent="0.25">
      <c r="A409" s="18">
        <v>59</v>
      </c>
      <c r="B409" s="12" t="s">
        <v>56</v>
      </c>
      <c r="C409" s="12">
        <v>6.7</v>
      </c>
      <c r="D409" s="12">
        <v>12.5</v>
      </c>
      <c r="E409" s="12">
        <v>20</v>
      </c>
      <c r="F409" s="12">
        <v>254</v>
      </c>
      <c r="G409" s="12" t="s">
        <v>61</v>
      </c>
      <c r="H409" s="16" t="s">
        <v>61</v>
      </c>
      <c r="I409" s="22">
        <v>59</v>
      </c>
      <c r="J409" s="12" t="s">
        <v>10</v>
      </c>
      <c r="K409" s="12">
        <v>7.1</v>
      </c>
      <c r="L409" s="12">
        <v>14.1</v>
      </c>
      <c r="M409" s="12">
        <v>39</v>
      </c>
      <c r="N409" s="12">
        <v>236</v>
      </c>
      <c r="O409" s="12" t="s">
        <v>61</v>
      </c>
      <c r="P409" s="16" t="s">
        <v>61</v>
      </c>
      <c r="Q409" s="22">
        <v>59</v>
      </c>
    </row>
    <row r="410" spans="1:17" ht="16.149999999999999" customHeight="1" x14ac:dyDescent="0.25">
      <c r="A410" s="18">
        <v>58</v>
      </c>
      <c r="B410" s="12" t="s">
        <v>199</v>
      </c>
      <c r="C410" s="12" t="s">
        <v>61</v>
      </c>
      <c r="D410" s="12">
        <v>12.6</v>
      </c>
      <c r="E410" s="12" t="s">
        <v>61</v>
      </c>
      <c r="F410" s="12">
        <v>253</v>
      </c>
      <c r="G410" s="12">
        <v>42</v>
      </c>
      <c r="H410" s="16">
        <v>23</v>
      </c>
      <c r="I410" s="22">
        <v>58</v>
      </c>
      <c r="J410" s="12" t="s">
        <v>16</v>
      </c>
      <c r="K410" s="12" t="s">
        <v>61</v>
      </c>
      <c r="L410" s="12">
        <v>14.2</v>
      </c>
      <c r="M410" s="12">
        <v>38</v>
      </c>
      <c r="N410" s="12">
        <v>234</v>
      </c>
      <c r="O410" s="12">
        <v>37</v>
      </c>
      <c r="P410" s="16">
        <v>25</v>
      </c>
      <c r="Q410" s="22">
        <v>58</v>
      </c>
    </row>
    <row r="411" spans="1:17" ht="16.149999999999999" customHeight="1" x14ac:dyDescent="0.25">
      <c r="A411" s="18">
        <v>57</v>
      </c>
      <c r="B411" s="12" t="s">
        <v>200</v>
      </c>
      <c r="C411" s="12" t="s">
        <v>61</v>
      </c>
      <c r="D411" s="12" t="s">
        <v>61</v>
      </c>
      <c r="E411" s="12">
        <v>19</v>
      </c>
      <c r="F411" s="12">
        <v>252</v>
      </c>
      <c r="G411" s="12" t="s">
        <v>61</v>
      </c>
      <c r="H411" s="16" t="s">
        <v>61</v>
      </c>
      <c r="I411" s="22">
        <v>57</v>
      </c>
      <c r="J411" s="12" t="s">
        <v>74</v>
      </c>
      <c r="K411" s="12" t="s">
        <v>61</v>
      </c>
      <c r="L411" s="12">
        <v>14.3</v>
      </c>
      <c r="M411" s="12">
        <v>37</v>
      </c>
      <c r="N411" s="12">
        <v>232</v>
      </c>
      <c r="O411" s="12" t="s">
        <v>61</v>
      </c>
      <c r="P411" s="16" t="s">
        <v>61</v>
      </c>
      <c r="Q411" s="22">
        <v>57</v>
      </c>
    </row>
    <row r="412" spans="1:17" ht="16.149999999999999" customHeight="1" thickBot="1" x14ac:dyDescent="0.3">
      <c r="A412" s="19">
        <v>56</v>
      </c>
      <c r="B412" s="20" t="s">
        <v>58</v>
      </c>
      <c r="C412" s="20">
        <v>6.8</v>
      </c>
      <c r="D412" s="20">
        <v>12.7</v>
      </c>
      <c r="E412" s="20" t="s">
        <v>61</v>
      </c>
      <c r="F412" s="20">
        <v>251</v>
      </c>
      <c r="G412" s="20">
        <v>41</v>
      </c>
      <c r="H412" s="21">
        <v>22</v>
      </c>
      <c r="I412" s="23">
        <v>56</v>
      </c>
      <c r="J412" s="20" t="s">
        <v>70</v>
      </c>
      <c r="K412" s="20">
        <v>7.2</v>
      </c>
      <c r="L412" s="20">
        <v>14.4</v>
      </c>
      <c r="M412" s="20">
        <v>36</v>
      </c>
      <c r="N412" s="20">
        <v>230</v>
      </c>
      <c r="O412" s="20">
        <v>36</v>
      </c>
      <c r="P412" s="21">
        <v>24</v>
      </c>
      <c r="Q412" s="23">
        <v>56</v>
      </c>
    </row>
    <row r="413" spans="1:17" ht="16.149999999999999" customHeight="1" x14ac:dyDescent="0.25">
      <c r="A413" s="18">
        <v>55</v>
      </c>
      <c r="B413" s="12" t="s">
        <v>168</v>
      </c>
      <c r="C413" s="12" t="s">
        <v>61</v>
      </c>
      <c r="D413" s="12" t="s">
        <v>61</v>
      </c>
      <c r="E413" s="12" t="s">
        <v>61</v>
      </c>
      <c r="F413" s="12">
        <v>250</v>
      </c>
      <c r="G413" s="12" t="s">
        <v>61</v>
      </c>
      <c r="H413" s="16" t="s">
        <v>61</v>
      </c>
      <c r="I413" s="22">
        <v>55</v>
      </c>
      <c r="J413" s="12" t="s">
        <v>78</v>
      </c>
      <c r="K413" s="12" t="s">
        <v>61</v>
      </c>
      <c r="L413" s="12">
        <v>14.5</v>
      </c>
      <c r="M413" s="12">
        <v>35</v>
      </c>
      <c r="N413" s="12">
        <v>228</v>
      </c>
      <c r="O413" s="12" t="s">
        <v>61</v>
      </c>
      <c r="P413" s="16" t="s">
        <v>61</v>
      </c>
      <c r="Q413" s="22">
        <v>55</v>
      </c>
    </row>
    <row r="414" spans="1:17" ht="16.149999999999999" customHeight="1" x14ac:dyDescent="0.25">
      <c r="A414" s="18">
        <v>54</v>
      </c>
      <c r="B414" s="12" t="s">
        <v>198</v>
      </c>
      <c r="C414" s="12" t="s">
        <v>61</v>
      </c>
      <c r="D414" s="12">
        <v>12.8</v>
      </c>
      <c r="E414" s="12">
        <v>18</v>
      </c>
      <c r="F414" s="12">
        <v>249</v>
      </c>
      <c r="G414" s="12" t="s">
        <v>61</v>
      </c>
      <c r="H414" s="16">
        <v>21</v>
      </c>
      <c r="I414" s="22">
        <v>54</v>
      </c>
      <c r="J414" s="12" t="s">
        <v>26</v>
      </c>
      <c r="K414" s="12" t="s">
        <v>61</v>
      </c>
      <c r="L414" s="12">
        <v>14.6</v>
      </c>
      <c r="M414" s="12">
        <v>34</v>
      </c>
      <c r="N414" s="12">
        <v>226</v>
      </c>
      <c r="O414" s="12" t="s">
        <v>61</v>
      </c>
      <c r="P414" s="16">
        <v>23</v>
      </c>
      <c r="Q414" s="22">
        <v>54</v>
      </c>
    </row>
    <row r="415" spans="1:17" ht="16.149999999999999" customHeight="1" x14ac:dyDescent="0.25">
      <c r="A415" s="18">
        <v>53</v>
      </c>
      <c r="B415" s="12" t="s">
        <v>59</v>
      </c>
      <c r="C415" s="12">
        <v>6.9</v>
      </c>
      <c r="D415" s="12" t="s">
        <v>61</v>
      </c>
      <c r="E415" s="12" t="s">
        <v>61</v>
      </c>
      <c r="F415" s="12">
        <v>248</v>
      </c>
      <c r="G415" s="12">
        <v>40</v>
      </c>
      <c r="H415" s="16" t="s">
        <v>61</v>
      </c>
      <c r="I415" s="22">
        <v>53</v>
      </c>
      <c r="J415" s="12" t="s">
        <v>71</v>
      </c>
      <c r="K415" s="12">
        <v>7.3</v>
      </c>
      <c r="L415" s="12">
        <v>14.7</v>
      </c>
      <c r="M415" s="12" t="s">
        <v>61</v>
      </c>
      <c r="N415" s="12">
        <v>224</v>
      </c>
      <c r="O415" s="12">
        <v>35</v>
      </c>
      <c r="P415" s="16" t="s">
        <v>61</v>
      </c>
      <c r="Q415" s="22">
        <v>53</v>
      </c>
    </row>
    <row r="416" spans="1:17" ht="16.149999999999999" customHeight="1" x14ac:dyDescent="0.25">
      <c r="A416" s="18">
        <v>52</v>
      </c>
      <c r="B416" s="12" t="s">
        <v>163</v>
      </c>
      <c r="C416" s="12" t="s">
        <v>61</v>
      </c>
      <c r="D416" s="12">
        <v>12.9</v>
      </c>
      <c r="E416" s="12" t="s">
        <v>61</v>
      </c>
      <c r="F416" s="12">
        <v>247</v>
      </c>
      <c r="G416" s="12" t="s">
        <v>61</v>
      </c>
      <c r="H416" s="16">
        <v>20</v>
      </c>
      <c r="I416" s="22">
        <v>52</v>
      </c>
      <c r="J416" s="12" t="s">
        <v>79</v>
      </c>
      <c r="K416" s="12" t="s">
        <v>61</v>
      </c>
      <c r="L416" s="12">
        <v>14.8</v>
      </c>
      <c r="M416" s="12">
        <v>33</v>
      </c>
      <c r="N416" s="12">
        <v>222</v>
      </c>
      <c r="O416" s="12" t="s">
        <v>61</v>
      </c>
      <c r="P416" s="16">
        <v>22</v>
      </c>
      <c r="Q416" s="22">
        <v>52</v>
      </c>
    </row>
    <row r="417" spans="1:17" ht="16.149999999999999" customHeight="1" thickBot="1" x14ac:dyDescent="0.3">
      <c r="A417" s="19">
        <v>51</v>
      </c>
      <c r="B417" s="20" t="s">
        <v>169</v>
      </c>
      <c r="C417" s="20" t="s">
        <v>61</v>
      </c>
      <c r="D417" s="20" t="s">
        <v>61</v>
      </c>
      <c r="E417" s="20" t="s">
        <v>61</v>
      </c>
      <c r="F417" s="20">
        <v>246</v>
      </c>
      <c r="G417" s="20" t="s">
        <v>61</v>
      </c>
      <c r="H417" s="21" t="s">
        <v>61</v>
      </c>
      <c r="I417" s="23">
        <v>51</v>
      </c>
      <c r="J417" s="20" t="s">
        <v>27</v>
      </c>
      <c r="K417" s="20" t="s">
        <v>61</v>
      </c>
      <c r="L417" s="20">
        <v>14.9</v>
      </c>
      <c r="M417" s="20" t="s">
        <v>61</v>
      </c>
      <c r="N417" s="20">
        <v>221</v>
      </c>
      <c r="O417" s="20" t="s">
        <v>61</v>
      </c>
      <c r="P417" s="21" t="s">
        <v>61</v>
      </c>
      <c r="Q417" s="23">
        <v>51</v>
      </c>
    </row>
    <row r="418" spans="1:17" ht="16.149999999999999" customHeight="1" x14ac:dyDescent="0.25">
      <c r="A418" s="18">
        <v>50</v>
      </c>
      <c r="B418" s="12" t="s">
        <v>60</v>
      </c>
      <c r="C418" s="12">
        <v>7</v>
      </c>
      <c r="D418" s="12">
        <v>13</v>
      </c>
      <c r="E418" s="12">
        <v>17</v>
      </c>
      <c r="F418" s="12">
        <v>245</v>
      </c>
      <c r="G418" s="12">
        <v>39</v>
      </c>
      <c r="H418" s="16">
        <v>19</v>
      </c>
      <c r="I418" s="22">
        <v>50</v>
      </c>
      <c r="J418" s="12" t="s">
        <v>75</v>
      </c>
      <c r="K418" s="12">
        <v>7.4</v>
      </c>
      <c r="L418" s="12">
        <v>15</v>
      </c>
      <c r="M418" s="12">
        <v>32</v>
      </c>
      <c r="N418" s="12">
        <v>220</v>
      </c>
      <c r="O418" s="12">
        <v>34</v>
      </c>
      <c r="P418" s="16">
        <v>21</v>
      </c>
      <c r="Q418" s="22">
        <v>50</v>
      </c>
    </row>
    <row r="419" spans="1:17" ht="16.149999999999999" customHeight="1" x14ac:dyDescent="0.25">
      <c r="A419" s="18">
        <v>49</v>
      </c>
      <c r="B419" s="12" t="s">
        <v>164</v>
      </c>
      <c r="C419" s="12" t="s">
        <v>61</v>
      </c>
      <c r="D419" s="12" t="s">
        <v>61</v>
      </c>
      <c r="E419" s="12" t="s">
        <v>61</v>
      </c>
      <c r="F419" s="12">
        <v>244</v>
      </c>
      <c r="G419" s="12" t="s">
        <v>61</v>
      </c>
      <c r="H419" s="16" t="s">
        <v>61</v>
      </c>
      <c r="I419" s="22">
        <v>49</v>
      </c>
      <c r="J419" s="12" t="s">
        <v>85</v>
      </c>
      <c r="K419" s="12" t="s">
        <v>61</v>
      </c>
      <c r="L419" s="12" t="s">
        <v>61</v>
      </c>
      <c r="M419" s="12" t="s">
        <v>61</v>
      </c>
      <c r="N419" s="12">
        <v>219</v>
      </c>
      <c r="O419" s="12" t="s">
        <v>61</v>
      </c>
      <c r="P419" s="16" t="s">
        <v>61</v>
      </c>
      <c r="Q419" s="22">
        <v>49</v>
      </c>
    </row>
    <row r="420" spans="1:17" ht="16.149999999999999" customHeight="1" x14ac:dyDescent="0.25">
      <c r="A420" s="18">
        <v>48</v>
      </c>
      <c r="B420" s="12" t="s">
        <v>17</v>
      </c>
      <c r="C420" s="12" t="s">
        <v>61</v>
      </c>
      <c r="D420" s="12" t="s">
        <v>61</v>
      </c>
      <c r="E420" s="12" t="s">
        <v>61</v>
      </c>
      <c r="F420" s="12">
        <v>243</v>
      </c>
      <c r="G420" s="12" t="s">
        <v>61</v>
      </c>
      <c r="H420" s="16" t="s">
        <v>61</v>
      </c>
      <c r="I420" s="22">
        <v>48</v>
      </c>
      <c r="J420" s="12" t="s">
        <v>13</v>
      </c>
      <c r="K420" s="12" t="s">
        <v>61</v>
      </c>
      <c r="L420" s="12">
        <v>15.1</v>
      </c>
      <c r="M420" s="12" t="s">
        <v>61</v>
      </c>
      <c r="N420" s="12">
        <v>218</v>
      </c>
      <c r="O420" s="12" t="s">
        <v>61</v>
      </c>
      <c r="P420" s="16" t="s">
        <v>61</v>
      </c>
      <c r="Q420" s="22">
        <v>48</v>
      </c>
    </row>
    <row r="421" spans="1:17" ht="16.149999999999999" customHeight="1" x14ac:dyDescent="0.25">
      <c r="A421" s="18">
        <v>47</v>
      </c>
      <c r="B421" s="12" t="s">
        <v>62</v>
      </c>
      <c r="C421" s="12" t="s">
        <v>61</v>
      </c>
      <c r="D421" s="12">
        <v>13.1</v>
      </c>
      <c r="E421" s="12" t="s">
        <v>61</v>
      </c>
      <c r="F421" s="12">
        <v>242</v>
      </c>
      <c r="G421" s="12">
        <v>38</v>
      </c>
      <c r="H421" s="16">
        <v>18</v>
      </c>
      <c r="I421" s="22">
        <v>47</v>
      </c>
      <c r="J421" s="12" t="s">
        <v>76</v>
      </c>
      <c r="K421" s="12" t="s">
        <v>61</v>
      </c>
      <c r="L421" s="12" t="s">
        <v>61</v>
      </c>
      <c r="M421" s="12">
        <v>31</v>
      </c>
      <c r="N421" s="12">
        <v>217</v>
      </c>
      <c r="O421" s="12">
        <v>33</v>
      </c>
      <c r="P421" s="16">
        <v>20</v>
      </c>
      <c r="Q421" s="22">
        <v>47</v>
      </c>
    </row>
    <row r="422" spans="1:17" ht="16.149999999999999" customHeight="1" thickBot="1" x14ac:dyDescent="0.3">
      <c r="A422" s="19">
        <v>46</v>
      </c>
      <c r="B422" s="20" t="s">
        <v>165</v>
      </c>
      <c r="C422" s="20">
        <v>7.1</v>
      </c>
      <c r="D422" s="20" t="s">
        <v>61</v>
      </c>
      <c r="E422" s="20">
        <v>16</v>
      </c>
      <c r="F422" s="20">
        <v>241</v>
      </c>
      <c r="G422" s="20" t="s">
        <v>61</v>
      </c>
      <c r="H422" s="21" t="s">
        <v>61</v>
      </c>
      <c r="I422" s="23">
        <v>46</v>
      </c>
      <c r="J422" s="20" t="s">
        <v>86</v>
      </c>
      <c r="K422" s="20">
        <v>7.5</v>
      </c>
      <c r="L422" s="20">
        <v>15.2</v>
      </c>
      <c r="M422" s="20" t="s">
        <v>61</v>
      </c>
      <c r="N422" s="20">
        <v>216</v>
      </c>
      <c r="O422" s="20" t="s">
        <v>61</v>
      </c>
      <c r="P422" s="21" t="s">
        <v>61</v>
      </c>
      <c r="Q422" s="23">
        <v>46</v>
      </c>
    </row>
    <row r="423" spans="1:17" ht="16.149999999999999" customHeight="1" x14ac:dyDescent="0.25">
      <c r="A423" s="18">
        <v>45</v>
      </c>
      <c r="B423" s="12" t="s">
        <v>66</v>
      </c>
      <c r="C423" s="12" t="s">
        <v>61</v>
      </c>
      <c r="D423" s="12" t="s">
        <v>61</v>
      </c>
      <c r="E423" s="12" t="s">
        <v>61</v>
      </c>
      <c r="F423" s="12">
        <v>240</v>
      </c>
      <c r="G423" s="12" t="s">
        <v>61</v>
      </c>
      <c r="H423" s="16" t="s">
        <v>61</v>
      </c>
      <c r="I423" s="22">
        <v>45</v>
      </c>
      <c r="J423" s="12" t="s">
        <v>21</v>
      </c>
      <c r="K423" s="12" t="s">
        <v>61</v>
      </c>
      <c r="L423" s="12" t="s">
        <v>61</v>
      </c>
      <c r="M423" s="12" t="s">
        <v>61</v>
      </c>
      <c r="N423" s="12">
        <v>215</v>
      </c>
      <c r="O423" s="12" t="s">
        <v>61</v>
      </c>
      <c r="P423" s="16" t="s">
        <v>61</v>
      </c>
      <c r="Q423" s="22">
        <v>45</v>
      </c>
    </row>
    <row r="424" spans="1:17" ht="16.149999999999999" customHeight="1" x14ac:dyDescent="0.25">
      <c r="A424" s="18">
        <v>44</v>
      </c>
      <c r="B424" s="12" t="s">
        <v>63</v>
      </c>
      <c r="C424" s="12" t="s">
        <v>61</v>
      </c>
      <c r="D424" s="12">
        <v>13.2</v>
      </c>
      <c r="E424" s="12" t="s">
        <v>61</v>
      </c>
      <c r="F424" s="12">
        <v>239</v>
      </c>
      <c r="G424" s="12">
        <v>37</v>
      </c>
      <c r="H424" s="16">
        <v>17</v>
      </c>
      <c r="I424" s="22">
        <v>44</v>
      </c>
      <c r="J424" s="12" t="s">
        <v>174</v>
      </c>
      <c r="K424" s="12" t="s">
        <v>61</v>
      </c>
      <c r="L424" s="12">
        <v>15.3</v>
      </c>
      <c r="M424" s="12">
        <v>30</v>
      </c>
      <c r="N424" s="12">
        <v>214</v>
      </c>
      <c r="O424" s="12">
        <v>32</v>
      </c>
      <c r="P424" s="16">
        <v>19</v>
      </c>
      <c r="Q424" s="22">
        <v>44</v>
      </c>
    </row>
    <row r="425" spans="1:17" ht="16.149999999999999" customHeight="1" x14ac:dyDescent="0.25">
      <c r="A425" s="18">
        <v>43</v>
      </c>
      <c r="B425" s="12" t="s">
        <v>67</v>
      </c>
      <c r="C425" s="12" t="s">
        <v>61</v>
      </c>
      <c r="D425" s="12" t="s">
        <v>61</v>
      </c>
      <c r="E425" s="12" t="s">
        <v>61</v>
      </c>
      <c r="F425" s="12">
        <v>238</v>
      </c>
      <c r="G425" s="12" t="s">
        <v>61</v>
      </c>
      <c r="H425" s="16" t="s">
        <v>61</v>
      </c>
      <c r="I425" s="22">
        <v>43</v>
      </c>
      <c r="J425" s="12" t="s">
        <v>23</v>
      </c>
      <c r="K425" s="12" t="s">
        <v>61</v>
      </c>
      <c r="L425" s="12" t="s">
        <v>61</v>
      </c>
      <c r="M425" s="12" t="s">
        <v>61</v>
      </c>
      <c r="N425" s="12">
        <v>213</v>
      </c>
      <c r="O425" s="12" t="s">
        <v>61</v>
      </c>
      <c r="P425" s="16" t="s">
        <v>61</v>
      </c>
      <c r="Q425" s="22">
        <v>43</v>
      </c>
    </row>
    <row r="426" spans="1:17" ht="16.149999999999999" customHeight="1" x14ac:dyDescent="0.25">
      <c r="A426" s="18">
        <v>42</v>
      </c>
      <c r="B426" s="12" t="s">
        <v>201</v>
      </c>
      <c r="C426" s="12">
        <v>7.2</v>
      </c>
      <c r="D426" s="12" t="s">
        <v>61</v>
      </c>
      <c r="E426" s="12">
        <v>15</v>
      </c>
      <c r="F426" s="12">
        <v>237</v>
      </c>
      <c r="G426" s="12">
        <v>36</v>
      </c>
      <c r="H426" s="16" t="s">
        <v>61</v>
      </c>
      <c r="I426" s="22">
        <v>42</v>
      </c>
      <c r="J426" s="12" t="s">
        <v>175</v>
      </c>
      <c r="K426" s="12">
        <v>7.6</v>
      </c>
      <c r="L426" s="12">
        <v>15.4</v>
      </c>
      <c r="M426" s="12">
        <v>29</v>
      </c>
      <c r="N426" s="12">
        <v>212</v>
      </c>
      <c r="O426" s="12" t="s">
        <v>61</v>
      </c>
      <c r="P426" s="16" t="s">
        <v>61</v>
      </c>
      <c r="Q426" s="22">
        <v>42</v>
      </c>
    </row>
    <row r="427" spans="1:17" ht="16.149999999999999" customHeight="1" thickBot="1" x14ac:dyDescent="0.3">
      <c r="A427" s="19">
        <v>41</v>
      </c>
      <c r="B427" s="20" t="s">
        <v>64</v>
      </c>
      <c r="C427" s="20" t="s">
        <v>61</v>
      </c>
      <c r="D427" s="20">
        <v>13.3</v>
      </c>
      <c r="E427" s="20" t="s">
        <v>61</v>
      </c>
      <c r="F427" s="20">
        <v>236</v>
      </c>
      <c r="G427" s="20" t="s">
        <v>61</v>
      </c>
      <c r="H427" s="21">
        <v>16</v>
      </c>
      <c r="I427" s="23">
        <v>41</v>
      </c>
      <c r="J427" s="20" t="s">
        <v>236</v>
      </c>
      <c r="K427" s="20" t="s">
        <v>61</v>
      </c>
      <c r="L427" s="20" t="s">
        <v>61</v>
      </c>
      <c r="M427" s="20" t="s">
        <v>61</v>
      </c>
      <c r="N427" s="20">
        <v>211</v>
      </c>
      <c r="O427" s="20">
        <v>31</v>
      </c>
      <c r="P427" s="21">
        <v>18</v>
      </c>
      <c r="Q427" s="23">
        <v>41</v>
      </c>
    </row>
    <row r="428" spans="1:17" ht="16.149999999999999" customHeight="1" x14ac:dyDescent="0.25">
      <c r="A428" s="18">
        <v>40</v>
      </c>
      <c r="B428" s="12" t="s">
        <v>166</v>
      </c>
      <c r="C428" s="12" t="s">
        <v>61</v>
      </c>
      <c r="D428" s="12" t="s">
        <v>61</v>
      </c>
      <c r="E428" s="12" t="s">
        <v>61</v>
      </c>
      <c r="F428" s="12">
        <v>235</v>
      </c>
      <c r="G428" s="12">
        <v>35</v>
      </c>
      <c r="H428" s="16" t="s">
        <v>61</v>
      </c>
      <c r="I428" s="22">
        <v>40</v>
      </c>
      <c r="J428" s="12" t="s">
        <v>178</v>
      </c>
      <c r="K428" s="12" t="s">
        <v>61</v>
      </c>
      <c r="L428" s="12">
        <v>15.5</v>
      </c>
      <c r="M428" s="12">
        <v>28</v>
      </c>
      <c r="N428" s="12">
        <v>210</v>
      </c>
      <c r="O428" s="12" t="s">
        <v>61</v>
      </c>
      <c r="P428" s="16" t="s">
        <v>61</v>
      </c>
      <c r="Q428" s="22">
        <v>40</v>
      </c>
    </row>
    <row r="429" spans="1:17" ht="16.149999999999999" customHeight="1" x14ac:dyDescent="0.25">
      <c r="A429" s="18">
        <v>39</v>
      </c>
      <c r="B429" s="12" t="s">
        <v>68</v>
      </c>
      <c r="C429" s="12" t="s">
        <v>61</v>
      </c>
      <c r="D429" s="12">
        <v>13.4</v>
      </c>
      <c r="E429" s="12" t="s">
        <v>61</v>
      </c>
      <c r="F429" s="12">
        <v>234</v>
      </c>
      <c r="G429" s="12" t="s">
        <v>61</v>
      </c>
      <c r="H429" s="16" t="s">
        <v>61</v>
      </c>
      <c r="I429" s="22">
        <v>39</v>
      </c>
      <c r="J429" s="12" t="s">
        <v>81</v>
      </c>
      <c r="K429" s="12" t="s">
        <v>61</v>
      </c>
      <c r="L429" s="12" t="s">
        <v>61</v>
      </c>
      <c r="M429" s="12" t="s">
        <v>61</v>
      </c>
      <c r="N429" s="12">
        <v>209</v>
      </c>
      <c r="O429" s="12" t="s">
        <v>61</v>
      </c>
      <c r="P429" s="16" t="s">
        <v>61</v>
      </c>
      <c r="Q429" s="22">
        <v>39</v>
      </c>
    </row>
    <row r="430" spans="1:17" ht="16.149999999999999" customHeight="1" x14ac:dyDescent="0.25">
      <c r="A430" s="18">
        <v>38</v>
      </c>
      <c r="B430" s="12" t="s">
        <v>65</v>
      </c>
      <c r="C430" s="12">
        <v>7.3</v>
      </c>
      <c r="D430" s="12" t="s">
        <v>61</v>
      </c>
      <c r="E430" s="12">
        <v>14</v>
      </c>
      <c r="F430" s="12">
        <v>233</v>
      </c>
      <c r="G430" s="12">
        <v>34</v>
      </c>
      <c r="H430" s="16">
        <v>15</v>
      </c>
      <c r="I430" s="22">
        <v>38</v>
      </c>
      <c r="J430" s="12" t="s">
        <v>19</v>
      </c>
      <c r="K430" s="12">
        <v>7.7</v>
      </c>
      <c r="L430" s="12">
        <v>15.6</v>
      </c>
      <c r="M430" s="12">
        <v>27</v>
      </c>
      <c r="N430" s="12">
        <v>208</v>
      </c>
      <c r="O430" s="12">
        <v>30</v>
      </c>
      <c r="P430" s="16">
        <v>17</v>
      </c>
      <c r="Q430" s="22">
        <v>38</v>
      </c>
    </row>
    <row r="431" spans="1:17" ht="16.149999999999999" customHeight="1" x14ac:dyDescent="0.25">
      <c r="A431" s="18">
        <v>37</v>
      </c>
      <c r="B431" s="12" t="s">
        <v>73</v>
      </c>
      <c r="C431" s="12" t="s">
        <v>61</v>
      </c>
      <c r="D431" s="12">
        <v>13.5</v>
      </c>
      <c r="E431" s="12" t="s">
        <v>61</v>
      </c>
      <c r="F431" s="12">
        <v>232</v>
      </c>
      <c r="G431" s="12" t="s">
        <v>61</v>
      </c>
      <c r="H431" s="16" t="s">
        <v>61</v>
      </c>
      <c r="I431" s="22">
        <v>37</v>
      </c>
      <c r="J431" s="12" t="s">
        <v>82</v>
      </c>
      <c r="K431" s="12" t="s">
        <v>61</v>
      </c>
      <c r="L431" s="12">
        <v>15.7</v>
      </c>
      <c r="M431" s="12" t="s">
        <v>61</v>
      </c>
      <c r="N431" s="12">
        <v>207</v>
      </c>
      <c r="O431" s="12" t="s">
        <v>61</v>
      </c>
      <c r="P431" s="16" t="s">
        <v>61</v>
      </c>
      <c r="Q431" s="22">
        <v>37</v>
      </c>
    </row>
    <row r="432" spans="1:17" ht="16.149999999999999" customHeight="1" thickBot="1" x14ac:dyDescent="0.3">
      <c r="A432" s="19">
        <v>36</v>
      </c>
      <c r="B432" s="20" t="s">
        <v>202</v>
      </c>
      <c r="C432" s="20" t="s">
        <v>61</v>
      </c>
      <c r="D432" s="20" t="s">
        <v>61</v>
      </c>
      <c r="E432" s="20" t="s">
        <v>61</v>
      </c>
      <c r="F432" s="20">
        <v>231</v>
      </c>
      <c r="G432" s="20">
        <v>33</v>
      </c>
      <c r="H432" s="21" t="s">
        <v>61</v>
      </c>
      <c r="I432" s="23">
        <v>36</v>
      </c>
      <c r="J432" s="20" t="s">
        <v>83</v>
      </c>
      <c r="K432" s="20" t="s">
        <v>61</v>
      </c>
      <c r="L432" s="20">
        <v>15.8</v>
      </c>
      <c r="M432" s="20">
        <v>26</v>
      </c>
      <c r="N432" s="20">
        <v>206</v>
      </c>
      <c r="O432" s="20" t="s">
        <v>61</v>
      </c>
      <c r="P432" s="21" t="s">
        <v>61</v>
      </c>
      <c r="Q432" s="23">
        <v>36</v>
      </c>
    </row>
    <row r="433" spans="1:17" ht="16.149999999999999" customHeight="1" x14ac:dyDescent="0.25">
      <c r="A433" s="18">
        <v>35</v>
      </c>
      <c r="B433" s="12" t="s">
        <v>10</v>
      </c>
      <c r="C433" s="12" t="s">
        <v>61</v>
      </c>
      <c r="D433" s="12">
        <v>13.6</v>
      </c>
      <c r="E433" s="12" t="s">
        <v>61</v>
      </c>
      <c r="F433" s="12">
        <v>230</v>
      </c>
      <c r="G433" s="12" t="s">
        <v>61</v>
      </c>
      <c r="H433" s="16">
        <v>14</v>
      </c>
      <c r="I433" s="22">
        <v>35</v>
      </c>
      <c r="J433" s="12" t="s">
        <v>87</v>
      </c>
      <c r="K433" s="12" t="s">
        <v>61</v>
      </c>
      <c r="L433" s="12">
        <v>15.9</v>
      </c>
      <c r="M433" s="12" t="s">
        <v>61</v>
      </c>
      <c r="N433" s="12">
        <v>205</v>
      </c>
      <c r="O433" s="12">
        <v>29</v>
      </c>
      <c r="P433" s="16">
        <v>16</v>
      </c>
      <c r="Q433" s="22">
        <v>35</v>
      </c>
    </row>
    <row r="434" spans="1:17" ht="16.149999999999999" customHeight="1" x14ac:dyDescent="0.25">
      <c r="A434" s="18">
        <v>34</v>
      </c>
      <c r="B434" s="12" t="s">
        <v>170</v>
      </c>
      <c r="C434" s="12">
        <v>7.4</v>
      </c>
      <c r="D434" s="12" t="s">
        <v>61</v>
      </c>
      <c r="E434" s="12">
        <v>13</v>
      </c>
      <c r="F434" s="12">
        <v>229</v>
      </c>
      <c r="G434" s="12">
        <v>32</v>
      </c>
      <c r="H434" s="16" t="s">
        <v>61</v>
      </c>
      <c r="I434" s="22">
        <v>34</v>
      </c>
      <c r="J434" s="12" t="s">
        <v>88</v>
      </c>
      <c r="K434" s="12">
        <v>7.8</v>
      </c>
      <c r="L434" s="12">
        <v>16</v>
      </c>
      <c r="M434" s="12">
        <v>25</v>
      </c>
      <c r="N434" s="12">
        <v>203</v>
      </c>
      <c r="O434" s="12" t="s">
        <v>61</v>
      </c>
      <c r="P434" s="16" t="s">
        <v>61</v>
      </c>
      <c r="Q434" s="22">
        <v>34</v>
      </c>
    </row>
    <row r="435" spans="1:17" ht="16.149999999999999" customHeight="1" x14ac:dyDescent="0.25">
      <c r="A435" s="18">
        <v>33</v>
      </c>
      <c r="B435" s="12" t="s">
        <v>16</v>
      </c>
      <c r="C435" s="12" t="s">
        <v>61</v>
      </c>
      <c r="D435" s="12">
        <v>13.7</v>
      </c>
      <c r="E435" s="12" t="s">
        <v>61</v>
      </c>
      <c r="F435" s="12">
        <v>228</v>
      </c>
      <c r="G435" s="12" t="s">
        <v>61</v>
      </c>
      <c r="H435" s="16" t="s">
        <v>61</v>
      </c>
      <c r="I435" s="22">
        <v>33</v>
      </c>
      <c r="J435" s="12" t="s">
        <v>90</v>
      </c>
      <c r="K435" s="12" t="s">
        <v>61</v>
      </c>
      <c r="L435" s="12">
        <v>16.100000000000001</v>
      </c>
      <c r="M435" s="12" t="s">
        <v>61</v>
      </c>
      <c r="N435" s="12">
        <v>201</v>
      </c>
      <c r="O435" s="12" t="s">
        <v>61</v>
      </c>
      <c r="P435" s="16" t="s">
        <v>61</v>
      </c>
      <c r="Q435" s="22">
        <v>33</v>
      </c>
    </row>
    <row r="436" spans="1:17" ht="16.149999999999999" customHeight="1" x14ac:dyDescent="0.25">
      <c r="A436" s="18">
        <v>32</v>
      </c>
      <c r="B436" s="12" t="s">
        <v>74</v>
      </c>
      <c r="C436" s="12" t="s">
        <v>61</v>
      </c>
      <c r="D436" s="12" t="s">
        <v>61</v>
      </c>
      <c r="E436" s="12" t="s">
        <v>61</v>
      </c>
      <c r="F436" s="12">
        <v>227</v>
      </c>
      <c r="G436" s="12">
        <v>31</v>
      </c>
      <c r="H436" s="16">
        <v>13</v>
      </c>
      <c r="I436" s="22">
        <v>32</v>
      </c>
      <c r="J436" s="12" t="s">
        <v>94</v>
      </c>
      <c r="K436" s="12" t="s">
        <v>61</v>
      </c>
      <c r="L436" s="12">
        <v>16.2</v>
      </c>
      <c r="M436" s="12">
        <v>24</v>
      </c>
      <c r="N436" s="12">
        <v>199</v>
      </c>
      <c r="O436" s="12">
        <v>28</v>
      </c>
      <c r="P436" s="16">
        <v>15</v>
      </c>
      <c r="Q436" s="22">
        <v>32</v>
      </c>
    </row>
    <row r="437" spans="1:17" ht="16.149999999999999" customHeight="1" thickBot="1" x14ac:dyDescent="0.3">
      <c r="A437" s="19">
        <v>31</v>
      </c>
      <c r="B437" s="20" t="s">
        <v>70</v>
      </c>
      <c r="C437" s="20">
        <v>7.5</v>
      </c>
      <c r="D437" s="20">
        <v>13.8</v>
      </c>
      <c r="E437" s="20" t="s">
        <v>61</v>
      </c>
      <c r="F437" s="20">
        <v>226</v>
      </c>
      <c r="G437" s="20" t="s">
        <v>61</v>
      </c>
      <c r="H437" s="21" t="s">
        <v>61</v>
      </c>
      <c r="I437" s="23">
        <v>31</v>
      </c>
      <c r="J437" s="20" t="s">
        <v>96</v>
      </c>
      <c r="K437" s="20">
        <v>7.9</v>
      </c>
      <c r="L437" s="20">
        <v>16.3</v>
      </c>
      <c r="M437" s="20" t="s">
        <v>61</v>
      </c>
      <c r="N437" s="20">
        <v>197</v>
      </c>
      <c r="O437" s="20" t="s">
        <v>61</v>
      </c>
      <c r="P437" s="21" t="s">
        <v>61</v>
      </c>
      <c r="Q437" s="23">
        <v>31</v>
      </c>
    </row>
    <row r="438" spans="1:17" ht="16.149999999999999" customHeight="1" x14ac:dyDescent="0.25">
      <c r="A438" s="18">
        <v>30</v>
      </c>
      <c r="B438" s="12" t="s">
        <v>78</v>
      </c>
      <c r="C438" s="12" t="s">
        <v>61</v>
      </c>
      <c r="D438" s="12" t="s">
        <v>61</v>
      </c>
      <c r="E438" s="12">
        <v>12</v>
      </c>
      <c r="F438" s="12">
        <v>225</v>
      </c>
      <c r="G438" s="12">
        <v>30</v>
      </c>
      <c r="H438" s="16">
        <v>12</v>
      </c>
      <c r="I438" s="22">
        <v>30</v>
      </c>
      <c r="J438" s="12" t="s">
        <v>97</v>
      </c>
      <c r="K438" s="12" t="s">
        <v>61</v>
      </c>
      <c r="L438" s="12">
        <v>16.399999999999999</v>
      </c>
      <c r="M438" s="12">
        <v>23</v>
      </c>
      <c r="N438" s="12">
        <v>195</v>
      </c>
      <c r="O438" s="12">
        <v>27</v>
      </c>
      <c r="P438" s="16" t="s">
        <v>61</v>
      </c>
      <c r="Q438" s="22">
        <v>30</v>
      </c>
    </row>
    <row r="439" spans="1:17" ht="16.149999999999999" customHeight="1" x14ac:dyDescent="0.25">
      <c r="A439" s="18">
        <v>29</v>
      </c>
      <c r="B439" s="12" t="s">
        <v>26</v>
      </c>
      <c r="C439" s="12" t="s">
        <v>61</v>
      </c>
      <c r="D439" s="12">
        <v>13.9</v>
      </c>
      <c r="E439" s="12" t="s">
        <v>61</v>
      </c>
      <c r="F439" s="12">
        <v>224</v>
      </c>
      <c r="G439" s="12" t="s">
        <v>61</v>
      </c>
      <c r="H439" s="16" t="s">
        <v>61</v>
      </c>
      <c r="I439" s="22">
        <v>29</v>
      </c>
      <c r="J439" s="12" t="s">
        <v>110</v>
      </c>
      <c r="K439" s="12" t="s">
        <v>61</v>
      </c>
      <c r="L439" s="12">
        <v>16.5</v>
      </c>
      <c r="M439" s="12" t="s">
        <v>61</v>
      </c>
      <c r="N439" s="12">
        <v>193</v>
      </c>
      <c r="O439" s="12" t="s">
        <v>61</v>
      </c>
      <c r="P439" s="16">
        <v>14</v>
      </c>
      <c r="Q439" s="22">
        <v>29</v>
      </c>
    </row>
    <row r="440" spans="1:17" ht="16.149999999999999" customHeight="1" x14ac:dyDescent="0.25">
      <c r="A440" s="18">
        <v>28</v>
      </c>
      <c r="B440" s="12" t="s">
        <v>71</v>
      </c>
      <c r="C440" s="12">
        <v>7.6</v>
      </c>
      <c r="D440" s="12" t="s">
        <v>61</v>
      </c>
      <c r="E440" s="12" t="s">
        <v>61</v>
      </c>
      <c r="F440" s="12">
        <v>223</v>
      </c>
      <c r="G440" s="12">
        <v>29</v>
      </c>
      <c r="H440" s="16">
        <v>11</v>
      </c>
      <c r="I440" s="22">
        <v>28</v>
      </c>
      <c r="J440" s="12" t="s">
        <v>102</v>
      </c>
      <c r="K440" s="12">
        <v>8</v>
      </c>
      <c r="L440" s="12">
        <v>16.600000000000001</v>
      </c>
      <c r="M440" s="12">
        <v>22</v>
      </c>
      <c r="N440" s="12">
        <v>191</v>
      </c>
      <c r="O440" s="12">
        <v>26</v>
      </c>
      <c r="P440" s="16" t="s">
        <v>61</v>
      </c>
      <c r="Q440" s="22">
        <v>28</v>
      </c>
    </row>
    <row r="441" spans="1:17" ht="16.149999999999999" customHeight="1" x14ac:dyDescent="0.25">
      <c r="A441" s="18">
        <v>27</v>
      </c>
      <c r="B441" s="12" t="s">
        <v>79</v>
      </c>
      <c r="C441" s="12" t="s">
        <v>61</v>
      </c>
      <c r="D441" s="12">
        <v>14</v>
      </c>
      <c r="E441" s="12" t="s">
        <v>61</v>
      </c>
      <c r="F441" s="12">
        <v>222</v>
      </c>
      <c r="G441" s="12" t="s">
        <v>61</v>
      </c>
      <c r="H441" s="16" t="s">
        <v>61</v>
      </c>
      <c r="I441" s="22">
        <v>27</v>
      </c>
      <c r="J441" s="12" t="s">
        <v>103</v>
      </c>
      <c r="K441" s="12" t="s">
        <v>61</v>
      </c>
      <c r="L441" s="12">
        <v>16.7</v>
      </c>
      <c r="M441" s="12" t="s">
        <v>61</v>
      </c>
      <c r="N441" s="12">
        <v>189</v>
      </c>
      <c r="O441" s="12" t="s">
        <v>61</v>
      </c>
      <c r="P441" s="16" t="s">
        <v>61</v>
      </c>
      <c r="Q441" s="22">
        <v>27</v>
      </c>
    </row>
    <row r="442" spans="1:17" ht="16.149999999999999" customHeight="1" thickBot="1" x14ac:dyDescent="0.3">
      <c r="A442" s="19">
        <v>26</v>
      </c>
      <c r="B442" s="20" t="s">
        <v>27</v>
      </c>
      <c r="C442" s="20" t="s">
        <v>61</v>
      </c>
      <c r="D442" s="20" t="s">
        <v>61</v>
      </c>
      <c r="E442" s="20">
        <v>11</v>
      </c>
      <c r="F442" s="20">
        <v>221</v>
      </c>
      <c r="G442" s="20">
        <v>28</v>
      </c>
      <c r="H442" s="21">
        <v>10</v>
      </c>
      <c r="I442" s="23">
        <v>26</v>
      </c>
      <c r="J442" s="20" t="s">
        <v>12</v>
      </c>
      <c r="K442" s="20" t="s">
        <v>61</v>
      </c>
      <c r="L442" s="20">
        <v>16.8</v>
      </c>
      <c r="M442" s="20">
        <v>21</v>
      </c>
      <c r="N442" s="20">
        <v>187</v>
      </c>
      <c r="O442" s="20">
        <v>25</v>
      </c>
      <c r="P442" s="21">
        <v>13</v>
      </c>
      <c r="Q442" s="23">
        <v>26</v>
      </c>
    </row>
    <row r="443" spans="1:17" ht="16.149999999999999" customHeight="1" x14ac:dyDescent="0.25">
      <c r="A443" s="18">
        <v>25</v>
      </c>
      <c r="B443" s="12" t="s">
        <v>75</v>
      </c>
      <c r="C443" s="12">
        <v>7.7</v>
      </c>
      <c r="D443" s="12">
        <v>14.1</v>
      </c>
      <c r="E443" s="12" t="s">
        <v>61</v>
      </c>
      <c r="F443" s="12">
        <v>220</v>
      </c>
      <c r="G443" s="12" t="s">
        <v>61</v>
      </c>
      <c r="H443" s="16" t="s">
        <v>61</v>
      </c>
      <c r="I443" s="22">
        <v>25</v>
      </c>
      <c r="J443" s="12" t="s">
        <v>105</v>
      </c>
      <c r="K443" s="12">
        <v>8.1</v>
      </c>
      <c r="L443" s="12">
        <v>16.899999999999999</v>
      </c>
      <c r="M443" s="12" t="s">
        <v>61</v>
      </c>
      <c r="N443" s="12">
        <v>185</v>
      </c>
      <c r="O443" s="12" t="s">
        <v>61</v>
      </c>
      <c r="P443" s="16" t="s">
        <v>61</v>
      </c>
      <c r="Q443" s="22">
        <v>25</v>
      </c>
    </row>
    <row r="444" spans="1:17" ht="16.149999999999999" customHeight="1" x14ac:dyDescent="0.25">
      <c r="A444" s="18">
        <v>24</v>
      </c>
      <c r="B444" s="12" t="s">
        <v>13</v>
      </c>
      <c r="C444" s="12" t="s">
        <v>61</v>
      </c>
      <c r="D444" s="12">
        <v>14.2</v>
      </c>
      <c r="E444" s="12" t="s">
        <v>61</v>
      </c>
      <c r="F444" s="12">
        <v>218</v>
      </c>
      <c r="G444" s="12">
        <v>27</v>
      </c>
      <c r="H444" s="16">
        <v>9</v>
      </c>
      <c r="I444" s="22">
        <v>24</v>
      </c>
      <c r="J444" s="12" t="s">
        <v>106</v>
      </c>
      <c r="K444" s="12" t="s">
        <v>61</v>
      </c>
      <c r="L444" s="12">
        <v>17</v>
      </c>
      <c r="M444" s="12">
        <v>20</v>
      </c>
      <c r="N444" s="12">
        <v>183</v>
      </c>
      <c r="O444" s="12">
        <v>24</v>
      </c>
      <c r="P444" s="16">
        <v>12</v>
      </c>
      <c r="Q444" s="22">
        <v>24</v>
      </c>
    </row>
    <row r="445" spans="1:17" ht="16.149999999999999" customHeight="1" x14ac:dyDescent="0.25">
      <c r="A445" s="18">
        <v>23</v>
      </c>
      <c r="B445" s="12" t="s">
        <v>21</v>
      </c>
      <c r="C445" s="12" t="s">
        <v>61</v>
      </c>
      <c r="D445" s="12">
        <v>14.3</v>
      </c>
      <c r="E445" s="12" t="s">
        <v>61</v>
      </c>
      <c r="F445" s="12">
        <v>216</v>
      </c>
      <c r="G445" s="12" t="s">
        <v>61</v>
      </c>
      <c r="H445" s="16" t="s">
        <v>61</v>
      </c>
      <c r="I445" s="22">
        <v>23</v>
      </c>
      <c r="J445" s="12" t="s">
        <v>107</v>
      </c>
      <c r="K445" s="12" t="s">
        <v>61</v>
      </c>
      <c r="L445" s="12">
        <v>17.100000000000001</v>
      </c>
      <c r="M445" s="12" t="s">
        <v>61</v>
      </c>
      <c r="N445" s="12">
        <v>181</v>
      </c>
      <c r="O445" s="12" t="s">
        <v>61</v>
      </c>
      <c r="P445" s="16" t="s">
        <v>61</v>
      </c>
      <c r="Q445" s="22">
        <v>23</v>
      </c>
    </row>
    <row r="446" spans="1:17" ht="16.149999999999999" customHeight="1" x14ac:dyDescent="0.25">
      <c r="A446" s="18">
        <v>22</v>
      </c>
      <c r="B446" s="12" t="s">
        <v>91</v>
      </c>
      <c r="C446" s="12">
        <v>7.8</v>
      </c>
      <c r="D446" s="12">
        <v>14.4</v>
      </c>
      <c r="E446" s="12">
        <v>10</v>
      </c>
      <c r="F446" s="12">
        <v>214</v>
      </c>
      <c r="G446" s="12">
        <v>26</v>
      </c>
      <c r="H446" s="16">
        <v>8</v>
      </c>
      <c r="I446" s="22">
        <v>22</v>
      </c>
      <c r="J446" s="12" t="s">
        <v>108</v>
      </c>
      <c r="K446" s="12">
        <v>8.1999999999999993</v>
      </c>
      <c r="L446" s="12">
        <v>17.2</v>
      </c>
      <c r="M446" s="12">
        <v>19</v>
      </c>
      <c r="N446" s="12">
        <v>179</v>
      </c>
      <c r="O446" s="12">
        <v>23</v>
      </c>
      <c r="P446" s="16">
        <v>11</v>
      </c>
      <c r="Q446" s="22">
        <v>22</v>
      </c>
    </row>
    <row r="447" spans="1:17" ht="16.149999999999999" customHeight="1" thickBot="1" x14ac:dyDescent="0.3">
      <c r="A447" s="19">
        <v>21</v>
      </c>
      <c r="B447" s="20" t="s">
        <v>175</v>
      </c>
      <c r="C447" s="20" t="s">
        <v>61</v>
      </c>
      <c r="D447" s="20">
        <v>14.5</v>
      </c>
      <c r="E447" s="20" t="s">
        <v>61</v>
      </c>
      <c r="F447" s="20">
        <v>212</v>
      </c>
      <c r="G447" s="20" t="s">
        <v>61</v>
      </c>
      <c r="H447" s="21" t="s">
        <v>61</v>
      </c>
      <c r="I447" s="23">
        <v>21</v>
      </c>
      <c r="J447" s="20" t="s">
        <v>109</v>
      </c>
      <c r="K447" s="20" t="s">
        <v>61</v>
      </c>
      <c r="L447" s="20">
        <v>17.3</v>
      </c>
      <c r="M447" s="20" t="s">
        <v>61</v>
      </c>
      <c r="N447" s="20">
        <v>177</v>
      </c>
      <c r="O447" s="20" t="s">
        <v>61</v>
      </c>
      <c r="P447" s="21" t="s">
        <v>61</v>
      </c>
      <c r="Q447" s="23">
        <v>21</v>
      </c>
    </row>
    <row r="448" spans="1:17" ht="16.149999999999999" customHeight="1" x14ac:dyDescent="0.25">
      <c r="A448" s="18">
        <v>20</v>
      </c>
      <c r="B448" s="12" t="s">
        <v>98</v>
      </c>
      <c r="C448" s="12" t="s">
        <v>61</v>
      </c>
      <c r="D448" s="12">
        <v>14.6</v>
      </c>
      <c r="E448" s="12" t="s">
        <v>61</v>
      </c>
      <c r="F448" s="12">
        <v>210</v>
      </c>
      <c r="G448" s="12">
        <v>25</v>
      </c>
      <c r="H448" s="16">
        <v>7</v>
      </c>
      <c r="I448" s="22">
        <v>20</v>
      </c>
      <c r="J448" s="12" t="s">
        <v>111</v>
      </c>
      <c r="K448" s="12">
        <v>8.3000000000000007</v>
      </c>
      <c r="L448" s="12">
        <v>17.399999999999999</v>
      </c>
      <c r="M448" s="12">
        <v>18</v>
      </c>
      <c r="N448" s="12">
        <v>175</v>
      </c>
      <c r="O448" s="12">
        <v>22</v>
      </c>
      <c r="P448" s="16">
        <v>10</v>
      </c>
      <c r="Q448" s="22">
        <v>20</v>
      </c>
    </row>
    <row r="449" spans="1:17" ht="16.149999999999999" customHeight="1" x14ac:dyDescent="0.25">
      <c r="A449" s="18">
        <v>19</v>
      </c>
      <c r="B449" s="12" t="s">
        <v>81</v>
      </c>
      <c r="C449" s="12">
        <v>7.9</v>
      </c>
      <c r="D449" s="12">
        <v>14.7</v>
      </c>
      <c r="E449" s="12" t="s">
        <v>61</v>
      </c>
      <c r="F449" s="12">
        <v>208</v>
      </c>
      <c r="G449" s="12" t="s">
        <v>61</v>
      </c>
      <c r="H449" s="16" t="s">
        <v>61</v>
      </c>
      <c r="I449" s="22">
        <v>19</v>
      </c>
      <c r="J449" s="12" t="s">
        <v>112</v>
      </c>
      <c r="K449" s="12" t="s">
        <v>61</v>
      </c>
      <c r="L449" s="12">
        <v>17.5</v>
      </c>
      <c r="M449" s="12" t="s">
        <v>61</v>
      </c>
      <c r="N449" s="12">
        <v>173</v>
      </c>
      <c r="O449" s="12" t="s">
        <v>61</v>
      </c>
      <c r="P449" s="16" t="s">
        <v>61</v>
      </c>
      <c r="Q449" s="22">
        <v>19</v>
      </c>
    </row>
    <row r="450" spans="1:17" ht="16.149999999999999" customHeight="1" x14ac:dyDescent="0.25">
      <c r="A450" s="18">
        <v>18</v>
      </c>
      <c r="B450" s="12" t="s">
        <v>22</v>
      </c>
      <c r="C450" s="12" t="s">
        <v>61</v>
      </c>
      <c r="D450" s="12">
        <v>14.8</v>
      </c>
      <c r="E450" s="12">
        <v>9</v>
      </c>
      <c r="F450" s="12">
        <v>206</v>
      </c>
      <c r="G450" s="12">
        <v>24</v>
      </c>
      <c r="H450" s="16">
        <v>6</v>
      </c>
      <c r="I450" s="22">
        <v>18</v>
      </c>
      <c r="J450" s="12" t="s">
        <v>113</v>
      </c>
      <c r="K450" s="12">
        <v>8.4</v>
      </c>
      <c r="L450" s="12">
        <v>17.7</v>
      </c>
      <c r="M450" s="12">
        <v>17</v>
      </c>
      <c r="N450" s="12">
        <v>171</v>
      </c>
      <c r="O450" s="12">
        <v>21</v>
      </c>
      <c r="P450" s="16">
        <v>9</v>
      </c>
      <c r="Q450" s="22">
        <v>18</v>
      </c>
    </row>
    <row r="451" spans="1:17" ht="16.149999999999999" customHeight="1" x14ac:dyDescent="0.25">
      <c r="A451" s="18">
        <v>17</v>
      </c>
      <c r="B451" s="12" t="s">
        <v>83</v>
      </c>
      <c r="C451" s="12" t="s">
        <v>61</v>
      </c>
      <c r="D451" s="12">
        <v>14.9</v>
      </c>
      <c r="E451" s="12" t="s">
        <v>61</v>
      </c>
      <c r="F451" s="12">
        <v>204</v>
      </c>
      <c r="G451" s="12">
        <v>23</v>
      </c>
      <c r="H451" s="16" t="s">
        <v>61</v>
      </c>
      <c r="I451" s="22">
        <v>17</v>
      </c>
      <c r="J451" s="12" t="s">
        <v>114</v>
      </c>
      <c r="K451" s="12" t="s">
        <v>61</v>
      </c>
      <c r="L451" s="12">
        <v>17.899999999999999</v>
      </c>
      <c r="M451" s="12" t="s">
        <v>61</v>
      </c>
      <c r="N451" s="12">
        <v>169</v>
      </c>
      <c r="O451" s="12" t="s">
        <v>61</v>
      </c>
      <c r="P451" s="16" t="s">
        <v>61</v>
      </c>
      <c r="Q451" s="22">
        <v>17</v>
      </c>
    </row>
    <row r="452" spans="1:17" ht="16.149999999999999" customHeight="1" thickBot="1" x14ac:dyDescent="0.3">
      <c r="A452" s="19">
        <v>16</v>
      </c>
      <c r="B452" s="20" t="s">
        <v>18</v>
      </c>
      <c r="C452" s="20">
        <v>8</v>
      </c>
      <c r="D452" s="20">
        <v>15</v>
      </c>
      <c r="E452" s="20" t="s">
        <v>61</v>
      </c>
      <c r="F452" s="20">
        <v>202</v>
      </c>
      <c r="G452" s="20">
        <v>22</v>
      </c>
      <c r="H452" s="21">
        <v>5</v>
      </c>
      <c r="I452" s="23">
        <v>16</v>
      </c>
      <c r="J452" s="20" t="s">
        <v>115</v>
      </c>
      <c r="K452" s="20">
        <v>8.5</v>
      </c>
      <c r="L452" s="20">
        <v>18.100000000000001</v>
      </c>
      <c r="M452" s="20">
        <v>16</v>
      </c>
      <c r="N452" s="20">
        <v>167</v>
      </c>
      <c r="O452" s="20">
        <v>20</v>
      </c>
      <c r="P452" s="21">
        <v>8</v>
      </c>
      <c r="Q452" s="23">
        <v>16</v>
      </c>
    </row>
    <row r="453" spans="1:17" ht="16.149999999999999" customHeight="1" x14ac:dyDescent="0.25">
      <c r="A453" s="18">
        <v>15</v>
      </c>
      <c r="B453" s="12" t="s">
        <v>93</v>
      </c>
      <c r="C453" s="12" t="s">
        <v>61</v>
      </c>
      <c r="D453" s="12">
        <v>15.1</v>
      </c>
      <c r="E453" s="12">
        <v>8</v>
      </c>
      <c r="F453" s="12">
        <v>200</v>
      </c>
      <c r="G453" s="12">
        <v>21</v>
      </c>
      <c r="H453" s="16" t="s">
        <v>61</v>
      </c>
      <c r="I453" s="22">
        <v>15</v>
      </c>
      <c r="J453" s="12" t="s">
        <v>116</v>
      </c>
      <c r="K453" s="12" t="s">
        <v>61</v>
      </c>
      <c r="L453" s="12">
        <v>18.3</v>
      </c>
      <c r="M453" s="12" t="s">
        <v>61</v>
      </c>
      <c r="N453" s="12">
        <v>165</v>
      </c>
      <c r="O453" s="12">
        <v>19</v>
      </c>
      <c r="P453" s="16" t="s">
        <v>61</v>
      </c>
      <c r="Q453" s="22">
        <v>15</v>
      </c>
    </row>
    <row r="454" spans="1:17" ht="16.149999999999999" customHeight="1" x14ac:dyDescent="0.25">
      <c r="A454" s="18">
        <v>14</v>
      </c>
      <c r="B454" s="12" t="s">
        <v>237</v>
      </c>
      <c r="C454" s="12">
        <v>8.1</v>
      </c>
      <c r="D454" s="12">
        <v>15.2</v>
      </c>
      <c r="E454" s="12" t="s">
        <v>61</v>
      </c>
      <c r="F454" s="12">
        <v>198</v>
      </c>
      <c r="G454" s="12">
        <v>20</v>
      </c>
      <c r="H454" s="16">
        <v>4</v>
      </c>
      <c r="I454" s="22">
        <v>14</v>
      </c>
      <c r="J454" s="12" t="s">
        <v>179</v>
      </c>
      <c r="K454" s="12">
        <v>8.6</v>
      </c>
      <c r="L454" s="12">
        <v>18.5</v>
      </c>
      <c r="M454" s="12">
        <v>15</v>
      </c>
      <c r="N454" s="12">
        <v>163</v>
      </c>
      <c r="O454" s="12">
        <v>18</v>
      </c>
      <c r="P454" s="16">
        <v>7</v>
      </c>
      <c r="Q454" s="22">
        <v>14</v>
      </c>
    </row>
    <row r="455" spans="1:17" ht="16.149999999999999" customHeight="1" x14ac:dyDescent="0.25">
      <c r="A455" s="18">
        <v>13</v>
      </c>
      <c r="B455" s="12" t="s">
        <v>110</v>
      </c>
      <c r="C455" s="12" t="s">
        <v>61</v>
      </c>
      <c r="D455" s="12">
        <v>15.3</v>
      </c>
      <c r="E455" s="12" t="s">
        <v>61</v>
      </c>
      <c r="F455" s="12">
        <v>196</v>
      </c>
      <c r="G455" s="12">
        <v>19</v>
      </c>
      <c r="H455" s="16" t="s">
        <v>61</v>
      </c>
      <c r="I455" s="22">
        <v>13</v>
      </c>
      <c r="J455" s="12" t="s">
        <v>180</v>
      </c>
      <c r="K455" s="12" t="s">
        <v>61</v>
      </c>
      <c r="L455" s="12">
        <v>18.7</v>
      </c>
      <c r="M455" s="12" t="s">
        <v>61</v>
      </c>
      <c r="N455" s="12">
        <v>161</v>
      </c>
      <c r="O455" s="12">
        <v>17</v>
      </c>
      <c r="P455" s="16" t="s">
        <v>61</v>
      </c>
      <c r="Q455" s="22">
        <v>13</v>
      </c>
    </row>
    <row r="456" spans="1:17" ht="16.149999999999999" customHeight="1" x14ac:dyDescent="0.25">
      <c r="A456" s="18">
        <v>12</v>
      </c>
      <c r="B456" s="12" t="s">
        <v>25</v>
      </c>
      <c r="C456" s="12">
        <v>8.1999999999999993</v>
      </c>
      <c r="D456" s="12">
        <v>15.4</v>
      </c>
      <c r="E456" s="12">
        <v>7</v>
      </c>
      <c r="F456" s="12">
        <v>194</v>
      </c>
      <c r="G456" s="12">
        <v>18</v>
      </c>
      <c r="H456" s="16">
        <v>3</v>
      </c>
      <c r="I456" s="22">
        <v>12</v>
      </c>
      <c r="J456" s="12" t="s">
        <v>120</v>
      </c>
      <c r="K456" s="12">
        <v>8.6999999999999993</v>
      </c>
      <c r="L456" s="12">
        <v>18.899999999999999</v>
      </c>
      <c r="M456" s="12">
        <v>14</v>
      </c>
      <c r="N456" s="12">
        <v>159</v>
      </c>
      <c r="O456" s="12">
        <v>16</v>
      </c>
      <c r="P456" s="16">
        <v>6</v>
      </c>
      <c r="Q456" s="22">
        <v>12</v>
      </c>
    </row>
    <row r="457" spans="1:17" ht="16.149999999999999" customHeight="1" thickBot="1" x14ac:dyDescent="0.3">
      <c r="A457" s="19">
        <v>11</v>
      </c>
      <c r="B457" s="20" t="s">
        <v>253</v>
      </c>
      <c r="C457" s="20" t="s">
        <v>61</v>
      </c>
      <c r="D457" s="20">
        <v>15.6</v>
      </c>
      <c r="E457" s="20" t="s">
        <v>61</v>
      </c>
      <c r="F457" s="20">
        <v>192</v>
      </c>
      <c r="G457" s="20">
        <v>17</v>
      </c>
      <c r="H457" s="21" t="s">
        <v>61</v>
      </c>
      <c r="I457" s="23">
        <v>11</v>
      </c>
      <c r="J457" s="20" t="s">
        <v>181</v>
      </c>
      <c r="K457" s="20" t="s">
        <v>61</v>
      </c>
      <c r="L457" s="20">
        <v>19.100000000000001</v>
      </c>
      <c r="M457" s="20" t="s">
        <v>61</v>
      </c>
      <c r="N457" s="20">
        <v>157</v>
      </c>
      <c r="O457" s="20">
        <v>15</v>
      </c>
      <c r="P457" s="21" t="s">
        <v>61</v>
      </c>
      <c r="Q457" s="23">
        <v>11</v>
      </c>
    </row>
    <row r="458" spans="1:17" ht="16.149999999999999" customHeight="1" x14ac:dyDescent="0.25">
      <c r="A458" s="18">
        <v>10</v>
      </c>
      <c r="B458" s="12" t="s">
        <v>105</v>
      </c>
      <c r="C458" s="12">
        <v>8.3000000000000007</v>
      </c>
      <c r="D458" s="12">
        <v>15.8</v>
      </c>
      <c r="E458" s="12" t="s">
        <v>61</v>
      </c>
      <c r="F458" s="12">
        <v>190</v>
      </c>
      <c r="G458" s="12">
        <v>16</v>
      </c>
      <c r="H458" s="16">
        <v>2</v>
      </c>
      <c r="I458" s="22">
        <v>10</v>
      </c>
      <c r="J458" s="12" t="s">
        <v>182</v>
      </c>
      <c r="K458" s="12">
        <v>8.8000000000000007</v>
      </c>
      <c r="L458" s="12">
        <v>19.3</v>
      </c>
      <c r="M458" s="12">
        <v>13</v>
      </c>
      <c r="N458" s="12">
        <v>155</v>
      </c>
      <c r="O458" s="12">
        <v>14</v>
      </c>
      <c r="P458" s="16">
        <v>5</v>
      </c>
      <c r="Q458" s="22">
        <v>10</v>
      </c>
    </row>
    <row r="459" spans="1:17" ht="16.149999999999999" customHeight="1" x14ac:dyDescent="0.25">
      <c r="A459" s="18">
        <v>9</v>
      </c>
      <c r="B459" s="12" t="s">
        <v>208</v>
      </c>
      <c r="C459" s="12" t="s">
        <v>61</v>
      </c>
      <c r="D459" s="12" t="s">
        <v>255</v>
      </c>
      <c r="E459" s="12">
        <v>6</v>
      </c>
      <c r="F459" s="12">
        <v>188</v>
      </c>
      <c r="G459" s="12">
        <v>15</v>
      </c>
      <c r="H459" s="16" t="s">
        <v>61</v>
      </c>
      <c r="I459" s="22">
        <v>9</v>
      </c>
      <c r="J459" s="12" t="s">
        <v>183</v>
      </c>
      <c r="K459" s="12" t="s">
        <v>61</v>
      </c>
      <c r="L459" s="12">
        <v>19.600000000000001</v>
      </c>
      <c r="M459" s="12">
        <v>12</v>
      </c>
      <c r="N459" s="12">
        <v>153</v>
      </c>
      <c r="O459" s="12">
        <v>13</v>
      </c>
      <c r="P459" s="16" t="s">
        <v>61</v>
      </c>
      <c r="Q459" s="22">
        <v>9</v>
      </c>
    </row>
    <row r="460" spans="1:17" ht="16.149999999999999" customHeight="1" x14ac:dyDescent="0.25">
      <c r="A460" s="18">
        <v>8</v>
      </c>
      <c r="B460" s="12" t="s">
        <v>254</v>
      </c>
      <c r="C460" s="12">
        <v>8.4</v>
      </c>
      <c r="D460" s="12">
        <v>16.399999999999999</v>
      </c>
      <c r="E460" s="12" t="s">
        <v>61</v>
      </c>
      <c r="F460" s="12">
        <v>186</v>
      </c>
      <c r="G460" s="12">
        <v>14</v>
      </c>
      <c r="H460" s="16">
        <v>1</v>
      </c>
      <c r="I460" s="22">
        <v>8</v>
      </c>
      <c r="J460" s="12" t="s">
        <v>184</v>
      </c>
      <c r="K460" s="12">
        <v>8.9</v>
      </c>
      <c r="L460" s="12">
        <v>19.899999999999999</v>
      </c>
      <c r="M460" s="12">
        <v>11</v>
      </c>
      <c r="N460" s="12">
        <v>151</v>
      </c>
      <c r="O460" s="12">
        <v>12</v>
      </c>
      <c r="P460" s="16">
        <v>4</v>
      </c>
      <c r="Q460" s="22">
        <v>8</v>
      </c>
    </row>
    <row r="461" spans="1:17" ht="16.149999999999999" customHeight="1" x14ac:dyDescent="0.25">
      <c r="A461" s="18">
        <v>7</v>
      </c>
      <c r="B461" s="12" t="s">
        <v>109</v>
      </c>
      <c r="C461" s="12" t="s">
        <v>61</v>
      </c>
      <c r="D461" s="12">
        <v>16.600000000000001</v>
      </c>
      <c r="E461" s="12" t="s">
        <v>61</v>
      </c>
      <c r="F461" s="12">
        <v>183</v>
      </c>
      <c r="G461" s="12">
        <v>13</v>
      </c>
      <c r="H461" s="16" t="s">
        <v>61</v>
      </c>
      <c r="I461" s="22">
        <v>7</v>
      </c>
      <c r="J461" s="12" t="s">
        <v>185</v>
      </c>
      <c r="K461" s="12" t="s">
        <v>61</v>
      </c>
      <c r="L461" s="12">
        <v>20.2</v>
      </c>
      <c r="M461" s="12">
        <v>10</v>
      </c>
      <c r="N461" s="12">
        <v>149</v>
      </c>
      <c r="O461" s="12">
        <v>11</v>
      </c>
      <c r="P461" s="16">
        <v>3</v>
      </c>
      <c r="Q461" s="22">
        <v>7</v>
      </c>
    </row>
    <row r="462" spans="1:17" ht="16.149999999999999" customHeight="1" thickBot="1" x14ac:dyDescent="0.3">
      <c r="A462" s="19">
        <v>6</v>
      </c>
      <c r="B462" s="20" t="s">
        <v>211</v>
      </c>
      <c r="C462" s="20">
        <v>8.5</v>
      </c>
      <c r="D462" s="31"/>
      <c r="E462" s="20">
        <v>5</v>
      </c>
      <c r="F462" s="20">
        <v>180</v>
      </c>
      <c r="G462" s="20">
        <v>12</v>
      </c>
      <c r="H462" s="21">
        <v>0</v>
      </c>
      <c r="I462" s="23">
        <v>6</v>
      </c>
      <c r="J462" s="20" t="s">
        <v>186</v>
      </c>
      <c r="K462" s="20">
        <v>9</v>
      </c>
      <c r="L462" s="20">
        <v>20.5</v>
      </c>
      <c r="M462" s="20">
        <v>9</v>
      </c>
      <c r="N462" s="20">
        <v>147</v>
      </c>
      <c r="O462" s="20">
        <v>10</v>
      </c>
      <c r="P462" s="21">
        <v>2</v>
      </c>
      <c r="Q462" s="23">
        <v>6</v>
      </c>
    </row>
    <row r="463" spans="1:17" ht="16.149999999999999" customHeight="1" x14ac:dyDescent="0.25">
      <c r="A463" s="18">
        <v>5</v>
      </c>
      <c r="B463" s="12" t="s">
        <v>256</v>
      </c>
      <c r="C463" s="12" t="s">
        <v>61</v>
      </c>
      <c r="D463" s="12">
        <v>16.899999999999999</v>
      </c>
      <c r="E463" s="12" t="s">
        <v>61</v>
      </c>
      <c r="F463" s="12">
        <v>177</v>
      </c>
      <c r="G463" s="12">
        <v>11</v>
      </c>
      <c r="H463" s="16">
        <v>-1</v>
      </c>
      <c r="I463" s="22">
        <v>5</v>
      </c>
      <c r="J463" s="12" t="s">
        <v>140</v>
      </c>
      <c r="K463" s="12" t="s">
        <v>61</v>
      </c>
      <c r="L463" s="12">
        <v>20.8</v>
      </c>
      <c r="M463" s="12">
        <v>8</v>
      </c>
      <c r="N463" s="12">
        <v>144</v>
      </c>
      <c r="O463" s="12">
        <v>9</v>
      </c>
      <c r="P463" s="16">
        <v>1</v>
      </c>
      <c r="Q463" s="22">
        <v>5</v>
      </c>
    </row>
    <row r="464" spans="1:17" ht="16.149999999999999" customHeight="1" x14ac:dyDescent="0.25">
      <c r="A464" s="18">
        <v>4</v>
      </c>
      <c r="B464" s="12" t="s">
        <v>214</v>
      </c>
      <c r="C464" s="12">
        <v>8.6</v>
      </c>
      <c r="D464" s="12">
        <v>17.2</v>
      </c>
      <c r="E464" s="12" t="s">
        <v>61</v>
      </c>
      <c r="F464" s="12">
        <v>174</v>
      </c>
      <c r="G464" s="12">
        <v>10</v>
      </c>
      <c r="H464" s="16">
        <v>-2</v>
      </c>
      <c r="I464" s="22">
        <v>4</v>
      </c>
      <c r="J464" s="12" t="s">
        <v>141</v>
      </c>
      <c r="K464" s="12">
        <v>9.1</v>
      </c>
      <c r="L464" s="12">
        <v>21.1</v>
      </c>
      <c r="M464" s="12">
        <v>7</v>
      </c>
      <c r="N464" s="12">
        <v>141</v>
      </c>
      <c r="O464" s="12">
        <v>8</v>
      </c>
      <c r="P464" s="16">
        <v>0</v>
      </c>
      <c r="Q464" s="22">
        <v>4</v>
      </c>
    </row>
    <row r="465" spans="1:17" ht="16.149999999999999" customHeight="1" x14ac:dyDescent="0.25">
      <c r="A465" s="18">
        <v>3</v>
      </c>
      <c r="B465" s="12" t="s">
        <v>116</v>
      </c>
      <c r="C465" s="12" t="s">
        <v>61</v>
      </c>
      <c r="D465" s="12">
        <v>17.5</v>
      </c>
      <c r="E465" s="12">
        <v>4</v>
      </c>
      <c r="F465" s="12">
        <v>171</v>
      </c>
      <c r="G465" s="12">
        <v>9</v>
      </c>
      <c r="H465" s="16">
        <v>-3</v>
      </c>
      <c r="I465" s="22">
        <v>3</v>
      </c>
      <c r="J465" s="12" t="s">
        <v>147</v>
      </c>
      <c r="K465" s="12" t="s">
        <v>61</v>
      </c>
      <c r="L465" s="12">
        <v>21.4</v>
      </c>
      <c r="M465" s="12">
        <v>6</v>
      </c>
      <c r="N465" s="12">
        <v>138</v>
      </c>
      <c r="O465" s="12">
        <v>7</v>
      </c>
      <c r="P465" s="16">
        <v>-1</v>
      </c>
      <c r="Q465" s="22">
        <v>3</v>
      </c>
    </row>
    <row r="466" spans="1:17" ht="16.149999999999999" customHeight="1" x14ac:dyDescent="0.25">
      <c r="A466" s="18">
        <v>2</v>
      </c>
      <c r="B466" s="12" t="s">
        <v>129</v>
      </c>
      <c r="C466" s="12">
        <v>8.6999999999999993</v>
      </c>
      <c r="D466" s="12">
        <v>17.7</v>
      </c>
      <c r="E466" s="12" t="s">
        <v>61</v>
      </c>
      <c r="F466" s="12">
        <v>168</v>
      </c>
      <c r="G466" s="12">
        <v>8</v>
      </c>
      <c r="H466" s="16">
        <v>-4</v>
      </c>
      <c r="I466" s="22">
        <v>2</v>
      </c>
      <c r="J466" s="12" t="s">
        <v>142</v>
      </c>
      <c r="K466" s="12">
        <v>9.1999999999999993</v>
      </c>
      <c r="L466" s="12">
        <v>21.7</v>
      </c>
      <c r="M466" s="12">
        <v>5</v>
      </c>
      <c r="N466" s="12">
        <v>135</v>
      </c>
      <c r="O466" s="12">
        <v>6</v>
      </c>
      <c r="P466" s="16">
        <v>-2</v>
      </c>
      <c r="Q466" s="22">
        <v>2</v>
      </c>
    </row>
    <row r="467" spans="1:17" ht="16.149999999999999" customHeight="1" thickBot="1" x14ac:dyDescent="0.3">
      <c r="A467" s="24">
        <v>1</v>
      </c>
      <c r="B467" s="14" t="s">
        <v>187</v>
      </c>
      <c r="C467" s="14">
        <v>8.8000000000000007</v>
      </c>
      <c r="D467" s="14">
        <v>18</v>
      </c>
      <c r="E467" s="14">
        <v>3</v>
      </c>
      <c r="F467" s="14">
        <v>165</v>
      </c>
      <c r="G467" s="14">
        <v>7</v>
      </c>
      <c r="H467" s="17">
        <v>-5</v>
      </c>
      <c r="I467" s="25">
        <v>1</v>
      </c>
      <c r="J467" s="14" t="s">
        <v>245</v>
      </c>
      <c r="K467" s="14">
        <v>9.3000000000000007</v>
      </c>
      <c r="L467" s="14">
        <v>22</v>
      </c>
      <c r="M467" s="14">
        <v>4</v>
      </c>
      <c r="N467" s="14">
        <v>132</v>
      </c>
      <c r="O467" s="14">
        <v>5</v>
      </c>
      <c r="P467" s="17">
        <v>-3</v>
      </c>
      <c r="Q467" s="25">
        <v>1</v>
      </c>
    </row>
    <row r="468" spans="1:17" ht="15.75" thickTop="1" x14ac:dyDescent="0.25"/>
  </sheetData>
  <mergeCells count="24">
    <mergeCell ref="K5:K7"/>
    <mergeCell ref="M5:M7"/>
    <mergeCell ref="B82:H82"/>
    <mergeCell ref="J82:P82"/>
    <mergeCell ref="B4:H4"/>
    <mergeCell ref="J4:P4"/>
    <mergeCell ref="M83:M85"/>
    <mergeCell ref="B160:H160"/>
    <mergeCell ref="B161:H161"/>
    <mergeCell ref="B162:H162"/>
    <mergeCell ref="J160:P160"/>
    <mergeCell ref="J161:P161"/>
    <mergeCell ref="J162:P162"/>
    <mergeCell ref="M395:M397"/>
    <mergeCell ref="O163:O165"/>
    <mergeCell ref="M318:M320"/>
    <mergeCell ref="B394:H394"/>
    <mergeCell ref="J394:P394"/>
    <mergeCell ref="M241:M243"/>
    <mergeCell ref="B317:H317"/>
    <mergeCell ref="J317:P317"/>
    <mergeCell ref="M163:M165"/>
    <mergeCell ref="B240:H240"/>
    <mergeCell ref="J240:P240"/>
  </mergeCells>
  <pageMargins left="0.7" right="0.7" top="0.75" bottom="0.75" header="0.3" footer="0.3"/>
  <pageSetup paperSize="9" scale="76" orientation="landscape" r:id="rId1"/>
  <rowBreaks count="2" manualBreakCount="2">
    <brk id="38" max="16" man="1"/>
    <brk id="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052F498DE760240AF5F759B91CBBC3A" ma:contentTypeVersion="0" ma:contentTypeDescription="Создание документа." ma:contentTypeScope="" ma:versionID="6e0fb31667de11d43ea9c03c42549b24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F19162A-D269-49F9-8B23-A2CDE1D359C6}"/>
</file>

<file path=customXml/itemProps2.xml><?xml version="1.0" encoding="utf-8"?>
<ds:datastoreItem xmlns:ds="http://schemas.openxmlformats.org/officeDocument/2006/customXml" ds:itemID="{EE2A9336-3470-4517-822E-7FA2A9CBEA8A}"/>
</file>

<file path=customXml/itemProps3.xml><?xml version="1.0" encoding="utf-8"?>
<ds:datastoreItem xmlns:ds="http://schemas.openxmlformats.org/officeDocument/2006/customXml" ds:itemID="{FCF55F0F-8949-49CB-96CC-01A04F01D4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Л12</vt:lpstr>
      <vt:lpstr>Л13</vt:lpstr>
      <vt:lpstr>2004(13)</vt:lpstr>
      <vt:lpstr>2003(14)</vt:lpstr>
      <vt:lpstr>Л14</vt:lpstr>
      <vt:lpstr>Л15</vt:lpstr>
      <vt:lpstr>Л16</vt:lpstr>
      <vt:lpstr>Л17</vt:lpstr>
      <vt:lpstr>таб</vt:lpstr>
      <vt:lpstr>ИТОГО</vt:lpstr>
      <vt:lpstr>ЗАЯВОЧНЫЙ село</vt:lpstr>
      <vt:lpstr>60м</vt:lpstr>
      <vt:lpstr>60ж</vt:lpstr>
      <vt:lpstr>1000м</vt:lpstr>
      <vt:lpstr>1000ж</vt:lpstr>
      <vt:lpstr>подт</vt:lpstr>
      <vt:lpstr>отж</vt:lpstr>
      <vt:lpstr>длЖ</vt:lpstr>
      <vt:lpstr>длМ</vt:lpstr>
      <vt:lpstr>прМ</vt:lpstr>
      <vt:lpstr>прЖ</vt:lpstr>
      <vt:lpstr>накЖ</vt:lpstr>
      <vt:lpstr>накМ</vt:lpstr>
      <vt:lpstr>'ЗАЯВОЧНЫЙ село'!Заголовки_для_печати</vt:lpstr>
      <vt:lpstr>'ЗАЯВОЧНЫЙ село'!Область_печати</vt:lpstr>
      <vt:lpstr>ИТОГО!Область_печати</vt:lpstr>
      <vt:lpstr>таб!Область_печати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TEN</cp:lastModifiedBy>
  <cp:lastPrinted>2018-05-23T15:10:09Z</cp:lastPrinted>
  <dcterms:created xsi:type="dcterms:W3CDTF">2014-05-21T13:24:07Z</dcterms:created>
  <dcterms:modified xsi:type="dcterms:W3CDTF">2018-05-23T15:10:42Z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0x010100C052F498DE760240AF5F759B91CBBC3A</vt:lpwstr>
  </property>
</Properties>
</file>