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tabRatio="500" activeTab="0"/>
  </bookViews>
  <sheets>
    <sheet name="стр.3-4" sheetId="1" r:id="rId1"/>
  </sheets>
  <definedNames>
    <definedName name="_xlnm.Print_Titles" localSheetId="0">'стр.3-4'!$6:$10</definedName>
    <definedName name="_xlnm.Print_Area" localSheetId="0">'стр.3-4'!$A$1:$EG$37</definedName>
  </definedNames>
  <calcPr fullCalcOnLoad="1"/>
</workbook>
</file>

<file path=xl/sharedStrings.xml><?xml version="1.0" encoding="utf-8"?>
<sst xmlns="http://schemas.openxmlformats.org/spreadsheetml/2006/main" count="87" uniqueCount="67">
  <si>
    <t>Наименование показателя</t>
  </si>
  <si>
    <t>из них:</t>
  </si>
  <si>
    <t>в том числе:</t>
  </si>
  <si>
    <t>Код
стро-ки</t>
  </si>
  <si>
    <t>Код
по бюд-жетной класси-фикации Россий-ской Федера-ции</t>
  </si>
  <si>
    <t>Всего</t>
  </si>
  <si>
    <t>Субсидия на выполнение государственного задания</t>
  </si>
  <si>
    <t>Целевые субсидии (субсидии на иные цели)</t>
  </si>
  <si>
    <t>Средства 
от приносящей доход деятельности</t>
  </si>
  <si>
    <t>2</t>
  </si>
  <si>
    <t>3</t>
  </si>
  <si>
    <t>Х</t>
  </si>
  <si>
    <t>Поступления от доходов, всего:</t>
  </si>
  <si>
    <t>300</t>
  </si>
  <si>
    <t>320</t>
  </si>
  <si>
    <t>130</t>
  </si>
  <si>
    <t>360</t>
  </si>
  <si>
    <t>370</t>
  </si>
  <si>
    <t>Выплаты по расходам, 
всего:</t>
  </si>
  <si>
    <t>400</t>
  </si>
  <si>
    <t>1. На выплаты персоналу, всего:</t>
  </si>
  <si>
    <t>410</t>
  </si>
  <si>
    <t>1) оплата труда</t>
  </si>
  <si>
    <t>411</t>
  </si>
  <si>
    <t>111</t>
  </si>
  <si>
    <t>2) прочие выплаты</t>
  </si>
  <si>
    <t>412</t>
  </si>
  <si>
    <t>112</t>
  </si>
  <si>
    <t>3) начисления по выплате по оплате труда</t>
  </si>
  <si>
    <t>413</t>
  </si>
  <si>
    <t>119</t>
  </si>
  <si>
    <t>430</t>
  </si>
  <si>
    <t>460</t>
  </si>
  <si>
    <t>1) услуги связи</t>
  </si>
  <si>
    <t>461</t>
  </si>
  <si>
    <t>244</t>
  </si>
  <si>
    <t>2) транспортные услуги</t>
  </si>
  <si>
    <t>462</t>
  </si>
  <si>
    <t>3) коммунальные услуги</t>
  </si>
  <si>
    <t>463</t>
  </si>
  <si>
    <t>465</t>
  </si>
  <si>
    <t>466</t>
  </si>
  <si>
    <t>467</t>
  </si>
  <si>
    <t>468</t>
  </si>
  <si>
    <t>469</t>
  </si>
  <si>
    <t>1. субсидия на финансовое обеспечение выполнения государственного задания</t>
  </si>
  <si>
    <t>2. доходы от иной приносящей доход деятельности</t>
  </si>
  <si>
    <t>2. Уплата налогов, сборов и иных платежей, всего</t>
  </si>
  <si>
    <t>3. Расходы на закупку товаров, работ, услуг,
всего</t>
  </si>
  <si>
    <t>4) работы, услуги по содержанию имущества</t>
  </si>
  <si>
    <t>5) прочие работы, услуги</t>
  </si>
  <si>
    <t>6) расходы по страхованию</t>
  </si>
  <si>
    <t>7) увеличение стоимости основных средств</t>
  </si>
  <si>
    <t>8) увеличение стоимости материальных запасов</t>
  </si>
  <si>
    <t>850</t>
  </si>
  <si>
    <t>150</t>
  </si>
  <si>
    <t>Государственное бюджетное общеобразовательное учреждение Республики Марий Эл "Политехнический лицей-интернат"</t>
  </si>
  <si>
    <t>Информация</t>
  </si>
  <si>
    <r>
      <rPr>
        <sz val="10"/>
        <rFont val="Times New Roman"/>
        <family val="1"/>
      </rPr>
      <t>Раздел</t>
    </r>
    <r>
      <rPr>
        <b/>
        <sz val="11"/>
        <rFont val="Times New Roman"/>
        <family val="1"/>
      </rPr>
      <t>. Поступления и выплаты</t>
    </r>
  </si>
  <si>
    <t xml:space="preserve">Объем финансового обеспечения, руб.
</t>
  </si>
  <si>
    <t>Главный бухгалтер</t>
  </si>
  <si>
    <t>3. доходы от штрафов, пеней и иных сумм</t>
  </si>
  <si>
    <t>380</t>
  </si>
  <si>
    <t xml:space="preserve">4. целевые субсидии </t>
  </si>
  <si>
    <t>140</t>
  </si>
  <si>
    <t>о поступлении финансовых и материальных средств и об их расходовании по итогам 2023 года</t>
  </si>
  <si>
    <t>В.А.Файзрахманова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</si>
</sst>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2" fontId="4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indent="2"/>
    </xf>
    <xf numFmtId="0" fontId="4" fillId="0" borderId="12" xfId="0" applyFont="1" applyFill="1" applyBorder="1" applyAlignment="1">
      <alignment horizontal="left" vertical="center" indent="2"/>
    </xf>
    <xf numFmtId="0" fontId="4" fillId="0" borderId="14" xfId="0" applyFont="1" applyFill="1" applyBorder="1" applyAlignment="1">
      <alignment horizontal="left" vertical="center" wrapText="1" indent="2"/>
    </xf>
    <xf numFmtId="0" fontId="4" fillId="0" borderId="12" xfId="0" applyFont="1" applyFill="1" applyBorder="1" applyAlignment="1">
      <alignment horizontal="left" vertical="center" wrapText="1" indent="2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2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4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36"/>
  <sheetViews>
    <sheetView tabSelected="1" view="pageBreakPreview" zoomScaleSheetLayoutView="100" zoomScalePageLayoutView="0" workbookViewId="0" topLeftCell="A1">
      <selection activeCell="GE9" sqref="GE9"/>
    </sheetView>
  </sheetViews>
  <sheetFormatPr defaultColWidth="0.74609375" defaultRowHeight="12.75"/>
  <cols>
    <col min="1" max="16" width="0.74609375" style="2" customWidth="1"/>
    <col min="17" max="17" width="0.2421875" style="2" customWidth="1"/>
    <col min="18" max="19" width="0.74609375" style="2" customWidth="1"/>
    <col min="20" max="20" width="1.00390625" style="2" hidden="1" customWidth="1"/>
    <col min="21" max="21" width="0.875" style="2" hidden="1" customWidth="1"/>
    <col min="22" max="24" width="0.74609375" style="2" customWidth="1"/>
    <col min="25" max="25" width="0.12890625" style="2" customWidth="1"/>
    <col min="26" max="26" width="0.74609375" style="2" customWidth="1"/>
    <col min="27" max="27" width="1.12109375" style="2" customWidth="1"/>
    <col min="28" max="28" width="0.12890625" style="2" customWidth="1"/>
    <col min="29" max="29" width="0.2421875" style="2" customWidth="1"/>
    <col min="30" max="30" width="0.6171875" style="2" customWidth="1"/>
    <col min="31" max="31" width="0.875" style="2" hidden="1" customWidth="1"/>
    <col min="32" max="33" width="0.74609375" style="2" customWidth="1"/>
    <col min="34" max="34" width="0.12890625" style="2" customWidth="1"/>
    <col min="35" max="35" width="17.375" style="2" customWidth="1"/>
    <col min="36" max="36" width="0.6171875" style="2" customWidth="1"/>
    <col min="37" max="40" width="1.00390625" style="2" hidden="1" customWidth="1"/>
    <col min="41" max="41" width="0.6171875" style="2" customWidth="1"/>
    <col min="42" max="42" width="0.12890625" style="2" customWidth="1"/>
    <col min="43" max="44" width="0.6171875" style="2" customWidth="1"/>
    <col min="45" max="45" width="3.625" style="2" customWidth="1"/>
    <col min="46" max="46" width="8.625" style="2" customWidth="1"/>
    <col min="47" max="51" width="0.37109375" style="2" customWidth="1"/>
    <col min="52" max="55" width="0.12890625" style="2" customWidth="1"/>
    <col min="56" max="56" width="0.37109375" style="2" customWidth="1"/>
    <col min="57" max="58" width="0.12890625" style="2" hidden="1" customWidth="1"/>
    <col min="59" max="59" width="0.37109375" style="2" hidden="1" customWidth="1"/>
    <col min="60" max="60" width="0.12890625" style="2" customWidth="1"/>
    <col min="61" max="61" width="0.37109375" style="2" customWidth="1"/>
    <col min="62" max="75" width="0.875" style="2" customWidth="1"/>
    <col min="76" max="76" width="2.625" style="2" customWidth="1"/>
    <col min="77" max="90" width="0.875" style="2" customWidth="1"/>
    <col min="91" max="91" width="0.12890625" style="2" customWidth="1"/>
    <col min="92" max="105" width="0.875" style="2" customWidth="1"/>
    <col min="106" max="106" width="0.37109375" style="2" customWidth="1"/>
    <col min="107" max="107" width="0.6171875" style="2" customWidth="1"/>
    <col min="108" max="126" width="0.875" style="2" customWidth="1"/>
    <col min="127" max="127" width="0.74609375" style="2" customWidth="1"/>
    <col min="128" max="128" width="0.875" style="2" hidden="1" customWidth="1"/>
    <col min="129" max="129" width="0.74609375" style="2" hidden="1" customWidth="1"/>
    <col min="130" max="137" width="0.875" style="2" hidden="1" customWidth="1"/>
    <col min="138" max="16384" width="0.74609375" style="2" customWidth="1"/>
  </cols>
  <sheetData>
    <row r="1" spans="2:126" ht="19.5" customHeight="1">
      <c r="B1" s="57" t="s">
        <v>56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</row>
    <row r="2" spans="5:126" ht="18" customHeight="1">
      <c r="E2" s="72" t="s">
        <v>57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</row>
    <row r="3" spans="1:241" s="4" customFormat="1" ht="18.75" customHeight="1">
      <c r="A3" s="3"/>
      <c r="B3" s="14" t="s">
        <v>65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1:148" ht="15" customHeight="1">
      <c r="A4" s="75" t="s">
        <v>58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EB4" s="1"/>
      <c r="EC4" s="1"/>
      <c r="ED4" s="1"/>
      <c r="EE4" s="1"/>
      <c r="EF4" s="1"/>
      <c r="EG4" s="1"/>
      <c r="ER4" s="10"/>
    </row>
    <row r="5" spans="46:91" ht="12.75" customHeight="1">
      <c r="AT5" s="3"/>
      <c r="AU5" s="3"/>
      <c r="AV5" s="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6"/>
      <c r="CD5" s="16"/>
      <c r="CE5" s="16"/>
      <c r="CF5" s="16"/>
      <c r="CG5" s="17"/>
      <c r="CH5" s="17"/>
      <c r="CI5" s="17"/>
      <c r="CJ5" s="17"/>
      <c r="CK5" s="3"/>
      <c r="CL5" s="3"/>
      <c r="CM5" s="3"/>
    </row>
    <row r="6" spans="1:241" s="6" customFormat="1" ht="26.25" customHeight="1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58" t="s">
        <v>3</v>
      </c>
      <c r="AK6" s="59"/>
      <c r="AL6" s="59"/>
      <c r="AM6" s="59"/>
      <c r="AN6" s="59"/>
      <c r="AO6" s="59"/>
      <c r="AP6" s="59"/>
      <c r="AQ6" s="59"/>
      <c r="AR6" s="59"/>
      <c r="AS6" s="60"/>
      <c r="AT6" s="58" t="s">
        <v>4</v>
      </c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60"/>
      <c r="BJ6" s="54" t="s">
        <v>59</v>
      </c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6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</row>
    <row r="7" spans="1:241" s="6" customFormat="1" ht="1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61"/>
      <c r="AK7" s="62"/>
      <c r="AL7" s="62"/>
      <c r="AM7" s="62"/>
      <c r="AN7" s="62"/>
      <c r="AO7" s="62"/>
      <c r="AP7" s="62"/>
      <c r="AQ7" s="62"/>
      <c r="AR7" s="62"/>
      <c r="AS7" s="63"/>
      <c r="AT7" s="61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3"/>
      <c r="BJ7" s="58" t="s">
        <v>5</v>
      </c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60"/>
      <c r="BY7" s="54" t="s">
        <v>2</v>
      </c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6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</row>
    <row r="8" spans="1:241" s="6" customFormat="1" ht="43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61"/>
      <c r="AK8" s="62"/>
      <c r="AL8" s="62"/>
      <c r="AM8" s="62"/>
      <c r="AN8" s="62"/>
      <c r="AO8" s="62"/>
      <c r="AP8" s="62"/>
      <c r="AQ8" s="62"/>
      <c r="AR8" s="62"/>
      <c r="AS8" s="63"/>
      <c r="AT8" s="61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3"/>
      <c r="BJ8" s="61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3"/>
      <c r="BY8" s="58" t="s">
        <v>6</v>
      </c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60"/>
      <c r="CN8" s="58" t="s">
        <v>7</v>
      </c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60"/>
      <c r="DD8" s="58" t="s">
        <v>8</v>
      </c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60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1" s="6" customFormat="1" ht="36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64"/>
      <c r="AK9" s="65"/>
      <c r="AL9" s="65"/>
      <c r="AM9" s="65"/>
      <c r="AN9" s="65"/>
      <c r="AO9" s="65"/>
      <c r="AP9" s="65"/>
      <c r="AQ9" s="65"/>
      <c r="AR9" s="65"/>
      <c r="AS9" s="66"/>
      <c r="AT9" s="64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6"/>
      <c r="BJ9" s="64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6"/>
      <c r="BY9" s="64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6"/>
      <c r="CN9" s="64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6"/>
      <c r="DD9" s="67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9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</row>
    <row r="10" spans="1:241" s="7" customFormat="1" ht="12.75" customHeight="1">
      <c r="A10" s="18">
        <v>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/>
      <c r="AJ10" s="21" t="s">
        <v>9</v>
      </c>
      <c r="AK10" s="22"/>
      <c r="AL10" s="22"/>
      <c r="AM10" s="22"/>
      <c r="AN10" s="22"/>
      <c r="AO10" s="22"/>
      <c r="AP10" s="22"/>
      <c r="AQ10" s="22"/>
      <c r="AR10" s="22"/>
      <c r="AS10" s="23"/>
      <c r="AT10" s="21" t="s">
        <v>10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3"/>
      <c r="BJ10" s="21">
        <v>4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3"/>
      <c r="BY10" s="21">
        <v>5</v>
      </c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3"/>
      <c r="CN10" s="21">
        <v>6</v>
      </c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3"/>
      <c r="DD10" s="21">
        <v>7</v>
      </c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1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</row>
    <row r="11" spans="1:137" ht="26.25" customHeight="1">
      <c r="A11" s="8"/>
      <c r="B11" s="24" t="s">
        <v>12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  <c r="AJ11" s="26" t="s">
        <v>13</v>
      </c>
      <c r="AK11" s="27"/>
      <c r="AL11" s="27"/>
      <c r="AM11" s="27"/>
      <c r="AN11" s="27"/>
      <c r="AO11" s="27"/>
      <c r="AP11" s="27"/>
      <c r="AQ11" s="27"/>
      <c r="AR11" s="27"/>
      <c r="AS11" s="28"/>
      <c r="AT11" s="26" t="s">
        <v>11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8"/>
      <c r="BJ11" s="29">
        <f>BY11+CN11+DD1+DD11</f>
        <v>58417740.35</v>
      </c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1"/>
      <c r="BY11" s="29">
        <f>BY13+BY16</f>
        <v>42728300</v>
      </c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1"/>
      <c r="CN11" s="29">
        <f>CN16</f>
        <v>1613091.86</v>
      </c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1"/>
      <c r="DD11" s="29">
        <f>DD13+DD14+DD15</f>
        <v>14076348.49</v>
      </c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3"/>
    </row>
    <row r="12" spans="1:137" s="9" customFormat="1" ht="13.5" customHeight="1">
      <c r="A12" s="8"/>
      <c r="B12" s="32" t="s">
        <v>2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/>
      <c r="AJ12" s="26" t="s">
        <v>11</v>
      </c>
      <c r="AK12" s="27"/>
      <c r="AL12" s="27"/>
      <c r="AM12" s="27"/>
      <c r="AN12" s="27"/>
      <c r="AO12" s="27"/>
      <c r="AP12" s="27"/>
      <c r="AQ12" s="27"/>
      <c r="AR12" s="27"/>
      <c r="AS12" s="28"/>
      <c r="AT12" s="26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8"/>
      <c r="BJ12" s="34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6"/>
      <c r="CN12" s="34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6"/>
      <c r="DD12" s="34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3"/>
    </row>
    <row r="13" spans="1:137" ht="26.25" customHeight="1">
      <c r="A13" s="8"/>
      <c r="B13" s="37" t="s">
        <v>45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8"/>
      <c r="AJ13" s="26" t="s">
        <v>14</v>
      </c>
      <c r="AK13" s="27"/>
      <c r="AL13" s="27"/>
      <c r="AM13" s="27"/>
      <c r="AN13" s="27"/>
      <c r="AO13" s="27"/>
      <c r="AP13" s="27"/>
      <c r="AQ13" s="27"/>
      <c r="AR13" s="27"/>
      <c r="AS13" s="28"/>
      <c r="AT13" s="26" t="s">
        <v>15</v>
      </c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8"/>
      <c r="BJ13" s="34">
        <v>42728300</v>
      </c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42728300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6"/>
      <c r="CN13" s="34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6"/>
      <c r="DD13" s="34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3"/>
    </row>
    <row r="14" spans="1:137" ht="13.5" customHeight="1">
      <c r="A14" s="8"/>
      <c r="B14" s="37" t="s">
        <v>46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8"/>
      <c r="AJ14" s="26" t="s">
        <v>16</v>
      </c>
      <c r="AK14" s="27"/>
      <c r="AL14" s="27"/>
      <c r="AM14" s="27"/>
      <c r="AN14" s="27"/>
      <c r="AO14" s="27"/>
      <c r="AP14" s="27"/>
      <c r="AQ14" s="27"/>
      <c r="AR14" s="27"/>
      <c r="AS14" s="28"/>
      <c r="AT14" s="39" t="s">
        <v>15</v>
      </c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1"/>
      <c r="BJ14" s="42">
        <v>14076348.49</v>
      </c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4"/>
      <c r="BY14" s="42" t="s">
        <v>11</v>
      </c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4"/>
      <c r="CN14" s="42" t="s">
        <v>11</v>
      </c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4"/>
      <c r="DD14" s="42">
        <v>14076348.49</v>
      </c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3"/>
    </row>
    <row r="15" spans="1:138" ht="13.5" customHeight="1">
      <c r="A15" s="8"/>
      <c r="B15" s="37" t="s">
        <v>61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9"/>
      <c r="AJ15" s="26" t="s">
        <v>17</v>
      </c>
      <c r="AK15" s="52"/>
      <c r="AL15" s="52"/>
      <c r="AM15" s="52"/>
      <c r="AN15" s="52"/>
      <c r="AO15" s="52"/>
      <c r="AP15" s="52"/>
      <c r="AQ15" s="52"/>
      <c r="AR15" s="52"/>
      <c r="AS15" s="53"/>
      <c r="AT15" s="39" t="s">
        <v>64</v>
      </c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3"/>
      <c r="BJ15" s="42">
        <f>DD15</f>
        <v>0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3"/>
      <c r="BY15" s="4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12"/>
      <c r="CN15" s="4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3"/>
      <c r="DD15" s="73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</row>
    <row r="16" spans="1:137" ht="13.5" customHeight="1">
      <c r="A16" s="8"/>
      <c r="B16" s="37" t="s">
        <v>63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26" t="s">
        <v>62</v>
      </c>
      <c r="AK16" s="27"/>
      <c r="AL16" s="27"/>
      <c r="AM16" s="27"/>
      <c r="AN16" s="27"/>
      <c r="AO16" s="27"/>
      <c r="AP16" s="27"/>
      <c r="AQ16" s="27"/>
      <c r="AR16" s="27"/>
      <c r="AS16" s="28"/>
      <c r="AT16" s="39" t="s">
        <v>55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1"/>
      <c r="BJ16" s="42">
        <v>1613091.86</v>
      </c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4"/>
      <c r="BY16" s="42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4"/>
      <c r="CN16" s="42">
        <v>1613091.86</v>
      </c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4"/>
      <c r="DD16" s="42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3"/>
    </row>
    <row r="17" spans="1:137" ht="26.25" customHeight="1">
      <c r="A17" s="8"/>
      <c r="B17" s="24" t="s">
        <v>18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/>
      <c r="AJ17" s="26" t="s">
        <v>19</v>
      </c>
      <c r="AK17" s="27"/>
      <c r="AL17" s="27"/>
      <c r="AM17" s="27"/>
      <c r="AN17" s="27"/>
      <c r="AO17" s="27"/>
      <c r="AP17" s="27"/>
      <c r="AQ17" s="27"/>
      <c r="AR17" s="27"/>
      <c r="AS17" s="28"/>
      <c r="AT17" s="39" t="s">
        <v>11</v>
      </c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1"/>
      <c r="BJ17" s="45">
        <f>BY17+CN17+DD17</f>
        <v>58260297.93</v>
      </c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7"/>
      <c r="BY17" s="45">
        <f>BY19+BY24+BY25</f>
        <v>42728300</v>
      </c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7"/>
      <c r="CN17" s="45">
        <f>CN19+CN25</f>
        <v>1613091.8599999999</v>
      </c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7"/>
      <c r="DD17" s="45">
        <f>DD19+DD24+DD25</f>
        <v>13918906.07</v>
      </c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3"/>
    </row>
    <row r="18" spans="1:137" s="9" customFormat="1" ht="13.5" customHeight="1">
      <c r="A18" s="8"/>
      <c r="B18" s="32" t="s">
        <v>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3"/>
      <c r="AJ18" s="26" t="s">
        <v>11</v>
      </c>
      <c r="AK18" s="27"/>
      <c r="AL18" s="27"/>
      <c r="AM18" s="27"/>
      <c r="AN18" s="27"/>
      <c r="AO18" s="27"/>
      <c r="AP18" s="27"/>
      <c r="AQ18" s="27"/>
      <c r="AR18" s="27"/>
      <c r="AS18" s="28"/>
      <c r="AT18" s="39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1"/>
      <c r="BJ18" s="42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4"/>
      <c r="BY18" s="42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4"/>
      <c r="CN18" s="42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4"/>
      <c r="DD18" s="42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3"/>
    </row>
    <row r="19" spans="1:137" s="9" customFormat="1" ht="26.25" customHeight="1">
      <c r="A19" s="8"/>
      <c r="B19" s="37" t="s">
        <v>20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8"/>
      <c r="AJ19" s="26" t="s">
        <v>21</v>
      </c>
      <c r="AK19" s="27"/>
      <c r="AL19" s="27"/>
      <c r="AM19" s="27"/>
      <c r="AN19" s="27"/>
      <c r="AO19" s="27"/>
      <c r="AP19" s="27"/>
      <c r="AQ19" s="27"/>
      <c r="AR19" s="27"/>
      <c r="AS19" s="28"/>
      <c r="AT19" s="39" t="s">
        <v>11</v>
      </c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1"/>
      <c r="BJ19" s="42">
        <f>BY19+CN19+DD19</f>
        <v>38300260.49</v>
      </c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4"/>
      <c r="BY19" s="42">
        <f>BY21+BY22+BY23</f>
        <v>34530892.7</v>
      </c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4"/>
      <c r="CN19" s="42">
        <f>CN21+CN22+CN23</f>
        <v>898591.86</v>
      </c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4"/>
      <c r="DD19" s="42">
        <f>DD21+DD22+DD23</f>
        <v>2870775.9299999997</v>
      </c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3"/>
    </row>
    <row r="20" spans="1:137" s="9" customFormat="1" ht="13.5" customHeight="1">
      <c r="A20" s="8"/>
      <c r="B20" s="48" t="s">
        <v>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/>
      <c r="AJ20" s="26" t="s">
        <v>11</v>
      </c>
      <c r="AK20" s="27"/>
      <c r="AL20" s="27"/>
      <c r="AM20" s="27"/>
      <c r="AN20" s="27"/>
      <c r="AO20" s="27"/>
      <c r="AP20" s="27"/>
      <c r="AQ20" s="27"/>
      <c r="AR20" s="27"/>
      <c r="AS20" s="28"/>
      <c r="AT20" s="39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1"/>
      <c r="BJ20" s="42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4"/>
      <c r="BY20" s="42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4"/>
      <c r="CN20" s="42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4"/>
      <c r="DD20" s="42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3"/>
    </row>
    <row r="21" spans="1:137" s="9" customFormat="1" ht="13.5" customHeight="1">
      <c r="A21" s="8"/>
      <c r="B21" s="48" t="s">
        <v>22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9"/>
      <c r="AJ21" s="26" t="s">
        <v>23</v>
      </c>
      <c r="AK21" s="27"/>
      <c r="AL21" s="27"/>
      <c r="AM21" s="27"/>
      <c r="AN21" s="27"/>
      <c r="AO21" s="27"/>
      <c r="AP21" s="27"/>
      <c r="AQ21" s="27"/>
      <c r="AR21" s="27"/>
      <c r="AS21" s="28"/>
      <c r="AT21" s="39" t="s">
        <v>24</v>
      </c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1"/>
      <c r="BJ21" s="42">
        <f>BY21+CN21+DD21</f>
        <v>29768449.24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4"/>
      <c r="BY21" s="42">
        <v>26866639.12</v>
      </c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4"/>
      <c r="CN21" s="42">
        <v>690160.74</v>
      </c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4"/>
      <c r="DD21" s="42">
        <v>2211649.38</v>
      </c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3"/>
    </row>
    <row r="22" spans="1:137" s="9" customFormat="1" ht="13.5" customHeight="1">
      <c r="A22" s="8"/>
      <c r="B22" s="48" t="s">
        <v>25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/>
      <c r="AJ22" s="26" t="s">
        <v>26</v>
      </c>
      <c r="AK22" s="27"/>
      <c r="AL22" s="27"/>
      <c r="AM22" s="27"/>
      <c r="AN22" s="27"/>
      <c r="AO22" s="27"/>
      <c r="AP22" s="27"/>
      <c r="AQ22" s="27"/>
      <c r="AR22" s="27"/>
      <c r="AS22" s="28"/>
      <c r="AT22" s="26" t="s">
        <v>27</v>
      </c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8"/>
      <c r="BJ22" s="42">
        <f>BY22+CN22+DD22</f>
        <v>0</v>
      </c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4"/>
      <c r="BY22" s="42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4"/>
      <c r="CN22" s="42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4"/>
      <c r="DD22" s="42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3"/>
    </row>
    <row r="23" spans="1:137" ht="26.25" customHeight="1">
      <c r="A23" s="8"/>
      <c r="B23" s="50" t="s">
        <v>28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1"/>
      <c r="AJ23" s="26" t="s">
        <v>29</v>
      </c>
      <c r="AK23" s="27"/>
      <c r="AL23" s="27"/>
      <c r="AM23" s="27"/>
      <c r="AN23" s="27"/>
      <c r="AO23" s="27"/>
      <c r="AP23" s="27"/>
      <c r="AQ23" s="27"/>
      <c r="AR23" s="27"/>
      <c r="AS23" s="28"/>
      <c r="AT23" s="39" t="s">
        <v>30</v>
      </c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1"/>
      <c r="BJ23" s="42">
        <f>BY23+CN23+DD23</f>
        <v>8531811.25</v>
      </c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4"/>
      <c r="BY23" s="42">
        <v>7664253.58</v>
      </c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4"/>
      <c r="CN23" s="42">
        <v>208431.12</v>
      </c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4"/>
      <c r="DD23" s="42">
        <v>659126.55</v>
      </c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3"/>
    </row>
    <row r="24" spans="1:137" ht="26.25" customHeight="1">
      <c r="A24" s="8"/>
      <c r="B24" s="37" t="s">
        <v>47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  <c r="AJ24" s="26" t="s">
        <v>31</v>
      </c>
      <c r="AK24" s="27"/>
      <c r="AL24" s="27"/>
      <c r="AM24" s="27"/>
      <c r="AN24" s="27"/>
      <c r="AO24" s="27"/>
      <c r="AP24" s="27"/>
      <c r="AQ24" s="27"/>
      <c r="AR24" s="27"/>
      <c r="AS24" s="28"/>
      <c r="AT24" s="39" t="s">
        <v>54</v>
      </c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1"/>
      <c r="BJ24" s="42">
        <f>BY24+DD24</f>
        <v>531950.64</v>
      </c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4"/>
      <c r="BY24" s="42">
        <v>520968.98</v>
      </c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4"/>
      <c r="CN24" s="42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4"/>
      <c r="DD24" s="42">
        <v>10981.66</v>
      </c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3"/>
    </row>
    <row r="25" spans="1:137" s="9" customFormat="1" ht="39" customHeight="1">
      <c r="A25" s="8"/>
      <c r="B25" s="37" t="s">
        <v>48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8"/>
      <c r="AJ25" s="26" t="s">
        <v>32</v>
      </c>
      <c r="AK25" s="27"/>
      <c r="AL25" s="27"/>
      <c r="AM25" s="27"/>
      <c r="AN25" s="27"/>
      <c r="AO25" s="27"/>
      <c r="AP25" s="27"/>
      <c r="AQ25" s="27"/>
      <c r="AR25" s="27"/>
      <c r="AS25" s="28"/>
      <c r="AT25" s="39" t="s">
        <v>11</v>
      </c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1"/>
      <c r="BJ25" s="42">
        <f>BY25+CN25+DD25</f>
        <v>19428086.8</v>
      </c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4"/>
      <c r="BY25" s="42">
        <f>BY27+BY28+BY29+BY30+BY31+BY33+BY34+BY32</f>
        <v>7676438.32</v>
      </c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4"/>
      <c r="CN25" s="42">
        <f>CN27+CN28+CN29+CN30+CN31+CN33+CN34</f>
        <v>714500</v>
      </c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4"/>
      <c r="DD25" s="42">
        <f>DD27+DD28+DD29+DD30+DD31+DD33+DD34</f>
        <v>11037148.48</v>
      </c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3"/>
    </row>
    <row r="26" spans="1:137" s="9" customFormat="1" ht="13.5" customHeight="1">
      <c r="A26" s="8"/>
      <c r="B26" s="48" t="s">
        <v>2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9"/>
      <c r="AJ26" s="26" t="s">
        <v>11</v>
      </c>
      <c r="AK26" s="27"/>
      <c r="AL26" s="27"/>
      <c r="AM26" s="27"/>
      <c r="AN26" s="27"/>
      <c r="AO26" s="27"/>
      <c r="AP26" s="27"/>
      <c r="AQ26" s="27"/>
      <c r="AR26" s="27"/>
      <c r="AS26" s="28"/>
      <c r="AT26" s="39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1"/>
      <c r="BJ26" s="42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4"/>
      <c r="BY26" s="42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4"/>
      <c r="CN26" s="42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4"/>
      <c r="DD26" s="42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3"/>
    </row>
    <row r="27" spans="1:137" s="9" customFormat="1" ht="13.5" customHeight="1">
      <c r="A27" s="8"/>
      <c r="B27" s="48" t="s">
        <v>33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9"/>
      <c r="AJ27" s="26" t="s">
        <v>34</v>
      </c>
      <c r="AK27" s="27"/>
      <c r="AL27" s="27"/>
      <c r="AM27" s="27"/>
      <c r="AN27" s="27"/>
      <c r="AO27" s="27"/>
      <c r="AP27" s="27"/>
      <c r="AQ27" s="27"/>
      <c r="AR27" s="27"/>
      <c r="AS27" s="28"/>
      <c r="AT27" s="39" t="s">
        <v>35</v>
      </c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1"/>
      <c r="BJ27" s="42">
        <f>BY27+CN27+DD27</f>
        <v>43306.76</v>
      </c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4"/>
      <c r="BY27" s="42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4"/>
      <c r="CN27" s="42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4"/>
      <c r="DD27" s="42">
        <v>43306.76</v>
      </c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3"/>
    </row>
    <row r="28" spans="1:137" s="9" customFormat="1" ht="13.5" customHeight="1">
      <c r="A28" s="8"/>
      <c r="B28" s="48" t="s">
        <v>36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9"/>
      <c r="AJ28" s="26" t="s">
        <v>37</v>
      </c>
      <c r="AK28" s="27"/>
      <c r="AL28" s="27"/>
      <c r="AM28" s="27"/>
      <c r="AN28" s="27"/>
      <c r="AO28" s="27"/>
      <c r="AP28" s="27"/>
      <c r="AQ28" s="27"/>
      <c r="AR28" s="27"/>
      <c r="AS28" s="28"/>
      <c r="AT28" s="39" t="s">
        <v>35</v>
      </c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1"/>
      <c r="BJ28" s="42">
        <f>BY28+CN28+DD28</f>
        <v>0</v>
      </c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4"/>
      <c r="BY28" s="42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4"/>
      <c r="CN28" s="42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4"/>
      <c r="DD28" s="42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3"/>
    </row>
    <row r="29" spans="1:137" s="9" customFormat="1" ht="13.5" customHeight="1">
      <c r="A29" s="8"/>
      <c r="B29" s="48" t="s">
        <v>38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/>
      <c r="AJ29" s="26" t="s">
        <v>39</v>
      </c>
      <c r="AK29" s="27"/>
      <c r="AL29" s="27"/>
      <c r="AM29" s="27"/>
      <c r="AN29" s="27"/>
      <c r="AO29" s="27"/>
      <c r="AP29" s="27"/>
      <c r="AQ29" s="27"/>
      <c r="AR29" s="27"/>
      <c r="AS29" s="28"/>
      <c r="AT29" s="39" t="s">
        <v>35</v>
      </c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1"/>
      <c r="BJ29" s="42">
        <f>BY29+CN29+DD29</f>
        <v>4279135.0600000005</v>
      </c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4"/>
      <c r="BY29" s="42">
        <v>4012170.85</v>
      </c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4"/>
      <c r="CN29" s="42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4"/>
      <c r="DD29" s="42">
        <v>266964.21</v>
      </c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3"/>
    </row>
    <row r="30" spans="1:137" s="9" customFormat="1" ht="26.25" customHeight="1">
      <c r="A30" s="8"/>
      <c r="B30" s="50" t="s">
        <v>49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1"/>
      <c r="AJ30" s="26" t="s">
        <v>40</v>
      </c>
      <c r="AK30" s="27"/>
      <c r="AL30" s="27"/>
      <c r="AM30" s="27"/>
      <c r="AN30" s="27"/>
      <c r="AO30" s="27"/>
      <c r="AP30" s="27"/>
      <c r="AQ30" s="27"/>
      <c r="AR30" s="27"/>
      <c r="AS30" s="28"/>
      <c r="AT30" s="39" t="s">
        <v>35</v>
      </c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1"/>
      <c r="BJ30" s="42">
        <f>BY30+CN30+DD30</f>
        <v>540189.96</v>
      </c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4"/>
      <c r="BY30" s="42">
        <v>100264.14</v>
      </c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2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4"/>
      <c r="DD30" s="42">
        <v>439925.82</v>
      </c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3"/>
    </row>
    <row r="31" spans="1:137" s="9" customFormat="1" ht="13.5" customHeight="1">
      <c r="A31" s="8"/>
      <c r="B31" s="50" t="s">
        <v>50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1"/>
      <c r="AJ31" s="26" t="s">
        <v>41</v>
      </c>
      <c r="AK31" s="27"/>
      <c r="AL31" s="27"/>
      <c r="AM31" s="27"/>
      <c r="AN31" s="27"/>
      <c r="AO31" s="27"/>
      <c r="AP31" s="27"/>
      <c r="AQ31" s="27"/>
      <c r="AR31" s="27"/>
      <c r="AS31" s="28"/>
      <c r="AT31" s="39" t="s">
        <v>35</v>
      </c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1"/>
      <c r="BJ31" s="42">
        <f>BY31+CN31+DD31</f>
        <v>1706522.24</v>
      </c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4"/>
      <c r="BY31" s="42">
        <v>1409140.43</v>
      </c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4"/>
      <c r="CN31" s="42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4"/>
      <c r="DD31" s="42">
        <v>297381.81</v>
      </c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3"/>
    </row>
    <row r="32" spans="1:137" s="9" customFormat="1" ht="13.5" customHeight="1">
      <c r="A32" s="8"/>
      <c r="B32" s="50" t="s">
        <v>51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1"/>
      <c r="AJ32" s="26" t="s">
        <v>42</v>
      </c>
      <c r="AK32" s="27"/>
      <c r="AL32" s="27"/>
      <c r="AM32" s="27"/>
      <c r="AN32" s="27"/>
      <c r="AO32" s="27"/>
      <c r="AP32" s="27"/>
      <c r="AQ32" s="27"/>
      <c r="AR32" s="27"/>
      <c r="AS32" s="28"/>
      <c r="AT32" s="39" t="s">
        <v>35</v>
      </c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1"/>
      <c r="BJ32" s="42">
        <f>BY32</f>
        <v>0</v>
      </c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4"/>
      <c r="BY32" s="42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4"/>
      <c r="CN32" s="42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4"/>
      <c r="DD32" s="42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3"/>
    </row>
    <row r="33" spans="1:137" s="9" customFormat="1" ht="39.75" customHeight="1">
      <c r="A33" s="8"/>
      <c r="B33" s="50" t="s">
        <v>52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  <c r="AJ33" s="26" t="s">
        <v>43</v>
      </c>
      <c r="AK33" s="27"/>
      <c r="AL33" s="27"/>
      <c r="AM33" s="27"/>
      <c r="AN33" s="27"/>
      <c r="AO33" s="27"/>
      <c r="AP33" s="27"/>
      <c r="AQ33" s="27"/>
      <c r="AR33" s="27"/>
      <c r="AS33" s="28"/>
      <c r="AT33" s="39" t="s">
        <v>35</v>
      </c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1"/>
      <c r="BJ33" s="42">
        <f>BY33+CN33+DD33</f>
        <v>1737650.48</v>
      </c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4"/>
      <c r="BY33" s="42">
        <v>1191188.4</v>
      </c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4"/>
      <c r="CN33" s="42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4"/>
      <c r="DD33" s="42">
        <v>546462.08</v>
      </c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3"/>
    </row>
    <row r="34" spans="1:137" s="9" customFormat="1" ht="38.25" customHeight="1">
      <c r="A34" s="8"/>
      <c r="B34" s="50" t="s">
        <v>53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1"/>
      <c r="AJ34" s="26" t="s">
        <v>44</v>
      </c>
      <c r="AK34" s="27"/>
      <c r="AL34" s="27"/>
      <c r="AM34" s="27"/>
      <c r="AN34" s="27"/>
      <c r="AO34" s="27"/>
      <c r="AP34" s="27"/>
      <c r="AQ34" s="27"/>
      <c r="AR34" s="27"/>
      <c r="AS34" s="28"/>
      <c r="AT34" s="39" t="s">
        <v>35</v>
      </c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1"/>
      <c r="BJ34" s="42">
        <f>BY34+CN34+DD34</f>
        <v>11121282.3</v>
      </c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4"/>
      <c r="BY34" s="42">
        <v>963674.5</v>
      </c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4"/>
      <c r="CN34" s="42">
        <v>714500</v>
      </c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4"/>
      <c r="DD34" s="42">
        <v>9443107.8</v>
      </c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3"/>
    </row>
    <row r="36" spans="9:70" ht="15.75">
      <c r="I36" s="76" t="s">
        <v>60</v>
      </c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77" t="s">
        <v>66</v>
      </c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</row>
  </sheetData>
  <sheetProtection selectLockedCells="1" selectUnlockedCells="1"/>
  <mergeCells count="193">
    <mergeCell ref="B15:AI15"/>
    <mergeCell ref="AJ15:AS15"/>
    <mergeCell ref="AT15:BI15"/>
    <mergeCell ref="BJ15:BX15"/>
    <mergeCell ref="BY15:CL15"/>
    <mergeCell ref="CN15:DC15"/>
    <mergeCell ref="DD24:EG24"/>
    <mergeCell ref="DD25:EG25"/>
    <mergeCell ref="DD26:EG26"/>
    <mergeCell ref="DD27:EG27"/>
    <mergeCell ref="A4:DW4"/>
    <mergeCell ref="I36:AI36"/>
    <mergeCell ref="AT36:BR36"/>
    <mergeCell ref="DD18:EG18"/>
    <mergeCell ref="DD19:EG19"/>
    <mergeCell ref="DD20:EG20"/>
    <mergeCell ref="DD21:EG21"/>
    <mergeCell ref="DD22:EG22"/>
    <mergeCell ref="DD23:EG23"/>
    <mergeCell ref="DD11:EG11"/>
    <mergeCell ref="DD12:EG12"/>
    <mergeCell ref="DD13:EG13"/>
    <mergeCell ref="DD14:EG14"/>
    <mergeCell ref="DD16:EG16"/>
    <mergeCell ref="DD17:EG17"/>
    <mergeCell ref="DD15:EH15"/>
    <mergeCell ref="AT6:BI9"/>
    <mergeCell ref="AJ6:AS9"/>
    <mergeCell ref="DD8:EG9"/>
    <mergeCell ref="DD10:EG10"/>
    <mergeCell ref="DD28:EG28"/>
    <mergeCell ref="E2:DV2"/>
    <mergeCell ref="CN8:DC9"/>
    <mergeCell ref="BY8:CM9"/>
    <mergeCell ref="BY7:EG7"/>
    <mergeCell ref="BJ7:BX9"/>
    <mergeCell ref="BJ6:EG6"/>
    <mergeCell ref="DD29:EG29"/>
    <mergeCell ref="B1:DV1"/>
    <mergeCell ref="DD34:EG34"/>
    <mergeCell ref="B34:AI34"/>
    <mergeCell ref="AJ34:AS34"/>
    <mergeCell ref="AT34:BI34"/>
    <mergeCell ref="BJ34:BX34"/>
    <mergeCell ref="BY34:CM34"/>
    <mergeCell ref="CN34:DC34"/>
    <mergeCell ref="DD33:EG33"/>
    <mergeCell ref="B33:AI33"/>
    <mergeCell ref="AJ33:AS33"/>
    <mergeCell ref="AT33:BI33"/>
    <mergeCell ref="BJ33:BX33"/>
    <mergeCell ref="BY33:CM33"/>
    <mergeCell ref="CN33:DC33"/>
    <mergeCell ref="DD32:EG32"/>
    <mergeCell ref="B32:AI32"/>
    <mergeCell ref="AJ32:AS32"/>
    <mergeCell ref="AT32:BI32"/>
    <mergeCell ref="BJ32:BX32"/>
    <mergeCell ref="BY32:CM32"/>
    <mergeCell ref="CN32:DC32"/>
    <mergeCell ref="AT30:BI30"/>
    <mergeCell ref="BJ30:BX30"/>
    <mergeCell ref="BY30:CM30"/>
    <mergeCell ref="CN30:DC30"/>
    <mergeCell ref="B31:AI31"/>
    <mergeCell ref="AJ31:AS31"/>
    <mergeCell ref="AT31:BI31"/>
    <mergeCell ref="BJ31:BX31"/>
    <mergeCell ref="BY31:CM31"/>
    <mergeCell ref="CN31:DC31"/>
    <mergeCell ref="DD31:EG31"/>
    <mergeCell ref="B29:AI29"/>
    <mergeCell ref="AJ29:AS29"/>
    <mergeCell ref="AT29:BI29"/>
    <mergeCell ref="BJ29:BX29"/>
    <mergeCell ref="BY29:CM29"/>
    <mergeCell ref="CN29:DC29"/>
    <mergeCell ref="DD30:EG30"/>
    <mergeCell ref="B30:AI30"/>
    <mergeCell ref="AJ30:AS30"/>
    <mergeCell ref="B28:AI28"/>
    <mergeCell ref="AJ28:AS28"/>
    <mergeCell ref="AT28:BI28"/>
    <mergeCell ref="BJ28:BX28"/>
    <mergeCell ref="BY28:CM28"/>
    <mergeCell ref="CN28:DC28"/>
    <mergeCell ref="B27:AI27"/>
    <mergeCell ref="AJ27:AS27"/>
    <mergeCell ref="AT27:BI27"/>
    <mergeCell ref="BJ27:BX27"/>
    <mergeCell ref="BY27:CM27"/>
    <mergeCell ref="CN27:DC27"/>
    <mergeCell ref="B26:AI26"/>
    <mergeCell ref="AJ26:AS26"/>
    <mergeCell ref="AT26:BI26"/>
    <mergeCell ref="BJ26:BX26"/>
    <mergeCell ref="BY26:CM26"/>
    <mergeCell ref="CN26:DC26"/>
    <mergeCell ref="B25:AI25"/>
    <mergeCell ref="AJ25:AS25"/>
    <mergeCell ref="AT25:BI25"/>
    <mergeCell ref="BJ25:BX25"/>
    <mergeCell ref="BY25:CM25"/>
    <mergeCell ref="CN25:DC25"/>
    <mergeCell ref="B24:AI24"/>
    <mergeCell ref="AJ24:AS24"/>
    <mergeCell ref="AT24:BI24"/>
    <mergeCell ref="BJ24:BX24"/>
    <mergeCell ref="BY24:CM24"/>
    <mergeCell ref="CN24:DC24"/>
    <mergeCell ref="B23:AI23"/>
    <mergeCell ref="AJ23:AS23"/>
    <mergeCell ref="AT23:BI23"/>
    <mergeCell ref="BJ23:BX23"/>
    <mergeCell ref="BY23:CM23"/>
    <mergeCell ref="CN23:DC23"/>
    <mergeCell ref="B22:AI22"/>
    <mergeCell ref="AJ22:AS22"/>
    <mergeCell ref="AT22:BI22"/>
    <mergeCell ref="BJ22:BX22"/>
    <mergeCell ref="BY22:CM22"/>
    <mergeCell ref="CN22:DC22"/>
    <mergeCell ref="B21:AI21"/>
    <mergeCell ref="AJ21:AS21"/>
    <mergeCell ref="AT21:BI21"/>
    <mergeCell ref="BJ21:BX21"/>
    <mergeCell ref="BY21:CM21"/>
    <mergeCell ref="CN21:DC21"/>
    <mergeCell ref="B20:AI20"/>
    <mergeCell ref="AJ20:AS20"/>
    <mergeCell ref="AT20:BI20"/>
    <mergeCell ref="BJ20:BX20"/>
    <mergeCell ref="BY20:CM20"/>
    <mergeCell ref="CN20:DC20"/>
    <mergeCell ref="B19:AI19"/>
    <mergeCell ref="AJ19:AS19"/>
    <mergeCell ref="AT19:BI19"/>
    <mergeCell ref="BJ19:BX19"/>
    <mergeCell ref="BY19:CM19"/>
    <mergeCell ref="CN19:DC19"/>
    <mergeCell ref="B18:AI18"/>
    <mergeCell ref="AJ18:AS18"/>
    <mergeCell ref="AT18:BI18"/>
    <mergeCell ref="BJ18:BX18"/>
    <mergeCell ref="BY18:CM18"/>
    <mergeCell ref="CN18:DC18"/>
    <mergeCell ref="B17:AI17"/>
    <mergeCell ref="AJ17:AS17"/>
    <mergeCell ref="AT17:BI17"/>
    <mergeCell ref="BJ17:BX17"/>
    <mergeCell ref="BY17:CM17"/>
    <mergeCell ref="CN17:DC17"/>
    <mergeCell ref="B16:AI16"/>
    <mergeCell ref="AJ16:AS16"/>
    <mergeCell ref="AT16:BI16"/>
    <mergeCell ref="BJ16:BX16"/>
    <mergeCell ref="BY16:CM16"/>
    <mergeCell ref="CN16:DC16"/>
    <mergeCell ref="B14:AI14"/>
    <mergeCell ref="AJ14:AS14"/>
    <mergeCell ref="AT14:BI14"/>
    <mergeCell ref="BJ14:BX14"/>
    <mergeCell ref="BY14:CM14"/>
    <mergeCell ref="CN14:DC14"/>
    <mergeCell ref="B13:AI13"/>
    <mergeCell ref="AJ13:AS13"/>
    <mergeCell ref="AT13:BI13"/>
    <mergeCell ref="BJ13:BX13"/>
    <mergeCell ref="BY13:CM13"/>
    <mergeCell ref="CN13:DC13"/>
    <mergeCell ref="B12:AI12"/>
    <mergeCell ref="AJ12:AS12"/>
    <mergeCell ref="AT12:BI12"/>
    <mergeCell ref="BJ12:BX12"/>
    <mergeCell ref="BY12:CM12"/>
    <mergeCell ref="CN12:DC12"/>
    <mergeCell ref="CN10:DC10"/>
    <mergeCell ref="B11:AI11"/>
    <mergeCell ref="AJ11:AS11"/>
    <mergeCell ref="AT11:BI11"/>
    <mergeCell ref="BJ11:BX11"/>
    <mergeCell ref="BY11:CM11"/>
    <mergeCell ref="CN11:DC11"/>
    <mergeCell ref="A6:AI9"/>
    <mergeCell ref="B3:EF3"/>
    <mergeCell ref="AW5:CB5"/>
    <mergeCell ref="CC5:CF5"/>
    <mergeCell ref="CG5:CJ5"/>
    <mergeCell ref="A10:AI10"/>
    <mergeCell ref="AJ10:AS10"/>
    <mergeCell ref="AT10:BI10"/>
    <mergeCell ref="BJ10:BX10"/>
    <mergeCell ref="BY10:CM10"/>
  </mergeCells>
  <printOptions/>
  <pageMargins left="0.3937007874015748" right="0.31496062992125984" top="0.3937007874015748" bottom="0.3937007874015748" header="0" footer="0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ученик</cp:lastModifiedBy>
  <cp:lastPrinted>2021-05-28T11:12:17Z</cp:lastPrinted>
  <dcterms:created xsi:type="dcterms:W3CDTF">2019-03-15T05:01:44Z</dcterms:created>
  <dcterms:modified xsi:type="dcterms:W3CDTF">2024-04-09T11:46:35Z</dcterms:modified>
  <cp:category/>
  <cp:version/>
  <cp:contentType/>
  <cp:contentStatus/>
</cp:coreProperties>
</file>