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сентябрь" sheetId="1" r:id="rId1"/>
    <sheet name="октябрь" sheetId="2" r:id="rId2"/>
    <sheet name="ноябрь" sheetId="3" r:id="rId3"/>
    <sheet name="Лист2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<sst xmlns="http://schemas.openxmlformats.org/spreadsheetml/2006/main" count="240" uniqueCount="95">
  <si>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</si>
  <si>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</si>
  <si>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>№ п/п</t>
  </si>
  <si>
    <t>Наименование пищевого продукта или группы пищевых продуктов</t>
  </si>
  <si>
    <t>Фактическое потребление</t>
  </si>
  <si>
    <t>Переед</t>
  </si>
  <si>
    <t>Недоед</t>
  </si>
  <si>
    <t>% выполнения</t>
  </si>
  <si>
    <t>Количество продуктов в зависимости от возраста детей</t>
  </si>
  <si>
    <t>ясли</t>
  </si>
  <si>
    <t>сад</t>
  </si>
  <si>
    <t xml:space="preserve">Молоко </t>
  </si>
  <si>
    <t>Творог</t>
  </si>
  <si>
    <t xml:space="preserve">Сметана </t>
  </si>
  <si>
    <t xml:space="preserve">Сыр </t>
  </si>
  <si>
    <t xml:space="preserve">Птица </t>
  </si>
  <si>
    <t xml:space="preserve">Рыба </t>
  </si>
  <si>
    <t xml:space="preserve">Колбасные изделия </t>
  </si>
  <si>
    <t xml:space="preserve">Яйцо куриное </t>
  </si>
  <si>
    <t>Картофель: с 01.09.по 31.10.</t>
  </si>
  <si>
    <t xml:space="preserve">                    с 31.10 по 31.12</t>
  </si>
  <si>
    <t xml:space="preserve">                    с 31.12 по 28.02.</t>
  </si>
  <si>
    <t>Овощи, зелень</t>
  </si>
  <si>
    <t>Фрукты (плоды) свежие</t>
  </si>
  <si>
    <t>Фрукты (плоды) сухие</t>
  </si>
  <si>
    <t>Соки фруктовые (овощные)</t>
  </si>
  <si>
    <t>Хлеб ржаной (рж.-пшен.)</t>
  </si>
  <si>
    <t xml:space="preserve">Крупы (злаки), бобовые </t>
  </si>
  <si>
    <t>Макаронные изделия гр. А</t>
  </si>
  <si>
    <t>Мука пшен. хлебопекарная</t>
  </si>
  <si>
    <t>Масло коровье сладкосливоч.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</si>
  <si>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</si>
  <si>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</si>
  <si>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</si>
  <si>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</si>
  <si>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 (суррогатн.), в т.ч. из цикория</t>
  </si>
  <si>
    <t>Дрожжи хлебопекарные</t>
  </si>
  <si>
    <t>Сахар</t>
  </si>
  <si>
    <t>Соль пищевая поваренная</t>
  </si>
  <si>
    <t>Белки, г</t>
  </si>
  <si>
    <t>Жиры, г</t>
  </si>
  <si>
    <t>Углеводы, г</t>
  </si>
  <si>
    <t>Калорийность(ккал)</t>
  </si>
  <si>
    <t>Наименование показателей</t>
  </si>
  <si>
    <t>2-3 года норма</t>
  </si>
  <si>
    <t>2-3 года факт</t>
  </si>
  <si>
    <t>3-7 лет норма</t>
  </si>
  <si>
    <t>3-7 лет факт</t>
  </si>
  <si>
    <t xml:space="preserve">                    с 29.02 по 01.09.</t>
  </si>
  <si>
    <t>Дней в мес.</t>
  </si>
  <si>
    <t>День недели</t>
  </si>
  <si>
    <t>Норма</t>
  </si>
  <si>
    <t>Птица</t>
  </si>
  <si>
    <t>Рыба</t>
  </si>
  <si>
    <t>Колбаса</t>
  </si>
  <si>
    <t>Сметана</t>
  </si>
  <si>
    <t>Сыр</t>
  </si>
  <si>
    <t>М/р</t>
  </si>
  <si>
    <t>М/с</t>
  </si>
  <si>
    <t>Молоко</t>
  </si>
  <si>
    <t>Макароны</t>
  </si>
  <si>
    <t>Крупы</t>
  </si>
  <si>
    <t>Мука</t>
  </si>
  <si>
    <t>Дрожжи</t>
  </si>
  <si>
    <t>Яйцо</t>
  </si>
  <si>
    <t>Овощи</t>
  </si>
  <si>
    <t>Картофель</t>
  </si>
  <si>
    <t>Кофе</t>
  </si>
  <si>
    <t>Какао</t>
  </si>
  <si>
    <t>Сок</t>
  </si>
  <si>
    <t>Фрукты</t>
  </si>
  <si>
    <t>Кисель</t>
  </si>
  <si>
    <t>Код.изд.</t>
  </si>
  <si>
    <t>Хлеб</t>
  </si>
  <si>
    <t>Батон</t>
  </si>
  <si>
    <t>С/ф</t>
  </si>
  <si>
    <t xml:space="preserve">                              </t>
  </si>
  <si>
    <t>Мука картофельная (крахмал)</t>
  </si>
  <si>
    <t>(в соответствии с СанПиН 2.4.1.3049-13)</t>
  </si>
  <si>
    <t xml:space="preserve"> Норма , г, мл, брутто</t>
  </si>
  <si>
    <t>Мясо (бескостное)</t>
  </si>
  <si>
    <t>Мясо (на кости)</t>
  </si>
  <si>
    <t>Мясо на кости</t>
  </si>
  <si>
    <t>Мясо бескостное</t>
  </si>
  <si>
    <t xml:space="preserve">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</si>
  <si>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</si>
  <si>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</si>
  <si>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</t>
  </si>
  <si>
    <t>Хлеб пшеничный</t>
  </si>
  <si>
    <t>за сентябрь месяц 2016 года</t>
  </si>
  <si>
    <t>по выполнению натуральных норм питания детей в ФГКДОУ "Детский сад "Вишенка"</t>
  </si>
  <si>
    <t>Заведующий ФГКДОУ _______________________ Т.И.Севодняева</t>
  </si>
  <si>
    <t>за октябрь месяц 2016 года</t>
  </si>
  <si>
    <t>0.0</t>
  </si>
  <si>
    <t>за октябрь 2020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</si>
</sst>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34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164" fontId="9" fillId="34" borderId="13" xfId="0" applyNumberFormat="1" applyFont="1" applyFill="1" applyBorder="1" applyAlignment="1">
      <alignment/>
    </xf>
    <xf numFmtId="164" fontId="9" fillId="34" borderId="12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NumberFormat="1" applyFont="1" applyFill="1" applyBorder="1" applyAlignment="1">
      <alignment/>
    </xf>
    <xf numFmtId="9" fontId="9" fillId="34" borderId="10" xfId="55" applyFont="1" applyFill="1" applyBorder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64" fontId="9" fillId="34" borderId="14" xfId="0" applyNumberFormat="1" applyFont="1" applyFill="1" applyBorder="1" applyAlignment="1">
      <alignment/>
    </xf>
    <xf numFmtId="164" fontId="9" fillId="34" borderId="15" xfId="0" applyNumberFormat="1" applyFont="1" applyFill="1" applyBorder="1" applyAlignment="1">
      <alignment/>
    </xf>
    <xf numFmtId="0" fontId="9" fillId="10" borderId="10" xfId="0" applyFont="1" applyFill="1" applyBorder="1" applyAlignment="1">
      <alignment horizontal="center"/>
    </xf>
    <xf numFmtId="0" fontId="9" fillId="10" borderId="10" xfId="0" applyNumberFormat="1" applyFont="1" applyFill="1" applyBorder="1" applyAlignment="1">
      <alignment/>
    </xf>
    <xf numFmtId="164" fontId="9" fillId="10" borderId="10" xfId="0" applyNumberFormat="1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6.140625" style="0" customWidth="1"/>
    <col min="4" max="4" width="6.57421875" style="0" customWidth="1"/>
    <col min="5" max="5" width="8.8515625" style="0" customWidth="1"/>
    <col min="6" max="6" width="7.57421875" style="0" customWidth="1"/>
    <col min="7" max="8" width="6.00390625" style="0" customWidth="1"/>
    <col min="9" max="9" width="5.7109375" style="0" customWidth="1"/>
    <col min="10" max="10" width="6.00390625" style="0" customWidth="1"/>
    <col min="11" max="12" width="8.00390625" style="0" customWidth="1"/>
  </cols>
  <sheetData>
    <row r="1" spans="1:12" ht="16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>
      <c r="A2" s="51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>
      <c r="A3" s="51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3.5" customHeight="1">
      <c r="A4" s="53" t="s">
        <v>78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 customHeight="1">
      <c r="A5" s="52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>
      <c r="A6" s="49" t="s">
        <v>2</v>
      </c>
      <c r="B6" s="49" t="s">
        <v>3</v>
      </c>
      <c r="C6" s="54" t="s">
        <v>8</v>
      </c>
      <c r="D6" s="54"/>
      <c r="E6" s="54"/>
      <c r="F6" s="54"/>
      <c r="G6" s="54"/>
      <c r="H6" s="54"/>
      <c r="I6" s="54"/>
      <c r="J6" s="54"/>
      <c r="K6" s="54"/>
      <c r="L6" s="54"/>
    </row>
    <row r="7" spans="1:12" ht="29.25" customHeight="1">
      <c r="A7" s="49"/>
      <c r="B7" s="49"/>
      <c r="C7" s="49" t="s">
        <v>79</v>
      </c>
      <c r="D7" s="49"/>
      <c r="E7" s="49" t="s">
        <v>4</v>
      </c>
      <c r="F7" s="49"/>
      <c r="G7" s="49" t="s">
        <v>5</v>
      </c>
      <c r="H7" s="49"/>
      <c r="I7" s="49" t="s">
        <v>6</v>
      </c>
      <c r="J7" s="49"/>
      <c r="K7" s="49" t="s">
        <v>7</v>
      </c>
      <c r="L7" s="49"/>
    </row>
    <row r="8" spans="1:12" ht="15">
      <c r="A8" s="49"/>
      <c r="B8" s="49"/>
      <c r="C8" s="1" t="s">
        <v>9</v>
      </c>
      <c r="D8" s="1" t="s">
        <v>10</v>
      </c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</row>
    <row r="9" spans="1:12" ht="15.75">
      <c r="A9" s="1">
        <v>1</v>
      </c>
      <c r="B9" s="2" t="s">
        <v>11</v>
      </c>
      <c r="C9" s="3">
        <v>390</v>
      </c>
      <c r="D9" s="3">
        <v>450</v>
      </c>
      <c r="E9" s="16"/>
      <c r="F9" s="8">
        <v>426</v>
      </c>
      <c r="G9" s="37"/>
      <c r="H9" s="37"/>
      <c r="I9" s="18"/>
      <c r="J9" s="18"/>
      <c r="K9" s="17"/>
      <c r="L9" s="17">
        <f>F9*100/D9</f>
        <v>94.66666666666667</v>
      </c>
    </row>
    <row r="10" spans="1:12" ht="15.75">
      <c r="A10" s="1">
        <v>2</v>
      </c>
      <c r="B10" s="2" t="s">
        <v>12</v>
      </c>
      <c r="C10" s="3">
        <v>30</v>
      </c>
      <c r="D10" s="3">
        <v>40</v>
      </c>
      <c r="E10" s="16"/>
      <c r="F10" s="8">
        <v>39.6</v>
      </c>
      <c r="G10" s="37"/>
      <c r="H10" s="37"/>
      <c r="I10" s="18"/>
      <c r="J10" s="37"/>
      <c r="K10" s="17"/>
      <c r="L10" s="17">
        <f aca="true" t="shared" si="0" ref="L10:L41">F10*100/D10</f>
        <v>99</v>
      </c>
    </row>
    <row r="11" spans="1:12" ht="15.75">
      <c r="A11" s="1">
        <v>3</v>
      </c>
      <c r="B11" s="2" t="s">
        <v>13</v>
      </c>
      <c r="C11" s="3">
        <v>9</v>
      </c>
      <c r="D11" s="3">
        <v>11</v>
      </c>
      <c r="E11" s="16"/>
      <c r="F11" s="8">
        <v>11.9</v>
      </c>
      <c r="G11" s="37"/>
      <c r="H11" s="37"/>
      <c r="I11" s="18"/>
      <c r="J11" s="18"/>
      <c r="K11" s="17"/>
      <c r="L11" s="17">
        <f t="shared" si="0"/>
        <v>108.18181818181819</v>
      </c>
    </row>
    <row r="12" spans="1:12" ht="15.75">
      <c r="A12" s="1">
        <v>4</v>
      </c>
      <c r="B12" s="2" t="s">
        <v>14</v>
      </c>
      <c r="C12" s="3">
        <v>4.3</v>
      </c>
      <c r="D12" s="3">
        <v>6.4</v>
      </c>
      <c r="E12" s="16"/>
      <c r="F12" s="8">
        <v>6.1</v>
      </c>
      <c r="G12" s="37"/>
      <c r="H12" s="37"/>
      <c r="I12" s="37"/>
      <c r="J12" s="18"/>
      <c r="K12" s="17"/>
      <c r="L12" s="17">
        <f t="shared" si="0"/>
        <v>95.3125</v>
      </c>
    </row>
    <row r="13" spans="1:12" ht="15.75">
      <c r="A13" s="1">
        <v>5</v>
      </c>
      <c r="B13" s="2" t="s">
        <v>81</v>
      </c>
      <c r="C13" s="3"/>
      <c r="D13" s="3"/>
      <c r="E13" s="16"/>
      <c r="F13" s="8"/>
      <c r="G13" s="37"/>
      <c r="H13" s="18"/>
      <c r="I13" s="18"/>
      <c r="J13" s="37"/>
      <c r="K13" s="17"/>
      <c r="L13" s="17"/>
    </row>
    <row r="14" spans="1:12" ht="15.75">
      <c r="A14" s="1"/>
      <c r="B14" s="2" t="s">
        <v>80</v>
      </c>
      <c r="C14" s="3">
        <v>55</v>
      </c>
      <c r="D14" s="3">
        <v>60.5</v>
      </c>
      <c r="E14" s="16"/>
      <c r="F14" s="8">
        <v>59.1</v>
      </c>
      <c r="G14" s="37"/>
      <c r="H14" s="37"/>
      <c r="I14" s="37"/>
      <c r="J14" s="37"/>
      <c r="K14" s="17"/>
      <c r="L14" s="17">
        <f t="shared" si="0"/>
        <v>97.68595041322314</v>
      </c>
    </row>
    <row r="15" spans="1:12" ht="15.75">
      <c r="A15" s="1">
        <v>6</v>
      </c>
      <c r="B15" s="2" t="s">
        <v>15</v>
      </c>
      <c r="C15" s="3">
        <v>23</v>
      </c>
      <c r="D15" s="3">
        <v>27</v>
      </c>
      <c r="E15" s="16"/>
      <c r="F15" s="8">
        <v>27</v>
      </c>
      <c r="G15" s="37"/>
      <c r="H15" s="37"/>
      <c r="I15" s="18"/>
      <c r="J15" s="18"/>
      <c r="K15" s="17"/>
      <c r="L15" s="17">
        <f t="shared" si="0"/>
        <v>100</v>
      </c>
    </row>
    <row r="16" spans="1:12" ht="15.75">
      <c r="A16" s="1">
        <v>7</v>
      </c>
      <c r="B16" s="2" t="s">
        <v>16</v>
      </c>
      <c r="C16" s="3">
        <v>34</v>
      </c>
      <c r="D16" s="3">
        <v>39</v>
      </c>
      <c r="E16" s="16"/>
      <c r="F16" s="8">
        <v>35.8</v>
      </c>
      <c r="G16" s="37"/>
      <c r="H16" s="37"/>
      <c r="I16" s="18"/>
      <c r="J16" s="18"/>
      <c r="K16" s="17"/>
      <c r="L16" s="17">
        <f t="shared" si="0"/>
        <v>91.79487179487178</v>
      </c>
    </row>
    <row r="17" spans="1:12" ht="15.75">
      <c r="A17" s="1">
        <v>8</v>
      </c>
      <c r="B17" s="2" t="s">
        <v>17</v>
      </c>
      <c r="C17" s="3">
        <v>0</v>
      </c>
      <c r="D17" s="3">
        <v>7</v>
      </c>
      <c r="E17" s="16"/>
      <c r="F17" s="8">
        <v>7.4</v>
      </c>
      <c r="G17" s="37"/>
      <c r="H17" s="37"/>
      <c r="I17" s="18"/>
      <c r="J17" s="18"/>
      <c r="K17" s="17"/>
      <c r="L17" s="17">
        <f t="shared" si="0"/>
        <v>105.71428571428571</v>
      </c>
    </row>
    <row r="18" spans="1:12" ht="15.75">
      <c r="A18" s="1">
        <v>9</v>
      </c>
      <c r="B18" s="2" t="s">
        <v>18</v>
      </c>
      <c r="C18" s="3">
        <v>20</v>
      </c>
      <c r="D18" s="3">
        <v>24</v>
      </c>
      <c r="E18" s="16"/>
      <c r="F18" s="8">
        <v>23.4</v>
      </c>
      <c r="G18" s="37"/>
      <c r="H18" s="37"/>
      <c r="I18" s="18"/>
      <c r="J18" s="18"/>
      <c r="K18" s="17"/>
      <c r="L18" s="17">
        <f t="shared" si="0"/>
        <v>97.5</v>
      </c>
    </row>
    <row r="19" spans="1:12" ht="15.75">
      <c r="A19" s="1">
        <v>10</v>
      </c>
      <c r="B19" s="2" t="s">
        <v>19</v>
      </c>
      <c r="C19" s="3">
        <v>160</v>
      </c>
      <c r="D19" s="3">
        <v>187</v>
      </c>
      <c r="E19" s="16"/>
      <c r="F19" s="8">
        <v>161.8</v>
      </c>
      <c r="G19" s="18"/>
      <c r="H19" s="18"/>
      <c r="I19" s="18"/>
      <c r="J19" s="18"/>
      <c r="K19" s="17"/>
      <c r="L19" s="17">
        <f t="shared" si="0"/>
        <v>86.524064171123</v>
      </c>
    </row>
    <row r="20" spans="1:13" ht="15.75">
      <c r="A20" s="1"/>
      <c r="B20" s="2" t="s">
        <v>20</v>
      </c>
      <c r="C20" s="3">
        <v>172</v>
      </c>
      <c r="D20" s="3">
        <v>200</v>
      </c>
      <c r="E20" s="8"/>
      <c r="F20" s="8"/>
      <c r="G20" s="18"/>
      <c r="H20" s="18"/>
      <c r="I20" s="18"/>
      <c r="J20" s="18"/>
      <c r="K20" s="17"/>
      <c r="L20" s="17">
        <f t="shared" si="0"/>
        <v>0</v>
      </c>
      <c r="M20" t="s">
        <v>87</v>
      </c>
    </row>
    <row r="21" spans="1:12" ht="15.75">
      <c r="A21" s="1"/>
      <c r="B21" s="2" t="s">
        <v>21</v>
      </c>
      <c r="C21" s="3">
        <v>185</v>
      </c>
      <c r="D21" s="3">
        <v>215</v>
      </c>
      <c r="E21" s="16"/>
      <c r="F21" s="8"/>
      <c r="G21" s="18"/>
      <c r="H21" s="18"/>
      <c r="I21" s="18"/>
      <c r="J21" s="18"/>
      <c r="K21" s="17"/>
      <c r="L21" s="17">
        <f t="shared" si="0"/>
        <v>0</v>
      </c>
    </row>
    <row r="22" spans="1:12" ht="13.5" customHeight="1">
      <c r="A22" s="1"/>
      <c r="B22" s="2" t="s">
        <v>48</v>
      </c>
      <c r="C22" s="3">
        <v>200</v>
      </c>
      <c r="D22" s="3">
        <v>234</v>
      </c>
      <c r="E22" s="8"/>
      <c r="F22" s="8"/>
      <c r="G22" s="37"/>
      <c r="H22" s="37"/>
      <c r="I22" s="18"/>
      <c r="J22" s="37"/>
      <c r="K22" s="17"/>
      <c r="L22" s="17">
        <f t="shared" si="0"/>
        <v>0</v>
      </c>
    </row>
    <row r="23" spans="1:12" ht="15.75">
      <c r="A23" s="1">
        <v>11</v>
      </c>
      <c r="B23" s="2" t="s">
        <v>22</v>
      </c>
      <c r="C23" s="3">
        <v>256</v>
      </c>
      <c r="D23" s="3">
        <v>325</v>
      </c>
      <c r="E23" s="16"/>
      <c r="F23" s="8">
        <v>242.7</v>
      </c>
      <c r="G23" s="37"/>
      <c r="H23" s="37"/>
      <c r="I23" s="18"/>
      <c r="J23" s="18"/>
      <c r="K23" s="17"/>
      <c r="L23" s="17">
        <f t="shared" si="0"/>
        <v>74.67692307692307</v>
      </c>
    </row>
    <row r="24" spans="1:12" ht="15.75">
      <c r="A24" s="1">
        <v>12</v>
      </c>
      <c r="B24" s="4" t="s">
        <v>23</v>
      </c>
      <c r="C24" s="3">
        <v>108</v>
      </c>
      <c r="D24" s="3">
        <v>114</v>
      </c>
      <c r="E24" s="16"/>
      <c r="F24" s="8">
        <v>99</v>
      </c>
      <c r="G24" s="37"/>
      <c r="H24" s="37"/>
      <c r="I24" s="18"/>
      <c r="J24" s="18"/>
      <c r="K24" s="17"/>
      <c r="L24" s="17">
        <f t="shared" si="0"/>
        <v>86.84210526315789</v>
      </c>
    </row>
    <row r="25" spans="1:12" ht="15.75">
      <c r="A25" s="1">
        <v>13</v>
      </c>
      <c r="B25" s="2" t="s">
        <v>24</v>
      </c>
      <c r="C25" s="3">
        <v>9</v>
      </c>
      <c r="D25" s="3">
        <v>11</v>
      </c>
      <c r="E25" s="16"/>
      <c r="F25" s="8">
        <v>11.1</v>
      </c>
      <c r="G25" s="37"/>
      <c r="H25" s="37"/>
      <c r="I25" s="37"/>
      <c r="J25" s="37"/>
      <c r="K25" s="17"/>
      <c r="L25" s="17">
        <f t="shared" si="0"/>
        <v>100.9090909090909</v>
      </c>
    </row>
    <row r="26" spans="1:12" ht="15.75">
      <c r="A26" s="1">
        <v>14</v>
      </c>
      <c r="B26" s="2" t="s">
        <v>25</v>
      </c>
      <c r="C26" s="3">
        <v>100</v>
      </c>
      <c r="D26" s="3">
        <v>100</v>
      </c>
      <c r="E26" s="16"/>
      <c r="F26" s="8">
        <v>90.9</v>
      </c>
      <c r="G26" s="18"/>
      <c r="H26" s="18"/>
      <c r="I26" s="37"/>
      <c r="J26" s="37"/>
      <c r="K26" s="17"/>
      <c r="L26" s="17">
        <f t="shared" si="0"/>
        <v>90.9</v>
      </c>
    </row>
    <row r="27" spans="1:12" ht="15.75">
      <c r="A27" s="1">
        <v>15</v>
      </c>
      <c r="B27" s="2" t="s">
        <v>26</v>
      </c>
      <c r="C27" s="3">
        <v>40</v>
      </c>
      <c r="D27" s="3">
        <v>50</v>
      </c>
      <c r="E27" s="39"/>
      <c r="F27" s="8">
        <v>50.5</v>
      </c>
      <c r="G27" s="37"/>
      <c r="H27" s="37"/>
      <c r="I27" s="30"/>
      <c r="J27" s="30"/>
      <c r="K27" s="17"/>
      <c r="L27" s="17">
        <f t="shared" si="0"/>
        <v>101</v>
      </c>
    </row>
    <row r="28" spans="1:12" ht="15.75">
      <c r="A28" s="1">
        <v>16</v>
      </c>
      <c r="B28" s="2" t="s">
        <v>88</v>
      </c>
      <c r="C28" s="3">
        <v>60</v>
      </c>
      <c r="D28" s="3">
        <v>80</v>
      </c>
      <c r="E28" s="27"/>
      <c r="F28" s="24">
        <v>80.4</v>
      </c>
      <c r="G28" s="37"/>
      <c r="H28" s="37"/>
      <c r="I28" s="18"/>
      <c r="J28" s="18"/>
      <c r="K28" s="17"/>
      <c r="L28" s="17">
        <f t="shared" si="0"/>
        <v>100.50000000000001</v>
      </c>
    </row>
    <row r="29" spans="1:12" ht="15.75">
      <c r="A29" s="1">
        <v>17</v>
      </c>
      <c r="B29" s="2" t="s">
        <v>27</v>
      </c>
      <c r="C29" s="3">
        <v>30</v>
      </c>
      <c r="D29" s="3">
        <v>43</v>
      </c>
      <c r="E29" s="25"/>
      <c r="F29" s="24">
        <v>42.4</v>
      </c>
      <c r="G29" s="37"/>
      <c r="H29" s="37"/>
      <c r="I29" s="18"/>
      <c r="J29" s="37"/>
      <c r="K29" s="17"/>
      <c r="L29" s="17">
        <f t="shared" si="0"/>
        <v>98.6046511627907</v>
      </c>
    </row>
    <row r="30" spans="1:12" ht="14.25" customHeight="1">
      <c r="A30" s="1">
        <v>18</v>
      </c>
      <c r="B30" s="2" t="s">
        <v>28</v>
      </c>
      <c r="C30" s="3">
        <v>8</v>
      </c>
      <c r="D30" s="3">
        <v>12</v>
      </c>
      <c r="E30" s="25"/>
      <c r="F30" s="24">
        <v>10.6</v>
      </c>
      <c r="G30" s="37"/>
      <c r="H30" s="37"/>
      <c r="I30" s="37"/>
      <c r="J30" s="37"/>
      <c r="K30" s="17"/>
      <c r="L30" s="17">
        <f t="shared" si="0"/>
        <v>88.33333333333333</v>
      </c>
    </row>
    <row r="31" spans="1:12" ht="15.75">
      <c r="A31" s="1">
        <v>19</v>
      </c>
      <c r="B31" s="2" t="s">
        <v>29</v>
      </c>
      <c r="C31" s="3">
        <v>25</v>
      </c>
      <c r="D31" s="3">
        <v>29</v>
      </c>
      <c r="E31" s="25"/>
      <c r="F31" s="24">
        <v>28.5</v>
      </c>
      <c r="G31" s="37"/>
      <c r="H31" s="37"/>
      <c r="I31" s="18"/>
      <c r="J31" s="37"/>
      <c r="K31" s="17"/>
      <c r="L31" s="17">
        <f t="shared" si="0"/>
        <v>98.27586206896552</v>
      </c>
    </row>
    <row r="32" spans="1:12" ht="33" customHeight="1">
      <c r="A32" s="1">
        <v>20</v>
      </c>
      <c r="B32" s="2" t="s">
        <v>77</v>
      </c>
      <c r="C32" s="3">
        <v>2</v>
      </c>
      <c r="D32" s="3">
        <v>3</v>
      </c>
      <c r="E32" s="26"/>
      <c r="F32" s="26"/>
      <c r="G32" s="37"/>
      <c r="H32" s="37"/>
      <c r="I32" s="18"/>
      <c r="J32" s="37"/>
      <c r="K32" s="17"/>
      <c r="L32" s="17">
        <f t="shared" si="0"/>
        <v>0</v>
      </c>
    </row>
    <row r="33" spans="1:12" ht="24" customHeight="1">
      <c r="A33" s="1">
        <v>21</v>
      </c>
      <c r="B33" s="7" t="s">
        <v>30</v>
      </c>
      <c r="C33" s="3">
        <v>18</v>
      </c>
      <c r="D33" s="3">
        <v>21</v>
      </c>
      <c r="E33" s="25"/>
      <c r="F33" s="24">
        <v>21.4</v>
      </c>
      <c r="G33" s="37"/>
      <c r="H33" s="37"/>
      <c r="I33" s="18"/>
      <c r="J33" s="18"/>
      <c r="K33" s="17"/>
      <c r="L33" s="17">
        <f t="shared" si="0"/>
        <v>101.9047619047619</v>
      </c>
    </row>
    <row r="34" spans="1:12" ht="15.75">
      <c r="A34" s="1">
        <v>22</v>
      </c>
      <c r="B34" s="2" t="s">
        <v>31</v>
      </c>
      <c r="C34" s="3">
        <v>9</v>
      </c>
      <c r="D34" s="3">
        <v>11</v>
      </c>
      <c r="E34" s="25"/>
      <c r="F34" s="24">
        <v>10</v>
      </c>
      <c r="G34" s="37"/>
      <c r="H34" s="37"/>
      <c r="I34" s="18"/>
      <c r="J34" s="30"/>
      <c r="K34" s="17"/>
      <c r="L34" s="17">
        <f t="shared" si="0"/>
        <v>90.9090909090909</v>
      </c>
    </row>
    <row r="35" spans="1:12" ht="15.75">
      <c r="A35" s="1">
        <v>23</v>
      </c>
      <c r="B35" s="2" t="s">
        <v>32</v>
      </c>
      <c r="C35" s="3">
        <v>7</v>
      </c>
      <c r="D35" s="3">
        <v>20</v>
      </c>
      <c r="E35" s="25"/>
      <c r="F35" s="24">
        <v>16.73</v>
      </c>
      <c r="G35" s="37"/>
      <c r="H35" s="37"/>
      <c r="I35" s="37"/>
      <c r="J35" s="18"/>
      <c r="K35" s="17"/>
      <c r="L35" s="17">
        <f t="shared" si="0"/>
        <v>83.65</v>
      </c>
    </row>
    <row r="36" spans="1:12" ht="15.75">
      <c r="A36" s="1">
        <v>24</v>
      </c>
      <c r="B36" s="2" t="s">
        <v>33</v>
      </c>
      <c r="C36" s="3">
        <v>0.5</v>
      </c>
      <c r="D36" s="3">
        <v>0.7</v>
      </c>
      <c r="E36" s="25"/>
      <c r="F36" s="24">
        <v>0.65</v>
      </c>
      <c r="G36" s="37"/>
      <c r="H36" s="37"/>
      <c r="I36" s="30"/>
      <c r="J36" s="30"/>
      <c r="K36" s="17"/>
      <c r="L36" s="17">
        <f t="shared" si="0"/>
        <v>92.85714285714286</v>
      </c>
    </row>
    <row r="37" spans="1:12" ht="15.75">
      <c r="A37" s="1">
        <v>25</v>
      </c>
      <c r="B37" s="2" t="s">
        <v>34</v>
      </c>
      <c r="C37" s="3">
        <v>0.5</v>
      </c>
      <c r="D37" s="3">
        <v>0.6</v>
      </c>
      <c r="E37" s="16"/>
      <c r="F37" s="8">
        <v>0.7</v>
      </c>
      <c r="G37" s="37"/>
      <c r="H37" s="37"/>
      <c r="I37" s="30"/>
      <c r="J37" s="38"/>
      <c r="K37" s="17"/>
      <c r="L37" s="17">
        <f t="shared" si="0"/>
        <v>116.66666666666667</v>
      </c>
    </row>
    <row r="38" spans="1:12" ht="33" customHeight="1">
      <c r="A38" s="1">
        <v>26</v>
      </c>
      <c r="B38" s="2" t="s">
        <v>35</v>
      </c>
      <c r="C38" s="12">
        <v>1</v>
      </c>
      <c r="D38" s="12">
        <v>1.2</v>
      </c>
      <c r="E38" s="16"/>
      <c r="F38" s="8">
        <v>1.22</v>
      </c>
      <c r="G38" s="37"/>
      <c r="H38" s="37"/>
      <c r="I38" s="30"/>
      <c r="J38" s="37"/>
      <c r="K38" s="17"/>
      <c r="L38" s="17">
        <f t="shared" si="0"/>
        <v>101.66666666666667</v>
      </c>
    </row>
    <row r="39" spans="1:12" ht="15.75">
      <c r="A39" s="1">
        <v>27</v>
      </c>
      <c r="B39" s="2" t="s">
        <v>36</v>
      </c>
      <c r="C39" s="3">
        <v>0.4</v>
      </c>
      <c r="D39" s="3">
        <v>0.5</v>
      </c>
      <c r="E39" s="16"/>
      <c r="F39" s="8">
        <v>0.27</v>
      </c>
      <c r="G39" s="37"/>
      <c r="H39" s="37"/>
      <c r="I39" s="30"/>
      <c r="J39" s="30"/>
      <c r="K39" s="17"/>
      <c r="L39" s="17">
        <f t="shared" si="0"/>
        <v>54</v>
      </c>
    </row>
    <row r="40" spans="1:12" ht="15.75">
      <c r="A40" s="1">
        <v>28</v>
      </c>
      <c r="B40" s="2" t="s">
        <v>37</v>
      </c>
      <c r="C40" s="3">
        <v>37</v>
      </c>
      <c r="D40" s="3">
        <v>47</v>
      </c>
      <c r="E40" s="16"/>
      <c r="F40" s="8">
        <v>48.9</v>
      </c>
      <c r="G40" s="37"/>
      <c r="H40" s="18"/>
      <c r="I40" s="18"/>
      <c r="J40" s="37"/>
      <c r="K40" s="21"/>
      <c r="L40" s="17">
        <f t="shared" si="0"/>
        <v>104.04255319148936</v>
      </c>
    </row>
    <row r="41" spans="1:12" ht="15.75">
      <c r="A41" s="1">
        <v>29</v>
      </c>
      <c r="B41" s="2" t="s">
        <v>38</v>
      </c>
      <c r="C41" s="3">
        <v>4</v>
      </c>
      <c r="D41" s="3">
        <v>6</v>
      </c>
      <c r="E41" s="16"/>
      <c r="F41" s="8">
        <v>6</v>
      </c>
      <c r="G41" s="37"/>
      <c r="H41" s="37"/>
      <c r="I41" s="37"/>
      <c r="J41" s="37"/>
      <c r="K41" s="17"/>
      <c r="L41" s="17">
        <f t="shared" si="0"/>
        <v>100</v>
      </c>
    </row>
    <row r="42" ht="15" customHeight="1"/>
    <row r="43" ht="16.5" customHeight="1"/>
    <row r="44" spans="2:10" ht="21.75" customHeight="1">
      <c r="B44" s="5" t="s">
        <v>43</v>
      </c>
      <c r="C44" s="20" t="s">
        <v>44</v>
      </c>
      <c r="D44" s="19"/>
      <c r="E44" s="20" t="s">
        <v>45</v>
      </c>
      <c r="F44" s="19"/>
      <c r="G44" s="20" t="s">
        <v>46</v>
      </c>
      <c r="H44" s="19"/>
      <c r="I44" s="20" t="s">
        <v>47</v>
      </c>
      <c r="J44" s="19"/>
    </row>
    <row r="45" spans="2:10" ht="13.5" customHeight="1">
      <c r="B45" s="6" t="s">
        <v>39</v>
      </c>
      <c r="C45" s="55">
        <v>59</v>
      </c>
      <c r="D45" s="56"/>
      <c r="E45" s="55">
        <v>0</v>
      </c>
      <c r="F45" s="56"/>
      <c r="G45" s="55">
        <v>73</v>
      </c>
      <c r="H45" s="56"/>
      <c r="I45" s="55">
        <v>76</v>
      </c>
      <c r="J45" s="56"/>
    </row>
    <row r="46" spans="2:10" ht="13.5" customHeight="1">
      <c r="B46" s="6" t="s">
        <v>40</v>
      </c>
      <c r="C46" s="55">
        <v>56</v>
      </c>
      <c r="D46" s="56"/>
      <c r="E46" s="55">
        <v>0</v>
      </c>
      <c r="F46" s="56"/>
      <c r="G46" s="55">
        <v>69</v>
      </c>
      <c r="H46" s="56"/>
      <c r="I46" s="55">
        <v>82.4</v>
      </c>
      <c r="J46" s="56"/>
    </row>
    <row r="47" spans="2:10" ht="12.75" customHeight="1">
      <c r="B47" s="6" t="s">
        <v>41</v>
      </c>
      <c r="C47" s="55">
        <v>215</v>
      </c>
      <c r="D47" s="56"/>
      <c r="E47" s="55">
        <v>0</v>
      </c>
      <c r="F47" s="56"/>
      <c r="G47" s="55">
        <v>275</v>
      </c>
      <c r="H47" s="56"/>
      <c r="I47" s="55">
        <v>274</v>
      </c>
      <c r="J47" s="56"/>
    </row>
    <row r="48" spans="2:10" ht="15.75" customHeight="1">
      <c r="B48" s="6" t="s">
        <v>42</v>
      </c>
      <c r="C48" s="55">
        <v>1560</v>
      </c>
      <c r="D48" s="56"/>
      <c r="E48" s="55">
        <v>0</v>
      </c>
      <c r="F48" s="56"/>
      <c r="G48" s="55">
        <v>1963</v>
      </c>
      <c r="H48" s="56"/>
      <c r="I48" s="55">
        <v>1989</v>
      </c>
      <c r="J48" s="56"/>
    </row>
    <row r="50" spans="2:12" ht="16.5">
      <c r="B50" s="50" t="s">
        <v>91</v>
      </c>
      <c r="C50" s="50"/>
      <c r="D50" s="50"/>
      <c r="E50" s="50"/>
      <c r="F50" s="50"/>
      <c r="G50" s="50"/>
      <c r="H50" s="50"/>
      <c r="I50" s="50"/>
      <c r="J50" s="50"/>
      <c r="K50" s="50"/>
      <c r="L50" t="s">
        <v>76</v>
      </c>
    </row>
    <row r="79" ht="15">
      <c r="K79" t="s">
        <v>86</v>
      </c>
    </row>
  </sheetData>
  <sheetProtection/>
  <mergeCells count="30">
    <mergeCell ref="B50:K50"/>
    <mergeCell ref="G47:H47"/>
    <mergeCell ref="G48:H48"/>
    <mergeCell ref="C47:D47"/>
    <mergeCell ref="C48:D48"/>
    <mergeCell ref="E48:F48"/>
    <mergeCell ref="I47:J47"/>
    <mergeCell ref="E47:F47"/>
    <mergeCell ref="I48:J48"/>
    <mergeCell ref="I46:J46"/>
    <mergeCell ref="G7:H7"/>
    <mergeCell ref="I7:J7"/>
    <mergeCell ref="G45:H45"/>
    <mergeCell ref="I45:J45"/>
    <mergeCell ref="G46:H46"/>
    <mergeCell ref="E45:F45"/>
    <mergeCell ref="B6:B8"/>
    <mergeCell ref="C46:D46"/>
    <mergeCell ref="C45:D45"/>
    <mergeCell ref="C7:D7"/>
    <mergeCell ref="E46:F46"/>
    <mergeCell ref="A6:A8"/>
    <mergeCell ref="K7:L7"/>
    <mergeCell ref="E7:F7"/>
    <mergeCell ref="A1:L1"/>
    <mergeCell ref="A2:L2"/>
    <mergeCell ref="A3:L3"/>
    <mergeCell ref="A5:L5"/>
    <mergeCell ref="A4:L4"/>
    <mergeCell ref="C6:L6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L52" sqref="L52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6.140625" style="0" customWidth="1"/>
    <col min="4" max="4" width="6.57421875" style="0" customWidth="1"/>
    <col min="5" max="5" width="8.8515625" style="0" customWidth="1"/>
    <col min="6" max="6" width="7.57421875" style="0" customWidth="1"/>
    <col min="7" max="8" width="6.00390625" style="0" customWidth="1"/>
    <col min="9" max="9" width="5.7109375" style="0" customWidth="1"/>
    <col min="10" max="10" width="6.00390625" style="0" customWidth="1"/>
    <col min="11" max="12" width="8.00390625" style="0" customWidth="1"/>
  </cols>
  <sheetData>
    <row r="1" spans="1:12" ht="16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>
      <c r="A2" s="51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3.5" customHeight="1">
      <c r="A4" s="53" t="s">
        <v>78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 customHeight="1">
      <c r="A5" s="52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>
      <c r="A6" s="49" t="s">
        <v>2</v>
      </c>
      <c r="B6" s="49" t="s">
        <v>3</v>
      </c>
      <c r="C6" s="54" t="s">
        <v>8</v>
      </c>
      <c r="D6" s="54"/>
      <c r="E6" s="54"/>
      <c r="F6" s="54"/>
      <c r="G6" s="54"/>
      <c r="H6" s="54"/>
      <c r="I6" s="54"/>
      <c r="J6" s="54"/>
      <c r="K6" s="54"/>
      <c r="L6" s="54"/>
    </row>
    <row r="7" spans="1:12" ht="29.25" customHeight="1">
      <c r="A7" s="49"/>
      <c r="B7" s="49"/>
      <c r="C7" s="49" t="s">
        <v>79</v>
      </c>
      <c r="D7" s="49"/>
      <c r="E7" s="49" t="s">
        <v>4</v>
      </c>
      <c r="F7" s="49"/>
      <c r="G7" s="49" t="s">
        <v>5</v>
      </c>
      <c r="H7" s="49"/>
      <c r="I7" s="49" t="s">
        <v>6</v>
      </c>
      <c r="J7" s="49"/>
      <c r="K7" s="49" t="s">
        <v>7</v>
      </c>
      <c r="L7" s="49"/>
    </row>
    <row r="8" spans="1:12" ht="15">
      <c r="A8" s="49"/>
      <c r="B8" s="49"/>
      <c r="C8" s="1" t="s">
        <v>9</v>
      </c>
      <c r="D8" s="1" t="s">
        <v>10</v>
      </c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</row>
    <row r="9" spans="1:12" ht="15.75">
      <c r="A9" s="1">
        <v>1</v>
      </c>
      <c r="B9" s="2" t="s">
        <v>11</v>
      </c>
      <c r="C9" s="3">
        <v>390</v>
      </c>
      <c r="D9" s="3">
        <v>450</v>
      </c>
      <c r="E9" s="16"/>
      <c r="F9" s="8">
        <v>418.4</v>
      </c>
      <c r="G9" s="37"/>
      <c r="H9" s="37"/>
      <c r="I9" s="18"/>
      <c r="J9" s="18"/>
      <c r="K9" s="17"/>
      <c r="L9" s="17">
        <f>F9*100/D9</f>
        <v>92.97777777777777</v>
      </c>
    </row>
    <row r="10" spans="1:12" ht="15.75">
      <c r="A10" s="1">
        <v>2</v>
      </c>
      <c r="B10" s="2" t="s">
        <v>12</v>
      </c>
      <c r="C10" s="3">
        <v>30</v>
      </c>
      <c r="D10" s="3">
        <v>40</v>
      </c>
      <c r="E10" s="16"/>
      <c r="F10" s="8">
        <v>39.4</v>
      </c>
      <c r="G10" s="37"/>
      <c r="H10" s="37"/>
      <c r="I10" s="18"/>
      <c r="J10" s="37"/>
      <c r="K10" s="17"/>
      <c r="L10" s="17">
        <f aca="true" t="shared" si="0" ref="L10:L41">F10*100/D10</f>
        <v>98.5</v>
      </c>
    </row>
    <row r="11" spans="1:12" ht="15.75">
      <c r="A11" s="1">
        <v>3</v>
      </c>
      <c r="B11" s="2" t="s">
        <v>13</v>
      </c>
      <c r="C11" s="3">
        <v>9</v>
      </c>
      <c r="D11" s="3">
        <v>11</v>
      </c>
      <c r="E11" s="16"/>
      <c r="F11" s="8">
        <v>11</v>
      </c>
      <c r="G11" s="37"/>
      <c r="H11" s="37"/>
      <c r="I11" s="18"/>
      <c r="J11" s="18"/>
      <c r="K11" s="17"/>
      <c r="L11" s="17">
        <f t="shared" si="0"/>
        <v>100</v>
      </c>
    </row>
    <row r="12" spans="1:12" ht="15.75">
      <c r="A12" s="1">
        <v>4</v>
      </c>
      <c r="B12" s="2" t="s">
        <v>14</v>
      </c>
      <c r="C12" s="3">
        <v>4.3</v>
      </c>
      <c r="D12" s="3">
        <v>6.4</v>
      </c>
      <c r="E12" s="16"/>
      <c r="F12" s="8">
        <v>4.6</v>
      </c>
      <c r="G12" s="37"/>
      <c r="H12" s="37"/>
      <c r="I12" s="37"/>
      <c r="J12" s="18"/>
      <c r="K12" s="17"/>
      <c r="L12" s="17">
        <f t="shared" si="0"/>
        <v>71.87499999999999</v>
      </c>
    </row>
    <row r="13" spans="1:12" ht="15.75">
      <c r="A13" s="1">
        <v>5</v>
      </c>
      <c r="B13" s="2" t="s">
        <v>81</v>
      </c>
      <c r="C13" s="3"/>
      <c r="D13" s="3"/>
      <c r="E13" s="16"/>
      <c r="F13" s="8"/>
      <c r="G13" s="37"/>
      <c r="H13" s="18"/>
      <c r="I13" s="18"/>
      <c r="J13" s="37"/>
      <c r="K13" s="17"/>
      <c r="L13" s="17"/>
    </row>
    <row r="14" spans="1:12" ht="15.75">
      <c r="A14" s="1"/>
      <c r="B14" s="2" t="s">
        <v>80</v>
      </c>
      <c r="C14" s="3">
        <v>55</v>
      </c>
      <c r="D14" s="3">
        <v>60.5</v>
      </c>
      <c r="E14" s="16"/>
      <c r="F14" s="8">
        <v>59.9</v>
      </c>
      <c r="G14" s="37"/>
      <c r="H14" s="37"/>
      <c r="I14" s="37"/>
      <c r="J14" s="37"/>
      <c r="K14" s="17"/>
      <c r="L14" s="17">
        <f t="shared" si="0"/>
        <v>99.00826446280992</v>
      </c>
    </row>
    <row r="15" spans="1:12" ht="15.75">
      <c r="A15" s="1">
        <v>6</v>
      </c>
      <c r="B15" s="2" t="s">
        <v>15</v>
      </c>
      <c r="C15" s="3">
        <v>23</v>
      </c>
      <c r="D15" s="3">
        <v>27</v>
      </c>
      <c r="E15" s="16"/>
      <c r="F15" s="8">
        <v>22.9</v>
      </c>
      <c r="G15" s="37"/>
      <c r="H15" s="37"/>
      <c r="I15" s="18"/>
      <c r="J15" s="18"/>
      <c r="K15" s="17"/>
      <c r="L15" s="17">
        <f t="shared" si="0"/>
        <v>84.81481481481481</v>
      </c>
    </row>
    <row r="16" spans="1:12" ht="15.75">
      <c r="A16" s="1">
        <v>7</v>
      </c>
      <c r="B16" s="2" t="s">
        <v>16</v>
      </c>
      <c r="C16" s="3">
        <v>34</v>
      </c>
      <c r="D16" s="3">
        <v>39</v>
      </c>
      <c r="E16" s="16"/>
      <c r="F16" s="8">
        <v>33.9</v>
      </c>
      <c r="G16" s="37"/>
      <c r="H16" s="37"/>
      <c r="I16" s="18"/>
      <c r="J16" s="18"/>
      <c r="K16" s="17"/>
      <c r="L16" s="17">
        <f t="shared" si="0"/>
        <v>86.92307692307692</v>
      </c>
    </row>
    <row r="17" spans="1:12" ht="15.75">
      <c r="A17" s="1">
        <v>8</v>
      </c>
      <c r="B17" s="2" t="s">
        <v>17</v>
      </c>
      <c r="C17" s="3">
        <v>0</v>
      </c>
      <c r="D17" s="3">
        <v>7</v>
      </c>
      <c r="E17" s="16"/>
      <c r="F17" s="8">
        <v>5</v>
      </c>
      <c r="G17" s="37"/>
      <c r="H17" s="37"/>
      <c r="I17" s="18"/>
      <c r="J17" s="18"/>
      <c r="K17" s="17"/>
      <c r="L17" s="17">
        <f t="shared" si="0"/>
        <v>71.42857142857143</v>
      </c>
    </row>
    <row r="18" spans="1:12" ht="15.75">
      <c r="A18" s="1">
        <v>9</v>
      </c>
      <c r="B18" s="2" t="s">
        <v>18</v>
      </c>
      <c r="C18" s="3">
        <v>20</v>
      </c>
      <c r="D18" s="3">
        <v>24</v>
      </c>
      <c r="E18" s="16"/>
      <c r="F18" s="8">
        <v>22.2</v>
      </c>
      <c r="G18" s="37"/>
      <c r="H18" s="37"/>
      <c r="I18" s="18"/>
      <c r="J18" s="18"/>
      <c r="K18" s="17"/>
      <c r="L18" s="17">
        <f t="shared" si="0"/>
        <v>92.5</v>
      </c>
    </row>
    <row r="19" spans="1:12" ht="15.75">
      <c r="A19" s="1">
        <v>10</v>
      </c>
      <c r="B19" s="2" t="s">
        <v>19</v>
      </c>
      <c r="C19" s="3">
        <v>160</v>
      </c>
      <c r="D19" s="3">
        <v>187</v>
      </c>
      <c r="E19" s="16"/>
      <c r="F19" s="8">
        <v>159.9</v>
      </c>
      <c r="G19" s="18"/>
      <c r="H19" s="18"/>
      <c r="I19" s="18"/>
      <c r="J19" s="18"/>
      <c r="K19" s="17"/>
      <c r="L19" s="17">
        <f t="shared" si="0"/>
        <v>85.50802139037434</v>
      </c>
    </row>
    <row r="20" spans="1:13" ht="15.75">
      <c r="A20" s="1"/>
      <c r="B20" s="2" t="s">
        <v>20</v>
      </c>
      <c r="C20" s="3">
        <v>172</v>
      </c>
      <c r="D20" s="3">
        <v>200</v>
      </c>
      <c r="E20" s="8"/>
      <c r="F20" s="8"/>
      <c r="G20" s="18"/>
      <c r="H20" s="18"/>
      <c r="I20" s="18"/>
      <c r="J20" s="18"/>
      <c r="K20" s="17"/>
      <c r="L20" s="17">
        <f t="shared" si="0"/>
        <v>0</v>
      </c>
      <c r="M20" t="s">
        <v>87</v>
      </c>
    </row>
    <row r="21" spans="1:12" ht="15.75">
      <c r="A21" s="1"/>
      <c r="B21" s="2" t="s">
        <v>21</v>
      </c>
      <c r="C21" s="3">
        <v>185</v>
      </c>
      <c r="D21" s="3">
        <v>215</v>
      </c>
      <c r="E21" s="16"/>
      <c r="F21" s="8"/>
      <c r="G21" s="18"/>
      <c r="H21" s="18"/>
      <c r="I21" s="18"/>
      <c r="J21" s="18"/>
      <c r="K21" s="17"/>
      <c r="L21" s="17">
        <f t="shared" si="0"/>
        <v>0</v>
      </c>
    </row>
    <row r="22" spans="1:12" ht="13.5" customHeight="1">
      <c r="A22" s="1"/>
      <c r="B22" s="2" t="s">
        <v>48</v>
      </c>
      <c r="C22" s="3">
        <v>200</v>
      </c>
      <c r="D22" s="3">
        <v>234</v>
      </c>
      <c r="E22" s="8"/>
      <c r="F22" s="8"/>
      <c r="G22" s="37"/>
      <c r="H22" s="37"/>
      <c r="I22" s="18"/>
      <c r="J22" s="37"/>
      <c r="K22" s="17"/>
      <c r="L22" s="17">
        <f t="shared" si="0"/>
        <v>0</v>
      </c>
    </row>
    <row r="23" spans="1:12" ht="15.75">
      <c r="A23" s="1">
        <v>11</v>
      </c>
      <c r="B23" s="2" t="s">
        <v>22</v>
      </c>
      <c r="C23" s="3">
        <v>256</v>
      </c>
      <c r="D23" s="3">
        <v>325</v>
      </c>
      <c r="E23" s="16"/>
      <c r="F23" s="8">
        <v>239.1</v>
      </c>
      <c r="G23" s="37"/>
      <c r="H23" s="37"/>
      <c r="I23" s="18"/>
      <c r="J23" s="18"/>
      <c r="K23" s="17"/>
      <c r="L23" s="17">
        <f t="shared" si="0"/>
        <v>73.56923076923077</v>
      </c>
    </row>
    <row r="24" spans="1:12" ht="15.75">
      <c r="A24" s="1">
        <v>12</v>
      </c>
      <c r="B24" s="4" t="s">
        <v>23</v>
      </c>
      <c r="C24" s="3">
        <v>108</v>
      </c>
      <c r="D24" s="3">
        <v>114</v>
      </c>
      <c r="E24" s="16"/>
      <c r="F24" s="8">
        <v>121</v>
      </c>
      <c r="G24" s="37"/>
      <c r="H24" s="37"/>
      <c r="I24" s="18"/>
      <c r="J24" s="18"/>
      <c r="K24" s="17"/>
      <c r="L24" s="17">
        <f t="shared" si="0"/>
        <v>106.14035087719299</v>
      </c>
    </row>
    <row r="25" spans="1:12" ht="15.75">
      <c r="A25" s="1">
        <v>13</v>
      </c>
      <c r="B25" s="2" t="s">
        <v>24</v>
      </c>
      <c r="C25" s="3">
        <v>9</v>
      </c>
      <c r="D25" s="3">
        <v>11</v>
      </c>
      <c r="E25" s="16"/>
      <c r="F25" s="8">
        <v>11.5</v>
      </c>
      <c r="G25" s="37"/>
      <c r="H25" s="37"/>
      <c r="I25" s="37"/>
      <c r="J25" s="37"/>
      <c r="K25" s="17"/>
      <c r="L25" s="17">
        <f t="shared" si="0"/>
        <v>104.54545454545455</v>
      </c>
    </row>
    <row r="26" spans="1:12" ht="15.75">
      <c r="A26" s="1">
        <v>14</v>
      </c>
      <c r="B26" s="2" t="s">
        <v>25</v>
      </c>
      <c r="C26" s="3">
        <v>100</v>
      </c>
      <c r="D26" s="3">
        <v>100</v>
      </c>
      <c r="E26" s="16"/>
      <c r="F26" s="8">
        <v>104.8</v>
      </c>
      <c r="G26" s="18"/>
      <c r="H26" s="18"/>
      <c r="I26" s="37"/>
      <c r="J26" s="37"/>
      <c r="K26" s="17"/>
      <c r="L26" s="17">
        <f t="shared" si="0"/>
        <v>104.8</v>
      </c>
    </row>
    <row r="27" spans="1:12" ht="15.75">
      <c r="A27" s="1">
        <v>15</v>
      </c>
      <c r="B27" s="2" t="s">
        <v>26</v>
      </c>
      <c r="C27" s="3">
        <v>40</v>
      </c>
      <c r="D27" s="3">
        <v>50</v>
      </c>
      <c r="E27" s="39"/>
      <c r="F27" s="8">
        <v>50.1</v>
      </c>
      <c r="G27" s="37"/>
      <c r="H27" s="37"/>
      <c r="I27" s="30"/>
      <c r="J27" s="30"/>
      <c r="K27" s="17"/>
      <c r="L27" s="17">
        <f t="shared" si="0"/>
        <v>100.2</v>
      </c>
    </row>
    <row r="28" spans="1:12" ht="15.75">
      <c r="A28" s="1">
        <v>16</v>
      </c>
      <c r="B28" s="2" t="s">
        <v>88</v>
      </c>
      <c r="C28" s="3">
        <v>60</v>
      </c>
      <c r="D28" s="3">
        <v>80</v>
      </c>
      <c r="E28" s="27"/>
      <c r="F28" s="24">
        <v>81.6</v>
      </c>
      <c r="G28" s="37"/>
      <c r="H28" s="37"/>
      <c r="I28" s="18"/>
      <c r="J28" s="18"/>
      <c r="K28" s="17"/>
      <c r="L28" s="17">
        <f t="shared" si="0"/>
        <v>101.99999999999999</v>
      </c>
    </row>
    <row r="29" spans="1:12" ht="15.75">
      <c r="A29" s="1">
        <v>17</v>
      </c>
      <c r="B29" s="2" t="s">
        <v>27</v>
      </c>
      <c r="C29" s="3">
        <v>30</v>
      </c>
      <c r="D29" s="3">
        <v>43</v>
      </c>
      <c r="E29" s="25"/>
      <c r="F29" s="24">
        <v>44.9</v>
      </c>
      <c r="G29" s="37"/>
      <c r="H29" s="37"/>
      <c r="I29" s="18"/>
      <c r="J29" s="37"/>
      <c r="K29" s="17"/>
      <c r="L29" s="17">
        <f t="shared" si="0"/>
        <v>104.4186046511628</v>
      </c>
    </row>
    <row r="30" spans="1:12" ht="14.25" customHeight="1">
      <c r="A30" s="1">
        <v>18</v>
      </c>
      <c r="B30" s="2" t="s">
        <v>28</v>
      </c>
      <c r="C30" s="3">
        <v>8</v>
      </c>
      <c r="D30" s="3">
        <v>12</v>
      </c>
      <c r="E30" s="25"/>
      <c r="F30" s="24">
        <v>11.7</v>
      </c>
      <c r="G30" s="37"/>
      <c r="H30" s="37"/>
      <c r="I30" s="37"/>
      <c r="J30" s="37"/>
      <c r="K30" s="17"/>
      <c r="L30" s="17">
        <f t="shared" si="0"/>
        <v>97.5</v>
      </c>
    </row>
    <row r="31" spans="1:12" ht="15.75">
      <c r="A31" s="1">
        <v>19</v>
      </c>
      <c r="B31" s="2" t="s">
        <v>29</v>
      </c>
      <c r="C31" s="3">
        <v>25</v>
      </c>
      <c r="D31" s="3">
        <v>29</v>
      </c>
      <c r="E31" s="25"/>
      <c r="F31" s="24">
        <v>29.5</v>
      </c>
      <c r="G31" s="37"/>
      <c r="H31" s="37"/>
      <c r="I31" s="18"/>
      <c r="J31" s="37"/>
      <c r="K31" s="17"/>
      <c r="L31" s="17">
        <f t="shared" si="0"/>
        <v>101.72413793103448</v>
      </c>
    </row>
    <row r="32" spans="1:12" ht="33" customHeight="1">
      <c r="A32" s="1">
        <v>20</v>
      </c>
      <c r="B32" s="2" t="s">
        <v>77</v>
      </c>
      <c r="C32" s="3">
        <v>2</v>
      </c>
      <c r="D32" s="3">
        <v>3</v>
      </c>
      <c r="E32" s="26"/>
      <c r="F32" s="26"/>
      <c r="G32" s="37"/>
      <c r="H32" s="37"/>
      <c r="I32" s="18"/>
      <c r="J32" s="37"/>
      <c r="K32" s="17"/>
      <c r="L32" s="17">
        <f t="shared" si="0"/>
        <v>0</v>
      </c>
    </row>
    <row r="33" spans="1:12" ht="24" customHeight="1">
      <c r="A33" s="1">
        <v>21</v>
      </c>
      <c r="B33" s="7" t="s">
        <v>30</v>
      </c>
      <c r="C33" s="3">
        <v>18</v>
      </c>
      <c r="D33" s="3">
        <v>21</v>
      </c>
      <c r="E33" s="25"/>
      <c r="F33" s="24">
        <v>22.8</v>
      </c>
      <c r="G33" s="37"/>
      <c r="H33" s="37"/>
      <c r="I33" s="18"/>
      <c r="J33" s="18"/>
      <c r="K33" s="17"/>
      <c r="L33" s="17">
        <f t="shared" si="0"/>
        <v>108.57142857142857</v>
      </c>
    </row>
    <row r="34" spans="1:12" ht="15.75">
      <c r="A34" s="1">
        <v>22</v>
      </c>
      <c r="B34" s="2" t="s">
        <v>31</v>
      </c>
      <c r="C34" s="3">
        <v>9</v>
      </c>
      <c r="D34" s="3">
        <v>11</v>
      </c>
      <c r="E34" s="25"/>
      <c r="F34" s="24">
        <v>8.1</v>
      </c>
      <c r="G34" s="37"/>
      <c r="H34" s="37"/>
      <c r="I34" s="18"/>
      <c r="J34" s="30"/>
      <c r="K34" s="17"/>
      <c r="L34" s="17">
        <f t="shared" si="0"/>
        <v>73.63636363636364</v>
      </c>
    </row>
    <row r="35" spans="1:12" ht="15.75">
      <c r="A35" s="1">
        <v>23</v>
      </c>
      <c r="B35" s="2" t="s">
        <v>32</v>
      </c>
      <c r="C35" s="3">
        <v>7</v>
      </c>
      <c r="D35" s="3">
        <v>20</v>
      </c>
      <c r="E35" s="25"/>
      <c r="F35" s="24">
        <v>20.7</v>
      </c>
      <c r="G35" s="37"/>
      <c r="H35" s="37"/>
      <c r="I35" s="37"/>
      <c r="J35" s="18"/>
      <c r="K35" s="17"/>
      <c r="L35" s="17">
        <f t="shared" si="0"/>
        <v>103.5</v>
      </c>
    </row>
    <row r="36" spans="1:12" ht="15.75">
      <c r="A36" s="1">
        <v>24</v>
      </c>
      <c r="B36" s="2" t="s">
        <v>33</v>
      </c>
      <c r="C36" s="3">
        <v>0.5</v>
      </c>
      <c r="D36" s="3">
        <v>0.7</v>
      </c>
      <c r="E36" s="25"/>
      <c r="F36" s="24">
        <v>0.69</v>
      </c>
      <c r="G36" s="37"/>
      <c r="H36" s="37"/>
      <c r="I36" s="30"/>
      <c r="J36" s="30"/>
      <c r="K36" s="17"/>
      <c r="L36" s="17">
        <f t="shared" si="0"/>
        <v>98.57142857142858</v>
      </c>
    </row>
    <row r="37" spans="1:12" ht="15.75">
      <c r="A37" s="1">
        <v>25</v>
      </c>
      <c r="B37" s="2" t="s">
        <v>34</v>
      </c>
      <c r="C37" s="3">
        <v>0.5</v>
      </c>
      <c r="D37" s="3">
        <v>0.6</v>
      </c>
      <c r="E37" s="16"/>
      <c r="F37" s="8">
        <v>0.6</v>
      </c>
      <c r="G37" s="37"/>
      <c r="H37" s="37"/>
      <c r="I37" s="30"/>
      <c r="J37" s="38"/>
      <c r="K37" s="17"/>
      <c r="L37" s="17">
        <f t="shared" si="0"/>
        <v>100</v>
      </c>
    </row>
    <row r="38" spans="1:12" ht="33" customHeight="1">
      <c r="A38" s="1">
        <v>26</v>
      </c>
      <c r="B38" s="2" t="s">
        <v>35</v>
      </c>
      <c r="C38" s="12">
        <v>1</v>
      </c>
      <c r="D38" s="12">
        <v>1.2</v>
      </c>
      <c r="E38" s="16"/>
      <c r="F38" s="8">
        <v>1.1</v>
      </c>
      <c r="G38" s="37"/>
      <c r="H38" s="37"/>
      <c r="I38" s="30"/>
      <c r="J38" s="37"/>
      <c r="K38" s="17"/>
      <c r="L38" s="17">
        <f t="shared" si="0"/>
        <v>91.66666666666669</v>
      </c>
    </row>
    <row r="39" spans="1:12" ht="15.75">
      <c r="A39" s="1">
        <v>27</v>
      </c>
      <c r="B39" s="2" t="s">
        <v>36</v>
      </c>
      <c r="C39" s="3">
        <v>0.4</v>
      </c>
      <c r="D39" s="3">
        <v>0.5</v>
      </c>
      <c r="E39" s="16"/>
      <c r="F39" s="8">
        <v>0.35</v>
      </c>
      <c r="G39" s="37"/>
      <c r="H39" s="37"/>
      <c r="I39" s="30"/>
      <c r="J39" s="30"/>
      <c r="K39" s="17"/>
      <c r="L39" s="17">
        <f t="shared" si="0"/>
        <v>70</v>
      </c>
    </row>
    <row r="40" spans="1:12" ht="15.75">
      <c r="A40" s="1">
        <v>28</v>
      </c>
      <c r="B40" s="2" t="s">
        <v>37</v>
      </c>
      <c r="C40" s="3">
        <v>37</v>
      </c>
      <c r="D40" s="3">
        <v>47</v>
      </c>
      <c r="E40" s="16"/>
      <c r="F40" s="8">
        <v>49.7</v>
      </c>
      <c r="G40" s="37"/>
      <c r="H40" s="18"/>
      <c r="I40" s="18"/>
      <c r="J40" s="37"/>
      <c r="K40" s="21"/>
      <c r="L40" s="17">
        <f t="shared" si="0"/>
        <v>105.74468085106383</v>
      </c>
    </row>
    <row r="41" spans="1:12" ht="15.75">
      <c r="A41" s="1">
        <v>29</v>
      </c>
      <c r="B41" s="2" t="s">
        <v>38</v>
      </c>
      <c r="C41" s="3">
        <v>4</v>
      </c>
      <c r="D41" s="3">
        <v>6</v>
      </c>
      <c r="E41" s="16"/>
      <c r="F41" s="8">
        <v>6</v>
      </c>
      <c r="G41" s="37"/>
      <c r="H41" s="37"/>
      <c r="I41" s="37"/>
      <c r="J41" s="37"/>
      <c r="K41" s="17"/>
      <c r="L41" s="17">
        <f t="shared" si="0"/>
        <v>100</v>
      </c>
    </row>
    <row r="42" ht="15" customHeight="1"/>
    <row r="43" ht="16.5" customHeight="1"/>
    <row r="44" spans="2:10" ht="21.75" customHeight="1">
      <c r="B44" s="5" t="s">
        <v>43</v>
      </c>
      <c r="C44" s="20" t="s">
        <v>44</v>
      </c>
      <c r="D44" s="19"/>
      <c r="E44" s="20" t="s">
        <v>45</v>
      </c>
      <c r="F44" s="19"/>
      <c r="G44" s="20" t="s">
        <v>46</v>
      </c>
      <c r="H44" s="19"/>
      <c r="I44" s="20" t="s">
        <v>47</v>
      </c>
      <c r="J44" s="19"/>
    </row>
    <row r="45" spans="2:10" ht="13.5" customHeight="1">
      <c r="B45" s="6" t="s">
        <v>39</v>
      </c>
      <c r="C45" s="55">
        <v>31.5</v>
      </c>
      <c r="D45" s="56"/>
      <c r="E45" s="55">
        <v>0</v>
      </c>
      <c r="F45" s="56"/>
      <c r="G45" s="55">
        <v>40.5</v>
      </c>
      <c r="H45" s="56"/>
      <c r="I45" s="55">
        <v>75.1</v>
      </c>
      <c r="J45" s="56"/>
    </row>
    <row r="46" spans="2:10" ht="13.5" customHeight="1">
      <c r="B46" s="6" t="s">
        <v>40</v>
      </c>
      <c r="C46" s="55">
        <v>35</v>
      </c>
      <c r="D46" s="56"/>
      <c r="E46" s="55">
        <v>0</v>
      </c>
      <c r="F46" s="56"/>
      <c r="G46" s="55">
        <v>45</v>
      </c>
      <c r="H46" s="56"/>
      <c r="I46" s="55">
        <v>81.5</v>
      </c>
      <c r="J46" s="56"/>
    </row>
    <row r="47" spans="2:10" ht="12.75" customHeight="1">
      <c r="B47" s="6" t="s">
        <v>41</v>
      </c>
      <c r="C47" s="55">
        <v>152</v>
      </c>
      <c r="D47" s="56"/>
      <c r="E47" s="55">
        <v>0</v>
      </c>
      <c r="F47" s="56"/>
      <c r="G47" s="55">
        <v>196</v>
      </c>
      <c r="H47" s="56"/>
      <c r="I47" s="55">
        <v>291.6</v>
      </c>
      <c r="J47" s="56"/>
    </row>
    <row r="48" spans="2:10" ht="15.75" customHeight="1">
      <c r="B48" s="6" t="s">
        <v>42</v>
      </c>
      <c r="C48" s="55">
        <v>1050</v>
      </c>
      <c r="D48" s="56"/>
      <c r="E48" s="55">
        <v>0</v>
      </c>
      <c r="F48" s="56"/>
      <c r="G48" s="55">
        <v>1350</v>
      </c>
      <c r="H48" s="56"/>
      <c r="I48" s="55">
        <v>2012</v>
      </c>
      <c r="J48" s="56"/>
    </row>
    <row r="50" spans="2:12" ht="16.5">
      <c r="B50" s="50" t="s">
        <v>91</v>
      </c>
      <c r="C50" s="50"/>
      <c r="D50" s="50"/>
      <c r="E50" s="50"/>
      <c r="F50" s="50"/>
      <c r="G50" s="50"/>
      <c r="H50" s="50"/>
      <c r="I50" s="50"/>
      <c r="J50" s="50"/>
      <c r="K50" s="50"/>
      <c r="L50" t="s">
        <v>76</v>
      </c>
    </row>
    <row r="79" ht="15">
      <c r="K79" t="s">
        <v>86</v>
      </c>
    </row>
  </sheetData>
  <sheetProtection/>
  <mergeCells count="30">
    <mergeCell ref="C45:D45"/>
    <mergeCell ref="E45:F45"/>
    <mergeCell ref="G45:H45"/>
    <mergeCell ref="I45:J45"/>
    <mergeCell ref="A1:L1"/>
    <mergeCell ref="A2:L2"/>
    <mergeCell ref="A3:L3"/>
    <mergeCell ref="A4:L4"/>
    <mergeCell ref="A5:L5"/>
    <mergeCell ref="A6:A8"/>
    <mergeCell ref="B6:B8"/>
    <mergeCell ref="C6:L6"/>
    <mergeCell ref="C7:D7"/>
    <mergeCell ref="E7:F7"/>
    <mergeCell ref="E47:F47"/>
    <mergeCell ref="G47:H47"/>
    <mergeCell ref="I47:J47"/>
    <mergeCell ref="G7:H7"/>
    <mergeCell ref="I7:J7"/>
    <mergeCell ref="K7:L7"/>
    <mergeCell ref="C48:D48"/>
    <mergeCell ref="E48:F48"/>
    <mergeCell ref="G48:H48"/>
    <mergeCell ref="I48:J48"/>
    <mergeCell ref="B50:K50"/>
    <mergeCell ref="C46:D46"/>
    <mergeCell ref="E46:F46"/>
    <mergeCell ref="G46:H46"/>
    <mergeCell ref="I46:J46"/>
    <mergeCell ref="C47:D47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E46" sqref="E46:F46"/>
    </sheetView>
  </sheetViews>
  <sheetFormatPr defaultColWidth="9.140625" defaultRowHeight="15"/>
  <cols>
    <col min="1" max="1" width="3.00390625" style="0" customWidth="1"/>
    <col min="2" max="2" width="24.00390625" style="0" customWidth="1"/>
    <col min="3" max="3" width="6.140625" style="0" hidden="1" customWidth="1"/>
    <col min="4" max="4" width="8.28125" style="0" customWidth="1"/>
    <col min="5" max="5" width="8.8515625" style="0" hidden="1" customWidth="1"/>
    <col min="6" max="6" width="9.421875" style="0" customWidth="1"/>
    <col min="7" max="8" width="6.00390625" style="0" hidden="1" customWidth="1"/>
    <col min="9" max="9" width="5.7109375" style="0" hidden="1" customWidth="1"/>
    <col min="10" max="10" width="6.00390625" style="0" hidden="1" customWidth="1"/>
    <col min="11" max="11" width="8.00390625" style="0" hidden="1" customWidth="1"/>
    <col min="12" max="12" width="13.140625" style="0" customWidth="1"/>
  </cols>
  <sheetData>
    <row r="1" spans="1:12" ht="16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>
      <c r="A2" s="51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>
      <c r="A3" s="51" t="s">
        <v>94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3.5" customHeight="1">
      <c r="A4" s="53" t="s">
        <v>78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 customHeight="1">
      <c r="A5" s="52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>
      <c r="A6" s="49" t="s">
        <v>2</v>
      </c>
      <c r="B6" s="49" t="s">
        <v>3</v>
      </c>
      <c r="C6" s="54" t="s">
        <v>8</v>
      </c>
      <c r="D6" s="54"/>
      <c r="E6" s="54"/>
      <c r="F6" s="54"/>
      <c r="G6" s="54"/>
      <c r="H6" s="54"/>
      <c r="I6" s="54"/>
      <c r="J6" s="54"/>
      <c r="K6" s="54"/>
      <c r="L6" s="54"/>
    </row>
    <row r="7" spans="1:12" ht="34.5" customHeight="1">
      <c r="A7" s="49"/>
      <c r="B7" s="49"/>
      <c r="C7" s="49" t="s">
        <v>79</v>
      </c>
      <c r="D7" s="49"/>
      <c r="E7" s="49" t="s">
        <v>4</v>
      </c>
      <c r="F7" s="49"/>
      <c r="G7" s="49" t="s">
        <v>5</v>
      </c>
      <c r="H7" s="49"/>
      <c r="I7" s="49" t="s">
        <v>6</v>
      </c>
      <c r="J7" s="49"/>
      <c r="K7" s="49" t="s">
        <v>7</v>
      </c>
      <c r="L7" s="49"/>
    </row>
    <row r="8" spans="1:12" ht="15">
      <c r="A8" s="49"/>
      <c r="B8" s="49"/>
      <c r="C8" s="1" t="s">
        <v>9</v>
      </c>
      <c r="D8" s="1" t="s">
        <v>10</v>
      </c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</row>
    <row r="9" spans="1:12" ht="15.75">
      <c r="A9" s="1">
        <v>1</v>
      </c>
      <c r="B9" s="2" t="s">
        <v>11</v>
      </c>
      <c r="C9" s="3"/>
      <c r="D9" s="3">
        <v>450</v>
      </c>
      <c r="E9" s="16"/>
      <c r="F9" s="8">
        <v>383.4</v>
      </c>
      <c r="G9" s="37"/>
      <c r="H9" s="37"/>
      <c r="I9" s="18"/>
      <c r="J9" s="18"/>
      <c r="K9" s="17"/>
      <c r="L9" s="17">
        <f>F9*100/D9</f>
        <v>85.2</v>
      </c>
    </row>
    <row r="10" spans="1:12" ht="15.75">
      <c r="A10" s="1">
        <v>2</v>
      </c>
      <c r="B10" s="2" t="s">
        <v>12</v>
      </c>
      <c r="C10" s="3"/>
      <c r="D10" s="3">
        <v>40</v>
      </c>
      <c r="E10" s="16"/>
      <c r="F10" s="8">
        <v>37.1</v>
      </c>
      <c r="G10" s="37"/>
      <c r="H10" s="37"/>
      <c r="I10" s="18"/>
      <c r="J10" s="37"/>
      <c r="K10" s="17"/>
      <c r="L10" s="17">
        <f aca="true" t="shared" si="0" ref="L10:L39">F10*100/D10</f>
        <v>92.75</v>
      </c>
    </row>
    <row r="11" spans="1:12" ht="15.75">
      <c r="A11" s="1">
        <v>3</v>
      </c>
      <c r="B11" s="2" t="s">
        <v>13</v>
      </c>
      <c r="C11" s="3"/>
      <c r="D11" s="3">
        <v>11</v>
      </c>
      <c r="E11" s="16"/>
      <c r="F11" s="8">
        <v>9.7</v>
      </c>
      <c r="G11" s="37"/>
      <c r="H11" s="37"/>
      <c r="I11" s="18"/>
      <c r="J11" s="18"/>
      <c r="K11" s="17"/>
      <c r="L11" s="17">
        <f t="shared" si="0"/>
        <v>88.18181818181817</v>
      </c>
    </row>
    <row r="12" spans="1:12" ht="15.75">
      <c r="A12" s="1">
        <v>4</v>
      </c>
      <c r="B12" s="2" t="s">
        <v>14</v>
      </c>
      <c r="C12" s="3"/>
      <c r="D12" s="3">
        <v>6.4</v>
      </c>
      <c r="E12" s="16"/>
      <c r="F12" s="8">
        <v>7.4</v>
      </c>
      <c r="G12" s="37"/>
      <c r="H12" s="37"/>
      <c r="I12" s="37"/>
      <c r="J12" s="18"/>
      <c r="K12" s="17"/>
      <c r="L12" s="17">
        <f t="shared" si="0"/>
        <v>115.625</v>
      </c>
    </row>
    <row r="13" spans="1:12" ht="15.75">
      <c r="A13" s="1"/>
      <c r="B13" s="2" t="s">
        <v>80</v>
      </c>
      <c r="C13" s="3"/>
      <c r="D13" s="3">
        <v>60.5</v>
      </c>
      <c r="E13" s="16"/>
      <c r="F13" s="8">
        <v>51.4</v>
      </c>
      <c r="G13" s="37"/>
      <c r="H13" s="37"/>
      <c r="I13" s="37"/>
      <c r="J13" s="37"/>
      <c r="K13" s="17"/>
      <c r="L13" s="17">
        <f t="shared" si="0"/>
        <v>84.95867768595042</v>
      </c>
    </row>
    <row r="14" spans="1:12" ht="15.75">
      <c r="A14" s="1">
        <v>6</v>
      </c>
      <c r="B14" s="2" t="s">
        <v>15</v>
      </c>
      <c r="C14" s="3"/>
      <c r="D14" s="3">
        <v>27</v>
      </c>
      <c r="E14" s="16"/>
      <c r="F14" s="8">
        <v>36.4</v>
      </c>
      <c r="G14" s="37"/>
      <c r="H14" s="37"/>
      <c r="I14" s="18"/>
      <c r="J14" s="18"/>
      <c r="K14" s="17"/>
      <c r="L14" s="17">
        <f t="shared" si="0"/>
        <v>134.8148148148148</v>
      </c>
    </row>
    <row r="15" spans="1:12" ht="15.75">
      <c r="A15" s="1">
        <v>7</v>
      </c>
      <c r="B15" s="2" t="s">
        <v>16</v>
      </c>
      <c r="C15" s="3"/>
      <c r="D15" s="3">
        <v>39</v>
      </c>
      <c r="E15" s="16"/>
      <c r="F15" s="8">
        <v>38.4</v>
      </c>
      <c r="G15" s="37"/>
      <c r="H15" s="37"/>
      <c r="I15" s="18"/>
      <c r="J15" s="18"/>
      <c r="K15" s="17"/>
      <c r="L15" s="17">
        <f t="shared" si="0"/>
        <v>98.46153846153847</v>
      </c>
    </row>
    <row r="16" spans="1:12" ht="15.75">
      <c r="A16" s="1">
        <v>8</v>
      </c>
      <c r="B16" s="2" t="s">
        <v>17</v>
      </c>
      <c r="C16" s="3"/>
      <c r="D16" s="3">
        <v>7</v>
      </c>
      <c r="E16" s="16"/>
      <c r="F16" s="8">
        <v>6.9</v>
      </c>
      <c r="G16" s="37"/>
      <c r="H16" s="37"/>
      <c r="I16" s="18"/>
      <c r="J16" s="18"/>
      <c r="K16" s="17"/>
      <c r="L16" s="17">
        <f t="shared" si="0"/>
        <v>98.57142857142857</v>
      </c>
    </row>
    <row r="17" spans="1:12" ht="15.75">
      <c r="A17" s="1">
        <v>9</v>
      </c>
      <c r="B17" s="2" t="s">
        <v>18</v>
      </c>
      <c r="C17" s="3"/>
      <c r="D17" s="3">
        <v>24</v>
      </c>
      <c r="E17" s="16"/>
      <c r="F17" s="8">
        <v>24.05</v>
      </c>
      <c r="G17" s="37"/>
      <c r="H17" s="37"/>
      <c r="I17" s="18"/>
      <c r="J17" s="18"/>
      <c r="K17" s="17"/>
      <c r="L17" s="17">
        <f t="shared" si="0"/>
        <v>100.20833333333333</v>
      </c>
    </row>
    <row r="18" spans="1:12" ht="15.75">
      <c r="A18" s="1">
        <v>10</v>
      </c>
      <c r="B18" s="2" t="s">
        <v>19</v>
      </c>
      <c r="C18" s="3"/>
      <c r="D18" s="3">
        <v>187</v>
      </c>
      <c r="E18" s="16"/>
      <c r="F18" s="8">
        <v>179.2</v>
      </c>
      <c r="G18" s="18"/>
      <c r="H18" s="18"/>
      <c r="I18" s="18"/>
      <c r="J18" s="18"/>
      <c r="K18" s="17"/>
      <c r="L18" s="17">
        <f t="shared" si="0"/>
        <v>95.8288770053476</v>
      </c>
    </row>
    <row r="19" spans="1:13" ht="15.75">
      <c r="A19" s="1"/>
      <c r="B19" s="2" t="s">
        <v>20</v>
      </c>
      <c r="C19" s="3"/>
      <c r="D19" s="3">
        <v>200</v>
      </c>
      <c r="E19" s="8"/>
      <c r="F19" s="8">
        <v>0</v>
      </c>
      <c r="G19" s="18"/>
      <c r="H19" s="18"/>
      <c r="I19" s="18"/>
      <c r="J19" s="18"/>
      <c r="K19" s="17"/>
      <c r="L19" s="17">
        <f t="shared" si="0"/>
        <v>0</v>
      </c>
      <c r="M19" t="s">
        <v>87</v>
      </c>
    </row>
    <row r="20" spans="1:12" ht="15.75">
      <c r="A20" s="1"/>
      <c r="B20" s="2" t="s">
        <v>21</v>
      </c>
      <c r="C20" s="3"/>
      <c r="D20" s="3">
        <v>215</v>
      </c>
      <c r="E20" s="16"/>
      <c r="F20" s="8">
        <v>0</v>
      </c>
      <c r="G20" s="18"/>
      <c r="H20" s="18"/>
      <c r="I20" s="18"/>
      <c r="J20" s="18"/>
      <c r="K20" s="17"/>
      <c r="L20" s="17">
        <f t="shared" si="0"/>
        <v>0</v>
      </c>
    </row>
    <row r="21" spans="1:12" ht="13.5" customHeight="1">
      <c r="A21" s="1"/>
      <c r="B21" s="2" t="s">
        <v>48</v>
      </c>
      <c r="C21" s="3"/>
      <c r="D21" s="3">
        <v>234</v>
      </c>
      <c r="E21" s="8"/>
      <c r="F21" s="8" t="s">
        <v>93</v>
      </c>
      <c r="G21" s="37"/>
      <c r="H21" s="37"/>
      <c r="I21" s="18"/>
      <c r="J21" s="37"/>
      <c r="K21" s="17"/>
      <c r="L21" s="17">
        <v>0</v>
      </c>
    </row>
    <row r="22" spans="1:12" ht="15.75">
      <c r="A22" s="1">
        <v>11</v>
      </c>
      <c r="B22" s="2" t="s">
        <v>22</v>
      </c>
      <c r="C22" s="3"/>
      <c r="D22" s="3">
        <v>325</v>
      </c>
      <c r="E22" s="16"/>
      <c r="F22" s="8">
        <v>200</v>
      </c>
      <c r="G22" s="37"/>
      <c r="H22" s="37"/>
      <c r="I22" s="18"/>
      <c r="J22" s="18"/>
      <c r="K22" s="17"/>
      <c r="L22" s="17">
        <f t="shared" si="0"/>
        <v>61.53846153846154</v>
      </c>
    </row>
    <row r="23" spans="1:12" ht="15.75">
      <c r="A23" s="1">
        <v>12</v>
      </c>
      <c r="B23" s="4" t="s">
        <v>23</v>
      </c>
      <c r="C23" s="3"/>
      <c r="D23" s="3">
        <v>114</v>
      </c>
      <c r="E23" s="16"/>
      <c r="F23" s="8">
        <v>111.7</v>
      </c>
      <c r="G23" s="37"/>
      <c r="H23" s="37"/>
      <c r="I23" s="18"/>
      <c r="J23" s="18"/>
      <c r="K23" s="17"/>
      <c r="L23" s="17">
        <f t="shared" si="0"/>
        <v>97.98245614035088</v>
      </c>
    </row>
    <row r="24" spans="1:12" ht="15.75">
      <c r="A24" s="1">
        <v>13</v>
      </c>
      <c r="B24" s="2" t="s">
        <v>24</v>
      </c>
      <c r="C24" s="3"/>
      <c r="D24" s="3">
        <v>11</v>
      </c>
      <c r="E24" s="16"/>
      <c r="F24" s="8">
        <v>12.8</v>
      </c>
      <c r="G24" s="37"/>
      <c r="H24" s="37"/>
      <c r="I24" s="37"/>
      <c r="J24" s="37"/>
      <c r="K24" s="17"/>
      <c r="L24" s="17">
        <f t="shared" si="0"/>
        <v>116.36363636363636</v>
      </c>
    </row>
    <row r="25" spans="1:12" ht="15.75">
      <c r="A25" s="1">
        <v>14</v>
      </c>
      <c r="B25" s="2" t="s">
        <v>25</v>
      </c>
      <c r="C25" s="3"/>
      <c r="D25" s="3">
        <v>100</v>
      </c>
      <c r="E25" s="16"/>
      <c r="F25" s="8">
        <v>36.4</v>
      </c>
      <c r="G25" s="18"/>
      <c r="H25" s="18"/>
      <c r="I25" s="37"/>
      <c r="J25" s="37"/>
      <c r="K25" s="17"/>
      <c r="L25" s="17">
        <f t="shared" si="0"/>
        <v>36.4</v>
      </c>
    </row>
    <row r="26" spans="1:12" ht="15.75">
      <c r="A26" s="1">
        <v>15</v>
      </c>
      <c r="B26" s="2" t="s">
        <v>26</v>
      </c>
      <c r="C26" s="3"/>
      <c r="D26" s="3">
        <v>50</v>
      </c>
      <c r="E26" s="39"/>
      <c r="F26" s="8">
        <v>50.4</v>
      </c>
      <c r="G26" s="37"/>
      <c r="H26" s="37"/>
      <c r="I26" s="30"/>
      <c r="J26" s="30"/>
      <c r="K26" s="17"/>
      <c r="L26" s="17">
        <f t="shared" si="0"/>
        <v>100.8</v>
      </c>
    </row>
    <row r="27" spans="1:12" ht="15.75">
      <c r="A27" s="1">
        <v>16</v>
      </c>
      <c r="B27" s="2" t="s">
        <v>88</v>
      </c>
      <c r="C27" s="3"/>
      <c r="D27" s="3">
        <v>80</v>
      </c>
      <c r="E27" s="27"/>
      <c r="F27" s="24">
        <v>68.4</v>
      </c>
      <c r="G27" s="37"/>
      <c r="H27" s="37"/>
      <c r="I27" s="18"/>
      <c r="J27" s="18"/>
      <c r="K27" s="17"/>
      <c r="L27" s="17">
        <f t="shared" si="0"/>
        <v>85.50000000000001</v>
      </c>
    </row>
    <row r="28" spans="1:12" ht="15.75">
      <c r="A28" s="1">
        <v>17</v>
      </c>
      <c r="B28" s="2" t="s">
        <v>27</v>
      </c>
      <c r="C28" s="3"/>
      <c r="D28" s="3">
        <v>43</v>
      </c>
      <c r="E28" s="25"/>
      <c r="F28" s="24">
        <v>43.7</v>
      </c>
      <c r="G28" s="37"/>
      <c r="H28" s="37"/>
      <c r="I28" s="18"/>
      <c r="J28" s="37"/>
      <c r="K28" s="17"/>
      <c r="L28" s="17">
        <f t="shared" si="0"/>
        <v>101.62790697674419</v>
      </c>
    </row>
    <row r="29" spans="1:12" ht="14.25" customHeight="1">
      <c r="A29" s="1">
        <v>18</v>
      </c>
      <c r="B29" s="2" t="s">
        <v>28</v>
      </c>
      <c r="C29" s="3"/>
      <c r="D29" s="3">
        <v>12</v>
      </c>
      <c r="E29" s="25"/>
      <c r="F29" s="24">
        <v>9.5</v>
      </c>
      <c r="G29" s="37"/>
      <c r="H29" s="37"/>
      <c r="I29" s="37"/>
      <c r="J29" s="37"/>
      <c r="K29" s="17"/>
      <c r="L29" s="17">
        <f t="shared" si="0"/>
        <v>79.16666666666667</v>
      </c>
    </row>
    <row r="30" spans="1:12" ht="15.75">
      <c r="A30" s="1">
        <v>19</v>
      </c>
      <c r="B30" s="2" t="s">
        <v>29</v>
      </c>
      <c r="C30" s="3"/>
      <c r="D30" s="3">
        <v>29</v>
      </c>
      <c r="E30" s="25"/>
      <c r="F30" s="24">
        <v>18.7</v>
      </c>
      <c r="G30" s="37"/>
      <c r="H30" s="37"/>
      <c r="I30" s="18"/>
      <c r="J30" s="37"/>
      <c r="K30" s="17"/>
      <c r="L30" s="17">
        <f t="shared" si="0"/>
        <v>64.48275862068965</v>
      </c>
    </row>
    <row r="31" spans="1:12" ht="24" customHeight="1">
      <c r="A31" s="1">
        <v>21</v>
      </c>
      <c r="B31" s="7" t="s">
        <v>30</v>
      </c>
      <c r="C31" s="3"/>
      <c r="D31" s="3">
        <v>21</v>
      </c>
      <c r="E31" s="25"/>
      <c r="F31" s="24">
        <v>22.4</v>
      </c>
      <c r="G31" s="37"/>
      <c r="H31" s="37"/>
      <c r="I31" s="18"/>
      <c r="J31" s="18"/>
      <c r="K31" s="17"/>
      <c r="L31" s="17">
        <f t="shared" si="0"/>
        <v>106.66666666666667</v>
      </c>
    </row>
    <row r="32" spans="1:12" ht="15.75">
      <c r="A32" s="1">
        <v>22</v>
      </c>
      <c r="B32" s="2" t="s">
        <v>31</v>
      </c>
      <c r="C32" s="3"/>
      <c r="D32" s="3">
        <v>11</v>
      </c>
      <c r="E32" s="25"/>
      <c r="F32" s="24">
        <v>9.9</v>
      </c>
      <c r="G32" s="37"/>
      <c r="H32" s="37"/>
      <c r="I32" s="18"/>
      <c r="J32" s="30"/>
      <c r="K32" s="17"/>
      <c r="L32" s="17">
        <f t="shared" si="0"/>
        <v>90</v>
      </c>
    </row>
    <row r="33" spans="1:12" ht="15.75">
      <c r="A33" s="1">
        <v>23</v>
      </c>
      <c r="B33" s="2" t="s">
        <v>32</v>
      </c>
      <c r="C33" s="3"/>
      <c r="D33" s="3">
        <v>20</v>
      </c>
      <c r="E33" s="25"/>
      <c r="F33" s="24">
        <v>18.3</v>
      </c>
      <c r="G33" s="37"/>
      <c r="H33" s="37"/>
      <c r="I33" s="37"/>
      <c r="J33" s="18"/>
      <c r="K33" s="17"/>
      <c r="L33" s="17">
        <f t="shared" si="0"/>
        <v>91.5</v>
      </c>
    </row>
    <row r="34" spans="1:12" ht="15.75">
      <c r="A34" s="1">
        <v>24</v>
      </c>
      <c r="B34" s="2" t="s">
        <v>33</v>
      </c>
      <c r="C34" s="3"/>
      <c r="D34" s="3">
        <v>0.6</v>
      </c>
      <c r="E34" s="25"/>
      <c r="F34" s="24">
        <v>0.41</v>
      </c>
      <c r="G34" s="37"/>
      <c r="H34" s="37"/>
      <c r="I34" s="30"/>
      <c r="J34" s="30"/>
      <c r="K34" s="17"/>
      <c r="L34" s="17">
        <f t="shared" si="0"/>
        <v>68.33333333333334</v>
      </c>
    </row>
    <row r="35" spans="1:12" ht="15.75">
      <c r="A35" s="1">
        <v>25</v>
      </c>
      <c r="B35" s="2" t="s">
        <v>34</v>
      </c>
      <c r="C35" s="3"/>
      <c r="D35" s="3">
        <v>0.6</v>
      </c>
      <c r="E35" s="16"/>
      <c r="F35" s="8">
        <v>0.4</v>
      </c>
      <c r="G35" s="37"/>
      <c r="H35" s="37"/>
      <c r="I35" s="30"/>
      <c r="J35" s="38"/>
      <c r="K35" s="17"/>
      <c r="L35" s="17">
        <f t="shared" si="0"/>
        <v>66.66666666666667</v>
      </c>
    </row>
    <row r="36" spans="1:12" ht="37.5" customHeight="1">
      <c r="A36" s="1">
        <v>26</v>
      </c>
      <c r="B36" s="2" t="s">
        <v>35</v>
      </c>
      <c r="C36" s="12"/>
      <c r="D36" s="12">
        <v>1.2</v>
      </c>
      <c r="E36" s="16"/>
      <c r="F36" s="8">
        <v>1.1</v>
      </c>
      <c r="G36" s="37"/>
      <c r="H36" s="37"/>
      <c r="I36" s="30"/>
      <c r="J36" s="37"/>
      <c r="K36" s="17"/>
      <c r="L36" s="17">
        <f t="shared" si="0"/>
        <v>91.66666666666669</v>
      </c>
    </row>
    <row r="37" spans="1:12" ht="15.75">
      <c r="A37" s="1">
        <v>27</v>
      </c>
      <c r="B37" s="2" t="s">
        <v>36</v>
      </c>
      <c r="C37" s="3"/>
      <c r="D37" s="3">
        <v>0.5</v>
      </c>
      <c r="E37" s="16"/>
      <c r="F37" s="8">
        <v>0.3</v>
      </c>
      <c r="G37" s="37"/>
      <c r="H37" s="37"/>
      <c r="I37" s="30"/>
      <c r="J37" s="30"/>
      <c r="K37" s="17"/>
      <c r="L37" s="17">
        <f t="shared" si="0"/>
        <v>60</v>
      </c>
    </row>
    <row r="38" spans="1:12" ht="15.75">
      <c r="A38" s="1">
        <v>28</v>
      </c>
      <c r="B38" s="2" t="s">
        <v>37</v>
      </c>
      <c r="C38" s="3"/>
      <c r="D38" s="3">
        <v>47</v>
      </c>
      <c r="E38" s="16"/>
      <c r="F38" s="8">
        <v>46.6</v>
      </c>
      <c r="G38" s="37"/>
      <c r="H38" s="18"/>
      <c r="I38" s="18"/>
      <c r="J38" s="37"/>
      <c r="K38" s="21"/>
      <c r="L38" s="17">
        <f t="shared" si="0"/>
        <v>99.14893617021276</v>
      </c>
    </row>
    <row r="39" spans="1:12" ht="15.75">
      <c r="A39" s="1">
        <v>29</v>
      </c>
      <c r="B39" s="2" t="s">
        <v>38</v>
      </c>
      <c r="C39" s="3"/>
      <c r="D39" s="3">
        <v>6</v>
      </c>
      <c r="E39" s="16"/>
      <c r="F39" s="8">
        <v>6</v>
      </c>
      <c r="G39" s="37"/>
      <c r="H39" s="37"/>
      <c r="I39" s="37"/>
      <c r="J39" s="37"/>
      <c r="K39" s="17"/>
      <c r="L39" s="17">
        <f t="shared" si="0"/>
        <v>100</v>
      </c>
    </row>
    <row r="40" ht="15" customHeight="1"/>
    <row r="41" ht="16.5" customHeight="1"/>
    <row r="42" spans="2:10" ht="21.75" customHeight="1">
      <c r="B42" s="5" t="s">
        <v>43</v>
      </c>
      <c r="C42" s="20" t="s">
        <v>44</v>
      </c>
      <c r="D42" s="19"/>
      <c r="E42" s="20" t="s">
        <v>45</v>
      </c>
      <c r="F42" s="19"/>
      <c r="G42" s="20" t="s">
        <v>46</v>
      </c>
      <c r="H42" s="19"/>
      <c r="I42" s="20" t="s">
        <v>47</v>
      </c>
      <c r="J42" s="19"/>
    </row>
    <row r="43" spans="2:10" ht="13.5" customHeight="1">
      <c r="B43" s="6" t="s">
        <v>39</v>
      </c>
      <c r="C43" s="55">
        <v>60</v>
      </c>
      <c r="D43" s="56"/>
      <c r="E43" s="55">
        <v>73.2</v>
      </c>
      <c r="F43" s="56"/>
      <c r="G43" s="55">
        <v>73</v>
      </c>
      <c r="H43" s="56"/>
      <c r="I43" s="55">
        <v>84.95</v>
      </c>
      <c r="J43" s="56"/>
    </row>
    <row r="44" spans="2:10" ht="13.5" customHeight="1">
      <c r="B44" s="6" t="s">
        <v>40</v>
      </c>
      <c r="C44" s="55">
        <v>60</v>
      </c>
      <c r="D44" s="56"/>
      <c r="E44" s="55">
        <v>81.3</v>
      </c>
      <c r="F44" s="56"/>
      <c r="G44" s="55">
        <v>69</v>
      </c>
      <c r="H44" s="56"/>
      <c r="I44" s="55">
        <v>86.77</v>
      </c>
      <c r="J44" s="56"/>
    </row>
    <row r="45" spans="2:10" ht="12.75" customHeight="1">
      <c r="B45" s="6" t="s">
        <v>41</v>
      </c>
      <c r="C45" s="55">
        <v>261</v>
      </c>
      <c r="D45" s="56"/>
      <c r="E45" s="55">
        <v>261.5</v>
      </c>
      <c r="F45" s="56"/>
      <c r="G45" s="55">
        <v>275</v>
      </c>
      <c r="H45" s="56"/>
      <c r="I45" s="55">
        <v>297</v>
      </c>
      <c r="J45" s="56"/>
    </row>
    <row r="46" spans="2:10" ht="15.75" customHeight="1">
      <c r="B46" s="6" t="s">
        <v>42</v>
      </c>
      <c r="C46" s="55">
        <v>1800</v>
      </c>
      <c r="D46" s="56"/>
      <c r="E46" s="55">
        <v>1887</v>
      </c>
      <c r="F46" s="56"/>
      <c r="G46" s="55">
        <v>1963</v>
      </c>
      <c r="H46" s="56"/>
      <c r="I46" s="55">
        <v>2105.461</v>
      </c>
      <c r="J46" s="56"/>
    </row>
    <row r="48" spans="2:12" ht="16.5">
      <c r="B48" s="50" t="s">
        <v>91</v>
      </c>
      <c r="C48" s="50"/>
      <c r="D48" s="50"/>
      <c r="E48" s="50"/>
      <c r="F48" s="50"/>
      <c r="G48" s="50"/>
      <c r="H48" s="50"/>
      <c r="I48" s="50"/>
      <c r="J48" s="50"/>
      <c r="K48" s="50"/>
      <c r="L48" t="s">
        <v>76</v>
      </c>
    </row>
    <row r="77" ht="15">
      <c r="K77" t="s">
        <v>86</v>
      </c>
    </row>
  </sheetData>
  <sheetProtection/>
  <mergeCells count="30">
    <mergeCell ref="C43:D43"/>
    <mergeCell ref="E43:F43"/>
    <mergeCell ref="G43:H43"/>
    <mergeCell ref="I43:J43"/>
    <mergeCell ref="A1:L1"/>
    <mergeCell ref="A2:L2"/>
    <mergeCell ref="A3:L3"/>
    <mergeCell ref="A4:L4"/>
    <mergeCell ref="A5:L5"/>
    <mergeCell ref="A6:A8"/>
    <mergeCell ref="B6:B8"/>
    <mergeCell ref="C6:L6"/>
    <mergeCell ref="C7:D7"/>
    <mergeCell ref="E7:F7"/>
    <mergeCell ref="E45:F45"/>
    <mergeCell ref="G45:H45"/>
    <mergeCell ref="I45:J45"/>
    <mergeCell ref="G7:H7"/>
    <mergeCell ref="I7:J7"/>
    <mergeCell ref="K7:L7"/>
    <mergeCell ref="C46:D46"/>
    <mergeCell ref="E46:F46"/>
    <mergeCell ref="G46:H46"/>
    <mergeCell ref="I46:J46"/>
    <mergeCell ref="B48:K48"/>
    <mergeCell ref="C44:D44"/>
    <mergeCell ref="E44:F44"/>
    <mergeCell ref="G44:H44"/>
    <mergeCell ref="I44:J44"/>
    <mergeCell ref="C45:D45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841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5.7109375" style="0" customWidth="1"/>
    <col min="7" max="7" width="5.421875" style="0" customWidth="1"/>
    <col min="8" max="9" width="5.28125" style="0" customWidth="1"/>
    <col min="10" max="11" width="5.8515625" style="0" customWidth="1"/>
    <col min="12" max="13" width="5.57421875" style="0" customWidth="1"/>
    <col min="14" max="14" width="6.00390625" style="0" customWidth="1"/>
    <col min="15" max="16" width="5.28125" style="0" customWidth="1"/>
    <col min="17" max="17" width="6.7109375" style="0" customWidth="1"/>
    <col min="18" max="18" width="6.28125" style="0" customWidth="1"/>
    <col min="19" max="19" width="10.28125" style="0" customWidth="1"/>
    <col min="20" max="20" width="4.00390625" style="0" customWidth="1"/>
    <col min="21" max="21" width="5.57421875" style="0" customWidth="1"/>
  </cols>
  <sheetData>
    <row r="1" spans="1:23" ht="15">
      <c r="A1" t="s">
        <v>49</v>
      </c>
      <c r="C1" s="57" t="s">
        <v>50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19" ht="15">
      <c r="A2" s="9" t="s">
        <v>51</v>
      </c>
      <c r="C2" s="45">
        <v>11</v>
      </c>
      <c r="D2" s="48">
        <v>12</v>
      </c>
      <c r="E2" s="46">
        <v>13</v>
      </c>
      <c r="F2" s="46">
        <v>14</v>
      </c>
      <c r="G2" s="46">
        <v>15</v>
      </c>
      <c r="H2" s="46">
        <v>18</v>
      </c>
      <c r="I2" s="46">
        <v>19</v>
      </c>
      <c r="J2" s="46">
        <v>20</v>
      </c>
      <c r="K2" s="46">
        <v>21</v>
      </c>
      <c r="L2" s="47">
        <v>22</v>
      </c>
      <c r="M2" s="47">
        <v>25</v>
      </c>
      <c r="N2" s="47">
        <v>26</v>
      </c>
      <c r="O2" s="47">
        <v>27</v>
      </c>
      <c r="P2" s="47">
        <v>28</v>
      </c>
      <c r="Q2" s="47">
        <v>29</v>
      </c>
      <c r="R2" s="42"/>
      <c r="S2" s="22">
        <v>15</v>
      </c>
    </row>
    <row r="3" spans="1:19" ht="15">
      <c r="A3" s="9"/>
      <c r="C3" s="31"/>
      <c r="D3" s="34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  <c r="R3" s="42"/>
      <c r="S3" s="22"/>
    </row>
    <row r="4" spans="1:19" ht="15">
      <c r="A4" s="10">
        <v>56</v>
      </c>
      <c r="B4" t="s">
        <v>82</v>
      </c>
      <c r="C4" s="31"/>
      <c r="D4" s="34">
        <v>83.4</v>
      </c>
      <c r="E4" s="28"/>
      <c r="F4" s="28"/>
      <c r="G4" s="28">
        <v>70</v>
      </c>
      <c r="H4" s="28"/>
      <c r="I4" s="28">
        <v>133</v>
      </c>
      <c r="J4" s="28"/>
      <c r="K4" s="29"/>
      <c r="L4" s="29">
        <v>104.9</v>
      </c>
      <c r="M4" s="29"/>
      <c r="N4" s="29">
        <v>73.1</v>
      </c>
      <c r="O4" s="29"/>
      <c r="P4" s="29"/>
      <c r="R4" s="42">
        <f aca="true" t="shared" si="0" ref="R4:R35">SUM(C4:Q4)</f>
        <v>464.4</v>
      </c>
      <c r="S4" s="23">
        <f>R4/15</f>
        <v>30.959999999999997</v>
      </c>
    </row>
    <row r="5" spans="1:244" s="13" customFormat="1" ht="15">
      <c r="A5" s="14">
        <v>51</v>
      </c>
      <c r="B5" s="15"/>
      <c r="C5" s="31"/>
      <c r="D5" s="34"/>
      <c r="E5" s="28"/>
      <c r="F5" s="28"/>
      <c r="G5" s="28"/>
      <c r="H5" s="28"/>
      <c r="I5" s="28"/>
      <c r="J5" s="28"/>
      <c r="K5" s="29"/>
      <c r="L5" s="29"/>
      <c r="M5" s="29"/>
      <c r="N5" s="29"/>
      <c r="O5" s="29"/>
      <c r="P5" s="29"/>
      <c r="Q5" s="29"/>
      <c r="R5" s="42">
        <f t="shared" si="0"/>
        <v>0</v>
      </c>
      <c r="S5" s="23">
        <f aca="true" t="shared" si="1" ref="S5:S60">R5/15</f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</row>
    <row r="6" spans="1:244" s="13" customFormat="1" ht="15">
      <c r="A6" s="14">
        <v>45</v>
      </c>
      <c r="B6" s="15" t="s">
        <v>83</v>
      </c>
      <c r="C6" s="31">
        <v>46.7</v>
      </c>
      <c r="D6" s="34"/>
      <c r="E6" s="28"/>
      <c r="F6" s="28"/>
      <c r="G6" s="28"/>
      <c r="H6" s="28">
        <v>75.4</v>
      </c>
      <c r="I6" s="28"/>
      <c r="J6" s="28"/>
      <c r="K6" s="29"/>
      <c r="L6" s="29"/>
      <c r="M6" s="29">
        <v>122.1</v>
      </c>
      <c r="N6" s="29"/>
      <c r="O6" s="29"/>
      <c r="P6" s="33"/>
      <c r="Q6" s="32">
        <v>57.1</v>
      </c>
      <c r="R6" s="42">
        <f t="shared" si="0"/>
        <v>301.3</v>
      </c>
      <c r="S6" s="23">
        <f t="shared" si="1"/>
        <v>20.086666666666666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</row>
    <row r="7" spans="1:244" s="13" customFormat="1" ht="15">
      <c r="A7" s="14">
        <v>41</v>
      </c>
      <c r="B7" s="15"/>
      <c r="C7" s="31"/>
      <c r="D7" s="34"/>
      <c r="E7" s="28"/>
      <c r="F7" s="28"/>
      <c r="G7" s="28"/>
      <c r="H7" s="28"/>
      <c r="I7" s="28"/>
      <c r="J7" s="28"/>
      <c r="K7" s="29"/>
      <c r="L7" s="29"/>
      <c r="M7" s="29"/>
      <c r="N7" s="29"/>
      <c r="O7" s="29"/>
      <c r="P7" s="33"/>
      <c r="Q7" s="32"/>
      <c r="R7" s="42">
        <f t="shared" si="0"/>
        <v>0</v>
      </c>
      <c r="S7" s="23">
        <f t="shared" si="1"/>
        <v>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</row>
    <row r="8" spans="1:19" ht="15">
      <c r="A8" s="10">
        <v>20</v>
      </c>
      <c r="B8" t="s">
        <v>52</v>
      </c>
      <c r="C8" s="31"/>
      <c r="D8" s="34"/>
      <c r="E8" s="28">
        <v>110</v>
      </c>
      <c r="F8" s="28"/>
      <c r="G8" s="28"/>
      <c r="H8" s="28"/>
      <c r="I8" s="28"/>
      <c r="J8" s="28">
        <v>84</v>
      </c>
      <c r="K8" s="29"/>
      <c r="L8" s="29"/>
      <c r="M8" s="29"/>
      <c r="N8" s="29"/>
      <c r="O8" s="29">
        <v>124.7</v>
      </c>
      <c r="P8" s="33"/>
      <c r="Q8" s="29"/>
      <c r="R8" s="42">
        <f t="shared" si="0"/>
        <v>318.7</v>
      </c>
      <c r="S8" s="23">
        <v>20.35</v>
      </c>
    </row>
    <row r="9" spans="1:19" ht="15">
      <c r="A9" s="10">
        <v>17</v>
      </c>
      <c r="C9" s="31"/>
      <c r="D9" s="34"/>
      <c r="E9" s="28"/>
      <c r="F9" s="28"/>
      <c r="G9" s="28"/>
      <c r="H9" s="28"/>
      <c r="I9" s="28"/>
      <c r="J9" s="28"/>
      <c r="K9" s="29"/>
      <c r="L9" s="29"/>
      <c r="M9" s="29"/>
      <c r="N9" s="29"/>
      <c r="O9" s="33"/>
      <c r="P9" s="44"/>
      <c r="Q9" s="43"/>
      <c r="R9" s="42">
        <f t="shared" si="0"/>
        <v>0</v>
      </c>
      <c r="S9" s="23">
        <f t="shared" si="1"/>
        <v>0</v>
      </c>
    </row>
    <row r="10" spans="1:19" ht="15">
      <c r="A10" s="10">
        <v>29</v>
      </c>
      <c r="B10" t="s">
        <v>53</v>
      </c>
      <c r="C10" s="31"/>
      <c r="D10" s="34"/>
      <c r="E10" s="28"/>
      <c r="F10" s="28">
        <v>134</v>
      </c>
      <c r="G10" s="28"/>
      <c r="H10" s="28"/>
      <c r="I10" s="28"/>
      <c r="J10" s="28"/>
      <c r="K10" s="29">
        <v>150.4</v>
      </c>
      <c r="L10" s="29"/>
      <c r="M10" s="29"/>
      <c r="N10" s="29"/>
      <c r="O10" s="29"/>
      <c r="P10" s="29">
        <v>150</v>
      </c>
      <c r="Q10" s="29"/>
      <c r="R10" s="42">
        <f t="shared" si="0"/>
        <v>434.4</v>
      </c>
      <c r="S10" s="23">
        <f t="shared" si="1"/>
        <v>28.959999999999997</v>
      </c>
    </row>
    <row r="11" spans="1:19" ht="15">
      <c r="A11" s="10">
        <v>25.5</v>
      </c>
      <c r="C11" s="31"/>
      <c r="D11" s="34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9"/>
      <c r="Q11" s="29"/>
      <c r="R11" s="42">
        <f t="shared" si="0"/>
        <v>0</v>
      </c>
      <c r="S11" s="23">
        <f t="shared" si="1"/>
        <v>0</v>
      </c>
    </row>
    <row r="12" spans="1:19" ht="15">
      <c r="A12" s="10">
        <v>5</v>
      </c>
      <c r="B12" t="s">
        <v>54</v>
      </c>
      <c r="C12" s="31"/>
      <c r="D12" s="34"/>
      <c r="E12" s="28"/>
      <c r="F12" s="28"/>
      <c r="G12" s="28">
        <v>55.5</v>
      </c>
      <c r="H12" s="28"/>
      <c r="I12" s="28"/>
      <c r="J12" s="28"/>
      <c r="K12" s="29"/>
      <c r="L12" s="29"/>
      <c r="M12" s="40"/>
      <c r="N12" s="29"/>
      <c r="O12" s="29"/>
      <c r="P12" s="29"/>
      <c r="Q12" s="29"/>
      <c r="R12" s="42">
        <f t="shared" si="0"/>
        <v>55.5</v>
      </c>
      <c r="S12" s="23">
        <f t="shared" si="1"/>
        <v>3.7</v>
      </c>
    </row>
    <row r="13" spans="1:19" ht="15">
      <c r="A13" s="10">
        <v>30</v>
      </c>
      <c r="B13" t="s">
        <v>12</v>
      </c>
      <c r="C13" s="31"/>
      <c r="D13" s="34">
        <v>78.5</v>
      </c>
      <c r="E13" s="28"/>
      <c r="F13" s="28">
        <v>62</v>
      </c>
      <c r="G13" s="28"/>
      <c r="H13" s="28"/>
      <c r="I13" s="28">
        <v>67</v>
      </c>
      <c r="J13" s="28"/>
      <c r="K13" s="29">
        <v>95.8</v>
      </c>
      <c r="L13" s="29"/>
      <c r="M13" s="29"/>
      <c r="N13" s="29">
        <v>108</v>
      </c>
      <c r="O13" s="29"/>
      <c r="P13" s="29">
        <v>36</v>
      </c>
      <c r="Q13" s="29"/>
      <c r="R13" s="42">
        <f t="shared" si="0"/>
        <v>447.3</v>
      </c>
      <c r="S13" s="23">
        <f t="shared" si="1"/>
        <v>29.82</v>
      </c>
    </row>
    <row r="14" spans="1:19" ht="15">
      <c r="A14" s="10">
        <v>23</v>
      </c>
      <c r="C14" s="31"/>
      <c r="D14" s="34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42">
        <f t="shared" si="0"/>
        <v>0</v>
      </c>
      <c r="S14" s="23">
        <f t="shared" si="1"/>
        <v>0</v>
      </c>
    </row>
    <row r="15" spans="1:19" ht="15">
      <c r="A15" s="10">
        <v>8</v>
      </c>
      <c r="B15" t="s">
        <v>55</v>
      </c>
      <c r="C15" s="31"/>
      <c r="D15" s="34">
        <v>14.3</v>
      </c>
      <c r="E15" s="28">
        <v>10.3</v>
      </c>
      <c r="F15" s="28"/>
      <c r="G15" s="28">
        <v>10</v>
      </c>
      <c r="H15" s="28"/>
      <c r="I15" s="28">
        <v>13.2</v>
      </c>
      <c r="J15" s="28">
        <v>12.6</v>
      </c>
      <c r="K15" s="29">
        <v>7.1</v>
      </c>
      <c r="L15" s="29">
        <v>18.7</v>
      </c>
      <c r="M15" s="29"/>
      <c r="N15" s="29">
        <v>14.6</v>
      </c>
      <c r="O15" s="29">
        <v>11.4</v>
      </c>
      <c r="P15" s="29"/>
      <c r="Q15" s="29">
        <v>5</v>
      </c>
      <c r="R15" s="42">
        <f t="shared" si="0"/>
        <v>117.2</v>
      </c>
      <c r="S15" s="23">
        <f t="shared" si="1"/>
        <v>7.8133333333333335</v>
      </c>
    </row>
    <row r="16" spans="1:19" ht="15">
      <c r="A16" s="10">
        <v>7</v>
      </c>
      <c r="C16" s="31"/>
      <c r="D16" s="34"/>
      <c r="E16" s="28"/>
      <c r="F16" s="28"/>
      <c r="G16" s="28"/>
      <c r="H16" s="35"/>
      <c r="I16" s="28"/>
      <c r="J16" s="28"/>
      <c r="K16" s="29"/>
      <c r="L16" s="29"/>
      <c r="M16" s="29"/>
      <c r="N16" s="29"/>
      <c r="O16" s="29"/>
      <c r="P16" s="29"/>
      <c r="Q16" s="29"/>
      <c r="R16" s="42">
        <f t="shared" si="0"/>
        <v>0</v>
      </c>
      <c r="S16" s="23">
        <f t="shared" si="1"/>
        <v>0</v>
      </c>
    </row>
    <row r="17" spans="1:19" ht="15">
      <c r="A17" s="10">
        <v>5</v>
      </c>
      <c r="B17" t="s">
        <v>56</v>
      </c>
      <c r="C17" s="31"/>
      <c r="D17" s="34"/>
      <c r="E17" s="28"/>
      <c r="F17" s="28">
        <v>12.3</v>
      </c>
      <c r="G17" s="28"/>
      <c r="H17" s="28"/>
      <c r="I17" s="28">
        <v>14.1</v>
      </c>
      <c r="J17" s="28"/>
      <c r="K17" s="29">
        <v>15</v>
      </c>
      <c r="L17" s="29"/>
      <c r="M17" s="29"/>
      <c r="N17" s="29">
        <v>16.6</v>
      </c>
      <c r="O17" s="29"/>
      <c r="P17" s="29">
        <v>19</v>
      </c>
      <c r="Q17" s="29"/>
      <c r="R17" s="42">
        <f t="shared" si="0"/>
        <v>77</v>
      </c>
      <c r="S17" s="23">
        <v>4.95</v>
      </c>
    </row>
    <row r="18" spans="1:19" ht="15">
      <c r="A18" s="10">
        <v>3</v>
      </c>
      <c r="C18" s="31"/>
      <c r="D18" s="34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42">
        <f t="shared" si="0"/>
        <v>0</v>
      </c>
      <c r="S18" s="23">
        <f t="shared" si="1"/>
        <v>0</v>
      </c>
    </row>
    <row r="19" spans="1:19" ht="15">
      <c r="A19" s="10">
        <v>8.3</v>
      </c>
      <c r="B19" t="s">
        <v>57</v>
      </c>
      <c r="C19" s="31">
        <v>5</v>
      </c>
      <c r="D19" s="31">
        <v>5</v>
      </c>
      <c r="E19" s="31">
        <v>8</v>
      </c>
      <c r="F19" s="31">
        <v>13</v>
      </c>
      <c r="G19" s="31">
        <v>8</v>
      </c>
      <c r="H19" s="31">
        <v>5</v>
      </c>
      <c r="I19" s="31">
        <v>5</v>
      </c>
      <c r="J19" s="31">
        <v>5</v>
      </c>
      <c r="K19" s="31">
        <v>10</v>
      </c>
      <c r="L19" s="31">
        <v>7</v>
      </c>
      <c r="M19" s="31">
        <v>8</v>
      </c>
      <c r="N19" s="31">
        <v>8</v>
      </c>
      <c r="O19" s="31">
        <v>11</v>
      </c>
      <c r="P19" s="31">
        <v>19</v>
      </c>
      <c r="Q19" s="31">
        <v>7</v>
      </c>
      <c r="R19" s="42">
        <f t="shared" si="0"/>
        <v>124</v>
      </c>
      <c r="S19" s="23">
        <f t="shared" si="1"/>
        <v>8.266666666666667</v>
      </c>
    </row>
    <row r="20" spans="1:19" ht="15">
      <c r="A20" s="10">
        <v>7</v>
      </c>
      <c r="C20" s="31"/>
      <c r="D20" s="34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42">
        <f t="shared" si="0"/>
        <v>0</v>
      </c>
      <c r="S20" s="23">
        <f t="shared" si="1"/>
        <v>0</v>
      </c>
    </row>
    <row r="21" spans="1:19" ht="15">
      <c r="A21" s="10">
        <v>16</v>
      </c>
      <c r="B21" t="s">
        <v>58</v>
      </c>
      <c r="C21" s="31">
        <v>18.6</v>
      </c>
      <c r="D21" s="34">
        <v>21.5</v>
      </c>
      <c r="E21" s="28">
        <v>15</v>
      </c>
      <c r="F21" s="28">
        <v>18</v>
      </c>
      <c r="G21" s="28">
        <v>15.5</v>
      </c>
      <c r="H21" s="28">
        <v>20</v>
      </c>
      <c r="I21" s="28">
        <v>14.5</v>
      </c>
      <c r="J21" s="28">
        <v>22</v>
      </c>
      <c r="K21" s="29">
        <v>12</v>
      </c>
      <c r="L21" s="29">
        <v>14</v>
      </c>
      <c r="M21" s="29">
        <v>16</v>
      </c>
      <c r="N21" s="29">
        <v>20.4</v>
      </c>
      <c r="O21" s="29">
        <v>14</v>
      </c>
      <c r="P21" s="29">
        <v>6</v>
      </c>
      <c r="Q21" s="29">
        <v>10.5</v>
      </c>
      <c r="R21" s="42">
        <f t="shared" si="0"/>
        <v>238</v>
      </c>
      <c r="S21" s="23">
        <f t="shared" si="1"/>
        <v>15.866666666666667</v>
      </c>
    </row>
    <row r="22" spans="1:19" ht="15">
      <c r="A22" s="10">
        <v>13.5</v>
      </c>
      <c r="C22" s="31"/>
      <c r="D22" s="34"/>
      <c r="E22" s="28"/>
      <c r="F22" s="28"/>
      <c r="G22" s="28"/>
      <c r="H22" s="28"/>
      <c r="I22" s="28"/>
      <c r="J22" s="28"/>
      <c r="K22" s="29"/>
      <c r="L22" s="29"/>
      <c r="M22" s="29"/>
      <c r="N22" s="29"/>
      <c r="O22" s="29"/>
      <c r="P22" s="29"/>
      <c r="Q22" s="29"/>
      <c r="R22" s="42">
        <f t="shared" si="0"/>
        <v>0</v>
      </c>
      <c r="S22" s="23">
        <f t="shared" si="1"/>
        <v>0</v>
      </c>
    </row>
    <row r="23" spans="1:19" ht="15">
      <c r="A23" s="10">
        <v>338</v>
      </c>
      <c r="B23" t="s">
        <v>59</v>
      </c>
      <c r="C23" s="31">
        <v>16</v>
      </c>
      <c r="D23" s="34">
        <v>460.8</v>
      </c>
      <c r="E23" s="28">
        <v>268.7</v>
      </c>
      <c r="F23" s="28">
        <v>435.7</v>
      </c>
      <c r="G23" s="28">
        <v>282.2</v>
      </c>
      <c r="H23" s="28">
        <v>31</v>
      </c>
      <c r="I23" s="28">
        <v>470</v>
      </c>
      <c r="J23" s="28">
        <v>253.3</v>
      </c>
      <c r="K23" s="29">
        <v>482</v>
      </c>
      <c r="L23" s="29">
        <v>305.4</v>
      </c>
      <c r="M23" s="29">
        <v>225</v>
      </c>
      <c r="N23" s="29">
        <v>531.9</v>
      </c>
      <c r="O23" s="29">
        <v>330.5</v>
      </c>
      <c r="P23" s="29">
        <v>498.6</v>
      </c>
      <c r="Q23" s="29">
        <v>283.8</v>
      </c>
      <c r="R23" s="42">
        <f t="shared" si="0"/>
        <v>4874.900000000001</v>
      </c>
      <c r="S23" s="23">
        <f t="shared" si="1"/>
        <v>324.9933333333334</v>
      </c>
    </row>
    <row r="24" spans="1:19" ht="15">
      <c r="A24" s="10">
        <v>293</v>
      </c>
      <c r="C24" s="31"/>
      <c r="D24" s="34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9"/>
      <c r="R24" s="42">
        <f t="shared" si="0"/>
        <v>0</v>
      </c>
      <c r="S24" s="23">
        <f t="shared" si="1"/>
        <v>0</v>
      </c>
    </row>
    <row r="25" spans="1:19" ht="15">
      <c r="A25" s="10">
        <v>9</v>
      </c>
      <c r="B25" t="s">
        <v>60</v>
      </c>
      <c r="C25" s="31"/>
      <c r="D25" s="34">
        <v>40</v>
      </c>
      <c r="E25" s="28"/>
      <c r="F25" s="28"/>
      <c r="G25" s="28">
        <v>20</v>
      </c>
      <c r="H25" s="28"/>
      <c r="I25" s="28"/>
      <c r="J25" s="28">
        <v>53</v>
      </c>
      <c r="K25" s="29"/>
      <c r="L25" s="29">
        <v>6</v>
      </c>
      <c r="M25" s="29">
        <v>13</v>
      </c>
      <c r="N25" s="29"/>
      <c r="O25" s="29"/>
      <c r="P25" s="29"/>
      <c r="Q25" s="29"/>
      <c r="R25" s="42">
        <f t="shared" si="0"/>
        <v>132</v>
      </c>
      <c r="S25" s="23">
        <f t="shared" si="1"/>
        <v>8.8</v>
      </c>
    </row>
    <row r="26" spans="1:19" ht="15">
      <c r="A26" s="10">
        <v>6</v>
      </c>
      <c r="C26" s="31"/>
      <c r="D26" s="34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9"/>
      <c r="R26" s="42">
        <f t="shared" si="0"/>
        <v>0</v>
      </c>
      <c r="S26" s="23">
        <f t="shared" si="1"/>
        <v>0</v>
      </c>
    </row>
    <row r="27" spans="1:19" ht="15">
      <c r="A27" s="10">
        <v>32</v>
      </c>
      <c r="B27" t="s">
        <v>61</v>
      </c>
      <c r="C27" s="31">
        <v>40</v>
      </c>
      <c r="D27" s="34">
        <v>23</v>
      </c>
      <c r="E27" s="28">
        <v>21</v>
      </c>
      <c r="F27" s="28">
        <v>25.3</v>
      </c>
      <c r="G27" s="28"/>
      <c r="H27" s="28">
        <v>79</v>
      </c>
      <c r="I27" s="28">
        <v>28</v>
      </c>
      <c r="J27" s="28">
        <v>29</v>
      </c>
      <c r="K27" s="29">
        <v>30</v>
      </c>
      <c r="L27" s="29">
        <v>30</v>
      </c>
      <c r="M27" s="29">
        <v>24</v>
      </c>
      <c r="N27" s="29">
        <v>36</v>
      </c>
      <c r="O27" s="29">
        <v>76</v>
      </c>
      <c r="P27" s="29">
        <v>26</v>
      </c>
      <c r="Q27" s="29">
        <v>23</v>
      </c>
      <c r="R27" s="42">
        <f t="shared" si="0"/>
        <v>490.3</v>
      </c>
      <c r="S27" s="23">
        <v>31.69</v>
      </c>
    </row>
    <row r="28" spans="1:19" ht="15">
      <c r="A28" s="10">
        <v>22.5</v>
      </c>
      <c r="C28" s="31"/>
      <c r="D28" s="34"/>
      <c r="E28" s="28"/>
      <c r="F28" s="28"/>
      <c r="G28" s="28"/>
      <c r="H28" s="28"/>
      <c r="I28" s="28"/>
      <c r="J28" s="28"/>
      <c r="K28" s="29"/>
      <c r="L28" s="29"/>
      <c r="M28" s="29"/>
      <c r="N28" s="29"/>
      <c r="O28" s="29"/>
      <c r="P28" s="29"/>
      <c r="Q28" s="29"/>
      <c r="R28" s="42">
        <f t="shared" si="0"/>
        <v>0</v>
      </c>
      <c r="S28" s="23">
        <f t="shared" si="1"/>
        <v>0</v>
      </c>
    </row>
    <row r="29" spans="1:19" ht="15">
      <c r="A29" s="10">
        <v>35</v>
      </c>
      <c r="B29" t="s">
        <v>37</v>
      </c>
      <c r="C29" s="31">
        <v>16.1</v>
      </c>
      <c r="D29" s="34">
        <v>48.1</v>
      </c>
      <c r="E29" s="28">
        <v>26</v>
      </c>
      <c r="F29" s="28">
        <v>44</v>
      </c>
      <c r="G29" s="28">
        <v>29</v>
      </c>
      <c r="H29" s="28">
        <v>38.4</v>
      </c>
      <c r="I29" s="28">
        <v>24</v>
      </c>
      <c r="J29" s="28">
        <v>33</v>
      </c>
      <c r="K29" s="29">
        <v>30.7</v>
      </c>
      <c r="L29" s="29">
        <v>38.1</v>
      </c>
      <c r="M29" s="29">
        <v>26</v>
      </c>
      <c r="N29" s="29">
        <v>28.4</v>
      </c>
      <c r="O29" s="29">
        <v>37</v>
      </c>
      <c r="P29" s="29">
        <v>30</v>
      </c>
      <c r="Q29" s="29">
        <v>50</v>
      </c>
      <c r="R29" s="42">
        <f t="shared" si="0"/>
        <v>498.8</v>
      </c>
      <c r="S29" s="23">
        <f t="shared" si="1"/>
        <v>33.25333333333334</v>
      </c>
    </row>
    <row r="30" spans="1:19" ht="15">
      <c r="A30" s="10">
        <v>28</v>
      </c>
      <c r="C30" s="31"/>
      <c r="D30" s="34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42">
        <f t="shared" si="0"/>
        <v>0</v>
      </c>
      <c r="S30" s="23">
        <f t="shared" si="1"/>
        <v>0</v>
      </c>
    </row>
    <row r="31" spans="1:19" ht="15">
      <c r="A31" s="10">
        <v>22</v>
      </c>
      <c r="B31" t="s">
        <v>62</v>
      </c>
      <c r="C31" s="31"/>
      <c r="D31" s="34">
        <v>4</v>
      </c>
      <c r="E31" s="28"/>
      <c r="F31" s="28">
        <v>28</v>
      </c>
      <c r="G31" s="28">
        <v>40</v>
      </c>
      <c r="H31" s="28">
        <v>1.4</v>
      </c>
      <c r="I31" s="28"/>
      <c r="J31" s="28"/>
      <c r="K31" s="29">
        <v>15</v>
      </c>
      <c r="L31" s="29">
        <v>64</v>
      </c>
      <c r="M31" s="29"/>
      <c r="N31" s="29">
        <v>1.4</v>
      </c>
      <c r="O31" s="29"/>
      <c r="P31" s="29">
        <v>65</v>
      </c>
      <c r="Q31" s="29"/>
      <c r="R31" s="42">
        <f t="shared" si="0"/>
        <v>218.8</v>
      </c>
      <c r="S31" s="23">
        <f t="shared" si="1"/>
        <v>14.586666666666668</v>
      </c>
    </row>
    <row r="32" spans="1:19" ht="15">
      <c r="A32" s="10">
        <v>19</v>
      </c>
      <c r="C32" s="31"/>
      <c r="D32" s="34"/>
      <c r="E32" s="28"/>
      <c r="F32" s="28"/>
      <c r="G32" s="28"/>
      <c r="H32" s="28"/>
      <c r="I32" s="28"/>
      <c r="J32" s="28"/>
      <c r="K32" s="29"/>
      <c r="L32" s="29"/>
      <c r="M32" s="29"/>
      <c r="N32" s="29"/>
      <c r="O32" s="29"/>
      <c r="P32" s="29"/>
      <c r="Q32" s="29"/>
      <c r="R32" s="42">
        <f t="shared" si="0"/>
        <v>0</v>
      </c>
      <c r="S32" s="23">
        <f t="shared" si="1"/>
        <v>0</v>
      </c>
    </row>
    <row r="33" spans="1:19" ht="15">
      <c r="A33" s="10">
        <v>0.4</v>
      </c>
      <c r="B33" t="s">
        <v>63</v>
      </c>
      <c r="C33" s="31"/>
      <c r="D33" s="34"/>
      <c r="E33" s="28"/>
      <c r="F33" s="28"/>
      <c r="G33" s="28">
        <v>1.7</v>
      </c>
      <c r="H33" s="28"/>
      <c r="I33" s="28"/>
      <c r="J33" s="28"/>
      <c r="K33" s="29"/>
      <c r="L33" s="29">
        <v>2</v>
      </c>
      <c r="M33" s="29"/>
      <c r="N33" s="29"/>
      <c r="O33" s="29"/>
      <c r="P33" s="29">
        <v>2</v>
      </c>
      <c r="Q33" s="29"/>
      <c r="R33" s="42">
        <f t="shared" si="0"/>
        <v>5.7</v>
      </c>
      <c r="S33" s="23">
        <f t="shared" si="1"/>
        <v>0.38</v>
      </c>
    </row>
    <row r="34" spans="1:19" ht="15">
      <c r="A34" s="10">
        <v>0.3</v>
      </c>
      <c r="C34" s="31"/>
      <c r="D34" s="34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29"/>
      <c r="R34" s="42">
        <f t="shared" si="0"/>
        <v>0</v>
      </c>
      <c r="S34" s="23">
        <f t="shared" si="1"/>
        <v>0</v>
      </c>
    </row>
    <row r="35" spans="1:19" ht="15">
      <c r="A35" s="10">
        <v>18</v>
      </c>
      <c r="B35" t="s">
        <v>64</v>
      </c>
      <c r="C35" s="31"/>
      <c r="D35" s="34">
        <v>5</v>
      </c>
      <c r="E35" s="28">
        <v>50</v>
      </c>
      <c r="F35" s="28">
        <v>27</v>
      </c>
      <c r="G35" s="28">
        <v>3</v>
      </c>
      <c r="H35" s="41"/>
      <c r="I35" s="28">
        <v>5</v>
      </c>
      <c r="J35" s="28">
        <v>40</v>
      </c>
      <c r="K35" s="29">
        <v>7</v>
      </c>
      <c r="L35" s="29">
        <v>9</v>
      </c>
      <c r="M35" s="29">
        <v>47</v>
      </c>
      <c r="N35" s="29">
        <v>13</v>
      </c>
      <c r="O35" s="29">
        <v>45</v>
      </c>
      <c r="P35" s="29">
        <v>7</v>
      </c>
      <c r="Q35" s="29"/>
      <c r="R35" s="42">
        <f t="shared" si="0"/>
        <v>258</v>
      </c>
      <c r="S35" s="23">
        <f t="shared" si="1"/>
        <v>17.2</v>
      </c>
    </row>
    <row r="36" spans="1:19" ht="15">
      <c r="A36" s="10">
        <v>16</v>
      </c>
      <c r="C36" s="31"/>
      <c r="D36" s="34"/>
      <c r="E36" s="28"/>
      <c r="F36" s="28"/>
      <c r="G36" s="28"/>
      <c r="H36" s="40"/>
      <c r="I36" s="28"/>
      <c r="J36" s="28"/>
      <c r="K36" s="29"/>
      <c r="L36" s="29"/>
      <c r="M36" s="29"/>
      <c r="N36" s="29"/>
      <c r="O36" s="29"/>
      <c r="P36" s="29"/>
      <c r="Q36" s="29"/>
      <c r="R36" s="42">
        <f aca="true" t="shared" si="2" ref="R36:R60">SUM(C36:Q36)</f>
        <v>0</v>
      </c>
      <c r="S36" s="23">
        <f t="shared" si="1"/>
        <v>0</v>
      </c>
    </row>
    <row r="37" spans="1:19" ht="15">
      <c r="A37" s="10">
        <v>244</v>
      </c>
      <c r="B37" t="s">
        <v>65</v>
      </c>
      <c r="C37" s="31">
        <v>99</v>
      </c>
      <c r="D37" s="34">
        <v>191.6</v>
      </c>
      <c r="E37" s="28">
        <v>375.8</v>
      </c>
      <c r="F37" s="28">
        <v>281.6</v>
      </c>
      <c r="G37" s="28">
        <v>183</v>
      </c>
      <c r="H37" s="28">
        <v>118.5</v>
      </c>
      <c r="I37" s="28">
        <v>135</v>
      </c>
      <c r="J37" s="28">
        <v>215</v>
      </c>
      <c r="K37" s="29">
        <v>50</v>
      </c>
      <c r="L37" s="29">
        <v>281</v>
      </c>
      <c r="M37" s="29">
        <v>270</v>
      </c>
      <c r="N37" s="29">
        <v>80</v>
      </c>
      <c r="O37" s="29">
        <v>333.1</v>
      </c>
      <c r="P37" s="29">
        <v>274</v>
      </c>
      <c r="Q37" s="29">
        <v>244.1</v>
      </c>
      <c r="R37" s="42">
        <f t="shared" si="2"/>
        <v>3131.7</v>
      </c>
      <c r="S37" s="23">
        <v>228.65</v>
      </c>
    </row>
    <row r="38" spans="1:20" ht="15">
      <c r="A38" s="10">
        <v>192</v>
      </c>
      <c r="C38" s="31"/>
      <c r="D38" s="34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42">
        <f t="shared" si="2"/>
        <v>0</v>
      </c>
      <c r="S38" s="23">
        <f t="shared" si="1"/>
        <v>0</v>
      </c>
      <c r="T38" s="23"/>
    </row>
    <row r="39" spans="1:19" ht="15">
      <c r="A39" s="10">
        <v>150</v>
      </c>
      <c r="B39" t="s">
        <v>66</v>
      </c>
      <c r="C39" s="31">
        <v>340</v>
      </c>
      <c r="D39" s="34">
        <v>80</v>
      </c>
      <c r="E39" s="28">
        <v>240</v>
      </c>
      <c r="F39" s="28">
        <v>70</v>
      </c>
      <c r="G39" s="28">
        <v>210</v>
      </c>
      <c r="H39" s="28">
        <v>140</v>
      </c>
      <c r="I39" s="28">
        <v>220</v>
      </c>
      <c r="J39" s="28">
        <v>120</v>
      </c>
      <c r="K39" s="29">
        <v>250</v>
      </c>
      <c r="L39" s="29">
        <v>118</v>
      </c>
      <c r="M39" s="29">
        <v>104</v>
      </c>
      <c r="N39" s="29">
        <v>275</v>
      </c>
      <c r="O39" s="29">
        <v>20</v>
      </c>
      <c r="P39" s="29">
        <v>70</v>
      </c>
      <c r="Q39" s="29">
        <v>290</v>
      </c>
      <c r="R39" s="42">
        <f t="shared" si="2"/>
        <v>2547</v>
      </c>
      <c r="S39" s="23">
        <v>160.8</v>
      </c>
    </row>
    <row r="40" spans="1:19" ht="15">
      <c r="A40" s="10">
        <v>129</v>
      </c>
      <c r="C40" s="31"/>
      <c r="D40" s="34"/>
      <c r="E40" s="28"/>
      <c r="F40" s="28"/>
      <c r="G40" s="28"/>
      <c r="H40" s="28"/>
      <c r="I40" s="28"/>
      <c r="J40" s="28"/>
      <c r="K40" s="29"/>
      <c r="L40" s="29"/>
      <c r="M40" s="29"/>
      <c r="N40" s="29"/>
      <c r="O40" s="29"/>
      <c r="P40" s="29"/>
      <c r="Q40" s="29"/>
      <c r="R40" s="42">
        <f t="shared" si="2"/>
        <v>0</v>
      </c>
      <c r="S40" s="23">
        <f t="shared" si="1"/>
        <v>0</v>
      </c>
    </row>
    <row r="41" spans="1:19" ht="15">
      <c r="A41" s="10">
        <v>0.9</v>
      </c>
      <c r="B41" t="s">
        <v>67</v>
      </c>
      <c r="C41" s="31">
        <v>1.2</v>
      </c>
      <c r="D41" s="34"/>
      <c r="E41" s="28">
        <v>1.5</v>
      </c>
      <c r="F41" s="28"/>
      <c r="G41" s="28">
        <v>1.5</v>
      </c>
      <c r="H41" s="28"/>
      <c r="I41" s="28">
        <v>1.5</v>
      </c>
      <c r="J41" s="28"/>
      <c r="K41" s="29"/>
      <c r="L41" s="29">
        <v>1.5</v>
      </c>
      <c r="M41" s="29">
        <v>2</v>
      </c>
      <c r="N41" s="29"/>
      <c r="O41" s="29"/>
      <c r="P41" s="29"/>
      <c r="Q41" s="29">
        <v>3.7</v>
      </c>
      <c r="R41" s="42">
        <f t="shared" si="2"/>
        <v>12.899999999999999</v>
      </c>
      <c r="S41" s="23">
        <f t="shared" si="1"/>
        <v>0.8599999999999999</v>
      </c>
    </row>
    <row r="42" spans="1:19" ht="15">
      <c r="A42" s="10">
        <v>0.75</v>
      </c>
      <c r="C42" s="31"/>
      <c r="D42" s="34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42">
        <f t="shared" si="2"/>
        <v>0</v>
      </c>
      <c r="S42" s="23">
        <f t="shared" si="1"/>
        <v>0</v>
      </c>
    </row>
    <row r="43" spans="1:19" ht="15">
      <c r="A43" s="10">
        <v>0.45</v>
      </c>
      <c r="B43" t="s">
        <v>33</v>
      </c>
      <c r="C43" s="31">
        <v>0.5</v>
      </c>
      <c r="D43" s="34"/>
      <c r="E43" s="28">
        <v>0.5</v>
      </c>
      <c r="F43" s="28"/>
      <c r="G43" s="28">
        <v>0.5</v>
      </c>
      <c r="H43" s="28"/>
      <c r="I43" s="28"/>
      <c r="J43" s="28">
        <v>0.5</v>
      </c>
      <c r="K43" s="29">
        <v>0.5</v>
      </c>
      <c r="L43" s="29">
        <v>0.5</v>
      </c>
      <c r="M43" s="29">
        <v>0.5</v>
      </c>
      <c r="N43" s="29">
        <v>0.5</v>
      </c>
      <c r="O43" s="29">
        <v>0.5</v>
      </c>
      <c r="P43" s="29">
        <v>0.5</v>
      </c>
      <c r="Q43" s="29">
        <v>0.5</v>
      </c>
      <c r="R43" s="42">
        <f t="shared" si="2"/>
        <v>5.5</v>
      </c>
      <c r="S43" s="23">
        <f t="shared" si="1"/>
        <v>0.36666666666666664</v>
      </c>
    </row>
    <row r="44" spans="1:19" ht="15">
      <c r="A44" s="10">
        <v>0.4</v>
      </c>
      <c r="C44" s="31"/>
      <c r="D44" s="34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29"/>
      <c r="Q44" s="29"/>
      <c r="R44" s="42">
        <f t="shared" si="2"/>
        <v>0</v>
      </c>
      <c r="S44" s="23">
        <f t="shared" si="1"/>
        <v>0</v>
      </c>
    </row>
    <row r="45" spans="1:19" ht="15">
      <c r="A45" s="10">
        <v>0.45</v>
      </c>
      <c r="B45" t="s">
        <v>68</v>
      </c>
      <c r="C45" s="31"/>
      <c r="D45" s="34">
        <v>1.5</v>
      </c>
      <c r="E45" s="28"/>
      <c r="F45" s="28">
        <v>1.5</v>
      </c>
      <c r="G45" s="28"/>
      <c r="H45" s="28">
        <v>1.5</v>
      </c>
      <c r="I45" s="28"/>
      <c r="J45" s="28">
        <v>1.5</v>
      </c>
      <c r="K45" s="36"/>
      <c r="L45" s="29"/>
      <c r="M45" s="29"/>
      <c r="N45" s="29"/>
      <c r="O45" s="29">
        <v>0.5</v>
      </c>
      <c r="P45" s="29"/>
      <c r="Q45" s="29"/>
      <c r="R45" s="42">
        <f t="shared" si="2"/>
        <v>6.5</v>
      </c>
      <c r="S45" s="23">
        <f t="shared" si="1"/>
        <v>0.43333333333333335</v>
      </c>
    </row>
    <row r="46" spans="1:19" ht="15">
      <c r="A46" s="10">
        <v>0.4</v>
      </c>
      <c r="C46" s="31"/>
      <c r="D46" s="34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42">
        <f t="shared" si="2"/>
        <v>0</v>
      </c>
      <c r="S46" s="23">
        <f t="shared" si="1"/>
        <v>0</v>
      </c>
    </row>
    <row r="47" spans="1:19" ht="15">
      <c r="A47" s="10">
        <v>75</v>
      </c>
      <c r="B47" t="s">
        <v>69</v>
      </c>
      <c r="C47" s="31">
        <v>124</v>
      </c>
      <c r="D47" s="34"/>
      <c r="E47" s="28">
        <v>124</v>
      </c>
      <c r="F47" s="28"/>
      <c r="G47" s="28">
        <v>127</v>
      </c>
      <c r="H47" s="28">
        <v>123</v>
      </c>
      <c r="I47" s="28"/>
      <c r="J47" s="28">
        <v>129</v>
      </c>
      <c r="K47" s="29"/>
      <c r="L47" s="29">
        <v>123.6</v>
      </c>
      <c r="M47" s="29">
        <v>127</v>
      </c>
      <c r="N47" s="29"/>
      <c r="O47" s="29">
        <v>122.2</v>
      </c>
      <c r="P47" s="29"/>
      <c r="Q47" s="29">
        <v>112</v>
      </c>
      <c r="R47" s="42">
        <f t="shared" si="2"/>
        <v>1111.8000000000002</v>
      </c>
      <c r="S47" s="23">
        <f t="shared" si="1"/>
        <v>74.12000000000002</v>
      </c>
    </row>
    <row r="48" spans="1:19" ht="15">
      <c r="A48" s="10">
        <v>75</v>
      </c>
      <c r="C48" s="31"/>
      <c r="D48" s="34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29"/>
      <c r="Q48" s="29"/>
      <c r="R48" s="42">
        <f t="shared" si="2"/>
        <v>0</v>
      </c>
      <c r="S48" s="23">
        <f t="shared" si="1"/>
        <v>0</v>
      </c>
    </row>
    <row r="49" spans="1:19" ht="15">
      <c r="A49" s="10">
        <v>85.5</v>
      </c>
      <c r="B49" t="s">
        <v>70</v>
      </c>
      <c r="C49" s="31"/>
      <c r="D49" s="34">
        <v>185</v>
      </c>
      <c r="E49" s="28">
        <v>20</v>
      </c>
      <c r="F49" s="28"/>
      <c r="G49" s="28"/>
      <c r="H49" s="28"/>
      <c r="I49" s="28">
        <v>261.2</v>
      </c>
      <c r="J49" s="28">
        <v>18</v>
      </c>
      <c r="K49" s="29"/>
      <c r="L49" s="29">
        <v>4</v>
      </c>
      <c r="M49" s="29"/>
      <c r="N49" s="29">
        <v>286.4</v>
      </c>
      <c r="O49" s="29">
        <v>18</v>
      </c>
      <c r="P49" s="29">
        <v>182</v>
      </c>
      <c r="Q49" s="29"/>
      <c r="R49" s="42">
        <f t="shared" si="2"/>
        <v>974.5999999999999</v>
      </c>
      <c r="S49" s="23">
        <f t="shared" si="1"/>
        <v>64.97333333333333</v>
      </c>
    </row>
    <row r="50" spans="1:19" ht="15">
      <c r="A50" s="10">
        <v>81</v>
      </c>
      <c r="C50" s="31"/>
      <c r="D50" s="34"/>
      <c r="E50" s="28"/>
      <c r="F50" s="28"/>
      <c r="G50" s="28"/>
      <c r="H50" s="28"/>
      <c r="I50" s="28"/>
      <c r="J50" s="28"/>
      <c r="K50" s="29"/>
      <c r="L50" s="29"/>
      <c r="M50" s="29"/>
      <c r="N50" s="29"/>
      <c r="O50" s="29"/>
      <c r="P50" s="29"/>
      <c r="Q50" s="29"/>
      <c r="R50" s="42">
        <f t="shared" si="2"/>
        <v>0</v>
      </c>
      <c r="S50" s="23">
        <f t="shared" si="1"/>
        <v>0</v>
      </c>
    </row>
    <row r="51" spans="1:19" ht="15">
      <c r="A51" s="10">
        <v>2</v>
      </c>
      <c r="B51" t="s">
        <v>71</v>
      </c>
      <c r="C51" s="31">
        <v>20</v>
      </c>
      <c r="D51" s="34"/>
      <c r="E51" s="28"/>
      <c r="F51" s="28"/>
      <c r="G51" s="28">
        <v>20</v>
      </c>
      <c r="H51" s="28"/>
      <c r="I51" s="28">
        <v>20</v>
      </c>
      <c r="J51" s="28"/>
      <c r="K51" s="29"/>
      <c r="L51" s="29">
        <v>20</v>
      </c>
      <c r="M51" s="29"/>
      <c r="N51" s="29">
        <v>20</v>
      </c>
      <c r="O51" s="29"/>
      <c r="P51" s="41">
        <v>20</v>
      </c>
      <c r="Q51" s="29"/>
      <c r="R51" s="42">
        <f t="shared" si="2"/>
        <v>120</v>
      </c>
      <c r="S51" s="23">
        <f t="shared" si="1"/>
        <v>8</v>
      </c>
    </row>
    <row r="52" spans="1:19" ht="15">
      <c r="A52" s="10">
        <v>1</v>
      </c>
      <c r="C52" s="31"/>
      <c r="D52" s="34"/>
      <c r="E52" s="28"/>
      <c r="F52" s="28"/>
      <c r="G52" s="28"/>
      <c r="H52" s="28"/>
      <c r="I52" s="28"/>
      <c r="J52" s="28"/>
      <c r="K52" s="29"/>
      <c r="L52" s="29"/>
      <c r="M52" s="29"/>
      <c r="N52" s="29"/>
      <c r="O52" s="29"/>
      <c r="P52" s="41"/>
      <c r="Q52" s="29"/>
      <c r="R52" s="42">
        <f t="shared" si="2"/>
        <v>0</v>
      </c>
      <c r="S52" s="23">
        <f t="shared" si="1"/>
        <v>0</v>
      </c>
    </row>
    <row r="53" spans="1:19" ht="15">
      <c r="A53" s="10">
        <v>15</v>
      </c>
      <c r="B53" t="s">
        <v>72</v>
      </c>
      <c r="C53" s="31">
        <v>32.1</v>
      </c>
      <c r="D53" s="34">
        <v>22</v>
      </c>
      <c r="E53" s="28"/>
      <c r="F53" s="28">
        <v>19</v>
      </c>
      <c r="G53" s="28">
        <v>25.3</v>
      </c>
      <c r="H53" s="28">
        <v>26.1</v>
      </c>
      <c r="I53" s="28">
        <v>23.3</v>
      </c>
      <c r="J53" s="28"/>
      <c r="K53" s="29"/>
      <c r="L53" s="29"/>
      <c r="M53" s="29">
        <v>30.4</v>
      </c>
      <c r="N53" s="29"/>
      <c r="O53" s="29"/>
      <c r="P53" s="41"/>
      <c r="Q53" s="29">
        <v>40</v>
      </c>
      <c r="R53" s="42">
        <f t="shared" si="2"/>
        <v>218.20000000000002</v>
      </c>
      <c r="S53" s="23">
        <f t="shared" si="1"/>
        <v>14.546666666666669</v>
      </c>
    </row>
    <row r="54" spans="1:19" ht="15">
      <c r="A54" s="10">
        <v>5</v>
      </c>
      <c r="C54" s="31"/>
      <c r="D54" s="34"/>
      <c r="E54" s="28"/>
      <c r="F54" s="28"/>
      <c r="G54" s="28"/>
      <c r="H54" s="28"/>
      <c r="I54" s="28"/>
      <c r="J54" s="28"/>
      <c r="K54" s="29"/>
      <c r="L54" s="29"/>
      <c r="M54" s="29"/>
      <c r="N54" s="29"/>
      <c r="O54" s="29"/>
      <c r="P54" s="40"/>
      <c r="Q54" s="29"/>
      <c r="R54" s="42">
        <f t="shared" si="2"/>
        <v>0</v>
      </c>
      <c r="S54" s="23">
        <f t="shared" si="1"/>
        <v>0</v>
      </c>
    </row>
    <row r="55" spans="1:19" ht="15">
      <c r="A55" s="10">
        <v>37.5</v>
      </c>
      <c r="B55" t="s">
        <v>73</v>
      </c>
      <c r="C55" s="31">
        <v>29</v>
      </c>
      <c r="D55" s="34">
        <v>36</v>
      </c>
      <c r="E55" s="28">
        <v>36</v>
      </c>
      <c r="F55" s="28">
        <v>36</v>
      </c>
      <c r="G55" s="28">
        <v>35</v>
      </c>
      <c r="H55" s="28">
        <v>36</v>
      </c>
      <c r="I55" s="28">
        <v>37</v>
      </c>
      <c r="J55" s="28">
        <v>37</v>
      </c>
      <c r="K55" s="29">
        <v>39.2</v>
      </c>
      <c r="L55" s="29">
        <v>38</v>
      </c>
      <c r="M55" s="29">
        <v>36.6</v>
      </c>
      <c r="N55" s="29">
        <v>35.7</v>
      </c>
      <c r="O55" s="29">
        <v>35.3</v>
      </c>
      <c r="P55" s="29">
        <v>36.7</v>
      </c>
      <c r="Q55" s="29">
        <v>36.5</v>
      </c>
      <c r="R55" s="42">
        <f t="shared" si="2"/>
        <v>540</v>
      </c>
      <c r="S55" s="23">
        <f t="shared" si="1"/>
        <v>36</v>
      </c>
    </row>
    <row r="56" spans="1:19" ht="15">
      <c r="A56" s="10">
        <v>30</v>
      </c>
      <c r="C56" s="31"/>
      <c r="D56" s="34"/>
      <c r="E56" s="28"/>
      <c r="F56" s="28"/>
      <c r="G56" s="28"/>
      <c r="H56" s="28"/>
      <c r="I56" s="28"/>
      <c r="J56" s="28"/>
      <c r="K56" s="29"/>
      <c r="L56" s="29"/>
      <c r="M56" s="29"/>
      <c r="N56" s="29"/>
      <c r="O56" s="29"/>
      <c r="P56" s="29"/>
      <c r="Q56" s="29"/>
      <c r="R56" s="42">
        <f t="shared" si="2"/>
        <v>0</v>
      </c>
      <c r="S56" s="23">
        <f t="shared" si="1"/>
        <v>0</v>
      </c>
    </row>
    <row r="57" spans="1:19" ht="15">
      <c r="A57" s="10">
        <v>60</v>
      </c>
      <c r="B57" t="s">
        <v>74</v>
      </c>
      <c r="C57" s="31">
        <v>32</v>
      </c>
      <c r="D57" s="34">
        <v>35</v>
      </c>
      <c r="E57" s="28">
        <v>40</v>
      </c>
      <c r="F57" s="28">
        <v>48.3</v>
      </c>
      <c r="G57" s="28">
        <v>33</v>
      </c>
      <c r="H57" s="28">
        <v>86.2</v>
      </c>
      <c r="I57" s="28">
        <v>36.6</v>
      </c>
      <c r="J57" s="28">
        <v>92.7</v>
      </c>
      <c r="K57" s="29">
        <v>42</v>
      </c>
      <c r="L57" s="29">
        <v>31.3</v>
      </c>
      <c r="M57" s="29">
        <v>64.2</v>
      </c>
      <c r="N57" s="29">
        <v>47.8</v>
      </c>
      <c r="O57" s="29">
        <v>63</v>
      </c>
      <c r="P57" s="29">
        <v>48</v>
      </c>
      <c r="Q57" s="29">
        <v>70.8</v>
      </c>
      <c r="R57" s="42">
        <f t="shared" si="2"/>
        <v>770.9</v>
      </c>
      <c r="S57" s="23">
        <f t="shared" si="1"/>
        <v>51.39333333333333</v>
      </c>
    </row>
    <row r="58" spans="1:19" ht="15">
      <c r="A58" s="10">
        <v>45</v>
      </c>
      <c r="C58" s="34"/>
      <c r="D58" s="34"/>
      <c r="E58" s="28"/>
      <c r="F58" s="28"/>
      <c r="G58" s="28"/>
      <c r="H58" s="28"/>
      <c r="I58" s="28"/>
      <c r="J58" s="28"/>
      <c r="K58" s="29"/>
      <c r="L58" s="29"/>
      <c r="M58" s="29"/>
      <c r="N58" s="29"/>
      <c r="O58" s="29"/>
      <c r="P58" s="29"/>
      <c r="Q58" s="29"/>
      <c r="R58" s="42">
        <f t="shared" si="2"/>
        <v>0</v>
      </c>
      <c r="S58" s="23">
        <f t="shared" si="1"/>
        <v>0</v>
      </c>
    </row>
    <row r="59" spans="1:19" ht="15">
      <c r="A59" s="10">
        <v>8</v>
      </c>
      <c r="B59" t="s">
        <v>75</v>
      </c>
      <c r="C59" s="34"/>
      <c r="D59" s="34">
        <v>18</v>
      </c>
      <c r="E59" s="28"/>
      <c r="F59" s="28">
        <v>18</v>
      </c>
      <c r="G59" s="28"/>
      <c r="H59" s="28">
        <v>18</v>
      </c>
      <c r="I59" s="28"/>
      <c r="J59" s="28"/>
      <c r="K59" s="29">
        <v>19</v>
      </c>
      <c r="L59" s="29"/>
      <c r="M59" s="29">
        <v>21</v>
      </c>
      <c r="N59" s="29"/>
      <c r="O59" s="29"/>
      <c r="P59" s="29"/>
      <c r="Q59" s="29">
        <v>20</v>
      </c>
      <c r="R59" s="42">
        <f t="shared" si="2"/>
        <v>114</v>
      </c>
      <c r="S59" s="23">
        <f t="shared" si="1"/>
        <v>7.6</v>
      </c>
    </row>
    <row r="60" spans="1:19" ht="15">
      <c r="A60" s="10">
        <v>7</v>
      </c>
      <c r="C60" s="34"/>
      <c r="D60" s="34"/>
      <c r="E60" s="28"/>
      <c r="F60" s="28"/>
      <c r="G60" s="28"/>
      <c r="H60" s="28"/>
      <c r="I60" s="28"/>
      <c r="J60" s="28"/>
      <c r="K60" s="29"/>
      <c r="L60" s="29"/>
      <c r="M60" s="29"/>
      <c r="N60" s="29"/>
      <c r="O60" s="29"/>
      <c r="P60" s="29"/>
      <c r="Q60" s="29"/>
      <c r="R60" s="42">
        <f t="shared" si="2"/>
        <v>0</v>
      </c>
      <c r="S60" s="23">
        <f t="shared" si="1"/>
        <v>0</v>
      </c>
    </row>
    <row r="61" ht="15">
      <c r="D61" t="s">
        <v>85</v>
      </c>
    </row>
    <row r="65" spans="4:7" ht="15">
      <c r="D65" s="11"/>
      <c r="E65" s="11"/>
      <c r="F65" s="11"/>
      <c r="G65" s="11"/>
    </row>
    <row r="66" spans="4:7" ht="15">
      <c r="D66" s="11"/>
      <c r="E66" s="11"/>
      <c r="F66" s="11"/>
      <c r="G66" s="11"/>
    </row>
    <row r="67" spans="4:7" ht="15">
      <c r="D67" s="11"/>
      <c r="E67" s="11"/>
      <c r="F67" s="11"/>
      <c r="G67" s="11"/>
    </row>
    <row r="841" ht="15">
      <c r="Q841" t="s">
        <v>0</v>
      </c>
    </row>
  </sheetData>
  <sheetProtection/>
  <mergeCells count="1">
    <mergeCell ref="C1:W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1" sqref="B6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2020-11-02T11:07:43Z</dcterms:modified>
  <cp:category/>
  <cp:version/>
  <cp:contentType/>
  <cp:contentStatus/>
</cp:coreProperties>
</file>