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0" yWindow="570" windowWidth="16560" windowHeight="8130" firstSheet="3" activeTab="3"/>
  </bookViews>
  <sheets>
    <sheet name="Образец" sheetId="1" state="hidden" r:id="rId1"/>
    <sheet name="5 класс" sheetId="2" state="hidden" r:id="rId2"/>
    <sheet name="6 класс" sheetId="3" state="hidden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класс'!$A$19:$R$30</definedName>
    <definedName name="_xlnm._FilterDatabase" localSheetId="7" hidden="1">'11 класс'!$A$21:$R$21</definedName>
    <definedName name="_xlnm._FilterDatabase" localSheetId="1" hidden="1">'5 класс'!$A$21:$AT$21</definedName>
    <definedName name="_xlnm._FilterDatabase" localSheetId="2" hidden="1">'6 класс'!$A$21:$AT$21</definedName>
    <definedName name="_xlnm._FilterDatabase" localSheetId="3" hidden="1">'7 класс'!$A$18:$P$18</definedName>
    <definedName name="_xlnm._FilterDatabase" localSheetId="4" hidden="1">'8 класс'!$A$21:$P$21</definedName>
    <definedName name="_xlnm._FilterDatabase" localSheetId="5" hidden="1">'9 класс'!$A$19:$Q$19</definedName>
    <definedName name="_xlnm._FilterDatabase" localSheetId="0" hidden="1">'Образец'!$A$20:$AF$20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<sst xmlns="http://schemas.openxmlformats.org/spreadsheetml/2006/main" count="826" uniqueCount="205">
  <si>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</si>
  <si>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</si>
  <si>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</si>
  <si>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</si>
  <si>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</si>
  <si>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</si>
  <si>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</si>
  <si>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</si>
  <si>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</si>
  <si>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</si>
  <si>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</si>
  <si>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</si>
  <si>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</si>
  <si>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</si>
  <si>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</si>
  <si>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</si>
  <si>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</si>
  <si>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</si>
  <si>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</si>
  <si>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</si>
  <si>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</si>
  <si>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</si>
  <si>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</si>
  <si>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</si>
  <si>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>работы жюри по итогам проведения школьного этапа Всероссийской олимпиады школьников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</si>
  <si>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школьного этапа Всероссийской олимпиады школьников по русского языка</t>
    </r>
  </si>
  <si>
    <t xml:space="preserve">  </t>
  </si>
  <si>
    <t xml:space="preserve">Количество участников: </t>
  </si>
  <si>
    <t>Класс:</t>
  </si>
  <si>
    <t xml:space="preserve">Предмет:  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</si>
  <si>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школьного этапа Всероссийской олимпиады школьников по</t>
    </r>
  </si>
  <si>
    <t xml:space="preserve">Место проведения:  Республика Марий Эл </t>
  </si>
  <si>
    <t>Общая сумма баллов</t>
  </si>
  <si>
    <t>max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</si>
  <si>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школьного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</si>
  <si>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школьного этапа Всероссийской олимпиады школьников по</t>
    </r>
  </si>
  <si>
    <t>Моркинский район</t>
  </si>
  <si>
    <t xml:space="preserve">Дата и время определения рейтинга : </t>
  </si>
  <si>
    <t>победитель</t>
  </si>
  <si>
    <t>призер</t>
  </si>
  <si>
    <t>биология</t>
  </si>
  <si>
    <t>биологии</t>
  </si>
  <si>
    <t>Иванова</t>
  </si>
  <si>
    <t>Сергеева</t>
  </si>
  <si>
    <t xml:space="preserve"> </t>
  </si>
  <si>
    <t xml:space="preserve">Васильева </t>
  </si>
  <si>
    <t>мак.37,5</t>
  </si>
  <si>
    <t>г.Звенигово</t>
  </si>
  <si>
    <t>Киткаева</t>
  </si>
  <si>
    <t xml:space="preserve"> МОУ "Звениговская СОШ № 1", учитель биологии</t>
  </si>
  <si>
    <t xml:space="preserve"> МОУ "Звениговская СОШ № 1"</t>
  </si>
  <si>
    <t>МОУ "Звениговская СОШ №3"</t>
  </si>
  <si>
    <t>МОУ "Звениговский лицей"</t>
  </si>
  <si>
    <t>МОУ "Красногорская СОШ №2"</t>
  </si>
  <si>
    <t>мак</t>
  </si>
  <si>
    <t>МОУ "Красноярская СОШ"</t>
  </si>
  <si>
    <t xml:space="preserve"> МОУ "Кужмарская СОШ"</t>
  </si>
  <si>
    <t>Тришков</t>
  </si>
  <si>
    <t>Лисицын</t>
  </si>
  <si>
    <t>МОУ "Исменецкая СОШ"</t>
  </si>
  <si>
    <t>Кочубей</t>
  </si>
  <si>
    <t>география</t>
  </si>
  <si>
    <t>9.00</t>
  </si>
  <si>
    <t>28.11.2018 г.</t>
  </si>
  <si>
    <t>Сергеев</t>
  </si>
  <si>
    <t>Р.</t>
  </si>
  <si>
    <t>В.</t>
  </si>
  <si>
    <t>МОУ "Кужмарская СОШ"</t>
  </si>
  <si>
    <t>Орлова О.А.</t>
  </si>
  <si>
    <t>И.</t>
  </si>
  <si>
    <t>Бочкарева Н.Н</t>
  </si>
  <si>
    <t>Мустаев</t>
  </si>
  <si>
    <t>Н.</t>
  </si>
  <si>
    <t>С.</t>
  </si>
  <si>
    <t>Малышкин</t>
  </si>
  <si>
    <t>О.</t>
  </si>
  <si>
    <t>Венин</t>
  </si>
  <si>
    <t>Э.</t>
  </si>
  <si>
    <t>К.</t>
  </si>
  <si>
    <t>ГерасимоваЛ.В.</t>
  </si>
  <si>
    <t>Журкина</t>
  </si>
  <si>
    <t>Д.</t>
  </si>
  <si>
    <t>МОУ "Красногорская СОШ №1"</t>
  </si>
  <si>
    <t>Бутакова И.Е.</t>
  </si>
  <si>
    <t>Порошин</t>
  </si>
  <si>
    <t>Ю</t>
  </si>
  <si>
    <t>Васильева Е.Н.</t>
  </si>
  <si>
    <t>Воробьев</t>
  </si>
  <si>
    <t xml:space="preserve"> МОУ "Звениговский лицей"</t>
  </si>
  <si>
    <t>Маршалов</t>
  </si>
  <si>
    <t>Т.</t>
  </si>
  <si>
    <t>Марков</t>
  </si>
  <si>
    <t>МОУ "Звениговская СОШ №1"</t>
  </si>
  <si>
    <t>Тришкова Н.Ю.</t>
  </si>
  <si>
    <t>А.</t>
  </si>
  <si>
    <t>Охотникова</t>
  </si>
  <si>
    <t xml:space="preserve"> МОУ "Мочалищенская СОШ"</t>
  </si>
  <si>
    <t>Ермилова И.С.</t>
  </si>
  <si>
    <t>Япаева</t>
  </si>
  <si>
    <t>М.</t>
  </si>
  <si>
    <t>Ю.</t>
  </si>
  <si>
    <t>МОУ "Кокшамарская СОШ"</t>
  </si>
  <si>
    <t>Соловьева А.И.</t>
  </si>
  <si>
    <t>Никоноров</t>
  </si>
  <si>
    <t>Калинина Т.В.</t>
  </si>
  <si>
    <t>Зверева</t>
  </si>
  <si>
    <t>Власова</t>
  </si>
  <si>
    <t>Зонова И.П.</t>
  </si>
  <si>
    <t>Поташкина</t>
  </si>
  <si>
    <t>Тетерин</t>
  </si>
  <si>
    <t>Манцеров</t>
  </si>
  <si>
    <t>Бутакова И.К.</t>
  </si>
  <si>
    <t>Бакшаев</t>
  </si>
  <si>
    <t>МОУ "Суслонгерская СОШ"</t>
  </si>
  <si>
    <t>Бородина Л.С.</t>
  </si>
  <si>
    <t>Веселов</t>
  </si>
  <si>
    <t>Васильев</t>
  </si>
  <si>
    <t>Ходыкин</t>
  </si>
  <si>
    <t>Малова</t>
  </si>
  <si>
    <t xml:space="preserve"> МОУ "СОШ с.Кокшайск"</t>
  </si>
  <si>
    <t>Крылова Е.В.</t>
  </si>
  <si>
    <t xml:space="preserve">Дата и время вскрытия пакета : </t>
  </si>
  <si>
    <t>1. Клешнина Н.М., МОУ "Кужмарская СОШ" (по согласованию) - председатель;</t>
  </si>
  <si>
    <t>2. Тришкова Н.Ю., МОУ "Звениговская СОШ №1" (по согласованию);</t>
  </si>
  <si>
    <t>3. Калинина Т.В., МОУ "Красногорская СОШ №2", (по согласованию);</t>
  </si>
  <si>
    <t>4. Бутакова И.К., МОУ "Красногорская СОШ №1" (по согласованию);</t>
  </si>
  <si>
    <t>5. Васильева Е.Н., МОУ "Звениговский лицей" (по согласованию).</t>
  </si>
  <si>
    <t>6. Васильева Е.А., МОУ "Шелангерская СОШ" (по согласованию);</t>
  </si>
  <si>
    <t>7. Орлова О.А., МОУ "Кужмарская СОШ"(по согласованию).</t>
  </si>
  <si>
    <t>1. Клешнина Н.М., МОУ "Кужмарская СОШ" (по согласованию)-председатель.</t>
  </si>
  <si>
    <t>2. Васильева Е.Н., МОУ "Звениговский лицей",  (по согласованию);</t>
  </si>
  <si>
    <t>5. Тришкова Н.Ю., МОУ "Звениговская СОШ №1" (по согласованию).</t>
  </si>
  <si>
    <t>6. Васильева Е.А., МОУ "Шелангерская СОШ" (по согласованию).</t>
  </si>
  <si>
    <t>7. Орлова О.А., МОУ "Кужмарская СОШ" (по согласованию).</t>
  </si>
  <si>
    <t>Клешнина Н.М.</t>
  </si>
  <si>
    <t>Михайлова Ю.В.</t>
  </si>
  <si>
    <t>Рыбаков</t>
  </si>
  <si>
    <t>Зайцев</t>
  </si>
  <si>
    <t xml:space="preserve">Кольмов </t>
  </si>
  <si>
    <t xml:space="preserve"> МОУ "Кокшамарская СОШ"</t>
  </si>
  <si>
    <t>Скворцов</t>
  </si>
  <si>
    <t>МОУ "Шелангерская СОШ"</t>
  </si>
  <si>
    <t>Васильева Е.А.</t>
  </si>
  <si>
    <t>П.</t>
  </si>
  <si>
    <t xml:space="preserve">Болдаевская </t>
  </si>
  <si>
    <t xml:space="preserve">Вышибалкина </t>
  </si>
  <si>
    <t>Шепилов</t>
  </si>
  <si>
    <t>ГБОУ РМЭ"Звениговская СШИ"</t>
  </si>
  <si>
    <t>Шабалин</t>
  </si>
  <si>
    <t>Полушин</t>
  </si>
  <si>
    <t>Г.</t>
  </si>
  <si>
    <t>Музуров</t>
  </si>
  <si>
    <t xml:space="preserve"> МОУ "Шимшургинская ООШ"</t>
  </si>
  <si>
    <t>Николаева Л.В.</t>
  </si>
  <si>
    <t>Захарова</t>
  </si>
  <si>
    <t>Осинкин Г.И.</t>
  </si>
  <si>
    <t>Кушакова</t>
  </si>
  <si>
    <t>Ф.</t>
  </si>
  <si>
    <t>Юпуртышкина</t>
  </si>
  <si>
    <t>Смирнова С.Л.</t>
  </si>
  <si>
    <t>Гребенников</t>
  </si>
  <si>
    <t>Морозов</t>
  </si>
  <si>
    <t>Элбдеева</t>
  </si>
  <si>
    <t>Подгородов</t>
  </si>
  <si>
    <t>Изюкова</t>
  </si>
  <si>
    <t>Е.</t>
  </si>
  <si>
    <t>Гарипов</t>
  </si>
  <si>
    <t>Губинская</t>
  </si>
  <si>
    <t>Фатхутдинов</t>
  </si>
  <si>
    <t>Желудкин</t>
  </si>
  <si>
    <t>Спирков</t>
  </si>
  <si>
    <t>МОУ "СОШ с.Кокшайск"</t>
  </si>
  <si>
    <t>Мордвинцев</t>
  </si>
  <si>
    <t>Порфирьева</t>
  </si>
  <si>
    <t>Полянина</t>
  </si>
  <si>
    <t>Харланова</t>
  </si>
  <si>
    <t>ГБОУ РМЭ "Звениговская СШИ"</t>
  </si>
  <si>
    <t>Малышкина</t>
  </si>
  <si>
    <t>Семенова Т.И.</t>
  </si>
  <si>
    <t>Карпова</t>
  </si>
  <si>
    <t>Мазурова</t>
  </si>
  <si>
    <t>Л.</t>
  </si>
  <si>
    <t>Кувшинов</t>
  </si>
  <si>
    <t>Андреев</t>
  </si>
  <si>
    <t>Б.</t>
  </si>
  <si>
    <t>Алексеев</t>
  </si>
  <si>
    <t>Иванова О.В.</t>
  </si>
  <si>
    <t>Малышев</t>
  </si>
  <si>
    <t>Бушкова</t>
  </si>
  <si>
    <t xml:space="preserve">Смирнова </t>
  </si>
  <si>
    <t>Кузнецова</t>
  </si>
  <si>
    <t>Ельникова</t>
  </si>
  <si>
    <t>Никитина</t>
  </si>
  <si>
    <t>Х.</t>
  </si>
  <si>
    <t>МОУ"Красногорская СОШ №2"</t>
  </si>
  <si>
    <t>Новоселова</t>
  </si>
  <si>
    <t xml:space="preserve">Новогорский </t>
  </si>
  <si>
    <t>Астров</t>
  </si>
  <si>
    <t>Коротков</t>
  </si>
  <si>
    <t xml:space="preserve"> МОУ "Звениговская СОШ № 3"</t>
  </si>
  <si>
    <t>Бочкарева Н.Н.</t>
  </si>
  <si>
    <t>Ефимов</t>
  </si>
  <si>
    <t>иванов</t>
  </si>
  <si>
    <t>Смирнова</t>
  </si>
  <si>
    <t>Герасимова Л.В.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</si>
</sst>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mmm/yyyy"/>
    <numFmt numFmtId="192" formatCode="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39" borderId="0" applyNumberFormat="0" applyBorder="0" applyAlignment="0" applyProtection="0"/>
    <xf numFmtId="0" fontId="32" fillId="40" borderId="0" applyNumberFormat="0" applyBorder="0" applyAlignment="0" applyProtection="0"/>
    <xf numFmtId="0" fontId="10" fillId="29" borderId="0" applyNumberFormat="0" applyBorder="0" applyAlignment="0" applyProtection="0"/>
    <xf numFmtId="0" fontId="32" fillId="41" borderId="0" applyNumberFormat="0" applyBorder="0" applyAlignment="0" applyProtection="0"/>
    <xf numFmtId="0" fontId="10" fillId="3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3" fillId="44" borderId="1" applyNumberFormat="0" applyAlignment="0" applyProtection="0"/>
    <xf numFmtId="0" fontId="11" fillId="13" borderId="2" applyNumberFormat="0" applyAlignment="0" applyProtection="0"/>
    <xf numFmtId="0" fontId="34" fillId="45" borderId="3" applyNumberFormat="0" applyAlignment="0" applyProtection="0"/>
    <xf numFmtId="0" fontId="12" fillId="46" borderId="4" applyNumberFormat="0" applyAlignment="0" applyProtection="0"/>
    <xf numFmtId="0" fontId="35" fillId="45" borderId="1" applyNumberFormat="0" applyAlignment="0" applyProtection="0"/>
    <xf numFmtId="0" fontId="13" fillId="46" borderId="2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1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54" borderId="0" applyNumberFormat="0" applyBorder="0" applyAlignment="0" applyProtection="0"/>
    <xf numFmtId="0" fontId="25" fillId="7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88">
      <alignment/>
      <protection/>
    </xf>
    <xf numFmtId="0" fontId="6" fillId="0" borderId="0" xfId="88" applyFont="1" applyAlignment="1">
      <alignment horizontal="center"/>
      <protection/>
    </xf>
    <xf numFmtId="0" fontId="5" fillId="0" borderId="0" xfId="88" applyFont="1" applyBorder="1" applyAlignment="1">
      <alignment vertical="top" wrapText="1"/>
      <protection/>
    </xf>
    <xf numFmtId="0" fontId="2" fillId="0" borderId="0" xfId="88" applyAlignment="1">
      <alignment horizontal="left"/>
      <protection/>
    </xf>
    <xf numFmtId="0" fontId="2" fillId="0" borderId="19" xfId="88" applyBorder="1" applyAlignment="1">
      <alignment/>
      <protection/>
    </xf>
    <xf numFmtId="0" fontId="2" fillId="0" borderId="0" xfId="88" applyBorder="1" applyAlignment="1">
      <alignment/>
      <protection/>
    </xf>
    <xf numFmtId="0" fontId="5" fillId="0" borderId="0" xfId="88" applyFont="1" applyAlignment="1">
      <alignment/>
      <protection/>
    </xf>
    <xf numFmtId="0" fontId="2" fillId="7" borderId="20" xfId="88" applyFill="1" applyBorder="1" applyAlignment="1">
      <alignment horizontal="center"/>
      <protection/>
    </xf>
    <xf numFmtId="0" fontId="2" fillId="0" borderId="21" xfId="88" applyBorder="1" applyAlignment="1">
      <alignment horizontal="left"/>
      <protection/>
    </xf>
    <xf numFmtId="0" fontId="2" fillId="0" borderId="22" xfId="88" applyBorder="1" applyAlignment="1">
      <alignment horizontal="left"/>
      <protection/>
    </xf>
    <xf numFmtId="0" fontId="8" fillId="0" borderId="20" xfId="0" applyFont="1" applyBorder="1" applyAlignment="1">
      <alignment horizontal="center" vertical="top" wrapText="1"/>
    </xf>
    <xf numFmtId="0" fontId="2" fillId="0" borderId="23" xfId="88" applyBorder="1" applyAlignment="1">
      <alignment horizontal="center" wrapText="1"/>
      <protection/>
    </xf>
    <xf numFmtId="0" fontId="2" fillId="0" borderId="24" xfId="88" applyBorder="1" applyAlignment="1">
      <alignment horizontal="center" vertical="center" wrapText="1"/>
      <protection/>
    </xf>
    <xf numFmtId="0" fontId="2" fillId="0" borderId="23" xfId="88" applyBorder="1" applyAlignment="1">
      <alignment horizontal="center" vertical="center" wrapText="1"/>
      <protection/>
    </xf>
    <xf numFmtId="0" fontId="2" fillId="0" borderId="24" xfId="88" applyNumberFormat="1" applyFill="1" applyBorder="1" applyAlignment="1">
      <alignment horizontal="center" vertical="center" textRotation="90"/>
      <protection/>
    </xf>
    <xf numFmtId="0" fontId="2" fillId="0" borderId="24" xfId="88" applyBorder="1" applyAlignment="1">
      <alignment horizontal="center" wrapText="1"/>
      <protection/>
    </xf>
    <xf numFmtId="0" fontId="2" fillId="0" borderId="24" xfId="88" applyBorder="1" applyAlignment="1">
      <alignment horizontal="center" textRotation="90" wrapText="1"/>
      <protection/>
    </xf>
    <xf numFmtId="0" fontId="2" fillId="0" borderId="23" xfId="88" applyBorder="1" applyAlignment="1">
      <alignment horizontal="center" textRotation="90" wrapText="1"/>
      <protection/>
    </xf>
    <xf numFmtId="0" fontId="2" fillId="0" borderId="24" xfId="88" applyNumberFormat="1" applyFill="1" applyBorder="1" applyAlignment="1">
      <alignment horizontal="center" vertical="center" textRotation="90" wrapText="1"/>
      <protection/>
    </xf>
    <xf numFmtId="0" fontId="2" fillId="0" borderId="24" xfId="88" applyFill="1" applyBorder="1" applyAlignment="1">
      <alignment horizontal="center" vertical="center" textRotation="90" wrapText="1"/>
      <protection/>
    </xf>
    <xf numFmtId="0" fontId="3" fillId="0" borderId="23" xfId="88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82" fontId="3" fillId="0" borderId="23" xfId="88" applyNumberFormat="1" applyFont="1" applyBorder="1" applyAlignment="1">
      <alignment horizontal="center" vertical="top" wrapText="1"/>
      <protection/>
    </xf>
    <xf numFmtId="0" fontId="3" fillId="0" borderId="23" xfId="88" applyFont="1" applyBorder="1" applyAlignment="1">
      <alignment horizontal="center" vertical="top" wrapText="1"/>
      <protection/>
    </xf>
    <xf numFmtId="0" fontId="2" fillId="13" borderId="20" xfId="88" applyFill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0" fontId="2" fillId="0" borderId="22" xfId="88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5" fillId="0" borderId="21" xfId="88" applyFont="1" applyBorder="1" applyAlignment="1">
      <alignment horizontal="center"/>
      <protection/>
    </xf>
    <xf numFmtId="0" fontId="5" fillId="0" borderId="0" xfId="88" applyFont="1" applyAlignment="1">
      <alignment vertical="top" wrapText="1"/>
      <protection/>
    </xf>
    <xf numFmtId="0" fontId="2" fillId="0" borderId="28" xfId="88" applyFont="1" applyBorder="1" applyAlignment="1">
      <alignment horizontal="center" vertical="center" wrapText="1"/>
      <protection/>
    </xf>
    <xf numFmtId="0" fontId="2" fillId="0" borderId="19" xfId="88" applyFont="1" applyBorder="1" applyAlignment="1">
      <alignment horizontal="center" vertical="center" wrapText="1"/>
      <protection/>
    </xf>
    <xf numFmtId="0" fontId="2" fillId="0" borderId="29" xfId="88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0" fontId="2" fillId="0" borderId="23" xfId="88" applyNumberFormat="1" applyFill="1" applyBorder="1" applyAlignment="1">
      <alignment horizontal="center" vertical="center" wrapText="1"/>
      <protection/>
    </xf>
    <xf numFmtId="0" fontId="2" fillId="0" borderId="23" xfId="88" applyFill="1" applyBorder="1" applyAlignment="1">
      <alignment horizontal="center" vertical="center" wrapText="1"/>
      <protection/>
    </xf>
    <xf numFmtId="0" fontId="2" fillId="0" borderId="20" xfId="88" applyFont="1" applyBorder="1" applyAlignment="1">
      <alignment horizontal="center" vertical="top" wrapText="1"/>
      <protection/>
    </xf>
    <xf numFmtId="0" fontId="2" fillId="0" borderId="25" xfId="88" applyFont="1" applyBorder="1" applyAlignment="1">
      <alignment horizontal="center" vertical="top" wrapText="1"/>
      <protection/>
    </xf>
    <xf numFmtId="0" fontId="2" fillId="0" borderId="26" xfId="88" applyFont="1" applyBorder="1" applyAlignment="1">
      <alignment horizontal="center" vertical="top" wrapText="1"/>
      <protection/>
    </xf>
    <xf numFmtId="0" fontId="2" fillId="0" borderId="30" xfId="88" applyFont="1" applyBorder="1" applyAlignment="1">
      <alignment horizontal="center" vertical="top" wrapText="1"/>
      <protection/>
    </xf>
    <xf numFmtId="0" fontId="2" fillId="0" borderId="31" xfId="88" applyBorder="1" applyAlignment="1">
      <alignment horizontal="center" wrapText="1"/>
      <protection/>
    </xf>
    <xf numFmtId="0" fontId="2" fillId="0" borderId="31" xfId="88" applyBorder="1" applyAlignment="1">
      <alignment horizontal="center" textRotation="90" wrapText="1"/>
      <protection/>
    </xf>
    <xf numFmtId="0" fontId="2" fillId="0" borderId="31" xfId="88" applyNumberFormat="1" applyFill="1" applyBorder="1" applyAlignment="1">
      <alignment horizontal="center" vertical="center" textRotation="90" wrapText="1"/>
      <protection/>
    </xf>
    <xf numFmtId="0" fontId="2" fillId="0" borderId="31" xfId="88" applyFill="1" applyBorder="1" applyAlignment="1">
      <alignment horizontal="center" vertical="center" textRotation="90" wrapText="1"/>
      <protection/>
    </xf>
    <xf numFmtId="0" fontId="2" fillId="0" borderId="31" xfId="88" applyNumberFormat="1" applyFill="1" applyBorder="1" applyAlignment="1">
      <alignment horizontal="center" vertical="center" textRotation="90"/>
      <protection/>
    </xf>
    <xf numFmtId="0" fontId="2" fillId="0" borderId="0" xfId="88" applyFont="1" applyBorder="1" applyAlignment="1">
      <alignment horizontal="center" vertical="center" wrapText="1"/>
      <protection/>
    </xf>
    <xf numFmtId="0" fontId="2" fillId="0" borderId="0" xfId="88" applyBorder="1" applyAlignment="1">
      <alignment horizontal="center" vertical="center" wrapText="1"/>
      <protection/>
    </xf>
    <xf numFmtId="0" fontId="2" fillId="0" borderId="32" xfId="88" applyBorder="1" applyAlignment="1">
      <alignment horizontal="center" vertical="center" wrapText="1"/>
      <protection/>
    </xf>
    <xf numFmtId="0" fontId="2" fillId="0" borderId="31" xfId="88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2" fillId="0" borderId="19" xfId="88" applyFont="1" applyFill="1" applyBorder="1" applyAlignment="1">
      <alignment horizontal="center" vertical="center" wrapText="1"/>
      <protection/>
    </xf>
    <xf numFmtId="187" fontId="5" fillId="55" borderId="21" xfId="88" applyNumberFormat="1" applyFont="1" applyFill="1" applyBorder="1" applyAlignment="1">
      <alignment horizontal="center"/>
      <protection/>
    </xf>
    <xf numFmtId="192" fontId="5" fillId="55" borderId="21" xfId="88" applyNumberFormat="1" applyFont="1" applyFill="1" applyBorder="1" applyAlignment="1">
      <alignment horizontal="center"/>
      <protection/>
    </xf>
    <xf numFmtId="0" fontId="5" fillId="0" borderId="0" xfId="88" applyFont="1" applyFill="1" applyAlignment="1">
      <alignment/>
      <protection/>
    </xf>
    <xf numFmtId="0" fontId="2" fillId="0" borderId="0" xfId="88" applyFill="1">
      <alignment/>
      <protection/>
    </xf>
    <xf numFmtId="0" fontId="0" fillId="0" borderId="0" xfId="0" applyFill="1" applyAlignment="1">
      <alignment/>
    </xf>
    <xf numFmtId="187" fontId="5" fillId="0" borderId="21" xfId="88" applyNumberFormat="1" applyFont="1" applyFill="1" applyBorder="1" applyAlignment="1">
      <alignment horizontal="center"/>
      <protection/>
    </xf>
    <xf numFmtId="192" fontId="5" fillId="0" borderId="21" xfId="88" applyNumberFormat="1" applyFont="1" applyFill="1" applyBorder="1" applyAlignment="1">
      <alignment horizontal="center"/>
      <protection/>
    </xf>
    <xf numFmtId="0" fontId="5" fillId="0" borderId="21" xfId="88" applyFont="1" applyFill="1" applyBorder="1" applyAlignment="1">
      <alignment horizontal="center"/>
      <protection/>
    </xf>
    <xf numFmtId="14" fontId="3" fillId="0" borderId="23" xfId="88" applyNumberFormat="1" applyFont="1" applyBorder="1" applyAlignment="1">
      <alignment horizontal="left" vertical="top" wrapText="1"/>
      <protection/>
    </xf>
    <xf numFmtId="16" fontId="3" fillId="0" borderId="23" xfId="88" applyNumberFormat="1" applyFont="1" applyBorder="1" applyAlignment="1">
      <alignment horizontal="left" vertical="top" wrapText="1"/>
      <protection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33" xfId="88" applyFont="1" applyBorder="1" applyAlignment="1">
      <alignment horizontal="center" vertical="top" wrapText="1"/>
      <protection/>
    </xf>
    <xf numFmtId="0" fontId="2" fillId="0" borderId="20" xfId="88" applyFont="1" applyBorder="1" applyAlignment="1">
      <alignment horizontal="center" vertical="center" wrapText="1"/>
      <protection/>
    </xf>
    <xf numFmtId="0" fontId="2" fillId="0" borderId="20" xfId="88" applyBorder="1" applyAlignment="1">
      <alignment horizontal="center" vertical="center" wrapText="1"/>
      <protection/>
    </xf>
    <xf numFmtId="0" fontId="3" fillId="0" borderId="20" xfId="88" applyFont="1" applyBorder="1" applyAlignment="1">
      <alignment horizontal="center" vertical="top" wrapText="1"/>
      <protection/>
    </xf>
    <xf numFmtId="0" fontId="0" fillId="0" borderId="20" xfId="0" applyNumberFormat="1" applyBorder="1" applyAlignment="1">
      <alignment/>
    </xf>
    <xf numFmtId="0" fontId="2" fillId="0" borderId="0" xfId="88" applyBorder="1">
      <alignment/>
      <protection/>
    </xf>
    <xf numFmtId="0" fontId="26" fillId="0" borderId="20" xfId="0" applyFont="1" applyBorder="1" applyAlignment="1">
      <alignment horizontal="left" vertical="top"/>
    </xf>
    <xf numFmtId="0" fontId="26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0" xfId="0" applyFont="1" applyBorder="1" applyAlignment="1">
      <alignment horizontal="left" vertical="top"/>
    </xf>
    <xf numFmtId="0" fontId="51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3" fillId="0" borderId="27" xfId="102" applyNumberFormat="1" applyFont="1" applyFill="1" applyBorder="1" applyAlignment="1">
      <alignment horizontal="center" vertical="top"/>
    </xf>
    <xf numFmtId="0" fontId="5" fillId="0" borderId="0" xfId="88" applyFont="1" applyBorder="1" applyAlignment="1">
      <alignment horizontal="left" vertical="top"/>
      <protection/>
    </xf>
    <xf numFmtId="0" fontId="6" fillId="0" borderId="0" xfId="88" applyFont="1" applyBorder="1" applyAlignment="1">
      <alignment horizontal="left" vertical="top"/>
      <protection/>
    </xf>
    <xf numFmtId="0" fontId="52" fillId="0" borderId="0" xfId="0" applyFont="1" applyAlignment="1">
      <alignment/>
    </xf>
    <xf numFmtId="0" fontId="5" fillId="0" borderId="0" xfId="88" applyFont="1">
      <alignment/>
      <protection/>
    </xf>
    <xf numFmtId="0" fontId="0" fillId="0" borderId="0" xfId="0" applyBorder="1" applyAlignment="1">
      <alignment/>
    </xf>
    <xf numFmtId="0" fontId="26" fillId="0" borderId="23" xfId="0" applyFont="1" applyBorder="1" applyAlignment="1">
      <alignment horizontal="left" vertical="top"/>
    </xf>
    <xf numFmtId="0" fontId="26" fillId="0" borderId="23" xfId="0" applyFont="1" applyBorder="1" applyAlignment="1">
      <alignment/>
    </xf>
    <xf numFmtId="0" fontId="50" fillId="0" borderId="23" xfId="0" applyFont="1" applyBorder="1" applyAlignment="1">
      <alignment horizontal="left" vertical="top"/>
    </xf>
    <xf numFmtId="0" fontId="50" fillId="0" borderId="23" xfId="0" applyFont="1" applyBorder="1" applyAlignment="1">
      <alignment/>
    </xf>
    <xf numFmtId="0" fontId="51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/>
    </xf>
    <xf numFmtId="0" fontId="5" fillId="55" borderId="0" xfId="88" applyFont="1" applyFill="1" applyAlignment="1">
      <alignment horizontal="center"/>
      <protection/>
    </xf>
    <xf numFmtId="0" fontId="3" fillId="0" borderId="0" xfId="88" applyFont="1" applyBorder="1" applyAlignment="1">
      <alignment horizontal="center" vertical="center" wrapText="1"/>
      <protection/>
    </xf>
    <xf numFmtId="0" fontId="5" fillId="0" borderId="21" xfId="88" applyFont="1" applyFill="1" applyBorder="1" applyAlignment="1">
      <alignment horizontal="center" vertical="top" wrapText="1"/>
      <protection/>
    </xf>
    <xf numFmtId="0" fontId="5" fillId="0" borderId="0" xfId="88" applyFont="1" applyAlignment="1">
      <alignment horizontal="left" vertical="top" wrapText="1"/>
      <protection/>
    </xf>
    <xf numFmtId="0" fontId="2" fillId="0" borderId="24" xfId="88" applyBorder="1" applyAlignment="1">
      <alignment horizontal="center" textRotation="90" wrapText="1"/>
      <protection/>
    </xf>
    <xf numFmtId="0" fontId="2" fillId="0" borderId="23" xfId="88" applyBorder="1" applyAlignment="1">
      <alignment horizontal="center" textRotation="90" wrapText="1"/>
      <protection/>
    </xf>
    <xf numFmtId="0" fontId="4" fillId="0" borderId="0" xfId="88" applyFont="1" applyAlignment="1">
      <alignment horizontal="center"/>
      <protection/>
    </xf>
    <xf numFmtId="0" fontId="5" fillId="0" borderId="21" xfId="88" applyFont="1" applyBorder="1" applyAlignment="1">
      <alignment horizontal="center"/>
      <protection/>
    </xf>
    <xf numFmtId="0" fontId="3" fillId="0" borderId="0" xfId="88" applyFont="1" applyAlignment="1">
      <alignment horizontal="left" vertical="top" wrapText="1"/>
      <protection/>
    </xf>
    <xf numFmtId="0" fontId="6" fillId="0" borderId="0" xfId="88" applyFont="1" applyAlignment="1">
      <alignment horizontal="center"/>
      <protection/>
    </xf>
    <xf numFmtId="0" fontId="5" fillId="55" borderId="0" xfId="88" applyFont="1" applyFill="1" applyBorder="1" applyAlignment="1">
      <alignment horizontal="center"/>
      <protection/>
    </xf>
    <xf numFmtId="0" fontId="5" fillId="55" borderId="21" xfId="88" applyFont="1" applyFill="1" applyBorder="1" applyAlignment="1">
      <alignment horizontal="center" vertical="top" wrapText="1"/>
      <protection/>
    </xf>
    <xf numFmtId="0" fontId="5" fillId="0" borderId="29" xfId="88" applyFont="1" applyBorder="1" applyAlignment="1">
      <alignment horizontal="center" vertical="top" wrapText="1"/>
      <protection/>
    </xf>
    <xf numFmtId="0" fontId="2" fillId="0" borderId="28" xfId="88" applyFont="1" applyBorder="1" applyAlignment="1">
      <alignment horizontal="center" vertical="center" wrapText="1"/>
      <protection/>
    </xf>
    <xf numFmtId="0" fontId="2" fillId="0" borderId="19" xfId="88" applyFont="1" applyBorder="1" applyAlignment="1">
      <alignment horizontal="center" vertical="center" wrapText="1"/>
      <protection/>
    </xf>
    <xf numFmtId="0" fontId="2" fillId="0" borderId="29" xfId="88" applyFont="1" applyBorder="1" applyAlignment="1">
      <alignment horizontal="center" vertical="center" wrapText="1"/>
      <protection/>
    </xf>
    <xf numFmtId="0" fontId="2" fillId="0" borderId="34" xfId="88" applyBorder="1" applyAlignment="1">
      <alignment horizontal="center" vertical="center" wrapText="1"/>
      <protection/>
    </xf>
    <xf numFmtId="0" fontId="5" fillId="0" borderId="0" xfId="88" applyFont="1" applyBorder="1" applyAlignment="1">
      <alignment vertical="top" wrapText="1"/>
      <protection/>
    </xf>
    <xf numFmtId="0" fontId="2" fillId="56" borderId="29" xfId="88" applyFill="1" applyBorder="1" applyAlignment="1">
      <alignment horizontal="center"/>
      <protection/>
    </xf>
    <xf numFmtId="0" fontId="2" fillId="56" borderId="25" xfId="88" applyFill="1" applyBorder="1" applyAlignment="1">
      <alignment horizontal="center"/>
      <protection/>
    </xf>
    <xf numFmtId="0" fontId="5" fillId="0" borderId="0" xfId="88" applyFont="1" applyFill="1" applyAlignment="1">
      <alignment horizontal="center"/>
      <protection/>
    </xf>
    <xf numFmtId="0" fontId="5" fillId="0" borderId="0" xfId="88" applyFont="1" applyAlignment="1">
      <alignment horizontal="center"/>
      <protection/>
    </xf>
    <xf numFmtId="0" fontId="5" fillId="0" borderId="21" xfId="88" applyFont="1" applyBorder="1" applyAlignment="1">
      <alignment horizontal="center" vertical="top" wrapText="1"/>
      <protection/>
    </xf>
    <xf numFmtId="0" fontId="5" fillId="0" borderId="0" xfId="88" applyFont="1" applyBorder="1" applyAlignment="1">
      <alignment horizontal="center"/>
      <protection/>
    </xf>
    <xf numFmtId="0" fontId="2" fillId="56" borderId="26" xfId="88" applyFill="1" applyBorder="1" applyAlignment="1">
      <alignment horizontal="center"/>
      <protection/>
    </xf>
    <xf numFmtId="0" fontId="2" fillId="0" borderId="34" xfId="88" applyFont="1" applyBorder="1" applyAlignment="1">
      <alignment horizontal="center" vertical="center" wrapText="1"/>
      <protection/>
    </xf>
    <xf numFmtId="0" fontId="5" fillId="0" borderId="0" xfId="88" applyFont="1" applyBorder="1" applyAlignment="1">
      <alignment horizontal="center" vertical="top" wrapText="1"/>
      <protection/>
    </xf>
    <xf numFmtId="0" fontId="5" fillId="0" borderId="0" xfId="88" applyFont="1" applyAlignment="1">
      <alignment horizontal="left" vertical="top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42"/>
  <sheetViews>
    <sheetView zoomScale="80" zoomScaleNormal="80" zoomScalePageLayoutView="0" workbookViewId="0" topLeftCell="A1">
      <selection activeCell="R11" sqref="R11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"/>
      <c r="AG1" s="1"/>
      <c r="AH1" s="1"/>
      <c r="AI1" s="1"/>
    </row>
    <row r="2" spans="1:35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  <c r="AI2" s="1"/>
    </row>
    <row r="3" spans="1:35" ht="18.75">
      <c r="A3" s="7" t="s">
        <v>29</v>
      </c>
      <c r="B3" s="7"/>
      <c r="C3" s="7"/>
      <c r="D3" s="108" t="s">
        <v>40</v>
      </c>
      <c r="E3" s="10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/>
      <c r="AG3" s="1"/>
      <c r="AH3" s="1"/>
      <c r="AI3" s="1"/>
    </row>
    <row r="4" spans="1:35" ht="21" customHeight="1">
      <c r="A4" s="7" t="s">
        <v>28</v>
      </c>
      <c r="B4" s="7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  <c r="AI4" s="1"/>
    </row>
    <row r="5" spans="1:35" ht="21.75" customHeight="1">
      <c r="A5" s="7" t="s">
        <v>27</v>
      </c>
      <c r="B5" s="7"/>
      <c r="C5" s="7"/>
      <c r="D5" s="7"/>
      <c r="E5" s="67">
        <f>20-COUNTBLANK(C21:C40)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</row>
    <row r="6" spans="1:35" ht="18.75">
      <c r="A6" s="7" t="s">
        <v>31</v>
      </c>
      <c r="B6" s="7"/>
      <c r="C6" s="7"/>
      <c r="D6" s="7"/>
      <c r="E6" s="7"/>
      <c r="F6" s="98" t="s">
        <v>36</v>
      </c>
      <c r="G6" s="9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</row>
    <row r="7" spans="1:35" ht="18.75">
      <c r="A7" s="7" t="s">
        <v>37</v>
      </c>
      <c r="B7" s="7"/>
      <c r="C7" s="7"/>
      <c r="D7" s="7"/>
      <c r="E7" s="60">
        <v>43022</v>
      </c>
      <c r="F7" s="61">
        <v>0.6666666666666666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ht="18.75">
      <c r="A8" s="7" t="s">
        <v>1</v>
      </c>
      <c r="B8" s="7"/>
      <c r="C8" s="7"/>
      <c r="D8" s="7"/>
      <c r="E8" s="105"/>
      <c r="F8" s="105"/>
      <c r="G8" s="10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106" t="s">
        <v>26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"/>
      <c r="AH9" s="1"/>
      <c r="AI9" s="1"/>
    </row>
    <row r="10" spans="1:37" ht="24.75" customHeight="1">
      <c r="A10" s="107" t="s">
        <v>2</v>
      </c>
      <c r="B10" s="107"/>
      <c r="C10" s="10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101" t="s">
        <v>30</v>
      </c>
      <c r="B11" s="101"/>
      <c r="C11" s="101"/>
      <c r="D11" s="101"/>
      <c r="E11" s="101"/>
      <c r="F11" s="101"/>
      <c r="G11" s="101"/>
      <c r="H11" s="109" t="s">
        <v>41</v>
      </c>
      <c r="I11" s="109"/>
      <c r="J11" s="109"/>
      <c r="K11" s="109"/>
      <c r="L11" s="109"/>
      <c r="M11" s="109"/>
      <c r="N11" s="109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7" ht="18.75" customHeight="1">
      <c r="A12" s="101" t="s">
        <v>25</v>
      </c>
      <c r="B12" s="101"/>
      <c r="C12" s="101"/>
      <c r="D12" s="101"/>
      <c r="E12" s="101"/>
      <c r="F12" s="101"/>
      <c r="G12" s="101"/>
      <c r="H12" s="110" t="str">
        <f>H11</f>
        <v>биологии</v>
      </c>
      <c r="I12" s="110"/>
      <c r="J12" s="110"/>
      <c r="K12" s="110"/>
      <c r="L12" s="110"/>
      <c r="M12" s="110"/>
      <c r="N12" s="11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107" t="s">
        <v>3</v>
      </c>
      <c r="B14" s="107"/>
      <c r="C14" s="10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101" t="s">
        <v>34</v>
      </c>
      <c r="B15" s="101"/>
      <c r="C15" s="101"/>
      <c r="D15" s="101"/>
      <c r="E15" s="101"/>
      <c r="F15" s="101"/>
      <c r="G15" s="101"/>
      <c r="H15" s="100" t="str">
        <f>H11</f>
        <v>биологии</v>
      </c>
      <c r="I15" s="100"/>
      <c r="J15" s="100"/>
      <c r="K15" s="100"/>
      <c r="L15" s="100"/>
      <c r="M15" s="100"/>
      <c r="N15" s="100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"/>
      <c r="AK15" s="1"/>
    </row>
    <row r="16" spans="1:37" ht="18.75" customHeight="1">
      <c r="A16" s="101" t="s">
        <v>35</v>
      </c>
      <c r="B16" s="101"/>
      <c r="C16" s="101"/>
      <c r="D16" s="101"/>
      <c r="E16" s="101"/>
      <c r="F16" s="101"/>
      <c r="G16" s="101"/>
      <c r="H16" s="110" t="str">
        <f>H15</f>
        <v>биологии</v>
      </c>
      <c r="I16" s="110"/>
      <c r="J16" s="110"/>
      <c r="K16" s="110"/>
      <c r="L16" s="110"/>
      <c r="M16" s="110"/>
      <c r="N16" s="110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"/>
      <c r="AK16" s="1"/>
    </row>
    <row r="18" spans="1:37" ht="15">
      <c r="A18" s="9"/>
      <c r="B18" s="10"/>
      <c r="C18" s="116" t="s">
        <v>4</v>
      </c>
      <c r="D18" s="116"/>
      <c r="E18" s="11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16"/>
      <c r="B19" s="102" t="s">
        <v>7</v>
      </c>
      <c r="C19" s="19"/>
      <c r="D19" s="19"/>
      <c r="E19" s="19"/>
      <c r="F19" s="20"/>
      <c r="G19" s="15"/>
      <c r="H19" s="111" t="s">
        <v>20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Z19" s="113"/>
      <c r="AA19" s="113"/>
      <c r="AB19" s="112"/>
      <c r="AC19" s="114"/>
      <c r="AD19" s="13"/>
      <c r="AE19" s="13"/>
      <c r="AF19" s="13"/>
      <c r="AG19" s="1"/>
      <c r="AH19" s="99"/>
      <c r="AI19" s="99"/>
      <c r="AJ19" s="3"/>
      <c r="AK19" s="115"/>
    </row>
    <row r="20" spans="1:37" ht="44.25" customHeight="1">
      <c r="A20" s="12" t="s">
        <v>6</v>
      </c>
      <c r="B20" s="103"/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2">
        <v>8</v>
      </c>
      <c r="P20" s="42">
        <v>9</v>
      </c>
      <c r="Q20" s="42">
        <v>10</v>
      </c>
      <c r="R20" s="42">
        <v>11</v>
      </c>
      <c r="S20" s="42">
        <v>12</v>
      </c>
      <c r="T20" s="42">
        <v>13</v>
      </c>
      <c r="U20" s="42">
        <v>14</v>
      </c>
      <c r="V20" s="42">
        <v>15</v>
      </c>
      <c r="W20" s="42">
        <v>16</v>
      </c>
      <c r="X20" s="42" t="s">
        <v>18</v>
      </c>
      <c r="Y20" s="43" t="s">
        <v>23</v>
      </c>
      <c r="Z20" s="42" t="s">
        <v>22</v>
      </c>
      <c r="AA20" s="44" t="s">
        <v>21</v>
      </c>
      <c r="AB20" s="45" t="s">
        <v>19</v>
      </c>
      <c r="AC20" s="45" t="s">
        <v>17</v>
      </c>
      <c r="AD20" s="31" t="s">
        <v>11</v>
      </c>
      <c r="AE20" s="14" t="s">
        <v>12</v>
      </c>
      <c r="AF20" s="14" t="s">
        <v>13</v>
      </c>
      <c r="AG20" s="1"/>
      <c r="AH20" s="99"/>
      <c r="AI20" s="99"/>
      <c r="AJ20" s="3"/>
      <c r="AK20" s="115"/>
    </row>
    <row r="21" spans="1:37" ht="18.75">
      <c r="A21" s="24">
        <v>1</v>
      </c>
      <c r="B21" s="21"/>
      <c r="C21" s="22"/>
      <c r="D21" s="22"/>
      <c r="E21" s="22"/>
      <c r="F21" s="39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6"/>
      <c r="AA21" s="29"/>
      <c r="AB21" s="30"/>
      <c r="AC21" s="33"/>
      <c r="AD21" s="32"/>
      <c r="AE21" s="23"/>
      <c r="AF21" s="24"/>
      <c r="AG21" s="1"/>
      <c r="AH21" s="99"/>
      <c r="AI21" s="99"/>
      <c r="AJ21" s="3"/>
      <c r="AK21" s="115"/>
    </row>
    <row r="22" spans="1:37" ht="18" customHeight="1">
      <c r="A22" s="24">
        <f aca="true" t="shared" si="0" ref="A22:A39">IF(C22="","",A21+1)</f>
      </c>
      <c r="B22" s="21"/>
      <c r="C22" s="22"/>
      <c r="D22" s="22"/>
      <c r="E22" s="22"/>
      <c r="F22" s="27">
        <f aca="true" t="shared" si="1" ref="F22:F40">IF(C22="","",F21)</f>
      </c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8"/>
      <c r="Z22" s="26"/>
      <c r="AA22" s="29"/>
      <c r="AB22" s="30"/>
      <c r="AC22" s="33"/>
      <c r="AD22" s="32"/>
      <c r="AE22" s="23"/>
      <c r="AF22" s="24"/>
      <c r="AG22" s="1"/>
      <c r="AH22" s="99"/>
      <c r="AI22" s="99"/>
      <c r="AJ22" s="3"/>
      <c r="AK22" s="115"/>
    </row>
    <row r="23" spans="1:37" ht="18" customHeight="1">
      <c r="A23" s="24">
        <f t="shared" si="0"/>
      </c>
      <c r="B23" s="21"/>
      <c r="C23" s="22"/>
      <c r="D23" s="22"/>
      <c r="E23" s="22"/>
      <c r="F23" s="27">
        <f t="shared" si="1"/>
      </c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  <c r="Z23" s="26"/>
      <c r="AA23" s="29"/>
      <c r="AB23" s="30"/>
      <c r="AC23" s="33"/>
      <c r="AD23" s="32"/>
      <c r="AE23" s="23"/>
      <c r="AF23" s="24"/>
      <c r="AG23" s="1"/>
      <c r="AH23" s="99"/>
      <c r="AI23" s="99"/>
      <c r="AJ23" s="3"/>
      <c r="AK23" s="115"/>
    </row>
    <row r="24" spans="1:37" ht="18" customHeight="1">
      <c r="A24" s="24">
        <f t="shared" si="0"/>
      </c>
      <c r="B24" s="21"/>
      <c r="C24" s="22"/>
      <c r="D24" s="22"/>
      <c r="E24" s="22"/>
      <c r="F24" s="27">
        <f t="shared" si="1"/>
      </c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8"/>
      <c r="Z24" s="26"/>
      <c r="AA24" s="29"/>
      <c r="AB24" s="30"/>
      <c r="AC24" s="33"/>
      <c r="AD24" s="32"/>
      <c r="AE24" s="23"/>
      <c r="AF24" s="24"/>
      <c r="AG24" s="1"/>
      <c r="AH24" s="99"/>
      <c r="AI24" s="99"/>
      <c r="AJ24" s="3"/>
      <c r="AK24" s="115"/>
    </row>
    <row r="25" spans="1:37" ht="18" customHeight="1">
      <c r="A25" s="24">
        <f t="shared" si="0"/>
      </c>
      <c r="B25" s="21"/>
      <c r="C25" s="22"/>
      <c r="D25" s="22"/>
      <c r="E25" s="22"/>
      <c r="F25" s="27">
        <f t="shared" si="1"/>
      </c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8"/>
      <c r="Z25" s="26"/>
      <c r="AA25" s="29"/>
      <c r="AB25" s="30"/>
      <c r="AC25" s="33"/>
      <c r="AD25" s="32"/>
      <c r="AE25" s="23"/>
      <c r="AF25" s="24"/>
      <c r="AG25" s="1"/>
      <c r="AH25" s="99"/>
      <c r="AI25" s="99"/>
      <c r="AJ25" s="3"/>
      <c r="AK25" s="115"/>
    </row>
    <row r="26" spans="1:37" ht="18" customHeight="1">
      <c r="A26" s="24">
        <f t="shared" si="0"/>
      </c>
      <c r="B26" s="21"/>
      <c r="C26" s="22"/>
      <c r="D26" s="22"/>
      <c r="E26" s="22"/>
      <c r="F26" s="27">
        <f t="shared" si="1"/>
      </c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8"/>
      <c r="Z26" s="26"/>
      <c r="AA26" s="29"/>
      <c r="AB26" s="30"/>
      <c r="AC26" s="33"/>
      <c r="AD26" s="32"/>
      <c r="AE26" s="23"/>
      <c r="AF26" s="24"/>
      <c r="AG26" s="1"/>
      <c r="AH26" s="99"/>
      <c r="AI26" s="99"/>
      <c r="AJ26" s="3"/>
      <c r="AK26" s="115"/>
    </row>
    <row r="27" spans="1:37" ht="18" customHeight="1">
      <c r="A27" s="24">
        <f t="shared" si="0"/>
      </c>
      <c r="B27" s="21"/>
      <c r="C27" s="22"/>
      <c r="D27" s="22"/>
      <c r="E27" s="22"/>
      <c r="F27" s="27">
        <f t="shared" si="1"/>
      </c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8"/>
      <c r="Z27" s="26"/>
      <c r="AA27" s="29"/>
      <c r="AB27" s="30"/>
      <c r="AC27" s="33"/>
      <c r="AD27" s="32"/>
      <c r="AE27" s="23"/>
      <c r="AF27" s="24"/>
      <c r="AG27" s="1"/>
      <c r="AH27" s="99"/>
      <c r="AI27" s="99"/>
      <c r="AJ27" s="3"/>
      <c r="AK27" s="115"/>
    </row>
    <row r="28" spans="1:37" ht="18" customHeight="1">
      <c r="A28" s="24">
        <f t="shared" si="0"/>
      </c>
      <c r="B28" s="21"/>
      <c r="C28" s="22"/>
      <c r="D28" s="22"/>
      <c r="E28" s="22"/>
      <c r="F28" s="27">
        <f t="shared" si="1"/>
      </c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8"/>
      <c r="Z28" s="26"/>
      <c r="AA28" s="29"/>
      <c r="AB28" s="30"/>
      <c r="AC28" s="33"/>
      <c r="AD28" s="32"/>
      <c r="AE28" s="23"/>
      <c r="AF28" s="24"/>
      <c r="AG28" s="1"/>
      <c r="AH28" s="99"/>
      <c r="AI28" s="99"/>
      <c r="AJ28" s="3"/>
      <c r="AK28" s="115"/>
    </row>
    <row r="29" spans="1:37" ht="18" customHeight="1">
      <c r="A29" s="24">
        <f t="shared" si="0"/>
      </c>
      <c r="B29" s="21"/>
      <c r="C29" s="22"/>
      <c r="D29" s="22"/>
      <c r="E29" s="22"/>
      <c r="F29" s="27">
        <f t="shared" si="1"/>
      </c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8"/>
      <c r="Z29" s="26"/>
      <c r="AA29" s="29"/>
      <c r="AB29" s="30"/>
      <c r="AC29" s="33"/>
      <c r="AD29" s="32"/>
      <c r="AE29" s="23"/>
      <c r="AF29" s="24"/>
      <c r="AG29" s="1"/>
      <c r="AH29" s="99"/>
      <c r="AI29" s="99"/>
      <c r="AJ29" s="3"/>
      <c r="AK29" s="115"/>
    </row>
    <row r="30" spans="1:37" ht="18" customHeight="1">
      <c r="A30" s="24">
        <f t="shared" si="0"/>
      </c>
      <c r="B30" s="21"/>
      <c r="C30" s="22"/>
      <c r="D30" s="22"/>
      <c r="E30" s="22"/>
      <c r="F30" s="27">
        <f t="shared" si="1"/>
      </c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/>
      <c r="Z30" s="26"/>
      <c r="AA30" s="29"/>
      <c r="AB30" s="30"/>
      <c r="AC30" s="33"/>
      <c r="AD30" s="32"/>
      <c r="AE30" s="23"/>
      <c r="AF30" s="24"/>
      <c r="AG30" s="1"/>
      <c r="AH30" s="99"/>
      <c r="AI30" s="99"/>
      <c r="AJ30" s="3"/>
      <c r="AK30" s="115"/>
    </row>
    <row r="31" spans="1:37" ht="18" customHeight="1">
      <c r="A31" s="24">
        <f t="shared" si="0"/>
      </c>
      <c r="B31" s="21"/>
      <c r="C31" s="22"/>
      <c r="D31" s="22"/>
      <c r="E31" s="22"/>
      <c r="F31" s="27">
        <f t="shared" si="1"/>
      </c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8"/>
      <c r="Z31" s="26"/>
      <c r="AA31" s="29"/>
      <c r="AB31" s="30"/>
      <c r="AC31" s="33"/>
      <c r="AD31" s="32"/>
      <c r="AE31" s="23"/>
      <c r="AF31" s="24"/>
      <c r="AG31" s="1"/>
      <c r="AH31" s="99"/>
      <c r="AI31" s="99"/>
      <c r="AJ31" s="3"/>
      <c r="AK31" s="115"/>
    </row>
    <row r="32" spans="1:37" ht="18" customHeight="1">
      <c r="A32" s="24">
        <f t="shared" si="0"/>
      </c>
      <c r="B32" s="21"/>
      <c r="C32" s="22"/>
      <c r="D32" s="22"/>
      <c r="E32" s="22"/>
      <c r="F32" s="27">
        <f t="shared" si="1"/>
      </c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8"/>
      <c r="Z32" s="26"/>
      <c r="AA32" s="29"/>
      <c r="AB32" s="30"/>
      <c r="AC32" s="33"/>
      <c r="AD32" s="32"/>
      <c r="AE32" s="23"/>
      <c r="AF32" s="24"/>
      <c r="AG32" s="1"/>
      <c r="AH32" s="99"/>
      <c r="AI32" s="99"/>
      <c r="AJ32" s="3"/>
      <c r="AK32" s="115"/>
    </row>
    <row r="33" spans="1:37" ht="18" customHeight="1">
      <c r="A33" s="24">
        <f t="shared" si="0"/>
      </c>
      <c r="B33" s="21"/>
      <c r="C33" s="22"/>
      <c r="D33" s="22"/>
      <c r="E33" s="22"/>
      <c r="F33" s="27">
        <f t="shared" si="1"/>
      </c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8"/>
      <c r="Z33" s="26"/>
      <c r="AA33" s="29"/>
      <c r="AB33" s="30"/>
      <c r="AC33" s="33"/>
      <c r="AD33" s="32"/>
      <c r="AE33" s="23"/>
      <c r="AF33" s="24"/>
      <c r="AG33" s="1"/>
      <c r="AH33" s="99"/>
      <c r="AI33" s="99"/>
      <c r="AJ33" s="3"/>
      <c r="AK33" s="115"/>
    </row>
    <row r="34" spans="1:37" ht="18" customHeight="1">
      <c r="A34" s="24">
        <f t="shared" si="0"/>
      </c>
      <c r="B34" s="21"/>
      <c r="C34" s="22"/>
      <c r="D34" s="22"/>
      <c r="E34" s="22"/>
      <c r="F34" s="27">
        <f t="shared" si="1"/>
      </c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8"/>
      <c r="Z34" s="26"/>
      <c r="AA34" s="29"/>
      <c r="AB34" s="30"/>
      <c r="AC34" s="33"/>
      <c r="AD34" s="32"/>
      <c r="AE34" s="23"/>
      <c r="AF34" s="24"/>
      <c r="AG34" s="1"/>
      <c r="AH34" s="99"/>
      <c r="AI34" s="99"/>
      <c r="AJ34" s="3"/>
      <c r="AK34" s="115"/>
    </row>
    <row r="35" spans="1:37" ht="18" customHeight="1">
      <c r="A35" s="24">
        <f t="shared" si="0"/>
      </c>
      <c r="B35" s="21"/>
      <c r="C35" s="22"/>
      <c r="D35" s="22"/>
      <c r="E35" s="22"/>
      <c r="F35" s="27">
        <f t="shared" si="1"/>
      </c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8"/>
      <c r="Z35" s="26"/>
      <c r="AA35" s="29"/>
      <c r="AB35" s="30"/>
      <c r="AC35" s="33"/>
      <c r="AD35" s="32"/>
      <c r="AE35" s="23"/>
      <c r="AF35" s="24"/>
      <c r="AG35" s="1"/>
      <c r="AH35" s="99"/>
      <c r="AI35" s="99"/>
      <c r="AJ35" s="3"/>
      <c r="AK35" s="115"/>
    </row>
    <row r="36" spans="1:37" ht="18" customHeight="1">
      <c r="A36" s="24">
        <f t="shared" si="0"/>
      </c>
      <c r="B36" s="21"/>
      <c r="C36" s="22"/>
      <c r="D36" s="22"/>
      <c r="E36" s="22"/>
      <c r="F36" s="27">
        <f t="shared" si="1"/>
      </c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8"/>
      <c r="Z36" s="26"/>
      <c r="AA36" s="29"/>
      <c r="AB36" s="30"/>
      <c r="AC36" s="33"/>
      <c r="AD36" s="32"/>
      <c r="AE36" s="23"/>
      <c r="AF36" s="24"/>
      <c r="AG36" s="1"/>
      <c r="AH36" s="99"/>
      <c r="AI36" s="99"/>
      <c r="AJ36" s="3"/>
      <c r="AK36" s="115"/>
    </row>
    <row r="37" spans="1:37" ht="18" customHeight="1">
      <c r="A37" s="24">
        <f t="shared" si="0"/>
      </c>
      <c r="B37" s="21"/>
      <c r="C37" s="22"/>
      <c r="D37" s="22"/>
      <c r="E37" s="22"/>
      <c r="F37" s="27">
        <f t="shared" si="1"/>
      </c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8"/>
      <c r="Z37" s="26"/>
      <c r="AA37" s="29"/>
      <c r="AB37" s="30"/>
      <c r="AC37" s="33"/>
      <c r="AD37" s="32"/>
      <c r="AE37" s="23"/>
      <c r="AF37" s="24"/>
      <c r="AG37" s="1"/>
      <c r="AH37" s="99"/>
      <c r="AI37" s="99"/>
      <c r="AJ37" s="3"/>
      <c r="AK37" s="115"/>
    </row>
    <row r="38" spans="1:37" ht="18" customHeight="1">
      <c r="A38" s="24">
        <f t="shared" si="0"/>
      </c>
      <c r="B38" s="21"/>
      <c r="C38" s="22"/>
      <c r="D38" s="22"/>
      <c r="E38" s="22"/>
      <c r="F38" s="27">
        <f t="shared" si="1"/>
      </c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8"/>
      <c r="Z38" s="26"/>
      <c r="AA38" s="29"/>
      <c r="AB38" s="30"/>
      <c r="AC38" s="33"/>
      <c r="AD38" s="32"/>
      <c r="AE38" s="23"/>
      <c r="AF38" s="24"/>
      <c r="AG38" s="1"/>
      <c r="AH38" s="99"/>
      <c r="AI38" s="99"/>
      <c r="AJ38" s="3"/>
      <c r="AK38" s="115"/>
    </row>
    <row r="39" spans="1:37" ht="18" customHeight="1">
      <c r="A39" s="24">
        <f t="shared" si="0"/>
      </c>
      <c r="B39" s="21"/>
      <c r="C39" s="22"/>
      <c r="D39" s="22"/>
      <c r="E39" s="22"/>
      <c r="F39" s="27">
        <f t="shared" si="1"/>
      </c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  <c r="Z39" s="26"/>
      <c r="AA39" s="29"/>
      <c r="AB39" s="30"/>
      <c r="AC39" s="33"/>
      <c r="AD39" s="32"/>
      <c r="AE39" s="23"/>
      <c r="AF39" s="24"/>
      <c r="AG39" s="1"/>
      <c r="AH39" s="99"/>
      <c r="AI39" s="99"/>
      <c r="AJ39" s="3"/>
      <c r="AK39" s="115"/>
    </row>
    <row r="40" spans="1:37" ht="18" customHeight="1">
      <c r="A40" s="24">
        <f>IF(C40="","",A39+1)</f>
      </c>
      <c r="B40" s="21"/>
      <c r="C40" s="22"/>
      <c r="D40" s="22"/>
      <c r="E40" s="22"/>
      <c r="F40" s="27">
        <f t="shared" si="1"/>
      </c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8"/>
      <c r="Z40" s="26"/>
      <c r="AA40" s="29"/>
      <c r="AB40" s="30"/>
      <c r="AC40" s="33"/>
      <c r="AD40" s="32"/>
      <c r="AE40" s="23"/>
      <c r="AF40" s="24"/>
      <c r="AG40" s="1"/>
      <c r="AH40" s="99"/>
      <c r="AI40" s="99"/>
      <c r="AJ40" s="3"/>
      <c r="AK40" s="115"/>
    </row>
    <row r="41" spans="5:31" ht="15"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autoFilter ref="A20:AF20">
    <sortState ref="A21:AF42">
      <sortCondition descending="1" sortBy="value" ref="AC21:AC42"/>
    </sortState>
  </autoFilter>
  <mergeCells count="21">
    <mergeCell ref="A15:G15"/>
    <mergeCell ref="D3:E3"/>
    <mergeCell ref="AH19:AH40"/>
    <mergeCell ref="H11:N11"/>
    <mergeCell ref="H16:N16"/>
    <mergeCell ref="H19:AC19"/>
    <mergeCell ref="AK19:AK40"/>
    <mergeCell ref="A12:G12"/>
    <mergeCell ref="H12:N12"/>
    <mergeCell ref="A14:C14"/>
    <mergeCell ref="C18:E18"/>
    <mergeCell ref="F6:G6"/>
    <mergeCell ref="AI19:AI40"/>
    <mergeCell ref="H15:N15"/>
    <mergeCell ref="A16:G16"/>
    <mergeCell ref="B19:B20"/>
    <mergeCell ref="A1:AE1"/>
    <mergeCell ref="E8:G8"/>
    <mergeCell ref="A9:AF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630"/>
  <sheetViews>
    <sheetView zoomScale="80" zoomScaleNormal="80" zoomScalePageLayoutView="0" workbookViewId="0" topLeftCell="A19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11.8515625" style="0" customWidth="1"/>
    <col min="46" max="46" width="10.8515625" style="0" customWidth="1"/>
  </cols>
  <sheetData>
    <row r="1" spans="1:4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21" t="str">
        <f>Образец!D3</f>
        <v>биология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96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4" customFormat="1" ht="18.75">
      <c r="A6" s="62" t="s">
        <v>31</v>
      </c>
      <c r="B6" s="62"/>
      <c r="C6" s="62"/>
      <c r="D6" s="62"/>
      <c r="E6" s="62"/>
      <c r="F6" s="118" t="str">
        <f>Образец!F6</f>
        <v>Моркинский район</v>
      </c>
      <c r="G6" s="11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63"/>
      <c r="AI6" s="63"/>
    </row>
    <row r="7" spans="1:35" s="64" customFormat="1" ht="18.75">
      <c r="A7" s="62" t="s">
        <v>37</v>
      </c>
      <c r="B7" s="62"/>
      <c r="C7" s="62"/>
      <c r="D7" s="62"/>
      <c r="E7" s="65">
        <f>Образец!E7</f>
        <v>43022</v>
      </c>
      <c r="F7" s="66">
        <f>Образец!F7</f>
        <v>0.6666666666666666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  <c r="AG7" s="63"/>
      <c r="AH7" s="63"/>
      <c r="AI7" s="63"/>
    </row>
    <row r="8" spans="1:49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106" t="s">
        <v>26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"/>
      <c r="AV9" s="1"/>
      <c r="AW9" s="1"/>
    </row>
    <row r="10" spans="1:51" ht="24.75" customHeight="1">
      <c r="A10" s="107" t="s">
        <v>2</v>
      </c>
      <c r="B10" s="107"/>
      <c r="C10" s="10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01" t="s">
        <v>30</v>
      </c>
      <c r="B11" s="101"/>
      <c r="C11" s="101"/>
      <c r="D11" s="101"/>
      <c r="E11" s="101"/>
      <c r="F11" s="101"/>
      <c r="G11" s="101"/>
      <c r="H11" s="120" t="str">
        <f>Образец!H11</f>
        <v>биологии</v>
      </c>
      <c r="I11" s="120"/>
      <c r="J11" s="120"/>
      <c r="K11" s="120"/>
      <c r="L11" s="120"/>
      <c r="M11" s="120"/>
      <c r="N11" s="12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101" t="s">
        <v>25</v>
      </c>
      <c r="B12" s="101"/>
      <c r="C12" s="101"/>
      <c r="D12" s="101"/>
      <c r="E12" s="101"/>
      <c r="F12" s="101"/>
      <c r="G12" s="101"/>
      <c r="H12" s="110" t="str">
        <f>H11</f>
        <v>биологии</v>
      </c>
      <c r="I12" s="110"/>
      <c r="J12" s="110"/>
      <c r="K12" s="110"/>
      <c r="L12" s="110"/>
      <c r="M12" s="110"/>
      <c r="N12" s="11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107" t="s">
        <v>3</v>
      </c>
      <c r="B14" s="107"/>
      <c r="C14" s="10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01" t="s">
        <v>34</v>
      </c>
      <c r="B15" s="101"/>
      <c r="C15" s="101"/>
      <c r="D15" s="101"/>
      <c r="E15" s="101"/>
      <c r="F15" s="101"/>
      <c r="G15" s="101"/>
      <c r="H15" s="100" t="str">
        <f>H11</f>
        <v>биологии</v>
      </c>
      <c r="I15" s="100"/>
      <c r="J15" s="100"/>
      <c r="K15" s="100"/>
      <c r="L15" s="100"/>
      <c r="M15" s="100"/>
      <c r="N15" s="100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101" t="s">
        <v>35</v>
      </c>
      <c r="B16" s="101"/>
      <c r="C16" s="101"/>
      <c r="D16" s="101"/>
      <c r="E16" s="101"/>
      <c r="F16" s="101"/>
      <c r="G16" s="101"/>
      <c r="H16" s="110" t="str">
        <f>H15</f>
        <v>биологии</v>
      </c>
      <c r="I16" s="110"/>
      <c r="J16" s="110"/>
      <c r="K16" s="110"/>
      <c r="L16" s="110"/>
      <c r="M16" s="110"/>
      <c r="N16" s="110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16" t="s">
        <v>4</v>
      </c>
      <c r="D18" s="116"/>
      <c r="E18" s="11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111" t="s">
        <v>32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113"/>
      <c r="AO19" s="113"/>
      <c r="AP19" s="112"/>
      <c r="AQ19" s="114"/>
      <c r="AR19" s="13"/>
      <c r="AS19" s="13"/>
      <c r="AT19" s="13"/>
      <c r="AU19" s="1"/>
      <c r="AV19" s="99"/>
      <c r="AW19" s="99"/>
      <c r="AX19" s="3"/>
      <c r="AY19" s="115"/>
    </row>
    <row r="20" spans="1:51" ht="15.75" customHeigh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59">
        <v>35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37"/>
      <c r="AJ20" s="37"/>
      <c r="AK20" s="37"/>
      <c r="AL20" s="37"/>
      <c r="AM20" s="38"/>
      <c r="AN20" s="38"/>
      <c r="AO20" s="38"/>
      <c r="AP20" s="72"/>
      <c r="AQ20" s="73"/>
      <c r="AR20" s="53"/>
      <c r="AS20" s="54"/>
      <c r="AT20" s="54"/>
      <c r="AU20" s="1"/>
      <c r="AV20" s="99"/>
      <c r="AW20" s="99"/>
      <c r="AX20" s="3"/>
      <c r="AY20" s="115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71" t="s">
        <v>19</v>
      </c>
      <c r="AQ21" s="71" t="s">
        <v>17</v>
      </c>
      <c r="AR21" s="31" t="s">
        <v>11</v>
      </c>
      <c r="AS21" s="14" t="s">
        <v>12</v>
      </c>
      <c r="AT21" s="14" t="s">
        <v>13</v>
      </c>
      <c r="AU21" s="1"/>
      <c r="AV21" s="99"/>
      <c r="AW21" s="99"/>
      <c r="AX21" s="3"/>
      <c r="AY21" s="115"/>
    </row>
    <row r="22" spans="1:51" ht="31.5">
      <c r="A22" s="24">
        <v>1</v>
      </c>
      <c r="B22" s="21" t="s">
        <v>44</v>
      </c>
      <c r="C22" s="22" t="s">
        <v>44</v>
      </c>
      <c r="D22" s="22" t="s">
        <v>44</v>
      </c>
      <c r="E22" s="22" t="s">
        <v>44</v>
      </c>
      <c r="F22" s="39" t="s">
        <v>44</v>
      </c>
      <c r="G22" s="22" t="s">
        <v>44</v>
      </c>
      <c r="H22" s="11" t="s">
        <v>44</v>
      </c>
      <c r="I22" s="11" t="s">
        <v>44</v>
      </c>
      <c r="J22" s="11" t="s">
        <v>44</v>
      </c>
      <c r="K22" s="11" t="s">
        <v>44</v>
      </c>
      <c r="L22" s="11" t="s">
        <v>44</v>
      </c>
      <c r="M22" s="11" t="s">
        <v>44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70"/>
      <c r="AQ22" s="33">
        <f>IF(C22="","",SUM(H22:AK22))</f>
        <v>0</v>
      </c>
      <c r="AR22" s="32">
        <v>1</v>
      </c>
      <c r="AS22" s="23">
        <f>IF(AQ22="","",AQ22/T$20)</f>
        <v>0</v>
      </c>
      <c r="AT22" s="24" t="s">
        <v>38</v>
      </c>
      <c r="AU22" s="1"/>
      <c r="AV22" s="99"/>
      <c r="AW22" s="99"/>
      <c r="AX22" s="3"/>
      <c r="AY22" s="115"/>
    </row>
    <row r="23" spans="1:51" ht="18" customHeight="1">
      <c r="A23" s="24">
        <v>2</v>
      </c>
      <c r="B23" s="69" t="s">
        <v>44</v>
      </c>
      <c r="C23" s="22" t="s">
        <v>44</v>
      </c>
      <c r="D23" s="22" t="s">
        <v>44</v>
      </c>
      <c r="E23" s="22" t="s">
        <v>44</v>
      </c>
      <c r="F23" s="39" t="s">
        <v>44</v>
      </c>
      <c r="G23" s="22" t="s">
        <v>44</v>
      </c>
      <c r="H23" s="11" t="s">
        <v>44</v>
      </c>
      <c r="I23" s="11" t="s">
        <v>44</v>
      </c>
      <c r="J23" s="11" t="s">
        <v>44</v>
      </c>
      <c r="K23" s="11" t="s">
        <v>44</v>
      </c>
      <c r="L23" s="11" t="s">
        <v>44</v>
      </c>
      <c r="M23" s="11" t="s">
        <v>44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70"/>
      <c r="AQ23" s="33">
        <f>IF(C23="","",SUM(H23:AK23))</f>
        <v>0</v>
      </c>
      <c r="AR23" s="32">
        <v>1</v>
      </c>
      <c r="AS23" s="23">
        <f>IF(AQ23="","",AQ23/T$20)</f>
        <v>0</v>
      </c>
      <c r="AT23" s="24" t="s">
        <v>38</v>
      </c>
      <c r="AU23" s="1"/>
      <c r="AV23" s="99"/>
      <c r="AW23" s="99"/>
      <c r="AX23" s="3"/>
      <c r="AY23" s="115"/>
    </row>
    <row r="24" spans="1:51" ht="18" customHeight="1">
      <c r="A24" s="24">
        <v>3</v>
      </c>
      <c r="B24" s="69" t="s">
        <v>44</v>
      </c>
      <c r="C24" s="22" t="s">
        <v>44</v>
      </c>
      <c r="D24" s="22" t="s">
        <v>44</v>
      </c>
      <c r="E24" s="22" t="s">
        <v>44</v>
      </c>
      <c r="F24" s="39" t="s">
        <v>44</v>
      </c>
      <c r="G24" s="22" t="s">
        <v>44</v>
      </c>
      <c r="H24" s="11" t="s">
        <v>44</v>
      </c>
      <c r="I24" s="11" t="s">
        <v>44</v>
      </c>
      <c r="J24" s="11" t="s">
        <v>44</v>
      </c>
      <c r="K24" s="11" t="s">
        <v>44</v>
      </c>
      <c r="L24" s="11" t="s">
        <v>44</v>
      </c>
      <c r="M24" s="11" t="s">
        <v>44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70"/>
      <c r="AQ24" s="33">
        <f>IF(C24="","",SUM(H24:AK24))</f>
        <v>0</v>
      </c>
      <c r="AR24" s="32">
        <v>1</v>
      </c>
      <c r="AS24" s="23">
        <f>IF(AQ24="","",AQ24/T$20)</f>
        <v>0</v>
      </c>
      <c r="AT24" s="24" t="s">
        <v>38</v>
      </c>
      <c r="AU24" s="1"/>
      <c r="AV24" s="99"/>
      <c r="AW24" s="99"/>
      <c r="AX24" s="3"/>
      <c r="AY24" s="115"/>
    </row>
    <row r="25" spans="1:51" ht="18" customHeight="1">
      <c r="A25" s="24">
        <v>4</v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70"/>
      <c r="AQ25" s="33">
        <f aca="true" t="shared" si="0" ref="AQ25:AQ53">IF(C25="","",SUM(H25:AK25))</f>
      </c>
      <c r="AR25" s="32"/>
      <c r="AS25" s="23">
        <f aca="true" t="shared" si="1" ref="AS25:AS53">IF(AQ25="","",AQ25/T$20)</f>
      </c>
      <c r="AT25" s="24" t="s">
        <v>38</v>
      </c>
      <c r="AU25" s="1"/>
      <c r="AV25" s="99"/>
      <c r="AW25" s="99"/>
      <c r="AX25" s="3"/>
      <c r="AY25" s="115"/>
    </row>
    <row r="26" spans="1:51" ht="18" customHeight="1">
      <c r="A26" s="24">
        <v>5</v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70"/>
      <c r="AQ26" s="33">
        <f t="shared" si="0"/>
      </c>
      <c r="AR26" s="32"/>
      <c r="AS26" s="23">
        <f t="shared" si="1"/>
      </c>
      <c r="AT26" s="24" t="s">
        <v>38</v>
      </c>
      <c r="AU26" s="1"/>
      <c r="AV26" s="99"/>
      <c r="AW26" s="99"/>
      <c r="AX26" s="3"/>
      <c r="AY26" s="115"/>
    </row>
    <row r="27" spans="1:51" ht="18" customHeight="1">
      <c r="A27" s="24">
        <v>6</v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70"/>
      <c r="AQ27" s="33">
        <f t="shared" si="0"/>
      </c>
      <c r="AR27" s="32"/>
      <c r="AS27" s="23">
        <f t="shared" si="1"/>
      </c>
      <c r="AT27" s="24" t="s">
        <v>38</v>
      </c>
      <c r="AU27" s="1"/>
      <c r="AV27" s="99"/>
      <c r="AW27" s="99"/>
      <c r="AX27" s="3"/>
      <c r="AY27" s="115"/>
    </row>
    <row r="28" spans="1:51" ht="18" customHeight="1">
      <c r="A28" s="24">
        <v>7</v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70"/>
      <c r="AQ28" s="33">
        <f t="shared" si="0"/>
      </c>
      <c r="AR28" s="32"/>
      <c r="AS28" s="23">
        <f t="shared" si="1"/>
      </c>
      <c r="AT28" s="24" t="s">
        <v>38</v>
      </c>
      <c r="AU28" s="1"/>
      <c r="AV28" s="99"/>
      <c r="AW28" s="99"/>
      <c r="AX28" s="3"/>
      <c r="AY28" s="115"/>
    </row>
    <row r="29" spans="1:51" ht="18" customHeight="1">
      <c r="A29" s="24">
        <v>8</v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70"/>
      <c r="AQ29" s="33">
        <f t="shared" si="0"/>
      </c>
      <c r="AR29" s="32"/>
      <c r="AS29" s="23">
        <f t="shared" si="1"/>
      </c>
      <c r="AT29" s="24" t="s">
        <v>38</v>
      </c>
      <c r="AU29" s="1"/>
      <c r="AV29" s="99"/>
      <c r="AW29" s="99"/>
      <c r="AX29" s="3"/>
      <c r="AY29" s="115"/>
    </row>
    <row r="30" spans="1:51" ht="18" customHeight="1">
      <c r="A30" s="24">
        <v>9</v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70"/>
      <c r="AQ30" s="33">
        <f t="shared" si="0"/>
      </c>
      <c r="AR30" s="32"/>
      <c r="AS30" s="23">
        <f t="shared" si="1"/>
      </c>
      <c r="AT30" s="24" t="s">
        <v>38</v>
      </c>
      <c r="AU30" s="1"/>
      <c r="AV30" s="99"/>
      <c r="AW30" s="99"/>
      <c r="AX30" s="3"/>
      <c r="AY30" s="115"/>
    </row>
    <row r="31" spans="1:51" ht="18" customHeight="1">
      <c r="A31" s="24">
        <v>10</v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70"/>
      <c r="AQ31" s="33">
        <f t="shared" si="0"/>
      </c>
      <c r="AR31" s="32"/>
      <c r="AS31" s="23">
        <f t="shared" si="1"/>
      </c>
      <c r="AT31" s="24" t="s">
        <v>38</v>
      </c>
      <c r="AU31" s="1"/>
      <c r="AV31" s="99"/>
      <c r="AW31" s="99"/>
      <c r="AX31" s="3"/>
      <c r="AY31" s="115"/>
    </row>
    <row r="32" spans="1:51" ht="18" customHeight="1">
      <c r="A32" s="24">
        <v>11</v>
      </c>
      <c r="B32" s="69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70"/>
      <c r="AQ32" s="33">
        <f t="shared" si="0"/>
      </c>
      <c r="AR32" s="32"/>
      <c r="AS32" s="23">
        <f t="shared" si="1"/>
      </c>
      <c r="AT32" s="24" t="s">
        <v>38</v>
      </c>
      <c r="AU32" s="1"/>
      <c r="AV32" s="99"/>
      <c r="AW32" s="99"/>
      <c r="AX32" s="3"/>
      <c r="AY32" s="115"/>
    </row>
    <row r="33" spans="1:51" ht="18" customHeight="1">
      <c r="A33" s="24">
        <v>12</v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70"/>
      <c r="AQ33" s="33">
        <f t="shared" si="0"/>
      </c>
      <c r="AR33" s="32"/>
      <c r="AS33" s="23">
        <f t="shared" si="1"/>
      </c>
      <c r="AT33" s="24" t="s">
        <v>38</v>
      </c>
      <c r="AU33" s="1"/>
      <c r="AV33" s="99"/>
      <c r="AW33" s="99"/>
      <c r="AX33" s="3"/>
      <c r="AY33" s="115"/>
    </row>
    <row r="34" spans="1:51" ht="18" customHeight="1">
      <c r="A34" s="24">
        <v>13</v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70"/>
      <c r="AQ34" s="33">
        <f t="shared" si="0"/>
      </c>
      <c r="AR34" s="32"/>
      <c r="AS34" s="23">
        <f t="shared" si="1"/>
      </c>
      <c r="AT34" s="24" t="s">
        <v>39</v>
      </c>
      <c r="AU34" s="1"/>
      <c r="AV34" s="99"/>
      <c r="AW34" s="99"/>
      <c r="AX34" s="3"/>
      <c r="AY34" s="115"/>
    </row>
    <row r="35" spans="1:51" ht="18" customHeight="1">
      <c r="A35" s="24">
        <v>14</v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70"/>
      <c r="AQ35" s="33">
        <f t="shared" si="0"/>
      </c>
      <c r="AR35" s="32"/>
      <c r="AS35" s="23">
        <f t="shared" si="1"/>
      </c>
      <c r="AT35" s="24" t="s">
        <v>39</v>
      </c>
      <c r="AU35" s="1"/>
      <c r="AV35" s="99"/>
      <c r="AW35" s="99"/>
      <c r="AX35" s="3"/>
      <c r="AY35" s="115"/>
    </row>
    <row r="36" spans="1:51" ht="18" customHeight="1">
      <c r="A36" s="24">
        <v>15</v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70"/>
      <c r="AQ36" s="33">
        <f t="shared" si="0"/>
      </c>
      <c r="AR36" s="32"/>
      <c r="AS36" s="23">
        <f t="shared" si="1"/>
      </c>
      <c r="AT36" s="24" t="s">
        <v>39</v>
      </c>
      <c r="AU36" s="1"/>
      <c r="AV36" s="99"/>
      <c r="AW36" s="99"/>
      <c r="AX36" s="3"/>
      <c r="AY36" s="115"/>
    </row>
    <row r="37" spans="1:51" ht="18" customHeight="1">
      <c r="A37" s="24">
        <v>16</v>
      </c>
      <c r="B37" s="69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70"/>
      <c r="AQ37" s="33">
        <f t="shared" si="0"/>
      </c>
      <c r="AR37" s="32"/>
      <c r="AS37" s="23">
        <f t="shared" si="1"/>
      </c>
      <c r="AT37" s="24" t="s">
        <v>39</v>
      </c>
      <c r="AU37" s="1"/>
      <c r="AV37" s="99"/>
      <c r="AW37" s="99"/>
      <c r="AX37" s="3"/>
      <c r="AY37" s="115"/>
    </row>
    <row r="38" spans="1:51" ht="18" customHeight="1">
      <c r="A38" s="24">
        <v>17</v>
      </c>
      <c r="B38" s="69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70"/>
      <c r="AQ38" s="33">
        <f t="shared" si="0"/>
      </c>
      <c r="AR38" s="32"/>
      <c r="AS38" s="23">
        <f t="shared" si="1"/>
      </c>
      <c r="AT38" s="24" t="s">
        <v>39</v>
      </c>
      <c r="AU38" s="1"/>
      <c r="AV38" s="99"/>
      <c r="AW38" s="99"/>
      <c r="AX38" s="3"/>
      <c r="AY38" s="115"/>
    </row>
    <row r="39" spans="1:51" ht="18" customHeight="1">
      <c r="A39" s="24">
        <v>18</v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70"/>
      <c r="AQ39" s="33">
        <f t="shared" si="0"/>
      </c>
      <c r="AR39" s="32"/>
      <c r="AS39" s="23">
        <f t="shared" si="1"/>
      </c>
      <c r="AT39" s="24" t="s">
        <v>39</v>
      </c>
      <c r="AU39" s="1"/>
      <c r="AV39" s="99"/>
      <c r="AW39" s="99"/>
      <c r="AX39" s="3"/>
      <c r="AY39" s="115"/>
    </row>
    <row r="40" spans="1:51" ht="18" customHeight="1">
      <c r="A40" s="24">
        <v>19</v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70"/>
      <c r="AQ40" s="33">
        <f t="shared" si="0"/>
      </c>
      <c r="AR40" s="32"/>
      <c r="AS40" s="23">
        <f t="shared" si="1"/>
      </c>
      <c r="AT40" s="24" t="s">
        <v>39</v>
      </c>
      <c r="AU40" s="1"/>
      <c r="AV40" s="99"/>
      <c r="AW40" s="99"/>
      <c r="AX40" s="3"/>
      <c r="AY40" s="115"/>
    </row>
    <row r="41" spans="1:51" ht="18" customHeight="1">
      <c r="A41" s="24">
        <v>20</v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70"/>
      <c r="AQ41" s="33">
        <f t="shared" si="0"/>
      </c>
      <c r="AR41" s="32"/>
      <c r="AS41" s="23">
        <f t="shared" si="1"/>
      </c>
      <c r="AT41" s="24" t="s">
        <v>39</v>
      </c>
      <c r="AU41" s="1"/>
      <c r="AV41" s="99"/>
      <c r="AW41" s="99"/>
      <c r="AX41" s="3"/>
      <c r="AY41" s="115"/>
    </row>
    <row r="42" spans="1:46" ht="15.75">
      <c r="A42" s="24">
        <v>21</v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70"/>
      <c r="AQ42" s="33">
        <f t="shared" si="0"/>
      </c>
      <c r="AR42" s="32"/>
      <c r="AS42" s="23">
        <f t="shared" si="1"/>
      </c>
      <c r="AT42" s="24" t="s">
        <v>39</v>
      </c>
    </row>
    <row r="43" spans="1:46" ht="15.75">
      <c r="A43" s="24">
        <v>22</v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70"/>
      <c r="AQ43" s="33">
        <f t="shared" si="0"/>
      </c>
      <c r="AR43" s="32"/>
      <c r="AS43" s="23">
        <f t="shared" si="1"/>
      </c>
      <c r="AT43" s="24" t="s">
        <v>39</v>
      </c>
    </row>
    <row r="44" spans="1:46" ht="15.75">
      <c r="A44" s="24">
        <v>23</v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70"/>
      <c r="AQ44" s="33">
        <f t="shared" si="0"/>
      </c>
      <c r="AR44" s="32"/>
      <c r="AS44" s="23">
        <f t="shared" si="1"/>
      </c>
      <c r="AT44" s="24" t="s">
        <v>39</v>
      </c>
    </row>
    <row r="45" spans="1:46" ht="15.75">
      <c r="A45" s="24">
        <v>24</v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70"/>
      <c r="AQ45" s="33">
        <f t="shared" si="0"/>
      </c>
      <c r="AR45" s="32"/>
      <c r="AS45" s="23">
        <f t="shared" si="1"/>
      </c>
      <c r="AT45" s="24" t="s">
        <v>39</v>
      </c>
    </row>
    <row r="46" spans="1:46" ht="15.75">
      <c r="A46" s="24">
        <v>25</v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70"/>
      <c r="AQ46" s="33">
        <f t="shared" si="0"/>
      </c>
      <c r="AR46" s="32"/>
      <c r="AS46" s="23">
        <f t="shared" si="1"/>
      </c>
      <c r="AT46" s="24" t="s">
        <v>39</v>
      </c>
    </row>
    <row r="47" spans="1:46" ht="15.75">
      <c r="A47" s="24">
        <v>26</v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70"/>
      <c r="AQ47" s="33">
        <f t="shared" si="0"/>
      </c>
      <c r="AR47" s="32"/>
      <c r="AS47" s="23">
        <f t="shared" si="1"/>
      </c>
      <c r="AT47" s="24" t="s">
        <v>39</v>
      </c>
    </row>
    <row r="48" spans="1:46" ht="15.75">
      <c r="A48" s="24">
        <v>27</v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70"/>
      <c r="AQ48" s="33">
        <f t="shared" si="0"/>
      </c>
      <c r="AR48" s="32"/>
      <c r="AS48" s="23">
        <f t="shared" si="1"/>
      </c>
      <c r="AT48" s="24" t="s">
        <v>39</v>
      </c>
    </row>
    <row r="49" spans="1:46" ht="15.75">
      <c r="A49" s="24">
        <v>28</v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70"/>
      <c r="AQ49" s="33">
        <f t="shared" si="0"/>
      </c>
      <c r="AR49" s="32"/>
      <c r="AS49" s="23">
        <f t="shared" si="1"/>
      </c>
      <c r="AT49" s="24" t="s">
        <v>39</v>
      </c>
    </row>
    <row r="50" spans="1:46" ht="15.75">
      <c r="A50" s="24">
        <v>29</v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70"/>
      <c r="AQ50" s="33">
        <f t="shared" si="0"/>
      </c>
      <c r="AR50" s="32"/>
      <c r="AS50" s="23">
        <f t="shared" si="1"/>
      </c>
      <c r="AT50" s="24" t="s">
        <v>39</v>
      </c>
    </row>
    <row r="51" spans="1:46" ht="15.75">
      <c r="A51" s="24">
        <v>30</v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70"/>
      <c r="AQ51" s="33">
        <f t="shared" si="0"/>
      </c>
      <c r="AR51" s="32"/>
      <c r="AS51" s="23">
        <f t="shared" si="1"/>
      </c>
      <c r="AT51" s="24" t="s">
        <v>39</v>
      </c>
    </row>
    <row r="52" spans="1:46" ht="15.75">
      <c r="A52" s="24">
        <v>31</v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70"/>
      <c r="AQ52" s="33">
        <f t="shared" si="0"/>
      </c>
      <c r="AR52" s="32"/>
      <c r="AS52" s="23">
        <f t="shared" si="1"/>
      </c>
      <c r="AT52" s="24" t="s">
        <v>39</v>
      </c>
    </row>
    <row r="53" spans="1:46" ht="15.75">
      <c r="A53" s="24">
        <v>32</v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70"/>
      <c r="AQ53" s="33">
        <f t="shared" si="0"/>
      </c>
      <c r="AR53" s="32"/>
      <c r="AS53" s="23">
        <f t="shared" si="1"/>
      </c>
      <c r="AT53" s="24"/>
    </row>
    <row r="54" spans="1:46" ht="15.75">
      <c r="A54" s="24">
        <v>33</v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70"/>
      <c r="AQ54" s="33">
        <f aca="true" t="shared" si="2" ref="AQ54:AQ85">IF(C54="","",SUM(H54:AK54))</f>
      </c>
      <c r="AR54" s="32"/>
      <c r="AS54" s="23">
        <f aca="true" t="shared" si="3" ref="AS54:AS85">IF(AQ54="","",AQ54/T$20)</f>
      </c>
      <c r="AT54" s="24"/>
    </row>
    <row r="55" spans="1:46" ht="15.75">
      <c r="A55" s="24">
        <v>34</v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70"/>
      <c r="AQ55" s="33">
        <f t="shared" si="2"/>
      </c>
      <c r="AR55" s="32"/>
      <c r="AS55" s="23">
        <f t="shared" si="3"/>
      </c>
      <c r="AT55" s="24"/>
    </row>
    <row r="56" spans="1:46" ht="15.75">
      <c r="A56" s="24">
        <v>35</v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70"/>
      <c r="AQ56" s="33">
        <f t="shared" si="2"/>
      </c>
      <c r="AR56" s="32"/>
      <c r="AS56" s="23">
        <f t="shared" si="3"/>
      </c>
      <c r="AT56" s="24"/>
    </row>
    <row r="57" spans="1:46" ht="15.75">
      <c r="A57" s="24">
        <v>36</v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70"/>
      <c r="AQ57" s="33">
        <f t="shared" si="2"/>
      </c>
      <c r="AR57" s="32"/>
      <c r="AS57" s="23">
        <f t="shared" si="3"/>
      </c>
      <c r="AT57" s="24"/>
    </row>
    <row r="58" spans="1:46" ht="15.75">
      <c r="A58" s="24">
        <v>37</v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70"/>
      <c r="AQ58" s="33">
        <f t="shared" si="2"/>
      </c>
      <c r="AR58" s="32"/>
      <c r="AS58" s="23">
        <f t="shared" si="3"/>
      </c>
      <c r="AT58" s="24"/>
    </row>
    <row r="59" spans="1:46" ht="15.75">
      <c r="A59" s="24">
        <v>38</v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70"/>
      <c r="AQ59" s="33">
        <f t="shared" si="2"/>
      </c>
      <c r="AR59" s="32"/>
      <c r="AS59" s="23">
        <f t="shared" si="3"/>
      </c>
      <c r="AT59" s="24"/>
    </row>
    <row r="60" spans="1:46" ht="15.75">
      <c r="A60" s="24">
        <v>39</v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70"/>
      <c r="AQ60" s="33">
        <f t="shared" si="2"/>
      </c>
      <c r="AR60" s="32"/>
      <c r="AS60" s="23">
        <f t="shared" si="3"/>
      </c>
      <c r="AT60" s="24"/>
    </row>
    <row r="61" spans="1:46" ht="15.75">
      <c r="A61" s="24">
        <v>40</v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70"/>
      <c r="AQ61" s="33">
        <f t="shared" si="2"/>
      </c>
      <c r="AR61" s="32"/>
      <c r="AS61" s="23">
        <f t="shared" si="3"/>
      </c>
      <c r="AT61" s="24"/>
    </row>
    <row r="62" spans="1:46" ht="15.75">
      <c r="A62" s="24">
        <v>41</v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70"/>
      <c r="AQ62" s="33">
        <f t="shared" si="2"/>
      </c>
      <c r="AR62" s="32"/>
      <c r="AS62" s="23">
        <f t="shared" si="3"/>
      </c>
      <c r="AT62" s="24"/>
    </row>
    <row r="63" spans="1:46" ht="15.75">
      <c r="A63" s="24">
        <v>42</v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70"/>
      <c r="AQ63" s="33">
        <f t="shared" si="2"/>
      </c>
      <c r="AR63" s="32"/>
      <c r="AS63" s="23">
        <f t="shared" si="3"/>
      </c>
      <c r="AT63" s="24"/>
    </row>
    <row r="64" spans="1:46" ht="15.75">
      <c r="A64" s="24">
        <v>43</v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70"/>
      <c r="AQ64" s="33">
        <f t="shared" si="2"/>
      </c>
      <c r="AR64" s="32"/>
      <c r="AS64" s="23">
        <f t="shared" si="3"/>
      </c>
      <c r="AT64" s="24"/>
    </row>
    <row r="65" spans="1:46" ht="15.75">
      <c r="A65" s="24">
        <v>44</v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70"/>
      <c r="AQ65" s="33">
        <f t="shared" si="2"/>
      </c>
      <c r="AR65" s="32"/>
      <c r="AS65" s="23">
        <f t="shared" si="3"/>
      </c>
      <c r="AT65" s="24"/>
    </row>
    <row r="66" spans="1:46" ht="15.75">
      <c r="A66" s="24">
        <v>45</v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70"/>
      <c r="AQ66" s="33">
        <f t="shared" si="2"/>
      </c>
      <c r="AR66" s="32"/>
      <c r="AS66" s="23">
        <f t="shared" si="3"/>
      </c>
      <c r="AT66" s="24"/>
    </row>
    <row r="67" spans="1:46" ht="15.75">
      <c r="A67" s="24">
        <v>46</v>
      </c>
      <c r="B67" s="69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70"/>
      <c r="AQ67" s="33">
        <f t="shared" si="2"/>
      </c>
      <c r="AR67" s="32"/>
      <c r="AS67" s="23">
        <f t="shared" si="3"/>
      </c>
      <c r="AT67" s="24"/>
    </row>
    <row r="68" spans="1:46" ht="15.75">
      <c r="A68" s="24">
        <v>47</v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70"/>
      <c r="AQ68" s="33">
        <f t="shared" si="2"/>
      </c>
      <c r="AR68" s="32"/>
      <c r="AS68" s="23">
        <f t="shared" si="3"/>
      </c>
      <c r="AT68" s="24"/>
    </row>
    <row r="69" spans="1:46" ht="15.75">
      <c r="A69" s="24">
        <v>48</v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70"/>
      <c r="AQ69" s="33">
        <f t="shared" si="2"/>
      </c>
      <c r="AR69" s="32"/>
      <c r="AS69" s="23">
        <f t="shared" si="3"/>
      </c>
      <c r="AT69" s="24"/>
    </row>
    <row r="70" spans="1:46" ht="15.75">
      <c r="A70" s="24">
        <v>49</v>
      </c>
      <c r="B70" s="68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70"/>
      <c r="AQ70" s="33">
        <f t="shared" si="2"/>
      </c>
      <c r="AR70" s="32"/>
      <c r="AS70" s="23">
        <f t="shared" si="3"/>
      </c>
      <c r="AT70" s="24"/>
    </row>
    <row r="71" spans="1:46" ht="15.75">
      <c r="A71" s="24">
        <v>50</v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70"/>
      <c r="AQ71" s="33">
        <f t="shared" si="2"/>
      </c>
      <c r="AR71" s="32"/>
      <c r="AS71" s="23">
        <f t="shared" si="3"/>
      </c>
      <c r="AT71" s="24"/>
    </row>
    <row r="72" spans="1:46" ht="15.75">
      <c r="A72" s="24">
        <v>51</v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70"/>
      <c r="AQ72" s="33">
        <f t="shared" si="2"/>
      </c>
      <c r="AR72" s="32"/>
      <c r="AS72" s="23">
        <f t="shared" si="3"/>
      </c>
      <c r="AT72" s="24"/>
    </row>
    <row r="73" spans="1:46" ht="15.75">
      <c r="A73" s="24">
        <v>52</v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70"/>
      <c r="AQ73" s="33">
        <f t="shared" si="2"/>
      </c>
      <c r="AR73" s="32"/>
      <c r="AS73" s="23">
        <f t="shared" si="3"/>
      </c>
      <c r="AT73" s="24"/>
    </row>
    <row r="74" spans="1:46" ht="15.75">
      <c r="A74" s="24">
        <v>53</v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70"/>
      <c r="AQ74" s="33">
        <f t="shared" si="2"/>
      </c>
      <c r="AR74" s="32"/>
      <c r="AS74" s="23">
        <f t="shared" si="3"/>
      </c>
      <c r="AT74" s="24"/>
    </row>
    <row r="75" spans="1:46" ht="15.75">
      <c r="A75" s="24">
        <v>54</v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70"/>
      <c r="AQ75" s="33">
        <f t="shared" si="2"/>
      </c>
      <c r="AR75" s="32"/>
      <c r="AS75" s="23">
        <f t="shared" si="3"/>
      </c>
      <c r="AT75" s="24"/>
    </row>
    <row r="76" spans="1:46" ht="15.75">
      <c r="A76" s="24">
        <v>55</v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70"/>
      <c r="AQ76" s="33">
        <f t="shared" si="2"/>
      </c>
      <c r="AR76" s="32"/>
      <c r="AS76" s="23">
        <f t="shared" si="3"/>
      </c>
      <c r="AT76" s="24"/>
    </row>
    <row r="77" spans="1:46" ht="15.75">
      <c r="A77" s="24">
        <v>56</v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70"/>
      <c r="AQ77" s="33">
        <f t="shared" si="2"/>
      </c>
      <c r="AR77" s="32"/>
      <c r="AS77" s="23">
        <f t="shared" si="3"/>
      </c>
      <c r="AT77" s="24"/>
    </row>
    <row r="78" spans="1:46" ht="15.75">
      <c r="A78" s="24">
        <v>57</v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70"/>
      <c r="AQ78" s="33">
        <f t="shared" si="2"/>
      </c>
      <c r="AR78" s="32"/>
      <c r="AS78" s="23">
        <f t="shared" si="3"/>
      </c>
      <c r="AT78" s="24"/>
    </row>
    <row r="79" spans="1:46" ht="15.75">
      <c r="A79" s="24">
        <v>58</v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70"/>
      <c r="AQ79" s="33">
        <f t="shared" si="2"/>
      </c>
      <c r="AR79" s="32"/>
      <c r="AS79" s="23">
        <f t="shared" si="3"/>
      </c>
      <c r="AT79" s="24"/>
    </row>
    <row r="80" spans="1:46" ht="15.75">
      <c r="A80" s="24">
        <v>59</v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70"/>
      <c r="AQ80" s="33">
        <f t="shared" si="2"/>
      </c>
      <c r="AR80" s="32"/>
      <c r="AS80" s="23">
        <f t="shared" si="3"/>
      </c>
      <c r="AT80" s="24"/>
    </row>
    <row r="81" spans="1:46" ht="15.75">
      <c r="A81" s="24">
        <v>60</v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70"/>
      <c r="AQ81" s="33">
        <f t="shared" si="2"/>
      </c>
      <c r="AR81" s="32"/>
      <c r="AS81" s="23">
        <f t="shared" si="3"/>
      </c>
      <c r="AT81" s="24"/>
    </row>
    <row r="82" spans="1:46" ht="15.75">
      <c r="A82" s="24">
        <v>61</v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70"/>
      <c r="AQ82" s="33">
        <f t="shared" si="2"/>
      </c>
      <c r="AR82" s="32"/>
      <c r="AS82" s="23">
        <f t="shared" si="3"/>
      </c>
      <c r="AT82" s="24"/>
    </row>
    <row r="83" spans="1:46" ht="15.75">
      <c r="A83" s="24">
        <v>62</v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70"/>
      <c r="AQ83" s="33">
        <f t="shared" si="2"/>
      </c>
      <c r="AR83" s="32"/>
      <c r="AS83" s="23">
        <f t="shared" si="3"/>
      </c>
      <c r="AT83" s="24"/>
    </row>
    <row r="84" spans="1:46" ht="15.75">
      <c r="A84" s="24">
        <v>63</v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70"/>
      <c r="AQ84" s="33">
        <f t="shared" si="2"/>
      </c>
      <c r="AR84" s="32"/>
      <c r="AS84" s="23">
        <f t="shared" si="3"/>
      </c>
      <c r="AT84" s="24"/>
    </row>
    <row r="85" spans="1:46" ht="15.75">
      <c r="A85" s="24">
        <v>64</v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70"/>
      <c r="AQ85" s="33">
        <f t="shared" si="2"/>
      </c>
      <c r="AR85" s="32"/>
      <c r="AS85" s="23">
        <f t="shared" si="3"/>
      </c>
      <c r="AT85" s="24"/>
    </row>
    <row r="86" spans="1:46" ht="15.75">
      <c r="A86" s="24">
        <v>65</v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70"/>
      <c r="AQ86" s="33">
        <f aca="true" t="shared" si="4" ref="AQ86:AQ117">IF(C86="","",SUM(H86:AK86))</f>
      </c>
      <c r="AR86" s="32"/>
      <c r="AS86" s="23">
        <f aca="true" t="shared" si="5" ref="AS86:AS117">IF(AQ86="","",AQ86/T$20)</f>
      </c>
      <c r="AT86" s="24"/>
    </row>
    <row r="87" spans="1:46" ht="15.75">
      <c r="A87" s="24">
        <v>66</v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70"/>
      <c r="AQ87" s="33">
        <f t="shared" si="4"/>
      </c>
      <c r="AR87" s="32"/>
      <c r="AS87" s="23">
        <f t="shared" si="5"/>
      </c>
      <c r="AT87" s="24"/>
    </row>
    <row r="88" spans="1:46" ht="15.75">
      <c r="A88" s="24">
        <v>67</v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70"/>
      <c r="AQ88" s="33">
        <f t="shared" si="4"/>
      </c>
      <c r="AR88" s="32"/>
      <c r="AS88" s="23">
        <f t="shared" si="5"/>
      </c>
      <c r="AT88" s="24"/>
    </row>
    <row r="89" spans="1:46" ht="15.75">
      <c r="A89" s="24">
        <v>68</v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70"/>
      <c r="AQ89" s="33">
        <f t="shared" si="4"/>
      </c>
      <c r="AR89" s="32"/>
      <c r="AS89" s="23">
        <f t="shared" si="5"/>
      </c>
      <c r="AT89" s="24"/>
    </row>
    <row r="90" spans="1:46" ht="15.75">
      <c r="A90" s="24">
        <v>69</v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70"/>
      <c r="AQ90" s="33">
        <f t="shared" si="4"/>
      </c>
      <c r="AR90" s="32"/>
      <c r="AS90" s="23">
        <f t="shared" si="5"/>
      </c>
      <c r="AT90" s="24"/>
    </row>
    <row r="91" spans="1:46" ht="15.75">
      <c r="A91" s="24">
        <v>70</v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70"/>
      <c r="AQ91" s="33">
        <f t="shared" si="4"/>
      </c>
      <c r="AR91" s="32"/>
      <c r="AS91" s="23">
        <f t="shared" si="5"/>
      </c>
      <c r="AT91" s="24"/>
    </row>
    <row r="92" spans="1:46" ht="15.75">
      <c r="A92" s="24">
        <v>71</v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70"/>
      <c r="AQ92" s="33">
        <f t="shared" si="4"/>
      </c>
      <c r="AR92" s="32"/>
      <c r="AS92" s="23">
        <f t="shared" si="5"/>
      </c>
      <c r="AT92" s="24"/>
    </row>
    <row r="93" spans="1:46" ht="15.75">
      <c r="A93" s="24">
        <v>72</v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70"/>
      <c r="AQ93" s="33">
        <f t="shared" si="4"/>
      </c>
      <c r="AR93" s="32"/>
      <c r="AS93" s="23">
        <f t="shared" si="5"/>
      </c>
      <c r="AT93" s="24"/>
    </row>
    <row r="94" spans="1:46" ht="15.75">
      <c r="A94" s="24">
        <v>73</v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70"/>
      <c r="AQ94" s="33">
        <f t="shared" si="4"/>
      </c>
      <c r="AR94" s="32"/>
      <c r="AS94" s="23">
        <f t="shared" si="5"/>
      </c>
      <c r="AT94" s="24"/>
    </row>
    <row r="95" spans="1:46" ht="15.75">
      <c r="A95" s="24">
        <v>74</v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70"/>
      <c r="AQ95" s="33">
        <f t="shared" si="4"/>
      </c>
      <c r="AR95" s="32"/>
      <c r="AS95" s="23">
        <f t="shared" si="5"/>
      </c>
      <c r="AT95" s="24"/>
    </row>
    <row r="96" spans="1:46" ht="15.75">
      <c r="A96" s="24">
        <v>75</v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70"/>
      <c r="AQ96" s="33">
        <f t="shared" si="4"/>
      </c>
      <c r="AR96" s="32"/>
      <c r="AS96" s="23">
        <f t="shared" si="5"/>
      </c>
      <c r="AT96" s="24"/>
    </row>
    <row r="97" spans="1:46" ht="15.75">
      <c r="A97" s="24">
        <v>76</v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70"/>
      <c r="AQ97" s="33">
        <f t="shared" si="4"/>
      </c>
      <c r="AR97" s="32"/>
      <c r="AS97" s="23">
        <f t="shared" si="5"/>
      </c>
      <c r="AT97" s="24"/>
    </row>
    <row r="98" spans="1:46" ht="15.75">
      <c r="A98" s="24">
        <v>77</v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70"/>
      <c r="AQ98" s="33">
        <f t="shared" si="4"/>
      </c>
      <c r="AR98" s="32"/>
      <c r="AS98" s="23">
        <f t="shared" si="5"/>
      </c>
      <c r="AT98" s="24"/>
    </row>
    <row r="99" spans="1:46" ht="15.75">
      <c r="A99" s="24">
        <v>78</v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70"/>
      <c r="AQ99" s="33">
        <f t="shared" si="4"/>
      </c>
      <c r="AR99" s="32"/>
      <c r="AS99" s="23">
        <f t="shared" si="5"/>
      </c>
      <c r="AT99" s="24"/>
    </row>
    <row r="100" spans="1:46" ht="15.75">
      <c r="A100" s="24">
        <v>79</v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70"/>
      <c r="AQ100" s="33">
        <f t="shared" si="4"/>
      </c>
      <c r="AR100" s="32"/>
      <c r="AS100" s="23">
        <f t="shared" si="5"/>
      </c>
      <c r="AT100" s="24"/>
    </row>
    <row r="101" spans="1:46" ht="15.75">
      <c r="A101" s="24">
        <v>80</v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70"/>
      <c r="AQ101" s="33">
        <f t="shared" si="4"/>
      </c>
      <c r="AR101" s="32"/>
      <c r="AS101" s="23">
        <f t="shared" si="5"/>
      </c>
      <c r="AT101" s="24"/>
    </row>
    <row r="102" spans="1:46" ht="15.75">
      <c r="A102" s="24">
        <v>81</v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70"/>
      <c r="AQ102" s="33">
        <f t="shared" si="4"/>
      </c>
      <c r="AR102" s="32"/>
      <c r="AS102" s="23">
        <f t="shared" si="5"/>
      </c>
      <c r="AT102" s="24"/>
    </row>
    <row r="103" spans="1:46" ht="15.75">
      <c r="A103" s="24">
        <v>82</v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70"/>
      <c r="AQ103" s="33">
        <f t="shared" si="4"/>
      </c>
      <c r="AR103" s="32"/>
      <c r="AS103" s="23">
        <f t="shared" si="5"/>
      </c>
      <c r="AT103" s="24"/>
    </row>
    <row r="104" spans="1:46" ht="15.75">
      <c r="A104" s="24">
        <v>83</v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70"/>
      <c r="AQ104" s="33">
        <f t="shared" si="4"/>
      </c>
      <c r="AR104" s="32"/>
      <c r="AS104" s="23">
        <f t="shared" si="5"/>
      </c>
      <c r="AT104" s="24"/>
    </row>
    <row r="105" spans="1:46" ht="15.75">
      <c r="A105" s="24">
        <v>84</v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70"/>
      <c r="AQ105" s="33">
        <f t="shared" si="4"/>
      </c>
      <c r="AR105" s="32"/>
      <c r="AS105" s="23">
        <f t="shared" si="5"/>
      </c>
      <c r="AT105" s="24"/>
    </row>
    <row r="106" spans="1:46" ht="15.75">
      <c r="A106" s="24">
        <v>85</v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70"/>
      <c r="AQ106" s="33">
        <f t="shared" si="4"/>
      </c>
      <c r="AR106" s="32"/>
      <c r="AS106" s="23">
        <f t="shared" si="5"/>
      </c>
      <c r="AT106" s="24"/>
    </row>
    <row r="107" spans="1:46" ht="15.75">
      <c r="A107" s="24">
        <v>86</v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70"/>
      <c r="AQ107" s="33">
        <f t="shared" si="4"/>
      </c>
      <c r="AR107" s="32"/>
      <c r="AS107" s="23">
        <f t="shared" si="5"/>
      </c>
      <c r="AT107" s="24"/>
    </row>
    <row r="108" spans="1:46" ht="15.75">
      <c r="A108" s="24">
        <v>87</v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70"/>
      <c r="AQ108" s="33">
        <f t="shared" si="4"/>
      </c>
      <c r="AR108" s="32"/>
      <c r="AS108" s="23">
        <f t="shared" si="5"/>
      </c>
      <c r="AT108" s="24"/>
    </row>
    <row r="109" spans="1:46" ht="15.75">
      <c r="A109" s="24">
        <v>88</v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70"/>
      <c r="AQ109" s="33">
        <f t="shared" si="4"/>
      </c>
      <c r="AR109" s="32"/>
      <c r="AS109" s="23">
        <f t="shared" si="5"/>
      </c>
      <c r="AT109" s="24"/>
    </row>
    <row r="110" spans="1:46" ht="15.75">
      <c r="A110" s="24">
        <v>89</v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70"/>
      <c r="AQ110" s="33">
        <f t="shared" si="4"/>
      </c>
      <c r="AR110" s="32"/>
      <c r="AS110" s="23">
        <f t="shared" si="5"/>
      </c>
      <c r="AT110" s="24"/>
    </row>
    <row r="111" spans="1:46" ht="15.75">
      <c r="A111" s="24">
        <v>90</v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70"/>
      <c r="AQ111" s="33">
        <f t="shared" si="4"/>
      </c>
      <c r="AR111" s="32"/>
      <c r="AS111" s="23">
        <f t="shared" si="5"/>
      </c>
      <c r="AT111" s="24"/>
    </row>
    <row r="112" spans="1:46" ht="15.75">
      <c r="A112" s="24">
        <v>91</v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70"/>
      <c r="AQ112" s="33">
        <f t="shared" si="4"/>
      </c>
      <c r="AR112" s="32"/>
      <c r="AS112" s="23">
        <f t="shared" si="5"/>
      </c>
      <c r="AT112" s="24"/>
    </row>
    <row r="113" spans="1:46" ht="15.75">
      <c r="A113" s="24">
        <v>92</v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70"/>
      <c r="AQ113" s="33">
        <f t="shared" si="4"/>
      </c>
      <c r="AR113" s="32"/>
      <c r="AS113" s="23">
        <f t="shared" si="5"/>
      </c>
      <c r="AT113" s="24"/>
    </row>
    <row r="114" spans="1:46" ht="15.75">
      <c r="A114" s="24">
        <v>93</v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70"/>
      <c r="AQ114" s="33">
        <f t="shared" si="4"/>
      </c>
      <c r="AR114" s="32"/>
      <c r="AS114" s="23">
        <f t="shared" si="5"/>
      </c>
      <c r="AT114" s="24"/>
    </row>
    <row r="115" spans="1:46" ht="15.75">
      <c r="A115" s="24">
        <v>94</v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70"/>
      <c r="AQ115" s="33">
        <f t="shared" si="4"/>
      </c>
      <c r="AR115" s="32"/>
      <c r="AS115" s="23">
        <f t="shared" si="5"/>
      </c>
      <c r="AT115" s="24"/>
    </row>
    <row r="116" spans="1:46" ht="15.75">
      <c r="A116" s="24">
        <v>95</v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70"/>
      <c r="AQ116" s="33">
        <f t="shared" si="4"/>
      </c>
      <c r="AR116" s="32"/>
      <c r="AS116" s="23">
        <f t="shared" si="5"/>
      </c>
      <c r="AT116" s="24"/>
    </row>
    <row r="117" spans="1:46" ht="15.75">
      <c r="A117" s="24">
        <v>96</v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70"/>
      <c r="AQ117" s="33">
        <f t="shared" si="4"/>
      </c>
      <c r="AR117" s="32"/>
      <c r="AS117" s="23">
        <f t="shared" si="5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70"/>
      <c r="AQ118" s="33">
        <f aca="true" t="shared" si="6" ref="AQ118:AQ150">IF(C118="","",SUM(H118:AK118))</f>
      </c>
      <c r="AR118" s="32"/>
      <c r="AS118" s="23">
        <f aca="true" t="shared" si="7" ref="AS118:AS150">IF(AQ118="","",AQ118/T$20)</f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70"/>
      <c r="AQ119" s="33">
        <f t="shared" si="6"/>
      </c>
      <c r="AR119" s="32"/>
      <c r="AS119" s="23">
        <f t="shared" si="7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70"/>
      <c r="AQ120" s="33">
        <f t="shared" si="6"/>
      </c>
      <c r="AR120" s="32"/>
      <c r="AS120" s="23">
        <f t="shared" si="7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70"/>
      <c r="AQ121" s="33">
        <f t="shared" si="6"/>
      </c>
      <c r="AR121" s="32"/>
      <c r="AS121" s="23">
        <f t="shared" si="7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70"/>
      <c r="AQ122" s="33">
        <f t="shared" si="6"/>
      </c>
      <c r="AR122" s="32"/>
      <c r="AS122" s="23">
        <f t="shared" si="7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70"/>
      <c r="AQ123" s="33">
        <f t="shared" si="6"/>
      </c>
      <c r="AR123" s="32"/>
      <c r="AS123" s="23">
        <f t="shared" si="7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70"/>
      <c r="AQ124" s="33">
        <f t="shared" si="6"/>
      </c>
      <c r="AR124" s="32"/>
      <c r="AS124" s="23">
        <f t="shared" si="7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70"/>
      <c r="AQ125" s="33">
        <f t="shared" si="6"/>
      </c>
      <c r="AR125" s="32"/>
      <c r="AS125" s="23">
        <f t="shared" si="7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70"/>
      <c r="AQ126" s="33">
        <f t="shared" si="6"/>
      </c>
      <c r="AR126" s="32"/>
      <c r="AS126" s="23">
        <f t="shared" si="7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70"/>
      <c r="AQ127" s="33">
        <f t="shared" si="6"/>
      </c>
      <c r="AR127" s="32"/>
      <c r="AS127" s="23">
        <f t="shared" si="7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70"/>
      <c r="AQ128" s="33">
        <f t="shared" si="6"/>
      </c>
      <c r="AR128" s="32"/>
      <c r="AS128" s="23">
        <f t="shared" si="7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70"/>
      <c r="AQ129" s="33">
        <f t="shared" si="6"/>
      </c>
      <c r="AR129" s="32"/>
      <c r="AS129" s="23">
        <f t="shared" si="7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70"/>
      <c r="AQ130" s="33">
        <f t="shared" si="6"/>
      </c>
      <c r="AR130" s="32"/>
      <c r="AS130" s="23">
        <f t="shared" si="7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70"/>
      <c r="AQ131" s="33">
        <f t="shared" si="6"/>
      </c>
      <c r="AR131" s="32"/>
      <c r="AS131" s="23">
        <f t="shared" si="7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70"/>
      <c r="AQ132" s="33">
        <f t="shared" si="6"/>
      </c>
      <c r="AR132" s="32"/>
      <c r="AS132" s="23">
        <f t="shared" si="7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70"/>
      <c r="AQ133" s="33">
        <f t="shared" si="6"/>
      </c>
      <c r="AR133" s="32"/>
      <c r="AS133" s="23">
        <f t="shared" si="7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70"/>
      <c r="AQ134" s="33">
        <f t="shared" si="6"/>
      </c>
      <c r="AR134" s="32"/>
      <c r="AS134" s="23">
        <f t="shared" si="7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70"/>
      <c r="AQ135" s="33">
        <f t="shared" si="6"/>
      </c>
      <c r="AR135" s="32"/>
      <c r="AS135" s="23">
        <f t="shared" si="7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70"/>
      <c r="AQ136" s="33">
        <f t="shared" si="6"/>
      </c>
      <c r="AR136" s="32"/>
      <c r="AS136" s="23">
        <f t="shared" si="7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70"/>
      <c r="AQ137" s="33">
        <f t="shared" si="6"/>
      </c>
      <c r="AR137" s="32"/>
      <c r="AS137" s="23">
        <f t="shared" si="7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70"/>
      <c r="AQ138" s="33">
        <f t="shared" si="6"/>
      </c>
      <c r="AR138" s="32"/>
      <c r="AS138" s="23">
        <f t="shared" si="7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70"/>
      <c r="AQ139" s="33">
        <f t="shared" si="6"/>
      </c>
      <c r="AR139" s="32"/>
      <c r="AS139" s="23">
        <f t="shared" si="7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70"/>
      <c r="AQ140" s="33">
        <f t="shared" si="6"/>
      </c>
      <c r="AR140" s="32"/>
      <c r="AS140" s="23">
        <f t="shared" si="7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70"/>
      <c r="AQ141" s="33">
        <f t="shared" si="6"/>
      </c>
      <c r="AR141" s="32"/>
      <c r="AS141" s="23">
        <f t="shared" si="7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70"/>
      <c r="AQ142" s="33">
        <f t="shared" si="6"/>
      </c>
      <c r="AR142" s="32"/>
      <c r="AS142" s="23">
        <f t="shared" si="7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70"/>
      <c r="AQ143" s="33">
        <f t="shared" si="6"/>
      </c>
      <c r="AR143" s="32"/>
      <c r="AS143" s="23">
        <f t="shared" si="7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70"/>
      <c r="AQ144" s="33">
        <f t="shared" si="6"/>
      </c>
      <c r="AR144" s="32"/>
      <c r="AS144" s="23">
        <f t="shared" si="7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70"/>
      <c r="AQ145" s="33">
        <f t="shared" si="6"/>
      </c>
      <c r="AR145" s="32"/>
      <c r="AS145" s="23">
        <f t="shared" si="7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70"/>
      <c r="AQ146" s="33">
        <f t="shared" si="6"/>
      </c>
      <c r="AR146" s="32"/>
      <c r="AS146" s="23">
        <f t="shared" si="7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70"/>
      <c r="AQ147" s="33">
        <f t="shared" si="6"/>
      </c>
      <c r="AR147" s="32"/>
      <c r="AS147" s="23">
        <f t="shared" si="7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70"/>
      <c r="AQ148" s="33">
        <f t="shared" si="6"/>
      </c>
      <c r="AR148" s="32"/>
      <c r="AS148" s="23">
        <f t="shared" si="7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70"/>
      <c r="AQ149" s="33">
        <f t="shared" si="6"/>
      </c>
      <c r="AR149" s="32"/>
      <c r="AS149" s="23">
        <f t="shared" si="7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70"/>
      <c r="AQ150" s="33">
        <f t="shared" si="6"/>
      </c>
      <c r="AR150" s="32"/>
      <c r="AS150" s="23">
        <f t="shared" si="7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70"/>
      <c r="AQ151" s="33">
        <f aca="true" t="shared" si="8" ref="AQ151:AQ214">IF(C151="","",SUM(H151:AK151))</f>
      </c>
      <c r="AR151" s="32"/>
      <c r="AS151" s="23">
        <f aca="true" t="shared" si="9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70"/>
      <c r="AQ152" s="33">
        <f t="shared" si="8"/>
      </c>
      <c r="AR152" s="32"/>
      <c r="AS152" s="23">
        <f t="shared" si="9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70"/>
      <c r="AQ153" s="33">
        <f t="shared" si="8"/>
      </c>
      <c r="AR153" s="32"/>
      <c r="AS153" s="23">
        <f t="shared" si="9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70"/>
      <c r="AQ154" s="33">
        <f t="shared" si="8"/>
      </c>
      <c r="AR154" s="32"/>
      <c r="AS154" s="23">
        <f t="shared" si="9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70"/>
      <c r="AQ155" s="33">
        <f t="shared" si="8"/>
      </c>
      <c r="AR155" s="32"/>
      <c r="AS155" s="23">
        <f t="shared" si="9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70"/>
      <c r="AQ156" s="33">
        <f t="shared" si="8"/>
      </c>
      <c r="AR156" s="32"/>
      <c r="AS156" s="23">
        <f t="shared" si="9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70"/>
      <c r="AQ157" s="33">
        <f t="shared" si="8"/>
      </c>
      <c r="AR157" s="32"/>
      <c r="AS157" s="23">
        <f t="shared" si="9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70"/>
      <c r="AQ158" s="33">
        <f t="shared" si="8"/>
      </c>
      <c r="AR158" s="32"/>
      <c r="AS158" s="23">
        <f t="shared" si="9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70"/>
      <c r="AQ159" s="33">
        <f t="shared" si="8"/>
      </c>
      <c r="AR159" s="32"/>
      <c r="AS159" s="23">
        <f t="shared" si="9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70"/>
      <c r="AQ160" s="33">
        <f t="shared" si="8"/>
      </c>
      <c r="AR160" s="32"/>
      <c r="AS160" s="23">
        <f t="shared" si="9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70"/>
      <c r="AQ161" s="33">
        <f t="shared" si="8"/>
      </c>
      <c r="AR161" s="32"/>
      <c r="AS161" s="23">
        <f t="shared" si="9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70"/>
      <c r="AQ162" s="33">
        <f t="shared" si="8"/>
      </c>
      <c r="AR162" s="32"/>
      <c r="AS162" s="23">
        <f t="shared" si="9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70"/>
      <c r="AQ163" s="33">
        <f t="shared" si="8"/>
      </c>
      <c r="AR163" s="32"/>
      <c r="AS163" s="23">
        <f t="shared" si="9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70"/>
      <c r="AQ164" s="33">
        <f t="shared" si="8"/>
      </c>
      <c r="AR164" s="32"/>
      <c r="AS164" s="23">
        <f t="shared" si="9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70"/>
      <c r="AQ165" s="33">
        <f t="shared" si="8"/>
      </c>
      <c r="AR165" s="32"/>
      <c r="AS165" s="23">
        <f t="shared" si="9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70"/>
      <c r="AQ166" s="33">
        <f t="shared" si="8"/>
      </c>
      <c r="AR166" s="32"/>
      <c r="AS166" s="23">
        <f t="shared" si="9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70"/>
      <c r="AQ167" s="33">
        <f t="shared" si="8"/>
      </c>
      <c r="AR167" s="32"/>
      <c r="AS167" s="23">
        <f t="shared" si="9"/>
      </c>
      <c r="AT167" s="24"/>
    </row>
    <row r="168" spans="1:46" ht="15.75">
      <c r="A168" s="24">
        <f>IF(C168="","",A167+1)</f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70"/>
      <c r="AQ168" s="33">
        <f t="shared" si="8"/>
      </c>
      <c r="AR168" s="32"/>
      <c r="AS168" s="23">
        <f t="shared" si="9"/>
      </c>
      <c r="AT168" s="24"/>
    </row>
    <row r="169" spans="1:46" ht="15.75">
      <c r="A169" s="24">
        <f>IF(C169="","",A168+1)</f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70"/>
      <c r="AQ169" s="33">
        <f t="shared" si="8"/>
      </c>
      <c r="AR169" s="32"/>
      <c r="AS169" s="23">
        <f t="shared" si="9"/>
      </c>
      <c r="AT169" s="24"/>
    </row>
    <row r="170" spans="1:46" ht="15.75">
      <c r="A170" s="24">
        <f aca="true" t="shared" si="10" ref="A170:A233">IF(C170="","",A169+1)</f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70"/>
      <c r="AQ170" s="33">
        <f t="shared" si="8"/>
      </c>
      <c r="AR170" s="32"/>
      <c r="AS170" s="23">
        <f t="shared" si="9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70"/>
      <c r="AQ171" s="33">
        <f t="shared" si="8"/>
      </c>
      <c r="AR171" s="32"/>
      <c r="AS171" s="23">
        <f t="shared" si="9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70"/>
      <c r="AQ172" s="33">
        <f t="shared" si="8"/>
      </c>
      <c r="AR172" s="32"/>
      <c r="AS172" s="23">
        <f t="shared" si="9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70"/>
      <c r="AQ173" s="33">
        <f t="shared" si="8"/>
      </c>
      <c r="AR173" s="32"/>
      <c r="AS173" s="23">
        <f t="shared" si="9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70"/>
      <c r="AQ174" s="33">
        <f t="shared" si="8"/>
      </c>
      <c r="AR174" s="32"/>
      <c r="AS174" s="23">
        <f t="shared" si="9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70"/>
      <c r="AQ175" s="33">
        <f t="shared" si="8"/>
      </c>
      <c r="AR175" s="32"/>
      <c r="AS175" s="23">
        <f t="shared" si="9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70"/>
      <c r="AQ176" s="33">
        <f t="shared" si="8"/>
      </c>
      <c r="AR176" s="32"/>
      <c r="AS176" s="23">
        <f t="shared" si="9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70"/>
      <c r="AQ177" s="33">
        <f t="shared" si="8"/>
      </c>
      <c r="AR177" s="32"/>
      <c r="AS177" s="23">
        <f t="shared" si="9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70"/>
      <c r="AQ178" s="33">
        <f t="shared" si="8"/>
      </c>
      <c r="AR178" s="32"/>
      <c r="AS178" s="23">
        <f t="shared" si="9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70"/>
      <c r="AQ179" s="33">
        <f t="shared" si="8"/>
      </c>
      <c r="AR179" s="32"/>
      <c r="AS179" s="23">
        <f t="shared" si="9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70"/>
      <c r="AQ180" s="33">
        <f t="shared" si="8"/>
      </c>
      <c r="AR180" s="32"/>
      <c r="AS180" s="23">
        <f t="shared" si="9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70"/>
      <c r="AQ181" s="33">
        <f t="shared" si="8"/>
      </c>
      <c r="AR181" s="32"/>
      <c r="AS181" s="23">
        <f t="shared" si="9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70"/>
      <c r="AQ182" s="33">
        <f t="shared" si="8"/>
      </c>
      <c r="AR182" s="32"/>
      <c r="AS182" s="23">
        <f t="shared" si="9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70"/>
      <c r="AQ183" s="33">
        <f t="shared" si="8"/>
      </c>
      <c r="AR183" s="32"/>
      <c r="AS183" s="23">
        <f t="shared" si="9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70"/>
      <c r="AQ184" s="33">
        <f t="shared" si="8"/>
      </c>
      <c r="AR184" s="32"/>
      <c r="AS184" s="23">
        <f t="shared" si="9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70"/>
      <c r="AQ185" s="33">
        <f t="shared" si="8"/>
      </c>
      <c r="AR185" s="32"/>
      <c r="AS185" s="23">
        <f t="shared" si="9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70"/>
      <c r="AQ186" s="33">
        <f t="shared" si="8"/>
      </c>
      <c r="AR186" s="32"/>
      <c r="AS186" s="23">
        <f t="shared" si="9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70"/>
      <c r="AQ187" s="33">
        <f t="shared" si="8"/>
      </c>
      <c r="AR187" s="32"/>
      <c r="AS187" s="23">
        <f t="shared" si="9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70"/>
      <c r="AQ188" s="33">
        <f t="shared" si="8"/>
      </c>
      <c r="AR188" s="32"/>
      <c r="AS188" s="23">
        <f t="shared" si="9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70"/>
      <c r="AQ189" s="33">
        <f t="shared" si="8"/>
      </c>
      <c r="AR189" s="32"/>
      <c r="AS189" s="23">
        <f t="shared" si="9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70"/>
      <c r="AQ190" s="33">
        <f t="shared" si="8"/>
      </c>
      <c r="AR190" s="32"/>
      <c r="AS190" s="23">
        <f t="shared" si="9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70"/>
      <c r="AQ191" s="33">
        <f t="shared" si="8"/>
      </c>
      <c r="AR191" s="32"/>
      <c r="AS191" s="23">
        <f t="shared" si="9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70"/>
      <c r="AQ192" s="33">
        <f t="shared" si="8"/>
      </c>
      <c r="AR192" s="32"/>
      <c r="AS192" s="23">
        <f t="shared" si="9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70"/>
      <c r="AQ193" s="33">
        <f t="shared" si="8"/>
      </c>
      <c r="AR193" s="32"/>
      <c r="AS193" s="23">
        <f t="shared" si="9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70"/>
      <c r="AQ194" s="33">
        <f t="shared" si="8"/>
      </c>
      <c r="AR194" s="32"/>
      <c r="AS194" s="23">
        <f t="shared" si="9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70"/>
      <c r="AQ195" s="33">
        <f t="shared" si="8"/>
      </c>
      <c r="AR195" s="32"/>
      <c r="AS195" s="23">
        <f t="shared" si="9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70"/>
      <c r="AQ196" s="33">
        <f t="shared" si="8"/>
      </c>
      <c r="AR196" s="32"/>
      <c r="AS196" s="23">
        <f t="shared" si="9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70"/>
      <c r="AQ197" s="33">
        <f t="shared" si="8"/>
      </c>
      <c r="AR197" s="32"/>
      <c r="AS197" s="23">
        <f t="shared" si="9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70"/>
      <c r="AQ198" s="33">
        <f t="shared" si="8"/>
      </c>
      <c r="AR198" s="32"/>
      <c r="AS198" s="23">
        <f t="shared" si="9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70"/>
      <c r="AQ199" s="33">
        <f t="shared" si="8"/>
      </c>
      <c r="AR199" s="32"/>
      <c r="AS199" s="23">
        <f t="shared" si="9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70"/>
      <c r="AQ200" s="33">
        <f t="shared" si="8"/>
      </c>
      <c r="AR200" s="32"/>
      <c r="AS200" s="23">
        <f t="shared" si="9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70"/>
      <c r="AQ201" s="33">
        <f t="shared" si="8"/>
      </c>
      <c r="AR201" s="32"/>
      <c r="AS201" s="23">
        <f t="shared" si="9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70"/>
      <c r="AQ202" s="33">
        <f t="shared" si="8"/>
      </c>
      <c r="AR202" s="32"/>
      <c r="AS202" s="23">
        <f t="shared" si="9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70"/>
      <c r="AQ203" s="33">
        <f t="shared" si="8"/>
      </c>
      <c r="AR203" s="32"/>
      <c r="AS203" s="23">
        <f t="shared" si="9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70"/>
      <c r="AQ204" s="33">
        <f t="shared" si="8"/>
      </c>
      <c r="AR204" s="32"/>
      <c r="AS204" s="23">
        <f t="shared" si="9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70"/>
      <c r="AQ205" s="33">
        <f t="shared" si="8"/>
      </c>
      <c r="AR205" s="32"/>
      <c r="AS205" s="23">
        <f t="shared" si="9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70"/>
      <c r="AQ206" s="33">
        <f t="shared" si="8"/>
      </c>
      <c r="AR206" s="32"/>
      <c r="AS206" s="23">
        <f t="shared" si="9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70"/>
      <c r="AQ207" s="33">
        <f t="shared" si="8"/>
      </c>
      <c r="AR207" s="32"/>
      <c r="AS207" s="23">
        <f t="shared" si="9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70"/>
      <c r="AQ208" s="33">
        <f t="shared" si="8"/>
      </c>
      <c r="AR208" s="32"/>
      <c r="AS208" s="23">
        <f t="shared" si="9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70"/>
      <c r="AQ209" s="33">
        <f t="shared" si="8"/>
      </c>
      <c r="AR209" s="32"/>
      <c r="AS209" s="23">
        <f t="shared" si="9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70"/>
      <c r="AQ210" s="33">
        <f t="shared" si="8"/>
      </c>
      <c r="AR210" s="32"/>
      <c r="AS210" s="23">
        <f t="shared" si="9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70"/>
      <c r="AQ211" s="33">
        <f t="shared" si="8"/>
      </c>
      <c r="AR211" s="32"/>
      <c r="AS211" s="23">
        <f t="shared" si="9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70"/>
      <c r="AQ212" s="33">
        <f t="shared" si="8"/>
      </c>
      <c r="AR212" s="32"/>
      <c r="AS212" s="23">
        <f t="shared" si="9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70"/>
      <c r="AQ213" s="33">
        <f t="shared" si="8"/>
      </c>
      <c r="AR213" s="32"/>
      <c r="AS213" s="23">
        <f t="shared" si="9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70"/>
      <c r="AQ214" s="33">
        <f t="shared" si="8"/>
      </c>
      <c r="AR214" s="32"/>
      <c r="AS214" s="23">
        <f t="shared" si="9"/>
      </c>
      <c r="AT214" s="24"/>
    </row>
    <row r="215" spans="1:46" ht="15.75">
      <c r="A215" s="24">
        <f t="shared" si="1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70"/>
      <c r="AQ215" s="33">
        <f aca="true" t="shared" si="11" ref="AQ215:AQ278">IF(C215="","",SUM(H215:AK215))</f>
      </c>
      <c r="AR215" s="32"/>
      <c r="AS215" s="23">
        <f aca="true" t="shared" si="12" ref="AS215:AS278">IF(AQ215="","",AQ215/T$20)</f>
      </c>
      <c r="AT215" s="24"/>
    </row>
    <row r="216" spans="1:46" ht="15.75">
      <c r="A216" s="24">
        <f t="shared" si="1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70"/>
      <c r="AQ216" s="33">
        <f t="shared" si="11"/>
      </c>
      <c r="AR216" s="32"/>
      <c r="AS216" s="23">
        <f t="shared" si="12"/>
      </c>
      <c r="AT216" s="24"/>
    </row>
    <row r="217" spans="1:46" ht="15.75">
      <c r="A217" s="24">
        <f t="shared" si="1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70"/>
      <c r="AQ217" s="33">
        <f t="shared" si="11"/>
      </c>
      <c r="AR217" s="32"/>
      <c r="AS217" s="23">
        <f t="shared" si="12"/>
      </c>
      <c r="AT217" s="24"/>
    </row>
    <row r="218" spans="1:46" ht="15.75">
      <c r="A218" s="24">
        <f t="shared" si="1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70"/>
      <c r="AQ218" s="33">
        <f t="shared" si="11"/>
      </c>
      <c r="AR218" s="32"/>
      <c r="AS218" s="23">
        <f t="shared" si="12"/>
      </c>
      <c r="AT218" s="24"/>
    </row>
    <row r="219" spans="1:46" ht="15.75">
      <c r="A219" s="24">
        <f t="shared" si="1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70"/>
      <c r="AQ219" s="33">
        <f t="shared" si="11"/>
      </c>
      <c r="AR219" s="32"/>
      <c r="AS219" s="23">
        <f t="shared" si="12"/>
      </c>
      <c r="AT219" s="24"/>
    </row>
    <row r="220" spans="1:46" ht="15.75">
      <c r="A220" s="24">
        <f t="shared" si="1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70"/>
      <c r="AQ220" s="33">
        <f t="shared" si="11"/>
      </c>
      <c r="AR220" s="32"/>
      <c r="AS220" s="23">
        <f t="shared" si="12"/>
      </c>
      <c r="AT220" s="24"/>
    </row>
    <row r="221" spans="1:46" ht="15.75">
      <c r="A221" s="24">
        <f t="shared" si="1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70"/>
      <c r="AQ221" s="33">
        <f t="shared" si="11"/>
      </c>
      <c r="AR221" s="32"/>
      <c r="AS221" s="23">
        <f t="shared" si="12"/>
      </c>
      <c r="AT221" s="24"/>
    </row>
    <row r="222" spans="1:46" ht="15.75">
      <c r="A222" s="24">
        <f t="shared" si="1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70"/>
      <c r="AQ222" s="33">
        <f t="shared" si="11"/>
      </c>
      <c r="AR222" s="32"/>
      <c r="AS222" s="23">
        <f t="shared" si="12"/>
      </c>
      <c r="AT222" s="24"/>
    </row>
    <row r="223" spans="1:46" ht="15.75">
      <c r="A223" s="24">
        <f t="shared" si="1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70"/>
      <c r="AQ223" s="33">
        <f t="shared" si="11"/>
      </c>
      <c r="AR223" s="32"/>
      <c r="AS223" s="23">
        <f t="shared" si="12"/>
      </c>
      <c r="AT223" s="24"/>
    </row>
    <row r="224" spans="1:46" ht="15.75">
      <c r="A224" s="24">
        <f t="shared" si="1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70"/>
      <c r="AQ224" s="33">
        <f t="shared" si="11"/>
      </c>
      <c r="AR224" s="32"/>
      <c r="AS224" s="23">
        <f t="shared" si="12"/>
      </c>
      <c r="AT224" s="24"/>
    </row>
    <row r="225" spans="1:46" ht="15.75">
      <c r="A225" s="24">
        <f t="shared" si="1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70"/>
      <c r="AQ225" s="33">
        <f t="shared" si="11"/>
      </c>
      <c r="AR225" s="32"/>
      <c r="AS225" s="23">
        <f t="shared" si="12"/>
      </c>
      <c r="AT225" s="24"/>
    </row>
    <row r="226" spans="1:46" ht="15.75">
      <c r="A226" s="24">
        <f t="shared" si="1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70"/>
      <c r="AQ226" s="33">
        <f t="shared" si="11"/>
      </c>
      <c r="AR226" s="32"/>
      <c r="AS226" s="23">
        <f t="shared" si="12"/>
      </c>
      <c r="AT226" s="24"/>
    </row>
    <row r="227" spans="1:46" ht="15.75">
      <c r="A227" s="24">
        <f t="shared" si="1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70"/>
      <c r="AQ227" s="33">
        <f t="shared" si="11"/>
      </c>
      <c r="AR227" s="32"/>
      <c r="AS227" s="23">
        <f t="shared" si="12"/>
      </c>
      <c r="AT227" s="24"/>
    </row>
    <row r="228" spans="1:46" ht="15.75">
      <c r="A228" s="24">
        <f t="shared" si="1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70"/>
      <c r="AQ228" s="33">
        <f t="shared" si="11"/>
      </c>
      <c r="AR228" s="32"/>
      <c r="AS228" s="23">
        <f t="shared" si="12"/>
      </c>
      <c r="AT228" s="24"/>
    </row>
    <row r="229" spans="1:46" ht="15.75">
      <c r="A229" s="24">
        <f t="shared" si="10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70"/>
      <c r="AQ229" s="33">
        <f t="shared" si="11"/>
      </c>
      <c r="AR229" s="32"/>
      <c r="AS229" s="23">
        <f t="shared" si="12"/>
      </c>
      <c r="AT229" s="24"/>
    </row>
    <row r="230" spans="1:46" ht="15.75">
      <c r="A230" s="24">
        <f t="shared" si="10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70"/>
      <c r="AQ230" s="33">
        <f t="shared" si="11"/>
      </c>
      <c r="AR230" s="32"/>
      <c r="AS230" s="23">
        <f t="shared" si="12"/>
      </c>
      <c r="AT230" s="24"/>
    </row>
    <row r="231" spans="1:46" ht="15.75">
      <c r="A231" s="24">
        <f t="shared" si="10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70"/>
      <c r="AQ231" s="33">
        <f t="shared" si="11"/>
      </c>
      <c r="AR231" s="32"/>
      <c r="AS231" s="23">
        <f t="shared" si="12"/>
      </c>
      <c r="AT231" s="24"/>
    </row>
    <row r="232" spans="1:46" ht="15.75">
      <c r="A232" s="24">
        <f t="shared" si="10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70"/>
      <c r="AQ232" s="33">
        <f t="shared" si="11"/>
      </c>
      <c r="AR232" s="32"/>
      <c r="AS232" s="23">
        <f t="shared" si="12"/>
      </c>
      <c r="AT232" s="24"/>
    </row>
    <row r="233" spans="1:46" ht="15.75">
      <c r="A233" s="24">
        <f t="shared" si="10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70"/>
      <c r="AQ233" s="33">
        <f t="shared" si="11"/>
      </c>
      <c r="AR233" s="32"/>
      <c r="AS233" s="23">
        <f t="shared" si="12"/>
      </c>
      <c r="AT233" s="24"/>
    </row>
    <row r="234" spans="1:46" ht="15.75">
      <c r="A234" s="24">
        <f aca="true" t="shared" si="13" ref="A234:A297">IF(C234="","",A233+1)</f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70"/>
      <c r="AQ234" s="33">
        <f t="shared" si="11"/>
      </c>
      <c r="AR234" s="32"/>
      <c r="AS234" s="23">
        <f t="shared" si="12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70"/>
      <c r="AQ235" s="33">
        <f t="shared" si="11"/>
      </c>
      <c r="AR235" s="32"/>
      <c r="AS235" s="23">
        <f t="shared" si="12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70"/>
      <c r="AQ236" s="33">
        <f t="shared" si="11"/>
      </c>
      <c r="AR236" s="32"/>
      <c r="AS236" s="23">
        <f t="shared" si="12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70"/>
      <c r="AQ237" s="33">
        <f t="shared" si="11"/>
      </c>
      <c r="AR237" s="32"/>
      <c r="AS237" s="23">
        <f t="shared" si="12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70"/>
      <c r="AQ238" s="33">
        <f t="shared" si="11"/>
      </c>
      <c r="AR238" s="32"/>
      <c r="AS238" s="23">
        <f t="shared" si="12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70"/>
      <c r="AQ239" s="33">
        <f t="shared" si="11"/>
      </c>
      <c r="AR239" s="32"/>
      <c r="AS239" s="23">
        <f t="shared" si="12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70"/>
      <c r="AQ240" s="33">
        <f t="shared" si="11"/>
      </c>
      <c r="AR240" s="32"/>
      <c r="AS240" s="23">
        <f t="shared" si="12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70"/>
      <c r="AQ241" s="33">
        <f t="shared" si="11"/>
      </c>
      <c r="AR241" s="32"/>
      <c r="AS241" s="23">
        <f t="shared" si="12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70"/>
      <c r="AQ242" s="33">
        <f t="shared" si="11"/>
      </c>
      <c r="AR242" s="32"/>
      <c r="AS242" s="23">
        <f t="shared" si="12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70"/>
      <c r="AQ243" s="33">
        <f t="shared" si="11"/>
      </c>
      <c r="AR243" s="32"/>
      <c r="AS243" s="23">
        <f t="shared" si="12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70"/>
      <c r="AQ244" s="33">
        <f t="shared" si="11"/>
      </c>
      <c r="AR244" s="32"/>
      <c r="AS244" s="23">
        <f t="shared" si="12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70"/>
      <c r="AQ245" s="33">
        <f t="shared" si="11"/>
      </c>
      <c r="AR245" s="32"/>
      <c r="AS245" s="23">
        <f t="shared" si="12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70"/>
      <c r="AQ246" s="33">
        <f t="shared" si="11"/>
      </c>
      <c r="AR246" s="32"/>
      <c r="AS246" s="23">
        <f t="shared" si="12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70"/>
      <c r="AQ247" s="33">
        <f t="shared" si="11"/>
      </c>
      <c r="AR247" s="32"/>
      <c r="AS247" s="23">
        <f t="shared" si="12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70"/>
      <c r="AQ248" s="33">
        <f t="shared" si="11"/>
      </c>
      <c r="AR248" s="32"/>
      <c r="AS248" s="23">
        <f t="shared" si="12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70"/>
      <c r="AQ249" s="33">
        <f t="shared" si="11"/>
      </c>
      <c r="AR249" s="32"/>
      <c r="AS249" s="23">
        <f t="shared" si="12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70"/>
      <c r="AQ250" s="33">
        <f t="shared" si="11"/>
      </c>
      <c r="AR250" s="32"/>
      <c r="AS250" s="23">
        <f t="shared" si="12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70"/>
      <c r="AQ251" s="33">
        <f t="shared" si="11"/>
      </c>
      <c r="AR251" s="32"/>
      <c r="AS251" s="23">
        <f t="shared" si="12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70"/>
      <c r="AQ252" s="33">
        <f t="shared" si="11"/>
      </c>
      <c r="AR252" s="32"/>
      <c r="AS252" s="23">
        <f t="shared" si="12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70"/>
      <c r="AQ253" s="33">
        <f t="shared" si="11"/>
      </c>
      <c r="AR253" s="32"/>
      <c r="AS253" s="23">
        <f t="shared" si="12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70"/>
      <c r="AQ254" s="33">
        <f t="shared" si="11"/>
      </c>
      <c r="AR254" s="32"/>
      <c r="AS254" s="23">
        <f t="shared" si="12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70"/>
      <c r="AQ255" s="33">
        <f t="shared" si="11"/>
      </c>
      <c r="AR255" s="32"/>
      <c r="AS255" s="23">
        <f t="shared" si="12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70"/>
      <c r="AQ256" s="33">
        <f t="shared" si="11"/>
      </c>
      <c r="AR256" s="32"/>
      <c r="AS256" s="23">
        <f t="shared" si="12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70"/>
      <c r="AQ257" s="33">
        <f t="shared" si="11"/>
      </c>
      <c r="AR257" s="32"/>
      <c r="AS257" s="23">
        <f t="shared" si="12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70"/>
      <c r="AQ258" s="33">
        <f t="shared" si="11"/>
      </c>
      <c r="AR258" s="32"/>
      <c r="AS258" s="23">
        <f t="shared" si="12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70"/>
      <c r="AQ259" s="33">
        <f t="shared" si="11"/>
      </c>
      <c r="AR259" s="32"/>
      <c r="AS259" s="23">
        <f t="shared" si="12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70"/>
      <c r="AQ260" s="33">
        <f t="shared" si="11"/>
      </c>
      <c r="AR260" s="32"/>
      <c r="AS260" s="23">
        <f t="shared" si="12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70"/>
      <c r="AQ261" s="33">
        <f t="shared" si="11"/>
      </c>
      <c r="AR261" s="32"/>
      <c r="AS261" s="23">
        <f t="shared" si="12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70"/>
      <c r="AQ262" s="33">
        <f t="shared" si="11"/>
      </c>
      <c r="AR262" s="32"/>
      <c r="AS262" s="23">
        <f t="shared" si="12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70"/>
      <c r="AQ263" s="33">
        <f t="shared" si="11"/>
      </c>
      <c r="AR263" s="32"/>
      <c r="AS263" s="23">
        <f t="shared" si="12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70"/>
      <c r="AQ264" s="33">
        <f t="shared" si="11"/>
      </c>
      <c r="AR264" s="32"/>
      <c r="AS264" s="23">
        <f t="shared" si="12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70"/>
      <c r="AQ265" s="33">
        <f t="shared" si="11"/>
      </c>
      <c r="AR265" s="32"/>
      <c r="AS265" s="23">
        <f t="shared" si="12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70"/>
      <c r="AQ266" s="33">
        <f t="shared" si="11"/>
      </c>
      <c r="AR266" s="32"/>
      <c r="AS266" s="23">
        <f t="shared" si="12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70"/>
      <c r="AQ267" s="33">
        <f t="shared" si="11"/>
      </c>
      <c r="AR267" s="32"/>
      <c r="AS267" s="23">
        <f t="shared" si="12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70"/>
      <c r="AQ268" s="33">
        <f t="shared" si="11"/>
      </c>
      <c r="AR268" s="32"/>
      <c r="AS268" s="23">
        <f t="shared" si="12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70"/>
      <c r="AQ269" s="33">
        <f t="shared" si="11"/>
      </c>
      <c r="AR269" s="32"/>
      <c r="AS269" s="23">
        <f t="shared" si="12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70"/>
      <c r="AQ270" s="33">
        <f t="shared" si="11"/>
      </c>
      <c r="AR270" s="32"/>
      <c r="AS270" s="23">
        <f t="shared" si="12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70"/>
      <c r="AQ271" s="33">
        <f t="shared" si="11"/>
      </c>
      <c r="AR271" s="32"/>
      <c r="AS271" s="23">
        <f t="shared" si="12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70"/>
      <c r="AQ272" s="33">
        <f t="shared" si="11"/>
      </c>
      <c r="AR272" s="32"/>
      <c r="AS272" s="23">
        <f t="shared" si="12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1"/>
      </c>
      <c r="AR273" s="32"/>
      <c r="AS273" s="23">
        <f t="shared" si="12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1"/>
      </c>
      <c r="AR274" s="32"/>
      <c r="AS274" s="23">
        <f t="shared" si="12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1"/>
      </c>
      <c r="AR275" s="32"/>
      <c r="AS275" s="23">
        <f t="shared" si="12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1"/>
      </c>
      <c r="AR276" s="32"/>
      <c r="AS276" s="23">
        <f t="shared" si="12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1"/>
      </c>
      <c r="AR277" s="32"/>
      <c r="AS277" s="23">
        <f t="shared" si="12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1"/>
      </c>
      <c r="AR278" s="32"/>
      <c r="AS278" s="23">
        <f t="shared" si="12"/>
      </c>
      <c r="AT278" s="24"/>
    </row>
    <row r="279" spans="1:46" ht="15.75">
      <c r="A279" s="24">
        <f t="shared" si="1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4" ref="AQ279:AQ342">IF(C279="","",SUM(H279:AK279))</f>
      </c>
      <c r="AR279" s="32"/>
      <c r="AS279" s="23">
        <f aca="true" t="shared" si="15" ref="AS279:AS342">IF(AQ279="","",AQ279/T$20)</f>
      </c>
      <c r="AT279" s="24"/>
    </row>
    <row r="280" spans="1:46" ht="15.75">
      <c r="A280" s="24">
        <f t="shared" si="1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4"/>
      </c>
      <c r="AR280" s="32"/>
      <c r="AS280" s="23">
        <f t="shared" si="15"/>
      </c>
      <c r="AT280" s="24"/>
    </row>
    <row r="281" spans="1:46" ht="15.75">
      <c r="A281" s="24">
        <f t="shared" si="1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4"/>
      </c>
      <c r="AR281" s="32"/>
      <c r="AS281" s="23">
        <f t="shared" si="15"/>
      </c>
      <c r="AT281" s="24"/>
    </row>
    <row r="282" spans="1:46" ht="15.75">
      <c r="A282" s="24">
        <f t="shared" si="1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4"/>
      </c>
      <c r="AR282" s="32"/>
      <c r="AS282" s="23">
        <f t="shared" si="15"/>
      </c>
      <c r="AT282" s="24"/>
    </row>
    <row r="283" spans="1:46" ht="15.75">
      <c r="A283" s="24">
        <f t="shared" si="1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4"/>
      </c>
      <c r="AR283" s="32"/>
      <c r="AS283" s="23">
        <f t="shared" si="15"/>
      </c>
      <c r="AT283" s="24"/>
    </row>
    <row r="284" spans="1:46" ht="15.75">
      <c r="A284" s="24">
        <f t="shared" si="1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4"/>
      </c>
      <c r="AR284" s="32"/>
      <c r="AS284" s="23">
        <f t="shared" si="15"/>
      </c>
      <c r="AT284" s="24"/>
    </row>
    <row r="285" spans="1:46" ht="15.75">
      <c r="A285" s="24">
        <f t="shared" si="1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4"/>
      </c>
      <c r="AR285" s="32"/>
      <c r="AS285" s="23">
        <f t="shared" si="15"/>
      </c>
      <c r="AT285" s="24"/>
    </row>
    <row r="286" spans="1:46" ht="15.75">
      <c r="A286" s="24">
        <f t="shared" si="1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4"/>
      </c>
      <c r="AR286" s="32"/>
      <c r="AS286" s="23">
        <f t="shared" si="15"/>
      </c>
      <c r="AT286" s="24"/>
    </row>
    <row r="287" spans="1:46" ht="15.75">
      <c r="A287" s="24">
        <f t="shared" si="1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4"/>
      </c>
      <c r="AR287" s="32"/>
      <c r="AS287" s="23">
        <f t="shared" si="15"/>
      </c>
      <c r="AT287" s="24"/>
    </row>
    <row r="288" spans="1:46" ht="15.75">
      <c r="A288" s="24">
        <f t="shared" si="1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4"/>
      </c>
      <c r="AR288" s="32"/>
      <c r="AS288" s="23">
        <f t="shared" si="15"/>
      </c>
      <c r="AT288" s="24"/>
    </row>
    <row r="289" spans="1:46" ht="15.75">
      <c r="A289" s="24">
        <f t="shared" si="1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4"/>
      </c>
      <c r="AR289" s="32"/>
      <c r="AS289" s="23">
        <f t="shared" si="15"/>
      </c>
      <c r="AT289" s="24"/>
    </row>
    <row r="290" spans="1:46" ht="15.75">
      <c r="A290" s="24">
        <f t="shared" si="1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4"/>
      </c>
      <c r="AR290" s="32"/>
      <c r="AS290" s="23">
        <f t="shared" si="15"/>
      </c>
      <c r="AT290" s="24"/>
    </row>
    <row r="291" spans="1:46" ht="15.75">
      <c r="A291" s="24">
        <f t="shared" si="1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4"/>
      </c>
      <c r="AR291" s="32"/>
      <c r="AS291" s="23">
        <f t="shared" si="15"/>
      </c>
      <c r="AT291" s="24"/>
    </row>
    <row r="292" spans="1:46" ht="15.75">
      <c r="A292" s="24">
        <f t="shared" si="1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4"/>
      </c>
      <c r="AR292" s="32"/>
      <c r="AS292" s="23">
        <f t="shared" si="15"/>
      </c>
      <c r="AT292" s="24"/>
    </row>
    <row r="293" spans="1:46" ht="15.75">
      <c r="A293" s="24">
        <f t="shared" si="13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4"/>
      </c>
      <c r="AR293" s="32"/>
      <c r="AS293" s="23">
        <f t="shared" si="15"/>
      </c>
      <c r="AT293" s="24"/>
    </row>
    <row r="294" spans="1:46" ht="15.75">
      <c r="A294" s="24">
        <f t="shared" si="13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4"/>
      </c>
      <c r="AR294" s="32"/>
      <c r="AS294" s="23">
        <f t="shared" si="15"/>
      </c>
      <c r="AT294" s="24"/>
    </row>
    <row r="295" spans="1:46" ht="15.75">
      <c r="A295" s="24">
        <f t="shared" si="13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4"/>
      </c>
      <c r="AR295" s="32"/>
      <c r="AS295" s="23">
        <f t="shared" si="15"/>
      </c>
      <c r="AT295" s="24"/>
    </row>
    <row r="296" spans="1:46" ht="15.75">
      <c r="A296" s="24">
        <f t="shared" si="13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4"/>
      </c>
      <c r="AR296" s="32"/>
      <c r="AS296" s="23">
        <f t="shared" si="15"/>
      </c>
      <c r="AT296" s="24"/>
    </row>
    <row r="297" spans="1:46" ht="15.75">
      <c r="A297" s="24">
        <f t="shared" si="13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4"/>
      </c>
      <c r="AR297" s="32"/>
      <c r="AS297" s="23">
        <f t="shared" si="15"/>
      </c>
      <c r="AT297" s="24"/>
    </row>
    <row r="298" spans="1:46" ht="15.75">
      <c r="A298" s="24">
        <f aca="true" t="shared" si="16" ref="A298:A361">IF(C298="","",A297+1)</f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4"/>
      </c>
      <c r="AR298" s="32"/>
      <c r="AS298" s="23">
        <f t="shared" si="15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4"/>
      </c>
      <c r="AR299" s="32"/>
      <c r="AS299" s="23">
        <f t="shared" si="15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4"/>
      </c>
      <c r="AR300" s="32"/>
      <c r="AS300" s="23">
        <f t="shared" si="15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4"/>
      </c>
      <c r="AR301" s="32"/>
      <c r="AS301" s="23">
        <f t="shared" si="15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4"/>
      </c>
      <c r="AR302" s="32"/>
      <c r="AS302" s="23">
        <f t="shared" si="15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4"/>
      </c>
      <c r="AR303" s="32"/>
      <c r="AS303" s="23">
        <f t="shared" si="15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4"/>
      </c>
      <c r="AR304" s="32"/>
      <c r="AS304" s="23">
        <f t="shared" si="15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4"/>
      </c>
      <c r="AR305" s="32"/>
      <c r="AS305" s="23">
        <f t="shared" si="15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4"/>
      </c>
      <c r="AR306" s="32"/>
      <c r="AS306" s="23">
        <f t="shared" si="15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4"/>
      </c>
      <c r="AR307" s="32"/>
      <c r="AS307" s="23">
        <f t="shared" si="15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4"/>
      </c>
      <c r="AR308" s="32"/>
      <c r="AS308" s="23">
        <f t="shared" si="15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4"/>
      </c>
      <c r="AR309" s="32"/>
      <c r="AS309" s="23">
        <f t="shared" si="15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4"/>
      </c>
      <c r="AR310" s="32"/>
      <c r="AS310" s="23">
        <f t="shared" si="15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4"/>
      </c>
      <c r="AR311" s="32"/>
      <c r="AS311" s="23">
        <f t="shared" si="15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4"/>
      </c>
      <c r="AR312" s="32"/>
      <c r="AS312" s="23">
        <f t="shared" si="15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4"/>
      </c>
      <c r="AR313" s="32"/>
      <c r="AS313" s="23">
        <f t="shared" si="15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4"/>
      </c>
      <c r="AR314" s="32"/>
      <c r="AS314" s="23">
        <f t="shared" si="15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4"/>
      </c>
      <c r="AR315" s="32"/>
      <c r="AS315" s="23">
        <f t="shared" si="15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4"/>
      </c>
      <c r="AR316" s="32"/>
      <c r="AS316" s="23">
        <f t="shared" si="15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4"/>
      </c>
      <c r="AR317" s="32"/>
      <c r="AS317" s="23">
        <f t="shared" si="15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4"/>
      </c>
      <c r="AR318" s="32"/>
      <c r="AS318" s="23">
        <f t="shared" si="15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4"/>
      </c>
      <c r="AR319" s="32"/>
      <c r="AS319" s="23">
        <f t="shared" si="15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4"/>
      </c>
      <c r="AR320" s="32"/>
      <c r="AS320" s="23">
        <f t="shared" si="15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4"/>
      </c>
      <c r="AR321" s="32"/>
      <c r="AS321" s="23">
        <f t="shared" si="15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4"/>
      </c>
      <c r="AR322" s="32"/>
      <c r="AS322" s="23">
        <f t="shared" si="15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4"/>
      </c>
      <c r="AR323" s="32"/>
      <c r="AS323" s="23">
        <f t="shared" si="15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4"/>
      </c>
      <c r="AR324" s="32"/>
      <c r="AS324" s="23">
        <f t="shared" si="15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4"/>
      </c>
      <c r="AR325" s="32"/>
      <c r="AS325" s="23">
        <f t="shared" si="15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4"/>
      </c>
      <c r="AR326" s="32"/>
      <c r="AS326" s="23">
        <f t="shared" si="15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4"/>
      </c>
      <c r="AR327" s="32"/>
      <c r="AS327" s="23">
        <f t="shared" si="15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4"/>
      </c>
      <c r="AR328" s="32"/>
      <c r="AS328" s="23">
        <f t="shared" si="15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4"/>
      </c>
      <c r="AR329" s="32"/>
      <c r="AS329" s="23">
        <f t="shared" si="15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4"/>
      </c>
      <c r="AR330" s="32"/>
      <c r="AS330" s="23">
        <f t="shared" si="15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4"/>
      </c>
      <c r="AR331" s="32"/>
      <c r="AS331" s="23">
        <f t="shared" si="15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4"/>
      </c>
      <c r="AR332" s="32"/>
      <c r="AS332" s="23">
        <f t="shared" si="15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4"/>
      </c>
      <c r="AR333" s="32"/>
      <c r="AS333" s="23">
        <f t="shared" si="15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4"/>
      </c>
      <c r="AR334" s="32"/>
      <c r="AS334" s="23">
        <f t="shared" si="15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4"/>
      </c>
      <c r="AR335" s="32"/>
      <c r="AS335" s="23">
        <f t="shared" si="15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4"/>
      </c>
      <c r="AR336" s="32"/>
      <c r="AS336" s="23">
        <f t="shared" si="15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4"/>
      </c>
      <c r="AR337" s="32"/>
      <c r="AS337" s="23">
        <f t="shared" si="15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4"/>
      </c>
      <c r="AR338" s="32"/>
      <c r="AS338" s="23">
        <f t="shared" si="15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4"/>
      </c>
      <c r="AR339" s="32"/>
      <c r="AS339" s="23">
        <f t="shared" si="15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4"/>
      </c>
      <c r="AR340" s="32"/>
      <c r="AS340" s="23">
        <f t="shared" si="15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4"/>
      </c>
      <c r="AR341" s="32"/>
      <c r="AS341" s="23">
        <f t="shared" si="15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4"/>
      </c>
      <c r="AR342" s="32"/>
      <c r="AS342" s="23">
        <f t="shared" si="15"/>
      </c>
      <c r="AT342" s="24"/>
    </row>
    <row r="343" spans="1:46" ht="15.75">
      <c r="A343" s="24">
        <f t="shared" si="16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7" ref="AQ343:AQ406">IF(C343="","",SUM(H343:AK343))</f>
      </c>
      <c r="AR343" s="32"/>
      <c r="AS343" s="23">
        <f aca="true" t="shared" si="18" ref="AS343:AS406">IF(AQ343="","",AQ343/T$20)</f>
      </c>
      <c r="AT343" s="24"/>
    </row>
    <row r="344" spans="1:46" ht="15.75">
      <c r="A344" s="24">
        <f t="shared" si="16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7"/>
      </c>
      <c r="AR344" s="32"/>
      <c r="AS344" s="23">
        <f t="shared" si="18"/>
      </c>
      <c r="AT344" s="24"/>
    </row>
    <row r="345" spans="1:46" ht="15.75">
      <c r="A345" s="24">
        <f t="shared" si="16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7"/>
      </c>
      <c r="AR345" s="32"/>
      <c r="AS345" s="23">
        <f t="shared" si="18"/>
      </c>
      <c r="AT345" s="24"/>
    </row>
    <row r="346" spans="1:46" ht="15.75">
      <c r="A346" s="24">
        <f t="shared" si="16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7"/>
      </c>
      <c r="AR346" s="32"/>
      <c r="AS346" s="23">
        <f t="shared" si="18"/>
      </c>
      <c r="AT346" s="24"/>
    </row>
    <row r="347" spans="1:46" ht="15.75">
      <c r="A347" s="24">
        <f t="shared" si="16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7"/>
      </c>
      <c r="AR347" s="32"/>
      <c r="AS347" s="23">
        <f t="shared" si="18"/>
      </c>
      <c r="AT347" s="24"/>
    </row>
    <row r="348" spans="1:46" ht="15.75">
      <c r="A348" s="24">
        <f t="shared" si="16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7"/>
      </c>
      <c r="AR348" s="32"/>
      <c r="AS348" s="23">
        <f t="shared" si="18"/>
      </c>
      <c r="AT348" s="24"/>
    </row>
    <row r="349" spans="1:46" ht="15.75">
      <c r="A349" s="24">
        <f t="shared" si="16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7"/>
      </c>
      <c r="AR349" s="32"/>
      <c r="AS349" s="23">
        <f t="shared" si="18"/>
      </c>
      <c r="AT349" s="24"/>
    </row>
    <row r="350" spans="1:46" ht="15.75">
      <c r="A350" s="24">
        <f t="shared" si="16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7"/>
      </c>
      <c r="AR350" s="32"/>
      <c r="AS350" s="23">
        <f t="shared" si="18"/>
      </c>
      <c r="AT350" s="24"/>
    </row>
    <row r="351" spans="1:46" ht="15.75">
      <c r="A351" s="24">
        <f t="shared" si="16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7"/>
      </c>
      <c r="AR351" s="32"/>
      <c r="AS351" s="23">
        <f t="shared" si="18"/>
      </c>
      <c r="AT351" s="24"/>
    </row>
    <row r="352" spans="1:46" ht="15.75">
      <c r="A352" s="24">
        <f t="shared" si="16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7"/>
      </c>
      <c r="AR352" s="32"/>
      <c r="AS352" s="23">
        <f t="shared" si="18"/>
      </c>
      <c r="AT352" s="24"/>
    </row>
    <row r="353" spans="1:46" ht="15.75">
      <c r="A353" s="24">
        <f t="shared" si="16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7"/>
      </c>
      <c r="AR353" s="32"/>
      <c r="AS353" s="23">
        <f t="shared" si="18"/>
      </c>
      <c r="AT353" s="24"/>
    </row>
    <row r="354" spans="1:46" ht="15.75">
      <c r="A354" s="24">
        <f t="shared" si="16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7"/>
      </c>
      <c r="AR354" s="32"/>
      <c r="AS354" s="23">
        <f t="shared" si="18"/>
      </c>
      <c r="AT354" s="24"/>
    </row>
    <row r="355" spans="1:46" ht="15.75">
      <c r="A355" s="24">
        <f t="shared" si="16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7"/>
      </c>
      <c r="AR355" s="32"/>
      <c r="AS355" s="23">
        <f t="shared" si="18"/>
      </c>
      <c r="AT355" s="24"/>
    </row>
    <row r="356" spans="1:46" ht="15.75">
      <c r="A356" s="24">
        <f t="shared" si="16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7"/>
      </c>
      <c r="AR356" s="32"/>
      <c r="AS356" s="23">
        <f t="shared" si="18"/>
      </c>
      <c r="AT356" s="24"/>
    </row>
    <row r="357" spans="1:46" ht="15.75">
      <c r="A357" s="24">
        <f t="shared" si="16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7"/>
      </c>
      <c r="AR357" s="32"/>
      <c r="AS357" s="23">
        <f t="shared" si="18"/>
      </c>
      <c r="AT357" s="24"/>
    </row>
    <row r="358" spans="1:46" ht="15.75">
      <c r="A358" s="24">
        <f t="shared" si="16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7"/>
      </c>
      <c r="AR358" s="32"/>
      <c r="AS358" s="23">
        <f t="shared" si="18"/>
      </c>
      <c r="AT358" s="24"/>
    </row>
    <row r="359" spans="1:46" ht="15.75">
      <c r="A359" s="24">
        <f t="shared" si="16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7"/>
      </c>
      <c r="AR359" s="32"/>
      <c r="AS359" s="23">
        <f t="shared" si="18"/>
      </c>
      <c r="AT359" s="24"/>
    </row>
    <row r="360" spans="1:46" ht="15.75">
      <c r="A360" s="24">
        <f t="shared" si="16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7"/>
      </c>
      <c r="AR360" s="32"/>
      <c r="AS360" s="23">
        <f t="shared" si="18"/>
      </c>
      <c r="AT360" s="24"/>
    </row>
    <row r="361" spans="1:46" ht="15.75">
      <c r="A361" s="24">
        <f t="shared" si="16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7"/>
      </c>
      <c r="AR361" s="32"/>
      <c r="AS361" s="23">
        <f t="shared" si="18"/>
      </c>
      <c r="AT361" s="24"/>
    </row>
    <row r="362" spans="1:46" ht="15.75">
      <c r="A362" s="24">
        <f aca="true" t="shared" si="19" ref="A362:A425">IF(C362="","",A361+1)</f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7"/>
      </c>
      <c r="AR362" s="32"/>
      <c r="AS362" s="23">
        <f t="shared" si="18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7"/>
      </c>
      <c r="AR363" s="32"/>
      <c r="AS363" s="23">
        <f t="shared" si="18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7"/>
      </c>
      <c r="AR364" s="32"/>
      <c r="AS364" s="23">
        <f t="shared" si="18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7"/>
      </c>
      <c r="AR365" s="32"/>
      <c r="AS365" s="23">
        <f t="shared" si="18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7"/>
      </c>
      <c r="AR366" s="32"/>
      <c r="AS366" s="23">
        <f t="shared" si="18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7"/>
      </c>
      <c r="AR367" s="32"/>
      <c r="AS367" s="23">
        <f t="shared" si="18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7"/>
      </c>
      <c r="AR368" s="32"/>
      <c r="AS368" s="23">
        <f t="shared" si="18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7"/>
      </c>
      <c r="AR369" s="32"/>
      <c r="AS369" s="23">
        <f t="shared" si="18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7"/>
      </c>
      <c r="AR370" s="32"/>
      <c r="AS370" s="23">
        <f t="shared" si="18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7"/>
      </c>
      <c r="AR371" s="32"/>
      <c r="AS371" s="23">
        <f t="shared" si="18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7"/>
      </c>
      <c r="AR372" s="32"/>
      <c r="AS372" s="23">
        <f t="shared" si="18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7"/>
      </c>
      <c r="AR373" s="32"/>
      <c r="AS373" s="23">
        <f t="shared" si="18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7"/>
      </c>
      <c r="AR374" s="32"/>
      <c r="AS374" s="23">
        <f t="shared" si="18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7"/>
      </c>
      <c r="AR375" s="32"/>
      <c r="AS375" s="23">
        <f t="shared" si="18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7"/>
      </c>
      <c r="AR376" s="32"/>
      <c r="AS376" s="23">
        <f t="shared" si="18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7"/>
      </c>
      <c r="AR377" s="32"/>
      <c r="AS377" s="23">
        <f t="shared" si="18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7"/>
      </c>
      <c r="AR378" s="32"/>
      <c r="AS378" s="23">
        <f t="shared" si="18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7"/>
      </c>
      <c r="AR379" s="32"/>
      <c r="AS379" s="23">
        <f t="shared" si="18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7"/>
      </c>
      <c r="AR380" s="32"/>
      <c r="AS380" s="23">
        <f t="shared" si="18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7"/>
      </c>
      <c r="AR381" s="32"/>
      <c r="AS381" s="23">
        <f t="shared" si="18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7"/>
      </c>
      <c r="AR382" s="32"/>
      <c r="AS382" s="23">
        <f t="shared" si="18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7"/>
      </c>
      <c r="AR383" s="32"/>
      <c r="AS383" s="23">
        <f t="shared" si="18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7"/>
      </c>
      <c r="AR384" s="32"/>
      <c r="AS384" s="23">
        <f t="shared" si="18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7"/>
      </c>
      <c r="AR385" s="32"/>
      <c r="AS385" s="23">
        <f t="shared" si="18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7"/>
      </c>
      <c r="AR386" s="32"/>
      <c r="AS386" s="23">
        <f t="shared" si="18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7"/>
      </c>
      <c r="AR387" s="32"/>
      <c r="AS387" s="23">
        <f t="shared" si="18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7"/>
      </c>
      <c r="AR388" s="32"/>
      <c r="AS388" s="23">
        <f t="shared" si="18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7"/>
      </c>
      <c r="AR389" s="32"/>
      <c r="AS389" s="23">
        <f t="shared" si="18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7"/>
      </c>
      <c r="AR390" s="32"/>
      <c r="AS390" s="23">
        <f t="shared" si="18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7"/>
      </c>
      <c r="AR391" s="32"/>
      <c r="AS391" s="23">
        <f t="shared" si="18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7"/>
      </c>
      <c r="AR392" s="32"/>
      <c r="AS392" s="23">
        <f t="shared" si="18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7"/>
      </c>
      <c r="AR393" s="32"/>
      <c r="AS393" s="23">
        <f t="shared" si="18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7"/>
      </c>
      <c r="AR394" s="32"/>
      <c r="AS394" s="23">
        <f t="shared" si="18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7"/>
      </c>
      <c r="AR395" s="32"/>
      <c r="AS395" s="23">
        <f t="shared" si="18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7"/>
      </c>
      <c r="AR396" s="32"/>
      <c r="AS396" s="23">
        <f t="shared" si="18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7"/>
      </c>
      <c r="AR397" s="32"/>
      <c r="AS397" s="23">
        <f t="shared" si="18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7"/>
      </c>
      <c r="AR398" s="32"/>
      <c r="AS398" s="23">
        <f t="shared" si="18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7"/>
      </c>
      <c r="AR399" s="32"/>
      <c r="AS399" s="23">
        <f t="shared" si="18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7"/>
      </c>
      <c r="AR400" s="32"/>
      <c r="AS400" s="23">
        <f t="shared" si="18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7"/>
      </c>
      <c r="AR401" s="32"/>
      <c r="AS401" s="23">
        <f t="shared" si="18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7"/>
      </c>
      <c r="AR402" s="32"/>
      <c r="AS402" s="23">
        <f t="shared" si="18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7"/>
      </c>
      <c r="AR403" s="32"/>
      <c r="AS403" s="23">
        <f t="shared" si="18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7"/>
      </c>
      <c r="AR404" s="32"/>
      <c r="AS404" s="23">
        <f t="shared" si="18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7"/>
      </c>
      <c r="AR405" s="32"/>
      <c r="AS405" s="23">
        <f t="shared" si="18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7"/>
      </c>
      <c r="AR406" s="32"/>
      <c r="AS406" s="23">
        <f t="shared" si="18"/>
      </c>
      <c r="AT406" s="24"/>
    </row>
    <row r="407" spans="1:46" ht="15.75">
      <c r="A407" s="24">
        <f t="shared" si="19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0" ref="AQ407:AQ470">IF(C407="","",SUM(H407:AK407))</f>
      </c>
      <c r="AR407" s="32"/>
      <c r="AS407" s="23">
        <f aca="true" t="shared" si="21" ref="AS407:AS470">IF(AQ407="","",AQ407/T$20)</f>
      </c>
      <c r="AT407" s="24"/>
    </row>
    <row r="408" spans="1:46" ht="15.75">
      <c r="A408" s="24">
        <f t="shared" si="19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0"/>
      </c>
      <c r="AR408" s="32"/>
      <c r="AS408" s="23">
        <f t="shared" si="21"/>
      </c>
      <c r="AT408" s="24"/>
    </row>
    <row r="409" spans="1:46" ht="15.75">
      <c r="A409" s="24">
        <f t="shared" si="19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0"/>
      </c>
      <c r="AR409" s="32"/>
      <c r="AS409" s="23">
        <f t="shared" si="21"/>
      </c>
      <c r="AT409" s="24"/>
    </row>
    <row r="410" spans="1:46" ht="15.75">
      <c r="A410" s="24">
        <f t="shared" si="19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0"/>
      </c>
      <c r="AR410" s="32"/>
      <c r="AS410" s="23">
        <f t="shared" si="21"/>
      </c>
      <c r="AT410" s="24"/>
    </row>
    <row r="411" spans="1:46" ht="15.75">
      <c r="A411" s="24">
        <f t="shared" si="19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0"/>
      </c>
      <c r="AR411" s="32"/>
      <c r="AS411" s="23">
        <f t="shared" si="21"/>
      </c>
      <c r="AT411" s="24"/>
    </row>
    <row r="412" spans="1:46" ht="15.75">
      <c r="A412" s="24">
        <f t="shared" si="19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0"/>
      </c>
      <c r="AR412" s="32"/>
      <c r="AS412" s="23">
        <f t="shared" si="21"/>
      </c>
      <c r="AT412" s="24"/>
    </row>
    <row r="413" spans="1:46" ht="15.75">
      <c r="A413" s="24">
        <f t="shared" si="19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0"/>
      </c>
      <c r="AR413" s="32"/>
      <c r="AS413" s="23">
        <f t="shared" si="21"/>
      </c>
      <c r="AT413" s="24"/>
    </row>
    <row r="414" spans="1:46" ht="15.75">
      <c r="A414" s="24">
        <f t="shared" si="19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0"/>
      </c>
      <c r="AR414" s="32"/>
      <c r="AS414" s="23">
        <f t="shared" si="21"/>
      </c>
      <c r="AT414" s="24"/>
    </row>
    <row r="415" spans="1:46" ht="15.75">
      <c r="A415" s="24">
        <f t="shared" si="19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0"/>
      </c>
      <c r="AR415" s="32"/>
      <c r="AS415" s="23">
        <f t="shared" si="21"/>
      </c>
      <c r="AT415" s="24"/>
    </row>
    <row r="416" spans="1:46" ht="15.75">
      <c r="A416" s="24">
        <f t="shared" si="19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0"/>
      </c>
      <c r="AR416" s="32"/>
      <c r="AS416" s="23">
        <f t="shared" si="21"/>
      </c>
      <c r="AT416" s="24"/>
    </row>
    <row r="417" spans="1:46" ht="15.75">
      <c r="A417" s="24">
        <f t="shared" si="19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0"/>
      </c>
      <c r="AR417" s="32"/>
      <c r="AS417" s="23">
        <f t="shared" si="21"/>
      </c>
      <c r="AT417" s="24"/>
    </row>
    <row r="418" spans="1:46" ht="15.75">
      <c r="A418" s="24">
        <f t="shared" si="19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0"/>
      </c>
      <c r="AR418" s="32"/>
      <c r="AS418" s="23">
        <f t="shared" si="21"/>
      </c>
      <c r="AT418" s="24"/>
    </row>
    <row r="419" spans="1:46" ht="15.75">
      <c r="A419" s="24">
        <f t="shared" si="19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0"/>
      </c>
      <c r="AR419" s="32"/>
      <c r="AS419" s="23">
        <f t="shared" si="21"/>
      </c>
      <c r="AT419" s="24"/>
    </row>
    <row r="420" spans="1:46" ht="15.75">
      <c r="A420" s="24">
        <f t="shared" si="19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0"/>
      </c>
      <c r="AR420" s="32"/>
      <c r="AS420" s="23">
        <f t="shared" si="21"/>
      </c>
      <c r="AT420" s="24"/>
    </row>
    <row r="421" spans="1:46" ht="15.75">
      <c r="A421" s="24">
        <f t="shared" si="19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0"/>
      </c>
      <c r="AR421" s="32"/>
      <c r="AS421" s="23">
        <f t="shared" si="21"/>
      </c>
      <c r="AT421" s="24"/>
    </row>
    <row r="422" spans="1:46" ht="15.75">
      <c r="A422" s="24">
        <f t="shared" si="19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0"/>
      </c>
      <c r="AR422" s="32"/>
      <c r="AS422" s="23">
        <f t="shared" si="21"/>
      </c>
      <c r="AT422" s="24"/>
    </row>
    <row r="423" spans="1:46" ht="15.75">
      <c r="A423" s="24">
        <f t="shared" si="19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0"/>
      </c>
      <c r="AR423" s="32"/>
      <c r="AS423" s="23">
        <f t="shared" si="21"/>
      </c>
      <c r="AT423" s="24"/>
    </row>
    <row r="424" spans="1:46" ht="15.75">
      <c r="A424" s="24">
        <f t="shared" si="19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0"/>
      </c>
      <c r="AR424" s="32"/>
      <c r="AS424" s="23">
        <f t="shared" si="21"/>
      </c>
      <c r="AT424" s="24"/>
    </row>
    <row r="425" spans="1:46" ht="15.75">
      <c r="A425" s="24">
        <f t="shared" si="19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0"/>
      </c>
      <c r="AR425" s="32"/>
      <c r="AS425" s="23">
        <f t="shared" si="21"/>
      </c>
      <c r="AT425" s="24"/>
    </row>
    <row r="426" spans="1:46" ht="15.75">
      <c r="A426" s="24">
        <f aca="true" t="shared" si="22" ref="A426:A489">IF(C426="","",A425+1)</f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0"/>
      </c>
      <c r="AR426" s="32"/>
      <c r="AS426" s="23">
        <f t="shared" si="21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0"/>
      </c>
      <c r="AR427" s="32"/>
      <c r="AS427" s="23">
        <f t="shared" si="21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0"/>
      </c>
      <c r="AR428" s="32"/>
      <c r="AS428" s="23">
        <f t="shared" si="21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0"/>
      </c>
      <c r="AR429" s="32"/>
      <c r="AS429" s="23">
        <f t="shared" si="21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0"/>
      </c>
      <c r="AR430" s="32"/>
      <c r="AS430" s="23">
        <f t="shared" si="21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0"/>
      </c>
      <c r="AR431" s="32"/>
      <c r="AS431" s="23">
        <f t="shared" si="21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0"/>
      </c>
      <c r="AR432" s="32"/>
      <c r="AS432" s="23">
        <f t="shared" si="21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0"/>
      </c>
      <c r="AR433" s="32"/>
      <c r="AS433" s="23">
        <f t="shared" si="21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0"/>
      </c>
      <c r="AR434" s="32"/>
      <c r="AS434" s="23">
        <f t="shared" si="21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0"/>
      </c>
      <c r="AR435" s="32"/>
      <c r="AS435" s="23">
        <f t="shared" si="21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0"/>
      </c>
      <c r="AR436" s="32"/>
      <c r="AS436" s="23">
        <f t="shared" si="21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0"/>
      </c>
      <c r="AR437" s="32"/>
      <c r="AS437" s="23">
        <f t="shared" si="21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0"/>
      </c>
      <c r="AR438" s="32"/>
      <c r="AS438" s="23">
        <f t="shared" si="21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0"/>
      </c>
      <c r="AR439" s="32"/>
      <c r="AS439" s="23">
        <f t="shared" si="21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0"/>
      </c>
      <c r="AR440" s="32"/>
      <c r="AS440" s="23">
        <f t="shared" si="21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0"/>
      </c>
      <c r="AR441" s="32"/>
      <c r="AS441" s="23">
        <f t="shared" si="21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0"/>
      </c>
      <c r="AR442" s="32"/>
      <c r="AS442" s="23">
        <f t="shared" si="21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0"/>
      </c>
      <c r="AR443" s="32"/>
      <c r="AS443" s="23">
        <f t="shared" si="21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0"/>
      </c>
      <c r="AR444" s="32"/>
      <c r="AS444" s="23">
        <f t="shared" si="21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0"/>
      </c>
      <c r="AR445" s="32"/>
      <c r="AS445" s="23">
        <f t="shared" si="21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0"/>
      </c>
      <c r="AR446" s="32"/>
      <c r="AS446" s="23">
        <f t="shared" si="21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0"/>
      </c>
      <c r="AR447" s="32"/>
      <c r="AS447" s="23">
        <f t="shared" si="21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0"/>
      </c>
      <c r="AR448" s="32"/>
      <c r="AS448" s="23">
        <f t="shared" si="21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0"/>
      </c>
      <c r="AR449" s="32"/>
      <c r="AS449" s="23">
        <f t="shared" si="21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0"/>
      </c>
      <c r="AR450" s="32"/>
      <c r="AS450" s="23">
        <f t="shared" si="21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0"/>
      </c>
      <c r="AR451" s="32"/>
      <c r="AS451" s="23">
        <f t="shared" si="21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0"/>
      </c>
      <c r="AR452" s="32"/>
      <c r="AS452" s="23">
        <f t="shared" si="21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0"/>
      </c>
      <c r="AR453" s="32"/>
      <c r="AS453" s="23">
        <f t="shared" si="21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0"/>
      </c>
      <c r="AR454" s="32"/>
      <c r="AS454" s="23">
        <f t="shared" si="21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0"/>
      </c>
      <c r="AR455" s="32"/>
      <c r="AS455" s="23">
        <f t="shared" si="21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0"/>
      </c>
      <c r="AR456" s="32"/>
      <c r="AS456" s="23">
        <f t="shared" si="21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0"/>
      </c>
      <c r="AR457" s="32"/>
      <c r="AS457" s="23">
        <f t="shared" si="21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0"/>
      </c>
      <c r="AR458" s="32"/>
      <c r="AS458" s="23">
        <f t="shared" si="21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0"/>
      </c>
      <c r="AR459" s="32"/>
      <c r="AS459" s="23">
        <f t="shared" si="21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0"/>
      </c>
      <c r="AR460" s="32"/>
      <c r="AS460" s="23">
        <f t="shared" si="21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0"/>
      </c>
      <c r="AR461" s="32"/>
      <c r="AS461" s="23">
        <f t="shared" si="21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0"/>
      </c>
      <c r="AR462" s="32"/>
      <c r="AS462" s="23">
        <f t="shared" si="21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0"/>
      </c>
      <c r="AR463" s="32"/>
      <c r="AS463" s="23">
        <f t="shared" si="21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0"/>
      </c>
      <c r="AR464" s="32"/>
      <c r="AS464" s="23">
        <f t="shared" si="21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0"/>
      </c>
      <c r="AR465" s="32"/>
      <c r="AS465" s="23">
        <f t="shared" si="21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0"/>
      </c>
      <c r="AR466" s="32"/>
      <c r="AS466" s="23">
        <f t="shared" si="21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0"/>
      </c>
      <c r="AR467" s="32"/>
      <c r="AS467" s="23">
        <f t="shared" si="21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0"/>
      </c>
      <c r="AR468" s="32"/>
      <c r="AS468" s="23">
        <f t="shared" si="21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0"/>
      </c>
      <c r="AR469" s="32"/>
      <c r="AS469" s="23">
        <f t="shared" si="21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0"/>
      </c>
      <c r="AR470" s="32"/>
      <c r="AS470" s="23">
        <f t="shared" si="21"/>
      </c>
      <c r="AT470" s="24"/>
    </row>
    <row r="471" spans="1:46" ht="15.75">
      <c r="A471" s="24">
        <f t="shared" si="2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3" ref="AQ471:AQ534">IF(C471="","",SUM(H471:AK471))</f>
      </c>
      <c r="AR471" s="32"/>
      <c r="AS471" s="23">
        <f aca="true" t="shared" si="24" ref="AS471:AS534">IF(AQ471="","",AQ471/T$20)</f>
      </c>
      <c r="AT471" s="24"/>
    </row>
    <row r="472" spans="1:46" ht="15.75">
      <c r="A472" s="24">
        <f t="shared" si="2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3"/>
      </c>
      <c r="AR472" s="32"/>
      <c r="AS472" s="23">
        <f t="shared" si="24"/>
      </c>
      <c r="AT472" s="24"/>
    </row>
    <row r="473" spans="1:46" ht="15.75">
      <c r="A473" s="24">
        <f t="shared" si="2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3"/>
      </c>
      <c r="AR473" s="32"/>
      <c r="AS473" s="23">
        <f t="shared" si="24"/>
      </c>
      <c r="AT473" s="24"/>
    </row>
    <row r="474" spans="1:46" ht="15.75">
      <c r="A474" s="24">
        <f t="shared" si="2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3"/>
      </c>
      <c r="AR474" s="32"/>
      <c r="AS474" s="23">
        <f t="shared" si="24"/>
      </c>
      <c r="AT474" s="24"/>
    </row>
    <row r="475" spans="1:46" ht="15.75">
      <c r="A475" s="24">
        <f t="shared" si="2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3"/>
      </c>
      <c r="AR475" s="32"/>
      <c r="AS475" s="23">
        <f t="shared" si="24"/>
      </c>
      <c r="AT475" s="24"/>
    </row>
    <row r="476" spans="1:46" ht="15.75">
      <c r="A476" s="24">
        <f t="shared" si="2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3"/>
      </c>
      <c r="AR476" s="32"/>
      <c r="AS476" s="23">
        <f t="shared" si="24"/>
      </c>
      <c r="AT476" s="24"/>
    </row>
    <row r="477" spans="1:46" ht="15.75">
      <c r="A477" s="24">
        <f t="shared" si="2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3"/>
      </c>
      <c r="AR477" s="32"/>
      <c r="AS477" s="23">
        <f t="shared" si="24"/>
      </c>
      <c r="AT477" s="24"/>
    </row>
    <row r="478" spans="1:46" ht="15.75">
      <c r="A478" s="24">
        <f t="shared" si="2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3"/>
      </c>
      <c r="AR478" s="32"/>
      <c r="AS478" s="23">
        <f t="shared" si="24"/>
      </c>
      <c r="AT478" s="24"/>
    </row>
    <row r="479" spans="1:46" ht="15.75">
      <c r="A479" s="24">
        <f t="shared" si="2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3"/>
      </c>
      <c r="AR479" s="32"/>
      <c r="AS479" s="23">
        <f t="shared" si="24"/>
      </c>
      <c r="AT479" s="24"/>
    </row>
    <row r="480" spans="1:46" ht="15.75">
      <c r="A480" s="24">
        <f t="shared" si="2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3"/>
      </c>
      <c r="AR480" s="32"/>
      <c r="AS480" s="23">
        <f t="shared" si="24"/>
      </c>
      <c r="AT480" s="24"/>
    </row>
    <row r="481" spans="1:46" ht="15.75">
      <c r="A481" s="24">
        <f t="shared" si="22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3"/>
      </c>
      <c r="AR481" s="32"/>
      <c r="AS481" s="23">
        <f t="shared" si="24"/>
      </c>
      <c r="AT481" s="24"/>
    </row>
    <row r="482" spans="1:46" ht="15.75">
      <c r="A482" s="24">
        <f t="shared" si="22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3"/>
      </c>
      <c r="AR482" s="32"/>
      <c r="AS482" s="23">
        <f t="shared" si="24"/>
      </c>
      <c r="AT482" s="24"/>
    </row>
    <row r="483" spans="1:46" ht="15.75">
      <c r="A483" s="24">
        <f t="shared" si="22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3"/>
      </c>
      <c r="AR483" s="32"/>
      <c r="AS483" s="23">
        <f t="shared" si="24"/>
      </c>
      <c r="AT483" s="24"/>
    </row>
    <row r="484" spans="1:46" ht="15.75">
      <c r="A484" s="24">
        <f t="shared" si="22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3"/>
      </c>
      <c r="AR484" s="32"/>
      <c r="AS484" s="23">
        <f t="shared" si="24"/>
      </c>
      <c r="AT484" s="24"/>
    </row>
    <row r="485" spans="1:46" ht="15.75">
      <c r="A485" s="24">
        <f t="shared" si="22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3"/>
      </c>
      <c r="AR485" s="32"/>
      <c r="AS485" s="23">
        <f t="shared" si="24"/>
      </c>
      <c r="AT485" s="24"/>
    </row>
    <row r="486" spans="1:46" ht="15.75">
      <c r="A486" s="24">
        <f t="shared" si="22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3"/>
      </c>
      <c r="AR486" s="32"/>
      <c r="AS486" s="23">
        <f t="shared" si="24"/>
      </c>
      <c r="AT486" s="24"/>
    </row>
    <row r="487" spans="1:46" ht="15.75">
      <c r="A487" s="24">
        <f t="shared" si="22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3"/>
      </c>
      <c r="AR487" s="32"/>
      <c r="AS487" s="23">
        <f t="shared" si="24"/>
      </c>
      <c r="AT487" s="24"/>
    </row>
    <row r="488" spans="1:46" ht="15.75">
      <c r="A488" s="24">
        <f t="shared" si="22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3"/>
      </c>
      <c r="AR488" s="32"/>
      <c r="AS488" s="23">
        <f t="shared" si="24"/>
      </c>
      <c r="AT488" s="24"/>
    </row>
    <row r="489" spans="1:46" ht="15.75">
      <c r="A489" s="24">
        <f t="shared" si="22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3"/>
      </c>
      <c r="AR489" s="32"/>
      <c r="AS489" s="23">
        <f t="shared" si="24"/>
      </c>
      <c r="AT489" s="24"/>
    </row>
    <row r="490" spans="1:46" ht="15.75">
      <c r="A490" s="24">
        <f aca="true" t="shared" si="25" ref="A490:A553">IF(C490="","",A489+1)</f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3"/>
      </c>
      <c r="AR490" s="32"/>
      <c r="AS490" s="23">
        <f t="shared" si="24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3"/>
      </c>
      <c r="AR491" s="32"/>
      <c r="AS491" s="23">
        <f t="shared" si="24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3"/>
      </c>
      <c r="AR492" s="32"/>
      <c r="AS492" s="23">
        <f t="shared" si="24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3"/>
      </c>
      <c r="AR493" s="32"/>
      <c r="AS493" s="23">
        <f t="shared" si="24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3"/>
      </c>
      <c r="AR494" s="32"/>
      <c r="AS494" s="23">
        <f t="shared" si="24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3"/>
      </c>
      <c r="AR495" s="32"/>
      <c r="AS495" s="23">
        <f t="shared" si="24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3"/>
      </c>
      <c r="AR496" s="32"/>
      <c r="AS496" s="23">
        <f t="shared" si="24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3"/>
      </c>
      <c r="AR497" s="32"/>
      <c r="AS497" s="23">
        <f t="shared" si="24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3"/>
      </c>
      <c r="AR498" s="32"/>
      <c r="AS498" s="23">
        <f t="shared" si="24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3"/>
      </c>
      <c r="AR499" s="32"/>
      <c r="AS499" s="23">
        <f t="shared" si="24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3"/>
      </c>
      <c r="AR500" s="32"/>
      <c r="AS500" s="23">
        <f t="shared" si="24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3"/>
      </c>
      <c r="AR501" s="32"/>
      <c r="AS501" s="23">
        <f t="shared" si="24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3"/>
      </c>
      <c r="AR502" s="32"/>
      <c r="AS502" s="23">
        <f t="shared" si="24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3"/>
      </c>
      <c r="AR503" s="32"/>
      <c r="AS503" s="23">
        <f t="shared" si="24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3"/>
      </c>
      <c r="AR504" s="32"/>
      <c r="AS504" s="23">
        <f t="shared" si="24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3"/>
      </c>
      <c r="AR505" s="32"/>
      <c r="AS505" s="23">
        <f t="shared" si="24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3"/>
      </c>
      <c r="AR506" s="32"/>
      <c r="AS506" s="23">
        <f t="shared" si="24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3"/>
      </c>
      <c r="AR507" s="32"/>
      <c r="AS507" s="23">
        <f t="shared" si="24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3"/>
      </c>
      <c r="AR508" s="32"/>
      <c r="AS508" s="23">
        <f t="shared" si="24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3"/>
      </c>
      <c r="AR509" s="32"/>
      <c r="AS509" s="23">
        <f t="shared" si="24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3"/>
      </c>
      <c r="AR510" s="32"/>
      <c r="AS510" s="23">
        <f t="shared" si="24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3"/>
      </c>
      <c r="AR511" s="32"/>
      <c r="AS511" s="23">
        <f t="shared" si="24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3"/>
      </c>
      <c r="AR512" s="32"/>
      <c r="AS512" s="23">
        <f t="shared" si="24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3"/>
      </c>
      <c r="AR513" s="32"/>
      <c r="AS513" s="23">
        <f t="shared" si="24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3"/>
      </c>
      <c r="AR514" s="32"/>
      <c r="AS514" s="23">
        <f t="shared" si="24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3"/>
      </c>
      <c r="AR515" s="32"/>
      <c r="AS515" s="23">
        <f t="shared" si="24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3"/>
      </c>
      <c r="AR516" s="32"/>
      <c r="AS516" s="23">
        <f t="shared" si="24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3"/>
      </c>
      <c r="AR517" s="32"/>
      <c r="AS517" s="23">
        <f t="shared" si="24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3"/>
      </c>
      <c r="AR518" s="32"/>
      <c r="AS518" s="23">
        <f t="shared" si="24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3"/>
      </c>
      <c r="AR519" s="32"/>
      <c r="AS519" s="23">
        <f t="shared" si="24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3"/>
      </c>
      <c r="AR520" s="32"/>
      <c r="AS520" s="23">
        <f t="shared" si="24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3"/>
      </c>
      <c r="AR521" s="32"/>
      <c r="AS521" s="23">
        <f t="shared" si="24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3"/>
      </c>
      <c r="AR522" s="32"/>
      <c r="AS522" s="23">
        <f t="shared" si="24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3"/>
      </c>
      <c r="AR523" s="32"/>
      <c r="AS523" s="23">
        <f t="shared" si="24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3"/>
      </c>
      <c r="AR524" s="32"/>
      <c r="AS524" s="23">
        <f t="shared" si="24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3"/>
      </c>
      <c r="AR525" s="32"/>
      <c r="AS525" s="23">
        <f t="shared" si="24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3"/>
      </c>
      <c r="AR526" s="32"/>
      <c r="AS526" s="23">
        <f t="shared" si="24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3"/>
      </c>
      <c r="AR527" s="32"/>
      <c r="AS527" s="23">
        <f t="shared" si="24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3"/>
      </c>
      <c r="AR528" s="32"/>
      <c r="AS528" s="23">
        <f t="shared" si="24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3"/>
      </c>
      <c r="AR529" s="32"/>
      <c r="AS529" s="23">
        <f t="shared" si="24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3"/>
      </c>
      <c r="AR530" s="32"/>
      <c r="AS530" s="23">
        <f t="shared" si="24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3"/>
      </c>
      <c r="AR531" s="32"/>
      <c r="AS531" s="23">
        <f t="shared" si="24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3"/>
      </c>
      <c r="AR532" s="32"/>
      <c r="AS532" s="23">
        <f t="shared" si="24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3"/>
      </c>
      <c r="AR533" s="32"/>
      <c r="AS533" s="23">
        <f t="shared" si="24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3"/>
      </c>
      <c r="AR534" s="32"/>
      <c r="AS534" s="23">
        <f t="shared" si="24"/>
      </c>
      <c r="AT534" s="24"/>
    </row>
    <row r="535" spans="1:46" ht="15.75">
      <c r="A535" s="24">
        <f t="shared" si="25"/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6" ref="AQ535:AQ598">IF(C535="","",SUM(H535:AK535))</f>
      </c>
      <c r="AR535" s="32"/>
      <c r="AS535" s="23">
        <f aca="true" t="shared" si="27" ref="AS535:AS598">IF(AQ535="","",AQ535/T$20)</f>
      </c>
      <c r="AT535" s="24"/>
    </row>
    <row r="536" spans="1:46" ht="15.75">
      <c r="A536" s="24">
        <f t="shared" si="25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6"/>
      </c>
      <c r="AR536" s="32"/>
      <c r="AS536" s="23">
        <f t="shared" si="27"/>
      </c>
      <c r="AT536" s="24"/>
    </row>
    <row r="537" spans="1:46" ht="15.75">
      <c r="A537" s="24">
        <f t="shared" si="25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6"/>
      </c>
      <c r="AR537" s="32"/>
      <c r="AS537" s="23">
        <f t="shared" si="27"/>
      </c>
      <c r="AT537" s="24"/>
    </row>
    <row r="538" spans="1:46" ht="15.75">
      <c r="A538" s="24">
        <f t="shared" si="25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6"/>
      </c>
      <c r="AR538" s="32"/>
      <c r="AS538" s="23">
        <f t="shared" si="27"/>
      </c>
      <c r="AT538" s="24"/>
    </row>
    <row r="539" spans="1:46" ht="15.75">
      <c r="A539" s="24">
        <f t="shared" si="25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6"/>
      </c>
      <c r="AR539" s="32"/>
      <c r="AS539" s="23">
        <f t="shared" si="27"/>
      </c>
      <c r="AT539" s="24"/>
    </row>
    <row r="540" spans="1:46" ht="15.75">
      <c r="A540" s="24">
        <f t="shared" si="25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6"/>
      </c>
      <c r="AR540" s="32"/>
      <c r="AS540" s="23">
        <f t="shared" si="27"/>
      </c>
      <c r="AT540" s="24"/>
    </row>
    <row r="541" spans="1:46" ht="15.75">
      <c r="A541" s="24">
        <f t="shared" si="25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6"/>
      </c>
      <c r="AR541" s="32"/>
      <c r="AS541" s="23">
        <f t="shared" si="27"/>
      </c>
      <c r="AT541" s="24"/>
    </row>
    <row r="542" spans="1:46" ht="15.75">
      <c r="A542" s="24">
        <f t="shared" si="25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6"/>
      </c>
      <c r="AR542" s="32"/>
      <c r="AS542" s="23">
        <f t="shared" si="27"/>
      </c>
      <c r="AT542" s="24"/>
    </row>
    <row r="543" spans="1:46" ht="15.75">
      <c r="A543" s="24">
        <f t="shared" si="25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6"/>
      </c>
      <c r="AR543" s="32"/>
      <c r="AS543" s="23">
        <f t="shared" si="27"/>
      </c>
      <c r="AT543" s="24"/>
    </row>
    <row r="544" spans="1:46" ht="15.75">
      <c r="A544" s="24">
        <f t="shared" si="25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6"/>
      </c>
      <c r="AR544" s="32"/>
      <c r="AS544" s="23">
        <f t="shared" si="27"/>
      </c>
      <c r="AT544" s="24"/>
    </row>
    <row r="545" spans="1:46" ht="15.75">
      <c r="A545" s="24">
        <f t="shared" si="25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6"/>
      </c>
      <c r="AR545" s="32"/>
      <c r="AS545" s="23">
        <f t="shared" si="27"/>
      </c>
      <c r="AT545" s="24"/>
    </row>
    <row r="546" spans="1:46" ht="15.75">
      <c r="A546" s="24">
        <f t="shared" si="25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6"/>
      </c>
      <c r="AR546" s="32"/>
      <c r="AS546" s="23">
        <f t="shared" si="27"/>
      </c>
      <c r="AT546" s="24"/>
    </row>
    <row r="547" spans="1:46" ht="15.75">
      <c r="A547" s="24">
        <f t="shared" si="25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6"/>
      </c>
      <c r="AR547" s="32"/>
      <c r="AS547" s="23">
        <f t="shared" si="27"/>
      </c>
      <c r="AT547" s="24"/>
    </row>
    <row r="548" spans="1:46" ht="15.75">
      <c r="A548" s="24">
        <f t="shared" si="25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6"/>
      </c>
      <c r="AR548" s="32"/>
      <c r="AS548" s="23">
        <f t="shared" si="27"/>
      </c>
      <c r="AT548" s="24"/>
    </row>
    <row r="549" spans="1:46" ht="15.75">
      <c r="A549" s="24">
        <f t="shared" si="25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6"/>
      </c>
      <c r="AR549" s="32"/>
      <c r="AS549" s="23">
        <f t="shared" si="27"/>
      </c>
      <c r="AT549" s="24"/>
    </row>
    <row r="550" spans="1:46" ht="15.75">
      <c r="A550" s="24">
        <f t="shared" si="25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6"/>
      </c>
      <c r="AR550" s="32"/>
      <c r="AS550" s="23">
        <f t="shared" si="27"/>
      </c>
      <c r="AT550" s="24"/>
    </row>
    <row r="551" spans="1:46" ht="15.75">
      <c r="A551" s="24">
        <f t="shared" si="25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6"/>
      </c>
      <c r="AR551" s="32"/>
      <c r="AS551" s="23">
        <f t="shared" si="27"/>
      </c>
      <c r="AT551" s="24"/>
    </row>
    <row r="552" spans="1:46" ht="15.75">
      <c r="A552" s="24">
        <f t="shared" si="25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6"/>
      </c>
      <c r="AR552" s="32"/>
      <c r="AS552" s="23">
        <f t="shared" si="27"/>
      </c>
      <c r="AT552" s="24"/>
    </row>
    <row r="553" spans="1:46" ht="15.75">
      <c r="A553" s="24">
        <f t="shared" si="25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6"/>
      </c>
      <c r="AR553" s="32"/>
      <c r="AS553" s="23">
        <f t="shared" si="27"/>
      </c>
      <c r="AT553" s="24"/>
    </row>
    <row r="554" spans="1:46" ht="15.75">
      <c r="A554" s="24">
        <f aca="true" t="shared" si="28" ref="A554:A617">IF(C554="","",A553+1)</f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6"/>
      </c>
      <c r="AR554" s="32"/>
      <c r="AS554" s="23">
        <f t="shared" si="27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6"/>
      </c>
      <c r="AR555" s="32"/>
      <c r="AS555" s="23">
        <f t="shared" si="27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6"/>
      </c>
      <c r="AR556" s="32"/>
      <c r="AS556" s="23">
        <f t="shared" si="27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6"/>
      </c>
      <c r="AR557" s="32"/>
      <c r="AS557" s="23">
        <f t="shared" si="27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6"/>
      </c>
      <c r="AR558" s="32"/>
      <c r="AS558" s="23">
        <f t="shared" si="27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6"/>
      </c>
      <c r="AR559" s="32"/>
      <c r="AS559" s="23">
        <f t="shared" si="27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6"/>
      </c>
      <c r="AR560" s="32"/>
      <c r="AS560" s="23">
        <f t="shared" si="27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6"/>
      </c>
      <c r="AR561" s="32"/>
      <c r="AS561" s="23">
        <f t="shared" si="27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6"/>
      </c>
      <c r="AR562" s="32"/>
      <c r="AS562" s="23">
        <f t="shared" si="27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6"/>
      </c>
      <c r="AR563" s="32"/>
      <c r="AS563" s="23">
        <f t="shared" si="27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6"/>
      </c>
      <c r="AR564" s="32"/>
      <c r="AS564" s="23">
        <f t="shared" si="27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6"/>
      </c>
      <c r="AR565" s="32"/>
      <c r="AS565" s="23">
        <f t="shared" si="27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6"/>
      </c>
      <c r="AR566" s="32"/>
      <c r="AS566" s="23">
        <f t="shared" si="27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6"/>
      </c>
      <c r="AR567" s="32"/>
      <c r="AS567" s="23">
        <f t="shared" si="27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6"/>
      </c>
      <c r="AR568" s="32"/>
      <c r="AS568" s="23">
        <f t="shared" si="27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6"/>
      </c>
      <c r="AR569" s="32"/>
      <c r="AS569" s="23">
        <f t="shared" si="27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6"/>
      </c>
      <c r="AR570" s="32"/>
      <c r="AS570" s="23">
        <f t="shared" si="27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6"/>
      </c>
      <c r="AR571" s="32"/>
      <c r="AS571" s="23">
        <f t="shared" si="27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6"/>
      </c>
      <c r="AR572" s="32"/>
      <c r="AS572" s="23">
        <f t="shared" si="27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6"/>
      </c>
      <c r="AR573" s="32"/>
      <c r="AS573" s="23">
        <f t="shared" si="27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6"/>
      </c>
      <c r="AR574" s="32"/>
      <c r="AS574" s="23">
        <f t="shared" si="27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6"/>
      </c>
      <c r="AR575" s="32"/>
      <c r="AS575" s="23">
        <f t="shared" si="27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6"/>
      </c>
      <c r="AR576" s="32"/>
      <c r="AS576" s="23">
        <f t="shared" si="27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6"/>
      </c>
      <c r="AR577" s="32"/>
      <c r="AS577" s="23">
        <f t="shared" si="27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6"/>
      </c>
      <c r="AR578" s="32"/>
      <c r="AS578" s="23">
        <f t="shared" si="27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6"/>
      </c>
      <c r="AR579" s="32"/>
      <c r="AS579" s="23">
        <f t="shared" si="27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6"/>
      </c>
      <c r="AR580" s="32"/>
      <c r="AS580" s="23">
        <f t="shared" si="27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6"/>
      </c>
      <c r="AR581" s="32"/>
      <c r="AS581" s="23">
        <f t="shared" si="27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6"/>
      </c>
      <c r="AR582" s="32"/>
      <c r="AS582" s="23">
        <f t="shared" si="27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6"/>
      </c>
      <c r="AR583" s="32"/>
      <c r="AS583" s="23">
        <f t="shared" si="27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6"/>
      </c>
      <c r="AR584" s="32"/>
      <c r="AS584" s="23">
        <f t="shared" si="27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6"/>
      </c>
      <c r="AR585" s="32"/>
      <c r="AS585" s="23">
        <f t="shared" si="27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6"/>
      </c>
      <c r="AR586" s="32"/>
      <c r="AS586" s="23">
        <f t="shared" si="27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6"/>
      </c>
      <c r="AR587" s="32"/>
      <c r="AS587" s="23">
        <f t="shared" si="27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6"/>
      </c>
      <c r="AR588" s="32"/>
      <c r="AS588" s="23">
        <f t="shared" si="27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6"/>
      </c>
      <c r="AR589" s="32"/>
      <c r="AS589" s="23">
        <f t="shared" si="27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6"/>
      </c>
      <c r="AR590" s="32"/>
      <c r="AS590" s="23">
        <f t="shared" si="27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6"/>
      </c>
      <c r="AR591" s="32"/>
      <c r="AS591" s="23">
        <f t="shared" si="27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6"/>
      </c>
      <c r="AR592" s="32"/>
      <c r="AS592" s="23">
        <f t="shared" si="27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6"/>
      </c>
      <c r="AR593" s="32"/>
      <c r="AS593" s="23">
        <f t="shared" si="27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6"/>
      </c>
      <c r="AR594" s="32"/>
      <c r="AS594" s="23">
        <f t="shared" si="27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6"/>
      </c>
      <c r="AR595" s="32"/>
      <c r="AS595" s="23">
        <f t="shared" si="27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6"/>
      </c>
      <c r="AR596" s="32"/>
      <c r="AS596" s="23">
        <f t="shared" si="27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6"/>
      </c>
      <c r="AR597" s="32"/>
      <c r="AS597" s="23">
        <f t="shared" si="27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6"/>
      </c>
      <c r="AR598" s="32"/>
      <c r="AS598" s="23">
        <f t="shared" si="27"/>
      </c>
      <c r="AT598" s="24"/>
    </row>
    <row r="599" spans="1:46" ht="15.75">
      <c r="A599" s="24">
        <f t="shared" si="28"/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29" ref="AQ599:AQ630">IF(C599="","",SUM(H599:AK599))</f>
      </c>
      <c r="AR599" s="32"/>
      <c r="AS599" s="23">
        <f aca="true" t="shared" si="30" ref="AS599:AS630">IF(AQ599="","",AQ599/T$20)</f>
      </c>
      <c r="AT599" s="24"/>
    </row>
    <row r="600" spans="1:46" ht="15.75">
      <c r="A600" s="24">
        <f t="shared" si="28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29"/>
      </c>
      <c r="AR600" s="32"/>
      <c r="AS600" s="23">
        <f t="shared" si="30"/>
      </c>
      <c r="AT600" s="24"/>
    </row>
    <row r="601" spans="1:46" ht="15.75">
      <c r="A601" s="24">
        <f t="shared" si="28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29"/>
      </c>
      <c r="AR601" s="32"/>
      <c r="AS601" s="23">
        <f t="shared" si="30"/>
      </c>
      <c r="AT601" s="24"/>
    </row>
    <row r="602" spans="1:46" ht="15.75">
      <c r="A602" s="24">
        <f t="shared" si="28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29"/>
      </c>
      <c r="AR602" s="32"/>
      <c r="AS602" s="23">
        <f t="shared" si="30"/>
      </c>
      <c r="AT602" s="24"/>
    </row>
    <row r="603" spans="1:46" ht="15.75">
      <c r="A603" s="24">
        <f t="shared" si="28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29"/>
      </c>
      <c r="AR603" s="32"/>
      <c r="AS603" s="23">
        <f t="shared" si="30"/>
      </c>
      <c r="AT603" s="24"/>
    </row>
    <row r="604" spans="1:46" ht="15.75">
      <c r="A604" s="24">
        <f t="shared" si="28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29"/>
      </c>
      <c r="AR604" s="32"/>
      <c r="AS604" s="23">
        <f t="shared" si="30"/>
      </c>
      <c r="AT604" s="24"/>
    </row>
    <row r="605" spans="1:46" ht="15.75">
      <c r="A605" s="24">
        <f t="shared" si="28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29"/>
      </c>
      <c r="AR605" s="32"/>
      <c r="AS605" s="23">
        <f t="shared" si="30"/>
      </c>
      <c r="AT605" s="24"/>
    </row>
    <row r="606" spans="1:46" ht="15.75">
      <c r="A606" s="24">
        <f t="shared" si="28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29"/>
      </c>
      <c r="AR606" s="32"/>
      <c r="AS606" s="23">
        <f t="shared" si="30"/>
      </c>
      <c r="AT606" s="24"/>
    </row>
    <row r="607" spans="1:46" ht="15.75">
      <c r="A607" s="24">
        <f t="shared" si="28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29"/>
      </c>
      <c r="AR607" s="32"/>
      <c r="AS607" s="23">
        <f t="shared" si="30"/>
      </c>
      <c r="AT607" s="24"/>
    </row>
    <row r="608" spans="1:46" ht="15.75">
      <c r="A608" s="24">
        <f t="shared" si="28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29"/>
      </c>
      <c r="AR608" s="32"/>
      <c r="AS608" s="23">
        <f t="shared" si="30"/>
      </c>
      <c r="AT608" s="24"/>
    </row>
    <row r="609" spans="1:46" ht="15.75">
      <c r="A609" s="24">
        <f t="shared" si="28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29"/>
      </c>
      <c r="AR609" s="32"/>
      <c r="AS609" s="23">
        <f t="shared" si="30"/>
      </c>
      <c r="AT609" s="24"/>
    </row>
    <row r="610" spans="1:46" ht="15.75">
      <c r="A610" s="24">
        <f t="shared" si="28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29"/>
      </c>
      <c r="AR610" s="32"/>
      <c r="AS610" s="23">
        <f t="shared" si="30"/>
      </c>
      <c r="AT610" s="24"/>
    </row>
    <row r="611" spans="1:46" ht="15.75">
      <c r="A611" s="24">
        <f t="shared" si="28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29"/>
      </c>
      <c r="AR611" s="32"/>
      <c r="AS611" s="23">
        <f t="shared" si="30"/>
      </c>
      <c r="AT611" s="24"/>
    </row>
    <row r="612" spans="1:46" ht="15.75">
      <c r="A612" s="24">
        <f t="shared" si="28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29"/>
      </c>
      <c r="AR612" s="32"/>
      <c r="AS612" s="23">
        <f t="shared" si="30"/>
      </c>
      <c r="AT612" s="24"/>
    </row>
    <row r="613" spans="1:46" ht="15.75">
      <c r="A613" s="24">
        <f t="shared" si="28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29"/>
      </c>
      <c r="AR613" s="32"/>
      <c r="AS613" s="23">
        <f t="shared" si="30"/>
      </c>
      <c r="AT613" s="24"/>
    </row>
    <row r="614" spans="1:46" ht="15.75">
      <c r="A614" s="24">
        <f t="shared" si="28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29"/>
      </c>
      <c r="AR614" s="32"/>
      <c r="AS614" s="23">
        <f t="shared" si="30"/>
      </c>
      <c r="AT614" s="24"/>
    </row>
    <row r="615" spans="1:46" ht="15.75">
      <c r="A615" s="24">
        <f t="shared" si="28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29"/>
      </c>
      <c r="AR615" s="32"/>
      <c r="AS615" s="23">
        <f t="shared" si="30"/>
      </c>
      <c r="AT615" s="24"/>
    </row>
    <row r="616" spans="1:46" ht="15.75">
      <c r="A616" s="24">
        <f t="shared" si="28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29"/>
      </c>
      <c r="AR616" s="32"/>
      <c r="AS616" s="23">
        <f t="shared" si="30"/>
      </c>
      <c r="AT616" s="24"/>
    </row>
    <row r="617" spans="1:46" ht="15.75">
      <c r="A617" s="24">
        <f t="shared" si="28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29"/>
      </c>
      <c r="AR617" s="32"/>
      <c r="AS617" s="23">
        <f t="shared" si="30"/>
      </c>
      <c r="AT617" s="24"/>
    </row>
    <row r="618" spans="1:46" ht="15.75">
      <c r="A618" s="24">
        <f aca="true" t="shared" si="31" ref="A618:A630">IF(C618="","",A617+1)</f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29"/>
      </c>
      <c r="AR618" s="32"/>
      <c r="AS618" s="23">
        <f t="shared" si="30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29"/>
      </c>
      <c r="AR619" s="32"/>
      <c r="AS619" s="23">
        <f t="shared" si="30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29"/>
      </c>
      <c r="AR620" s="32"/>
      <c r="AS620" s="23">
        <f t="shared" si="30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29"/>
      </c>
      <c r="AR621" s="32"/>
      <c r="AS621" s="23">
        <f t="shared" si="30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29"/>
      </c>
      <c r="AR622" s="32"/>
      <c r="AS622" s="23">
        <f t="shared" si="30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29"/>
      </c>
      <c r="AR623" s="32"/>
      <c r="AS623" s="23">
        <f t="shared" si="30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29"/>
      </c>
      <c r="AR624" s="32"/>
      <c r="AS624" s="23">
        <f t="shared" si="30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29"/>
      </c>
      <c r="AR625" s="32"/>
      <c r="AS625" s="23">
        <f t="shared" si="30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29"/>
      </c>
      <c r="AR626" s="32"/>
      <c r="AS626" s="23">
        <f t="shared" si="30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29"/>
      </c>
      <c r="AR627" s="32"/>
      <c r="AS627" s="23">
        <f t="shared" si="30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29"/>
      </c>
      <c r="AR628" s="32"/>
      <c r="AS628" s="23">
        <f t="shared" si="30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29"/>
      </c>
      <c r="AR629" s="32"/>
      <c r="AS629" s="23">
        <f t="shared" si="30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29"/>
      </c>
      <c r="AR630" s="32"/>
      <c r="AS630" s="23">
        <f t="shared" si="30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F6:G6"/>
    <mergeCell ref="AW19:AW41"/>
    <mergeCell ref="H15:N15"/>
    <mergeCell ref="A1:AS1"/>
    <mergeCell ref="E8:G8"/>
    <mergeCell ref="A9:AT9"/>
    <mergeCell ref="A10:C10"/>
    <mergeCell ref="A11:G11"/>
    <mergeCell ref="H11:N11"/>
    <mergeCell ref="D3:E3"/>
    <mergeCell ref="A16:G16"/>
    <mergeCell ref="H16:N16"/>
    <mergeCell ref="AY19:AY41"/>
    <mergeCell ref="A12:G12"/>
    <mergeCell ref="H12:N12"/>
    <mergeCell ref="A14:C14"/>
    <mergeCell ref="C18:E18"/>
    <mergeCell ref="A15:G15"/>
    <mergeCell ref="H19:AQ19"/>
    <mergeCell ref="AV19:AV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630"/>
  <sheetViews>
    <sheetView zoomScale="80" zoomScaleNormal="80" zoomScalePageLayoutView="0" workbookViewId="0" topLeftCell="A19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21" t="str">
        <f>Образец!D3</f>
        <v>биология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72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4" customFormat="1" ht="18.75">
      <c r="A6" s="62" t="s">
        <v>31</v>
      </c>
      <c r="B6" s="62"/>
      <c r="C6" s="62"/>
      <c r="D6" s="62"/>
      <c r="E6" s="62"/>
      <c r="F6" s="118" t="str">
        <f>Образец!F6</f>
        <v>Моркинский район</v>
      </c>
      <c r="G6" s="11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63"/>
      <c r="AI6" s="63"/>
    </row>
    <row r="7" spans="1:35" s="64" customFormat="1" ht="18.75">
      <c r="A7" s="62" t="s">
        <v>37</v>
      </c>
      <c r="B7" s="62"/>
      <c r="C7" s="62"/>
      <c r="D7" s="62"/>
      <c r="E7" s="65">
        <f>Образец!E7</f>
        <v>43022</v>
      </c>
      <c r="F7" s="66">
        <f>Образец!F7</f>
        <v>0.6666666666666666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  <c r="AG7" s="63"/>
      <c r="AH7" s="63"/>
      <c r="AI7" s="63"/>
    </row>
    <row r="8" spans="1:49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106" t="s">
        <v>26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"/>
      <c r="AV9" s="1"/>
      <c r="AW9" s="1"/>
    </row>
    <row r="10" spans="1:51" ht="24.75" customHeight="1">
      <c r="A10" s="107" t="s">
        <v>2</v>
      </c>
      <c r="B10" s="107"/>
      <c r="C10" s="10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01" t="s">
        <v>30</v>
      </c>
      <c r="B11" s="101"/>
      <c r="C11" s="101"/>
      <c r="D11" s="101"/>
      <c r="E11" s="101"/>
      <c r="F11" s="101"/>
      <c r="G11" s="101"/>
      <c r="H11" s="120" t="str">
        <f>Образец!H11</f>
        <v>биологии</v>
      </c>
      <c r="I11" s="120"/>
      <c r="J11" s="120"/>
      <c r="K11" s="120"/>
      <c r="L11" s="120"/>
      <c r="M11" s="120"/>
      <c r="N11" s="12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101" t="s">
        <v>25</v>
      </c>
      <c r="B12" s="101"/>
      <c r="C12" s="101"/>
      <c r="D12" s="101"/>
      <c r="E12" s="101"/>
      <c r="F12" s="101"/>
      <c r="G12" s="101"/>
      <c r="H12" s="110" t="str">
        <f>H11</f>
        <v>биологии</v>
      </c>
      <c r="I12" s="110"/>
      <c r="J12" s="110"/>
      <c r="K12" s="110"/>
      <c r="L12" s="110"/>
      <c r="M12" s="110"/>
      <c r="N12" s="11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107" t="s">
        <v>3</v>
      </c>
      <c r="B14" s="107"/>
      <c r="C14" s="10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01" t="s">
        <v>34</v>
      </c>
      <c r="B15" s="101"/>
      <c r="C15" s="101"/>
      <c r="D15" s="101"/>
      <c r="E15" s="101"/>
      <c r="F15" s="101"/>
      <c r="G15" s="101"/>
      <c r="H15" s="100" t="str">
        <f>H11</f>
        <v>биологии</v>
      </c>
      <c r="I15" s="100"/>
      <c r="J15" s="100"/>
      <c r="K15" s="100"/>
      <c r="L15" s="100"/>
      <c r="M15" s="100"/>
      <c r="N15" s="100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101" t="s">
        <v>35</v>
      </c>
      <c r="B16" s="101"/>
      <c r="C16" s="101"/>
      <c r="D16" s="101"/>
      <c r="E16" s="101"/>
      <c r="F16" s="101"/>
      <c r="G16" s="101"/>
      <c r="H16" s="110" t="str">
        <f>H15</f>
        <v>биологии</v>
      </c>
      <c r="I16" s="110"/>
      <c r="J16" s="110"/>
      <c r="K16" s="110"/>
      <c r="L16" s="110"/>
      <c r="M16" s="110"/>
      <c r="N16" s="110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22" t="s">
        <v>4</v>
      </c>
      <c r="D18" s="116"/>
      <c r="E18" s="11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111" t="s">
        <v>32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23"/>
      <c r="AR19" s="13"/>
      <c r="AS19" s="13"/>
      <c r="AT19" s="13"/>
      <c r="AU19" s="1"/>
      <c r="AV19" s="99"/>
      <c r="AW19" s="99"/>
      <c r="AX19" s="3"/>
      <c r="AY19" s="115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59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99"/>
      <c r="AW20" s="99"/>
      <c r="AX20" s="3"/>
      <c r="AY20" s="115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99"/>
      <c r="AW21" s="99"/>
      <c r="AX21" s="3"/>
      <c r="AY21" s="115"/>
    </row>
    <row r="22" spans="1:51" ht="31.5">
      <c r="A22" s="24">
        <v>1</v>
      </c>
      <c r="B22" s="21" t="s">
        <v>44</v>
      </c>
      <c r="C22" s="22" t="s">
        <v>44</v>
      </c>
      <c r="D22" s="22" t="s">
        <v>44</v>
      </c>
      <c r="E22" s="22" t="s">
        <v>44</v>
      </c>
      <c r="F22" s="39" t="s">
        <v>44</v>
      </c>
      <c r="G22" s="22" t="s">
        <v>44</v>
      </c>
      <c r="H22" s="11" t="s">
        <v>44</v>
      </c>
      <c r="I22" s="11" t="s">
        <v>44</v>
      </c>
      <c r="J22" s="11" t="s">
        <v>44</v>
      </c>
      <c r="K22" s="11" t="s">
        <v>44</v>
      </c>
      <c r="L22" s="11" t="s">
        <v>44</v>
      </c>
      <c r="M22" s="11" t="s">
        <v>44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0</v>
      </c>
      <c r="AR22" s="32">
        <v>1</v>
      </c>
      <c r="AS22" s="23">
        <f>IF(AQ22="","",AQ22/T$20)</f>
        <v>0</v>
      </c>
      <c r="AT22" s="24" t="s">
        <v>38</v>
      </c>
      <c r="AU22" s="1"/>
      <c r="AV22" s="99"/>
      <c r="AW22" s="99"/>
      <c r="AX22" s="3"/>
      <c r="AY22" s="115"/>
    </row>
    <row r="23" spans="1:51" ht="18" customHeight="1">
      <c r="A23" s="24">
        <v>2</v>
      </c>
      <c r="B23" s="69" t="s">
        <v>44</v>
      </c>
      <c r="C23" s="22" t="s">
        <v>44</v>
      </c>
      <c r="D23" s="22" t="s">
        <v>44</v>
      </c>
      <c r="E23" s="22" t="s">
        <v>44</v>
      </c>
      <c r="F23" s="39" t="s">
        <v>44</v>
      </c>
      <c r="G23" s="22" t="s">
        <v>44</v>
      </c>
      <c r="H23" s="11" t="s">
        <v>44</v>
      </c>
      <c r="I23" s="11" t="s">
        <v>44</v>
      </c>
      <c r="J23" s="11" t="s">
        <v>44</v>
      </c>
      <c r="K23" s="11" t="s">
        <v>44</v>
      </c>
      <c r="L23" s="11" t="s">
        <v>44</v>
      </c>
      <c r="M23" s="11" t="s">
        <v>44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0</v>
      </c>
      <c r="AR23" s="32">
        <v>1</v>
      </c>
      <c r="AS23" s="23">
        <f>IF(AQ23="","",AQ23/T$20)</f>
        <v>0</v>
      </c>
      <c r="AT23" s="24" t="s">
        <v>38</v>
      </c>
      <c r="AU23" s="1"/>
      <c r="AV23" s="99"/>
      <c r="AW23" s="99"/>
      <c r="AX23" s="3"/>
      <c r="AY23" s="115"/>
    </row>
    <row r="24" spans="1:51" ht="18" customHeight="1">
      <c r="A24" s="24">
        <v>3</v>
      </c>
      <c r="B24" s="21" t="s">
        <v>44</v>
      </c>
      <c r="C24" s="22" t="s">
        <v>44</v>
      </c>
      <c r="D24" s="22" t="s">
        <v>44</v>
      </c>
      <c r="E24" s="22" t="s">
        <v>44</v>
      </c>
      <c r="F24" s="39" t="s">
        <v>44</v>
      </c>
      <c r="G24" s="22" t="s">
        <v>44</v>
      </c>
      <c r="H24" s="11" t="s">
        <v>44</v>
      </c>
      <c r="I24" s="11" t="s">
        <v>44</v>
      </c>
      <c r="J24" s="11" t="s">
        <v>44</v>
      </c>
      <c r="K24" s="11" t="s">
        <v>44</v>
      </c>
      <c r="L24" s="11" t="s">
        <v>44</v>
      </c>
      <c r="M24" s="11" t="s">
        <v>44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0</v>
      </c>
      <c r="AR24" s="32">
        <v>1</v>
      </c>
      <c r="AS24" s="23">
        <f>IF(AQ24="","",AQ24/T$20)</f>
        <v>0</v>
      </c>
      <c r="AT24" s="24" t="s">
        <v>38</v>
      </c>
      <c r="AU24" s="1"/>
      <c r="AV24" s="99"/>
      <c r="AW24" s="99"/>
      <c r="AX24" s="3"/>
      <c r="AY24" s="115"/>
    </row>
    <row r="25" spans="1:51" ht="18" customHeight="1">
      <c r="A25" s="24">
        <v>4</v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 aca="true" t="shared" si="0" ref="AQ25:AQ53">IF(C25="","",SUM(H25:AK25))</f>
      </c>
      <c r="AR25" s="32"/>
      <c r="AS25" s="23">
        <f aca="true" t="shared" si="1" ref="AS25:AS53">IF(AQ25="","",AQ25/T$20)</f>
      </c>
      <c r="AT25" s="24" t="s">
        <v>38</v>
      </c>
      <c r="AU25" s="1"/>
      <c r="AV25" s="99"/>
      <c r="AW25" s="99"/>
      <c r="AX25" s="3"/>
      <c r="AY25" s="115"/>
    </row>
    <row r="26" spans="1:51" ht="18" customHeight="1">
      <c r="A26" s="24">
        <v>5</v>
      </c>
      <c r="B26" s="69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 t="s">
        <v>38</v>
      </c>
      <c r="AU26" s="1"/>
      <c r="AV26" s="99"/>
      <c r="AW26" s="99"/>
      <c r="AX26" s="3"/>
      <c r="AY26" s="115"/>
    </row>
    <row r="27" spans="1:51" ht="18" customHeight="1">
      <c r="A27" s="24">
        <v>6</v>
      </c>
      <c r="B27" s="69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0"/>
      </c>
      <c r="AR27" s="32"/>
      <c r="AS27" s="23">
        <f t="shared" si="1"/>
      </c>
      <c r="AT27" s="24" t="s">
        <v>38</v>
      </c>
      <c r="AU27" s="1"/>
      <c r="AV27" s="99"/>
      <c r="AW27" s="99"/>
      <c r="AX27" s="3"/>
      <c r="AY27" s="115"/>
    </row>
    <row r="28" spans="1:51" ht="18" customHeight="1">
      <c r="A28" s="24">
        <v>7</v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 t="s">
        <v>38</v>
      </c>
      <c r="AU28" s="1"/>
      <c r="AV28" s="99"/>
      <c r="AW28" s="99"/>
      <c r="AX28" s="3"/>
      <c r="AY28" s="115"/>
    </row>
    <row r="29" spans="1:51" ht="18" customHeight="1">
      <c r="A29" s="24">
        <v>8</v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 t="s">
        <v>38</v>
      </c>
      <c r="AU29" s="1"/>
      <c r="AV29" s="99"/>
      <c r="AW29" s="99"/>
      <c r="AX29" s="3"/>
      <c r="AY29" s="115"/>
    </row>
    <row r="30" spans="1:51" ht="18" customHeight="1">
      <c r="A30" s="24">
        <v>9</v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 t="s">
        <v>38</v>
      </c>
      <c r="AU30" s="1"/>
      <c r="AV30" s="99"/>
      <c r="AW30" s="99"/>
      <c r="AX30" s="3"/>
      <c r="AY30" s="115"/>
    </row>
    <row r="31" spans="1:51" ht="18" customHeight="1">
      <c r="A31" s="24">
        <v>10</v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 t="s">
        <v>39</v>
      </c>
      <c r="AU31" s="1"/>
      <c r="AV31" s="99"/>
      <c r="AW31" s="99"/>
      <c r="AX31" s="3"/>
      <c r="AY31" s="115"/>
    </row>
    <row r="32" spans="1:51" ht="18" customHeight="1">
      <c r="A32" s="24">
        <v>11</v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 t="s">
        <v>39</v>
      </c>
      <c r="AU32" s="1"/>
      <c r="AV32" s="99"/>
      <c r="AW32" s="99"/>
      <c r="AX32" s="3"/>
      <c r="AY32" s="115"/>
    </row>
    <row r="33" spans="1:51" ht="18" customHeight="1">
      <c r="A33" s="24">
        <v>12</v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 t="s">
        <v>39</v>
      </c>
      <c r="AU33" s="1"/>
      <c r="AV33" s="99"/>
      <c r="AW33" s="99"/>
      <c r="AX33" s="3"/>
      <c r="AY33" s="115"/>
    </row>
    <row r="34" spans="1:51" ht="18" customHeight="1">
      <c r="A34" s="24">
        <v>13</v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 t="s">
        <v>39</v>
      </c>
      <c r="AU34" s="1"/>
      <c r="AV34" s="99"/>
      <c r="AW34" s="99"/>
      <c r="AX34" s="3"/>
      <c r="AY34" s="115"/>
    </row>
    <row r="35" spans="1:51" ht="18" customHeight="1">
      <c r="A35" s="24">
        <v>14</v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 t="s">
        <v>39</v>
      </c>
      <c r="AU35" s="1"/>
      <c r="AV35" s="99"/>
      <c r="AW35" s="99"/>
      <c r="AX35" s="3"/>
      <c r="AY35" s="115"/>
    </row>
    <row r="36" spans="1:51" ht="18" customHeight="1">
      <c r="A36" s="24">
        <v>15</v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 t="s">
        <v>39</v>
      </c>
      <c r="AU36" s="1"/>
      <c r="AV36" s="99"/>
      <c r="AW36" s="99"/>
      <c r="AX36" s="3"/>
      <c r="AY36" s="115"/>
    </row>
    <row r="37" spans="1:51" ht="18" customHeight="1">
      <c r="A37" s="24">
        <v>16</v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 t="s">
        <v>39</v>
      </c>
      <c r="AU37" s="1"/>
      <c r="AV37" s="99"/>
      <c r="AW37" s="99"/>
      <c r="AX37" s="3"/>
      <c r="AY37" s="115"/>
    </row>
    <row r="38" spans="1:51" ht="18" customHeight="1">
      <c r="A38" s="24">
        <v>17</v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 t="s">
        <v>39</v>
      </c>
      <c r="AU38" s="1"/>
      <c r="AV38" s="99"/>
      <c r="AW38" s="99"/>
      <c r="AX38" s="3"/>
      <c r="AY38" s="115"/>
    </row>
    <row r="39" spans="1:51" ht="18" customHeight="1">
      <c r="A39" s="24">
        <v>18</v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 t="s">
        <v>39</v>
      </c>
      <c r="AU39" s="1"/>
      <c r="AV39" s="99"/>
      <c r="AW39" s="99"/>
      <c r="AX39" s="3"/>
      <c r="AY39" s="115"/>
    </row>
    <row r="40" spans="1:51" ht="18" customHeight="1">
      <c r="A40" s="24">
        <v>19</v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 t="s">
        <v>39</v>
      </c>
      <c r="AU40" s="1"/>
      <c r="AV40" s="99"/>
      <c r="AW40" s="99"/>
      <c r="AX40" s="3"/>
      <c r="AY40" s="115"/>
    </row>
    <row r="41" spans="1:51" ht="18" customHeight="1">
      <c r="A41" s="24">
        <v>20</v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 t="s">
        <v>39</v>
      </c>
      <c r="AU41" s="1"/>
      <c r="AV41" s="99"/>
      <c r="AW41" s="99"/>
      <c r="AX41" s="3"/>
      <c r="AY41" s="115"/>
    </row>
    <row r="42" spans="1:46" ht="15.75">
      <c r="A42" s="24">
        <v>21</v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 t="s">
        <v>39</v>
      </c>
    </row>
    <row r="43" spans="1:46" ht="15.75">
      <c r="A43" s="24">
        <v>22</v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33">
        <f t="shared" si="0"/>
      </c>
      <c r="AR43" s="32"/>
      <c r="AS43" s="23">
        <f t="shared" si="1"/>
      </c>
      <c r="AT43" s="24" t="s">
        <v>39</v>
      </c>
    </row>
    <row r="44" spans="1:46" ht="15.75">
      <c r="A44" s="24">
        <v>23</v>
      </c>
      <c r="B44" s="69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 t="s">
        <v>39</v>
      </c>
    </row>
    <row r="45" spans="1:46" ht="15.75">
      <c r="A45" s="24">
        <v>24</v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 t="s">
        <v>39</v>
      </c>
    </row>
    <row r="46" spans="1:46" ht="15.75">
      <c r="A46" s="24">
        <v>25</v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 t="s">
        <v>39</v>
      </c>
    </row>
    <row r="47" spans="1:46" ht="15.75">
      <c r="A47" s="24">
        <v>26</v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>
        <v>27</v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>
        <v>28</v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>
        <v>29</v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>
        <v>30</v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>
        <v>31</v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>
        <v>32</v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>
        <v>33</v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aca="true" t="shared" si="2" ref="AQ54:AQ85">IF(C54="","",SUM(H54:AK54))</f>
      </c>
      <c r="AR54" s="32"/>
      <c r="AS54" s="23">
        <f aca="true" t="shared" si="3" ref="AS54:AS85">IF(AQ54="","",AQ54/T$20)</f>
      </c>
      <c r="AT54" s="24"/>
    </row>
    <row r="55" spans="1:46" ht="15.75">
      <c r="A55" s="24">
        <v>34</v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>
        <v>35</v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>
        <v>36</v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>
        <v>37</v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>
        <v>38</v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2"/>
      </c>
      <c r="AR59" s="32"/>
      <c r="AS59" s="23">
        <f t="shared" si="3"/>
      </c>
      <c r="AT59" s="24"/>
    </row>
    <row r="60" spans="1:46" ht="15.75">
      <c r="A60" s="24">
        <v>39</v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2"/>
      </c>
      <c r="AR60" s="32"/>
      <c r="AS60" s="23">
        <f t="shared" si="3"/>
      </c>
      <c r="AT60" s="24"/>
    </row>
    <row r="61" spans="1:46" ht="15.75">
      <c r="A61" s="24">
        <v>40</v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>
        <v>41</v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2"/>
      </c>
      <c r="AR62" s="32"/>
      <c r="AS62" s="23">
        <f t="shared" si="3"/>
      </c>
      <c r="AT62" s="24"/>
    </row>
    <row r="63" spans="1:46" ht="15.75">
      <c r="A63" s="24">
        <v>42</v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>
        <v>43</v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2"/>
      </c>
      <c r="AR64" s="32"/>
      <c r="AS64" s="23">
        <f t="shared" si="3"/>
      </c>
      <c r="AT64" s="24"/>
    </row>
    <row r="65" spans="1:46" ht="15.75">
      <c r="A65" s="24">
        <v>44</v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2"/>
      </c>
      <c r="AR65" s="32"/>
      <c r="AS65" s="23">
        <f t="shared" si="3"/>
      </c>
      <c r="AT65" s="24"/>
    </row>
    <row r="66" spans="1:46" ht="15.75">
      <c r="A66" s="24">
        <v>45</v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2"/>
      </c>
      <c r="AR66" s="32"/>
      <c r="AS66" s="23">
        <f t="shared" si="3"/>
      </c>
      <c r="AT66" s="24"/>
    </row>
    <row r="67" spans="1:46" ht="15.75">
      <c r="A67" s="24">
        <v>46</v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2"/>
      </c>
      <c r="AR67" s="32"/>
      <c r="AS67" s="23">
        <f t="shared" si="3"/>
      </c>
      <c r="AT67" s="24"/>
    </row>
    <row r="68" spans="1:46" ht="15.75">
      <c r="A68" s="24">
        <v>47</v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33">
        <f t="shared" si="2"/>
      </c>
      <c r="AR68" s="32"/>
      <c r="AS68" s="23">
        <f t="shared" si="3"/>
      </c>
      <c r="AT68" s="24"/>
    </row>
    <row r="69" spans="1:46" ht="15.75">
      <c r="A69" s="24">
        <v>48</v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2"/>
      </c>
      <c r="AR69" s="32"/>
      <c r="AS69" s="23">
        <f t="shared" si="3"/>
      </c>
      <c r="AT69" s="24"/>
    </row>
    <row r="70" spans="1:46" ht="15.75">
      <c r="A70" s="24">
        <v>49</v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>
        <v>50</v>
      </c>
      <c r="B71" s="68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>
        <v>51</v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>
        <v>52</v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15.75">
      <c r="A74" s="24">
        <v>53</v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2"/>
      </c>
      <c r="AR74" s="32"/>
      <c r="AS74" s="23">
        <f t="shared" si="3"/>
      </c>
      <c r="AT74" s="24"/>
    </row>
    <row r="75" spans="1:46" ht="15.75">
      <c r="A75" s="24">
        <v>54</v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2"/>
      </c>
      <c r="AR75" s="32"/>
      <c r="AS75" s="23">
        <f t="shared" si="3"/>
      </c>
      <c r="AT75" s="24"/>
    </row>
    <row r="76" spans="1:46" ht="15.75">
      <c r="A76" s="24">
        <v>55</v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2"/>
      </c>
      <c r="AR76" s="32"/>
      <c r="AS76" s="23">
        <f t="shared" si="3"/>
      </c>
      <c r="AT76" s="24"/>
    </row>
    <row r="77" spans="1:46" ht="15.75">
      <c r="A77" s="24">
        <v>56</v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2"/>
      </c>
      <c r="AR77" s="32"/>
      <c r="AS77" s="23">
        <f t="shared" si="3"/>
      </c>
      <c r="AT77" s="24"/>
    </row>
    <row r="78" spans="1:46" ht="15.75">
      <c r="A78" s="24">
        <v>57</v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2"/>
      </c>
      <c r="AR78" s="32"/>
      <c r="AS78" s="23">
        <f t="shared" si="3"/>
      </c>
      <c r="AT78" s="24"/>
    </row>
    <row r="79" spans="1:46" ht="15.75">
      <c r="A79" s="24">
        <v>58</v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2"/>
      </c>
      <c r="AR79" s="32"/>
      <c r="AS79" s="23">
        <f t="shared" si="3"/>
      </c>
      <c r="AT79" s="24"/>
    </row>
    <row r="80" spans="1:46" ht="15.75">
      <c r="A80" s="24">
        <v>59</v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2"/>
      </c>
      <c r="AR80" s="32"/>
      <c r="AS80" s="23">
        <f t="shared" si="3"/>
      </c>
      <c r="AT80" s="24"/>
    </row>
    <row r="81" spans="1:46" ht="15.75">
      <c r="A81" s="24">
        <v>60</v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2"/>
      </c>
      <c r="AR81" s="32"/>
      <c r="AS81" s="23">
        <f t="shared" si="3"/>
      </c>
      <c r="AT81" s="24"/>
    </row>
    <row r="82" spans="1:46" ht="15.75">
      <c r="A82" s="24">
        <v>61</v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2"/>
      </c>
      <c r="AR82" s="32"/>
      <c r="AS82" s="23">
        <f t="shared" si="3"/>
      </c>
      <c r="AT82" s="24"/>
    </row>
    <row r="83" spans="1:46" ht="15.75">
      <c r="A83" s="24">
        <v>62</v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2"/>
      </c>
      <c r="AR83" s="32"/>
      <c r="AS83" s="23">
        <f t="shared" si="3"/>
      </c>
      <c r="AT83" s="24"/>
    </row>
    <row r="84" spans="1:46" ht="15.75">
      <c r="A84" s="24">
        <v>63</v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>
        <v>64</v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>
        <v>65</v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93">IF(C86="","",SUM(H86:AK86))</f>
      </c>
      <c r="AR86" s="32"/>
      <c r="AS86" s="23">
        <f aca="true" t="shared" si="5" ref="AS86:AS93">IF(AQ86="","",AQ86/T$20)</f>
      </c>
      <c r="AT86" s="24"/>
    </row>
    <row r="87" spans="1:46" ht="15.75">
      <c r="A87" s="24">
        <v>66</v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>
        <v>67</v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>
        <v>68</v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>
        <v>69</v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4"/>
      </c>
      <c r="AR90" s="32"/>
      <c r="AS90" s="23">
        <f t="shared" si="5"/>
      </c>
      <c r="AT90" s="24"/>
    </row>
    <row r="91" spans="1:46" ht="15.75">
      <c r="A91" s="24">
        <v>70</v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>
        <v>71</v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>
        <v>72</v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4"/>
      </c>
      <c r="AR93" s="32"/>
      <c r="AS93" s="23">
        <f t="shared" si="5"/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aca="true" t="shared" si="6" ref="AQ94:AQ109">IF(C94="","",SUM(H94:AK94))</f>
      </c>
      <c r="AR94" s="32"/>
      <c r="AS94" s="23">
        <f aca="true" t="shared" si="7" ref="AS94:AS109">IF(AQ94="","",AQ94/T$20)</f>
      </c>
      <c r="AT94" s="24"/>
    </row>
    <row r="95" spans="1:46" ht="15.75">
      <c r="A95" s="24"/>
      <c r="B95" s="68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/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8" ref="AQ110:AQ150">IF(C110="","",SUM(H110:AK110))</f>
      </c>
      <c r="AR110" s="32"/>
      <c r="AS110" s="23">
        <f aca="true" t="shared" si="9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0" ref="AQ151:AQ214">IF(C151="","",SUM(H151:AK151))</f>
      </c>
      <c r="AR151" s="32"/>
      <c r="AS151" s="23">
        <f aca="true" t="shared" si="11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0"/>
      </c>
      <c r="AR152" s="32"/>
      <c r="AS152" s="23">
        <f t="shared" si="11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0"/>
      </c>
      <c r="AR153" s="32"/>
      <c r="AS153" s="23">
        <f t="shared" si="11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0"/>
      </c>
      <c r="AR154" s="32"/>
      <c r="AS154" s="23">
        <f t="shared" si="11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0"/>
      </c>
      <c r="AR155" s="32"/>
      <c r="AS155" s="23">
        <f t="shared" si="11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0"/>
      </c>
      <c r="AR156" s="32"/>
      <c r="AS156" s="23">
        <f t="shared" si="11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0"/>
      </c>
      <c r="AR157" s="32"/>
      <c r="AS157" s="23">
        <f t="shared" si="11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0"/>
      </c>
      <c r="AR158" s="32"/>
      <c r="AS158" s="23">
        <f t="shared" si="11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0"/>
      </c>
      <c r="AR159" s="32"/>
      <c r="AS159" s="23">
        <f t="shared" si="11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0"/>
      </c>
      <c r="AR160" s="32"/>
      <c r="AS160" s="23">
        <f t="shared" si="11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0"/>
      </c>
      <c r="AR161" s="32"/>
      <c r="AS161" s="23">
        <f t="shared" si="11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0"/>
      </c>
      <c r="AR162" s="32"/>
      <c r="AS162" s="23">
        <f t="shared" si="11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0"/>
      </c>
      <c r="AR163" s="32"/>
      <c r="AS163" s="23">
        <f t="shared" si="11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0"/>
      </c>
      <c r="AR164" s="32"/>
      <c r="AS164" s="23">
        <f t="shared" si="11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0"/>
      </c>
      <c r="AR165" s="32"/>
      <c r="AS165" s="23">
        <f t="shared" si="11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0"/>
      </c>
      <c r="AR166" s="32"/>
      <c r="AS166" s="23">
        <f t="shared" si="11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0"/>
      </c>
      <c r="AR167" s="32"/>
      <c r="AS167" s="23">
        <f t="shared" si="11"/>
      </c>
      <c r="AT167" s="24"/>
    </row>
    <row r="168" spans="1:46" ht="15.75">
      <c r="A168" s="24"/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0"/>
      </c>
      <c r="AR168" s="32"/>
      <c r="AS168" s="23">
        <f t="shared" si="11"/>
      </c>
      <c r="AT168" s="24"/>
    </row>
    <row r="169" spans="1:46" ht="15.75">
      <c r="A169" s="24"/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0"/>
      </c>
      <c r="AR169" s="32"/>
      <c r="AS169" s="23">
        <f t="shared" si="11"/>
      </c>
      <c r="AT169" s="24"/>
    </row>
    <row r="170" spans="1:46" ht="15.75">
      <c r="A170" s="24"/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0"/>
      </c>
      <c r="AR170" s="32"/>
      <c r="AS170" s="23">
        <f t="shared" si="11"/>
      </c>
      <c r="AT170" s="24"/>
    </row>
    <row r="171" spans="1:46" ht="15.75">
      <c r="A171" s="24"/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0"/>
      </c>
      <c r="AR171" s="32"/>
      <c r="AS171" s="23">
        <f t="shared" si="11"/>
      </c>
      <c r="AT171" s="24"/>
    </row>
    <row r="172" spans="1:46" ht="15.75">
      <c r="A172" s="24"/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0"/>
      </c>
      <c r="AR172" s="32"/>
      <c r="AS172" s="23">
        <f t="shared" si="11"/>
      </c>
      <c r="AT172" s="24"/>
    </row>
    <row r="173" spans="1:46" ht="15.75">
      <c r="A173" s="24"/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0"/>
      </c>
      <c r="AR173" s="32"/>
      <c r="AS173" s="23">
        <f t="shared" si="11"/>
      </c>
      <c r="AT173" s="24"/>
    </row>
    <row r="174" spans="1:46" ht="15.75">
      <c r="A174" s="24"/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0"/>
      </c>
      <c r="AR174" s="32"/>
      <c r="AS174" s="23">
        <f t="shared" si="11"/>
      </c>
      <c r="AT174" s="24"/>
    </row>
    <row r="175" spans="1:46" ht="15.75">
      <c r="A175" s="24"/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0"/>
      </c>
      <c r="AR175" s="32"/>
      <c r="AS175" s="23">
        <f t="shared" si="11"/>
      </c>
      <c r="AT175" s="24"/>
    </row>
    <row r="176" spans="1:46" ht="15.75">
      <c r="A176" s="24"/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0"/>
      </c>
      <c r="AR176" s="32"/>
      <c r="AS176" s="23">
        <f t="shared" si="11"/>
      </c>
      <c r="AT176" s="24"/>
    </row>
    <row r="177" spans="1:46" ht="15.75">
      <c r="A177" s="24"/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0"/>
      </c>
      <c r="AR177" s="32"/>
      <c r="AS177" s="23">
        <f t="shared" si="11"/>
      </c>
      <c r="AT177" s="24"/>
    </row>
    <row r="178" spans="1:46" ht="15.75">
      <c r="A178" s="24"/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0"/>
      </c>
      <c r="AR178" s="32"/>
      <c r="AS178" s="23">
        <f t="shared" si="11"/>
      </c>
      <c r="AT178" s="24"/>
    </row>
    <row r="179" spans="1:46" ht="15.75">
      <c r="A179" s="24"/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0"/>
      </c>
      <c r="AR179" s="32"/>
      <c r="AS179" s="23">
        <f t="shared" si="11"/>
      </c>
      <c r="AT179" s="24"/>
    </row>
    <row r="180" spans="1:46" ht="15.75">
      <c r="A180" s="24"/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0"/>
      </c>
      <c r="AR180" s="32"/>
      <c r="AS180" s="23">
        <f t="shared" si="11"/>
      </c>
      <c r="AT180" s="24"/>
    </row>
    <row r="181" spans="1:46" ht="15.75">
      <c r="A181" s="24"/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0"/>
      </c>
      <c r="AR181" s="32"/>
      <c r="AS181" s="23">
        <f t="shared" si="11"/>
      </c>
      <c r="AT181" s="24"/>
    </row>
    <row r="182" spans="1:46" ht="15.75">
      <c r="A182" s="24"/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0"/>
      </c>
      <c r="AR182" s="32"/>
      <c r="AS182" s="23">
        <f t="shared" si="11"/>
      </c>
      <c r="AT182" s="24"/>
    </row>
    <row r="183" spans="1:46" ht="15.75">
      <c r="A183" s="24"/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0"/>
      </c>
      <c r="AR183" s="32"/>
      <c r="AS183" s="23">
        <f t="shared" si="11"/>
      </c>
      <c r="AT183" s="24"/>
    </row>
    <row r="184" spans="1:46" ht="15.75">
      <c r="A184" s="24"/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0"/>
      </c>
      <c r="AR184" s="32"/>
      <c r="AS184" s="23">
        <f t="shared" si="11"/>
      </c>
      <c r="AT184" s="24"/>
    </row>
    <row r="185" spans="1:46" ht="15.75">
      <c r="A185" s="24"/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0"/>
      </c>
      <c r="AR185" s="32"/>
      <c r="AS185" s="23">
        <f t="shared" si="11"/>
      </c>
      <c r="AT185" s="24"/>
    </row>
    <row r="186" spans="1:46" ht="15.75">
      <c r="A186" s="24"/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0"/>
      </c>
      <c r="AR186" s="32"/>
      <c r="AS186" s="23">
        <f t="shared" si="11"/>
      </c>
      <c r="AT186" s="24"/>
    </row>
    <row r="187" spans="1:46" ht="15.75">
      <c r="A187" s="24"/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0"/>
      </c>
      <c r="AR187" s="32"/>
      <c r="AS187" s="23">
        <f t="shared" si="11"/>
      </c>
      <c r="AT187" s="24"/>
    </row>
    <row r="188" spans="1:46" ht="15.75">
      <c r="A188" s="24"/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0"/>
      </c>
      <c r="AR188" s="32"/>
      <c r="AS188" s="23">
        <f t="shared" si="11"/>
      </c>
      <c r="AT188" s="24"/>
    </row>
    <row r="189" spans="1:46" ht="15.75">
      <c r="A189" s="24"/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0"/>
      </c>
      <c r="AR189" s="32"/>
      <c r="AS189" s="23">
        <f t="shared" si="11"/>
      </c>
      <c r="AT189" s="24"/>
    </row>
    <row r="190" spans="1:46" ht="15.75">
      <c r="A190" s="24"/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0"/>
      </c>
      <c r="AR190" s="32"/>
      <c r="AS190" s="23">
        <f t="shared" si="11"/>
      </c>
      <c r="AT190" s="24"/>
    </row>
    <row r="191" spans="1:46" ht="15.75">
      <c r="A191" s="24"/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0"/>
      </c>
      <c r="AR191" s="32"/>
      <c r="AS191" s="23">
        <f t="shared" si="11"/>
      </c>
      <c r="AT191" s="24"/>
    </row>
    <row r="192" spans="1:46" ht="15.75">
      <c r="A192" s="24"/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0"/>
      </c>
      <c r="AR192" s="32"/>
      <c r="AS192" s="23">
        <f t="shared" si="11"/>
      </c>
      <c r="AT192" s="24"/>
    </row>
    <row r="193" spans="1:46" ht="15.75">
      <c r="A193" s="24"/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0"/>
      </c>
      <c r="AR193" s="32"/>
      <c r="AS193" s="23">
        <f t="shared" si="11"/>
      </c>
      <c r="AT193" s="24"/>
    </row>
    <row r="194" spans="1:46" ht="15.75">
      <c r="A194" s="24"/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0"/>
      </c>
      <c r="AR194" s="32"/>
      <c r="AS194" s="23">
        <f t="shared" si="11"/>
      </c>
      <c r="AT194" s="24"/>
    </row>
    <row r="195" spans="1:46" ht="15.75">
      <c r="A195" s="24"/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0"/>
      </c>
      <c r="AR195" s="32"/>
      <c r="AS195" s="23">
        <f t="shared" si="11"/>
      </c>
      <c r="AT195" s="24"/>
    </row>
    <row r="196" spans="1:46" ht="15.75">
      <c r="A196" s="24"/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0"/>
      </c>
      <c r="AR196" s="32"/>
      <c r="AS196" s="23">
        <f t="shared" si="11"/>
      </c>
      <c r="AT196" s="24"/>
    </row>
    <row r="197" spans="1:46" ht="15.75">
      <c r="A197" s="24"/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0"/>
      </c>
      <c r="AR197" s="32"/>
      <c r="AS197" s="23">
        <f t="shared" si="11"/>
      </c>
      <c r="AT197" s="24"/>
    </row>
    <row r="198" spans="1:46" ht="15.75">
      <c r="A198" s="24"/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0"/>
      </c>
      <c r="AR198" s="32"/>
      <c r="AS198" s="23">
        <f t="shared" si="11"/>
      </c>
      <c r="AT198" s="24"/>
    </row>
    <row r="199" spans="1:46" ht="15.75">
      <c r="A199" s="24"/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0"/>
      </c>
      <c r="AR199" s="32"/>
      <c r="AS199" s="23">
        <f t="shared" si="11"/>
      </c>
      <c r="AT199" s="24"/>
    </row>
    <row r="200" spans="1:46" ht="15.75">
      <c r="A200" s="24"/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0"/>
      </c>
      <c r="AR200" s="32"/>
      <c r="AS200" s="23">
        <f t="shared" si="11"/>
      </c>
      <c r="AT200" s="24"/>
    </row>
    <row r="201" spans="1:46" ht="15.75">
      <c r="A201" s="24"/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0"/>
      </c>
      <c r="AR201" s="32"/>
      <c r="AS201" s="23">
        <f t="shared" si="11"/>
      </c>
      <c r="AT201" s="24"/>
    </row>
    <row r="202" spans="1:46" ht="15.75">
      <c r="A202" s="24"/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0"/>
      </c>
      <c r="AR202" s="32"/>
      <c r="AS202" s="23">
        <f t="shared" si="11"/>
      </c>
      <c r="AT202" s="24"/>
    </row>
    <row r="203" spans="1:46" ht="15.75">
      <c r="A203" s="24"/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0"/>
      </c>
      <c r="AR203" s="32"/>
      <c r="AS203" s="23">
        <f t="shared" si="11"/>
      </c>
      <c r="AT203" s="24"/>
    </row>
    <row r="204" spans="1:46" ht="15.75">
      <c r="A204" s="24"/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0"/>
      </c>
      <c r="AR204" s="32"/>
      <c r="AS204" s="23">
        <f t="shared" si="11"/>
      </c>
      <c r="AT204" s="24"/>
    </row>
    <row r="205" spans="1:46" ht="15.75">
      <c r="A205" s="24"/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0"/>
      </c>
      <c r="AR205" s="32"/>
      <c r="AS205" s="23">
        <f t="shared" si="11"/>
      </c>
      <c r="AT205" s="24"/>
    </row>
    <row r="206" spans="1:46" ht="15.75">
      <c r="A206" s="24">
        <f aca="true" t="shared" si="12" ref="A206:A214">IF(C206="","",A205+1)</f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0"/>
      </c>
      <c r="AR206" s="32"/>
      <c r="AS206" s="23">
        <f t="shared" si="11"/>
      </c>
      <c r="AT206" s="24"/>
    </row>
    <row r="207" spans="1:46" ht="15.75">
      <c r="A207" s="24">
        <f t="shared" si="12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0"/>
      </c>
      <c r="AR207" s="32"/>
      <c r="AS207" s="23">
        <f t="shared" si="11"/>
      </c>
      <c r="AT207" s="24"/>
    </row>
    <row r="208" spans="1:46" ht="15.75">
      <c r="A208" s="24">
        <f t="shared" si="12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0"/>
      </c>
      <c r="AR208" s="32"/>
      <c r="AS208" s="23">
        <f t="shared" si="11"/>
      </c>
      <c r="AT208" s="24"/>
    </row>
    <row r="209" spans="1:46" ht="15.75">
      <c r="A209" s="24">
        <f t="shared" si="12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0"/>
      </c>
      <c r="AR209" s="32"/>
      <c r="AS209" s="23">
        <f t="shared" si="11"/>
      </c>
      <c r="AT209" s="24"/>
    </row>
    <row r="210" spans="1:46" ht="15.75">
      <c r="A210" s="24">
        <f t="shared" si="12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0"/>
      </c>
      <c r="AR210" s="32"/>
      <c r="AS210" s="23">
        <f t="shared" si="11"/>
      </c>
      <c r="AT210" s="24"/>
    </row>
    <row r="211" spans="1:46" ht="15.75">
      <c r="A211" s="24">
        <f t="shared" si="12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0"/>
      </c>
      <c r="AR211" s="32"/>
      <c r="AS211" s="23">
        <f t="shared" si="11"/>
      </c>
      <c r="AT211" s="24"/>
    </row>
    <row r="212" spans="1:46" ht="15.75">
      <c r="A212" s="24">
        <f t="shared" si="12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0"/>
      </c>
      <c r="AR212" s="32"/>
      <c r="AS212" s="23">
        <f t="shared" si="11"/>
      </c>
      <c r="AT212" s="24"/>
    </row>
    <row r="213" spans="1:46" ht="15.75">
      <c r="A213" s="24">
        <f t="shared" si="12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0"/>
      </c>
      <c r="AR213" s="32"/>
      <c r="AS213" s="23">
        <f t="shared" si="11"/>
      </c>
      <c r="AT213" s="24"/>
    </row>
    <row r="214" spans="1:46" ht="15.75">
      <c r="A214" s="24">
        <f t="shared" si="12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0"/>
      </c>
      <c r="AR214" s="32"/>
      <c r="AS214" s="23">
        <f t="shared" si="11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Y19:AY41"/>
    <mergeCell ref="A16:G16"/>
    <mergeCell ref="H16:N16"/>
    <mergeCell ref="C18:E18"/>
    <mergeCell ref="AV19:AV41"/>
    <mergeCell ref="AW19:AW41"/>
    <mergeCell ref="H19:AQ19"/>
    <mergeCell ref="A11:G11"/>
    <mergeCell ref="H11:N11"/>
    <mergeCell ref="A12:G12"/>
    <mergeCell ref="H12:N12"/>
    <mergeCell ref="A14:C14"/>
    <mergeCell ref="A15:G15"/>
    <mergeCell ref="H15:N15"/>
    <mergeCell ref="D3:E3"/>
    <mergeCell ref="E8:G8"/>
    <mergeCell ref="A10:C10"/>
    <mergeCell ref="A9:AT9"/>
    <mergeCell ref="A1:AS1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79"/>
  <sheetViews>
    <sheetView tabSelected="1" zoomScale="80" zoomScaleNormal="80" zoomScalePageLayoutView="0" workbookViewId="0" topLeftCell="A22">
      <selection activeCell="E26" sqref="E26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4.7109375" style="0" customWidth="1"/>
    <col min="7" max="7" width="20.2812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  <c r="Q1" s="1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</row>
    <row r="3" spans="1:19" ht="18.75">
      <c r="A3" s="7" t="s">
        <v>29</v>
      </c>
      <c r="B3" s="7"/>
      <c r="C3" s="7"/>
      <c r="D3" s="121" t="s">
        <v>61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</row>
    <row r="4" spans="1:19" ht="21" customHeight="1">
      <c r="A4" s="7" t="s">
        <v>28</v>
      </c>
      <c r="B4" s="7"/>
      <c r="C4" s="34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28</v>
      </c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</row>
    <row r="6" spans="1:12" s="64" customFormat="1" ht="18.75">
      <c r="A6" s="62" t="s">
        <v>31</v>
      </c>
      <c r="B6" s="62"/>
      <c r="C6" s="62"/>
      <c r="D6" s="62"/>
      <c r="E6" s="62"/>
      <c r="F6" s="118" t="s">
        <v>47</v>
      </c>
      <c r="G6" s="118"/>
      <c r="H6" s="62"/>
      <c r="I6" s="62"/>
      <c r="J6" s="62"/>
      <c r="K6" s="62"/>
      <c r="L6" s="62"/>
    </row>
    <row r="7" spans="1:12" s="64" customFormat="1" ht="18.75">
      <c r="A7" s="62" t="s">
        <v>121</v>
      </c>
      <c r="B7" s="62"/>
      <c r="C7" s="62"/>
      <c r="D7" s="62"/>
      <c r="E7" s="65" t="s">
        <v>63</v>
      </c>
      <c r="F7" s="66" t="s">
        <v>62</v>
      </c>
      <c r="G7" s="62"/>
      <c r="H7" s="62"/>
      <c r="I7" s="62"/>
      <c r="J7" s="62"/>
      <c r="K7" s="62"/>
      <c r="L7" s="62"/>
    </row>
    <row r="8" spans="1:19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2.5" customHeight="1">
      <c r="A9" s="101" t="s">
        <v>129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"/>
    </row>
    <row r="10" spans="1:21" ht="24.75" customHeight="1">
      <c r="A10" s="84" t="s">
        <v>130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01" t="s">
        <v>124</v>
      </c>
      <c r="B11" s="101"/>
      <c r="C11" s="101"/>
      <c r="D11" s="101"/>
      <c r="E11" s="101"/>
      <c r="F11" s="101"/>
      <c r="G11" s="101"/>
      <c r="H11" s="124"/>
      <c r="I11" s="124"/>
      <c r="J11" s="124"/>
      <c r="K11" s="124"/>
      <c r="L11" s="124"/>
      <c r="M11" s="124"/>
      <c r="N11" s="124"/>
      <c r="O11" s="35"/>
      <c r="P11" s="35"/>
      <c r="Q11" s="35"/>
      <c r="R11" s="35"/>
      <c r="S11" s="35"/>
      <c r="T11" s="1"/>
      <c r="U11" s="1"/>
    </row>
    <row r="12" spans="1:21" ht="18.75" customHeight="1">
      <c r="A12" s="101" t="s">
        <v>125</v>
      </c>
      <c r="B12" s="101"/>
      <c r="C12" s="101"/>
      <c r="D12" s="101"/>
      <c r="E12" s="101"/>
      <c r="F12" s="101"/>
      <c r="G12" s="101"/>
      <c r="H12" s="124"/>
      <c r="I12" s="124"/>
      <c r="J12" s="124"/>
      <c r="K12" s="124"/>
      <c r="L12" s="124"/>
      <c r="M12" s="124"/>
      <c r="N12" s="124"/>
      <c r="O12" s="35"/>
      <c r="P12" s="35"/>
      <c r="Q12" s="35"/>
      <c r="R12" s="35"/>
      <c r="S12" s="35"/>
      <c r="T12" s="1"/>
      <c r="U12" s="1"/>
    </row>
    <row r="13" spans="1:21" ht="18.75">
      <c r="A13" s="86" t="s">
        <v>131</v>
      </c>
      <c r="B13" s="87"/>
      <c r="C13" s="87"/>
      <c r="D13" s="87"/>
      <c r="E13" s="87"/>
      <c r="F13" s="87"/>
      <c r="G13" s="1"/>
      <c r="H13" s="76"/>
      <c r="I13" s="76"/>
      <c r="J13" s="76"/>
      <c r="K13" s="76"/>
      <c r="L13" s="76"/>
      <c r="M13" s="76"/>
      <c r="N13" s="76"/>
      <c r="O13" s="1"/>
      <c r="P13" s="1"/>
      <c r="Q13" s="1"/>
      <c r="R13" s="1"/>
      <c r="S13" s="1"/>
      <c r="T13" s="1"/>
      <c r="U13" s="1"/>
    </row>
    <row r="14" spans="1:21" ht="18.75">
      <c r="A14" s="86" t="s">
        <v>132</v>
      </c>
      <c r="B14" s="87"/>
      <c r="C14" s="87"/>
      <c r="D14" s="87"/>
      <c r="E14" s="87"/>
      <c r="F14" s="87"/>
      <c r="G14" s="1"/>
      <c r="H14" s="76"/>
      <c r="I14" s="76"/>
      <c r="J14" s="76"/>
      <c r="K14" s="76"/>
      <c r="L14" s="76"/>
      <c r="M14" s="76"/>
      <c r="N14" s="76"/>
      <c r="O14" s="1"/>
      <c r="P14" s="1"/>
      <c r="Q14" s="1"/>
      <c r="R14" s="1"/>
      <c r="S14" s="1"/>
      <c r="T14" s="1"/>
      <c r="U14" s="1"/>
    </row>
    <row r="15" spans="1:21" ht="18.75">
      <c r="A15" s="86" t="s">
        <v>133</v>
      </c>
      <c r="B15" s="87"/>
      <c r="C15" s="87"/>
      <c r="D15" s="87"/>
      <c r="E15" s="87"/>
      <c r="F15" s="87"/>
      <c r="G15" s="1"/>
      <c r="H15" s="76"/>
      <c r="I15" s="76"/>
      <c r="J15" s="76"/>
      <c r="K15" s="76"/>
      <c r="L15" s="76"/>
      <c r="M15" s="76"/>
      <c r="N15" s="76"/>
      <c r="O15" s="1"/>
      <c r="P15" s="1"/>
      <c r="Q15" s="1"/>
      <c r="R15" s="1"/>
      <c r="S15" s="1"/>
      <c r="T15" s="1"/>
      <c r="U15" s="1"/>
    </row>
    <row r="16" spans="1:21" ht="18.75" customHeight="1">
      <c r="A16" s="16"/>
      <c r="B16" s="17"/>
      <c r="C16" s="19"/>
      <c r="D16" s="19"/>
      <c r="E16" s="19"/>
      <c r="F16" s="20"/>
      <c r="G16" s="15"/>
      <c r="H16" s="111" t="s">
        <v>32</v>
      </c>
      <c r="I16" s="112"/>
      <c r="J16" s="112"/>
      <c r="K16" s="112"/>
      <c r="L16" s="112"/>
      <c r="M16" s="114"/>
      <c r="N16" s="13"/>
      <c r="O16" s="13"/>
      <c r="P16" s="13"/>
      <c r="Q16" s="1"/>
      <c r="R16" s="99"/>
      <c r="S16" s="99"/>
      <c r="T16" s="3"/>
      <c r="U16" s="115"/>
    </row>
    <row r="17" spans="1:21" ht="15.75" customHeight="1" thickBot="1">
      <c r="A17" s="46"/>
      <c r="B17" s="47"/>
      <c r="C17" s="48"/>
      <c r="D17" s="48"/>
      <c r="E17" s="48"/>
      <c r="F17" s="49"/>
      <c r="G17" s="50"/>
      <c r="I17" s="37" t="s">
        <v>46</v>
      </c>
      <c r="J17" s="75">
        <v>83</v>
      </c>
      <c r="K17" s="37"/>
      <c r="L17" s="37"/>
      <c r="M17" s="52"/>
      <c r="N17" s="53"/>
      <c r="O17" s="54"/>
      <c r="P17" s="54"/>
      <c r="Q17" s="1"/>
      <c r="R17" s="99"/>
      <c r="S17" s="99"/>
      <c r="T17" s="3"/>
      <c r="U17" s="115"/>
    </row>
    <row r="18" spans="1:21" ht="42" customHeight="1">
      <c r="A18" s="12" t="s">
        <v>6</v>
      </c>
      <c r="B18" s="18" t="s">
        <v>7</v>
      </c>
      <c r="C18" s="40" t="s">
        <v>8</v>
      </c>
      <c r="D18" s="40" t="s">
        <v>9</v>
      </c>
      <c r="E18" s="40" t="s">
        <v>10</v>
      </c>
      <c r="F18" s="41" t="s">
        <v>15</v>
      </c>
      <c r="G18" s="40" t="s">
        <v>16</v>
      </c>
      <c r="H18" s="42">
        <v>1</v>
      </c>
      <c r="I18" s="42">
        <v>2</v>
      </c>
      <c r="J18" s="42">
        <v>3</v>
      </c>
      <c r="K18" s="42">
        <v>4</v>
      </c>
      <c r="L18" s="42">
        <v>5</v>
      </c>
      <c r="M18" s="45" t="s">
        <v>17</v>
      </c>
      <c r="N18" s="31" t="s">
        <v>11</v>
      </c>
      <c r="O18" s="14" t="s">
        <v>12</v>
      </c>
      <c r="P18" s="14" t="s">
        <v>13</v>
      </c>
      <c r="Q18" s="1"/>
      <c r="R18" s="99"/>
      <c r="S18" s="99"/>
      <c r="T18" s="3"/>
      <c r="U18" s="115"/>
    </row>
    <row r="19" spans="1:21" ht="18.75">
      <c r="A19" s="24">
        <v>1</v>
      </c>
      <c r="B19" s="21"/>
      <c r="C19" s="77" t="s">
        <v>163</v>
      </c>
      <c r="D19" s="77" t="s">
        <v>72</v>
      </c>
      <c r="E19" s="77" t="s">
        <v>66</v>
      </c>
      <c r="F19" s="80" t="s">
        <v>82</v>
      </c>
      <c r="G19" s="80" t="s">
        <v>111</v>
      </c>
      <c r="H19" s="11">
        <v>7</v>
      </c>
      <c r="I19" s="11">
        <v>4</v>
      </c>
      <c r="J19" s="11">
        <v>5</v>
      </c>
      <c r="K19" s="11">
        <v>4</v>
      </c>
      <c r="L19" s="11">
        <v>36</v>
      </c>
      <c r="M19" s="33">
        <f aca="true" t="shared" si="0" ref="M19:M36">IF(C19="","",SUM(H19:L19))</f>
        <v>56</v>
      </c>
      <c r="N19" s="32"/>
      <c r="O19" s="23" t="e">
        <f>IF(M19="","",M19/#REF!)</f>
        <v>#REF!</v>
      </c>
      <c r="P19" s="82" t="s">
        <v>38</v>
      </c>
      <c r="Q19" s="1"/>
      <c r="R19" s="99"/>
      <c r="S19" s="99"/>
      <c r="T19" s="3"/>
      <c r="U19" s="115"/>
    </row>
    <row r="20" spans="1:21" ht="18" customHeight="1">
      <c r="A20" s="24">
        <v>2</v>
      </c>
      <c r="B20" s="21"/>
      <c r="C20" s="77" t="s">
        <v>166</v>
      </c>
      <c r="D20" s="77" t="s">
        <v>65</v>
      </c>
      <c r="E20" s="77" t="s">
        <v>94</v>
      </c>
      <c r="F20" s="80" t="s">
        <v>82</v>
      </c>
      <c r="G20" s="80" t="s">
        <v>111</v>
      </c>
      <c r="H20" s="11">
        <v>7</v>
      </c>
      <c r="I20" s="11">
        <v>3</v>
      </c>
      <c r="J20" s="11">
        <v>10</v>
      </c>
      <c r="K20" s="11">
        <v>5</v>
      </c>
      <c r="L20" s="11">
        <v>29</v>
      </c>
      <c r="M20" s="33">
        <f t="shared" si="0"/>
        <v>54</v>
      </c>
      <c r="N20" s="32"/>
      <c r="O20" s="23" t="e">
        <f>IF(M20="","",M20/#REF!)</f>
        <v>#REF!</v>
      </c>
      <c r="P20" s="82" t="s">
        <v>38</v>
      </c>
      <c r="Q20" s="1"/>
      <c r="R20" s="99"/>
      <c r="S20" s="99"/>
      <c r="T20" s="3"/>
      <c r="U20" s="115"/>
    </row>
    <row r="21" spans="1:21" ht="18" customHeight="1">
      <c r="A21" s="24">
        <v>3</v>
      </c>
      <c r="B21" s="69"/>
      <c r="C21" s="78" t="s">
        <v>43</v>
      </c>
      <c r="D21" s="78" t="s">
        <v>81</v>
      </c>
      <c r="E21" s="78" t="s">
        <v>66</v>
      </c>
      <c r="F21" s="79" t="s">
        <v>96</v>
      </c>
      <c r="G21" s="79" t="s">
        <v>97</v>
      </c>
      <c r="H21" s="11">
        <v>3</v>
      </c>
      <c r="I21" s="11">
        <v>0</v>
      </c>
      <c r="J21" s="11">
        <v>9.5</v>
      </c>
      <c r="K21" s="11">
        <v>4</v>
      </c>
      <c r="L21" s="11">
        <v>31</v>
      </c>
      <c r="M21" s="33">
        <f t="shared" si="0"/>
        <v>47.5</v>
      </c>
      <c r="N21" s="32"/>
      <c r="O21" s="23" t="e">
        <f>IF(M21="","",M21/#REF!)</f>
        <v>#REF!</v>
      </c>
      <c r="P21" s="95" t="s">
        <v>39</v>
      </c>
      <c r="Q21" s="1"/>
      <c r="R21" s="99"/>
      <c r="S21" s="99"/>
      <c r="T21" s="3"/>
      <c r="U21" s="115"/>
    </row>
    <row r="22" spans="1:21" ht="18" customHeight="1">
      <c r="A22" s="24">
        <f>IF(C22="","",A21+1)</f>
        <v>4</v>
      </c>
      <c r="B22" s="21"/>
      <c r="C22" s="77" t="s">
        <v>162</v>
      </c>
      <c r="D22" s="77" t="s">
        <v>99</v>
      </c>
      <c r="E22" s="77" t="s">
        <v>66</v>
      </c>
      <c r="F22" s="80" t="s">
        <v>51</v>
      </c>
      <c r="G22" s="80" t="s">
        <v>159</v>
      </c>
      <c r="H22" s="11">
        <v>4</v>
      </c>
      <c r="I22" s="11">
        <v>4</v>
      </c>
      <c r="J22" s="11">
        <v>6</v>
      </c>
      <c r="K22" s="11">
        <v>19</v>
      </c>
      <c r="L22" s="11">
        <v>13</v>
      </c>
      <c r="M22" s="33">
        <f t="shared" si="0"/>
        <v>46</v>
      </c>
      <c r="N22" s="32"/>
      <c r="O22" s="23" t="e">
        <f>IF(M22="","",M22/#REF!)</f>
        <v>#REF!</v>
      </c>
      <c r="P22" s="82" t="s">
        <v>39</v>
      </c>
      <c r="Q22" s="1"/>
      <c r="R22" s="99"/>
      <c r="S22" s="99"/>
      <c r="T22" s="3"/>
      <c r="U22" s="115"/>
    </row>
    <row r="23" spans="1:21" ht="18" customHeight="1">
      <c r="A23" s="24">
        <f>IF(C23="","",A22+1)</f>
        <v>5</v>
      </c>
      <c r="B23" s="21"/>
      <c r="C23" s="77" t="s">
        <v>158</v>
      </c>
      <c r="D23" s="77" t="s">
        <v>94</v>
      </c>
      <c r="E23" s="77" t="s">
        <v>100</v>
      </c>
      <c r="F23" s="80" t="s">
        <v>51</v>
      </c>
      <c r="G23" s="80" t="s">
        <v>159</v>
      </c>
      <c r="H23" s="11">
        <v>5</v>
      </c>
      <c r="I23" s="11">
        <v>10</v>
      </c>
      <c r="J23" s="11">
        <v>2</v>
      </c>
      <c r="K23" s="11">
        <v>27</v>
      </c>
      <c r="L23" s="11">
        <v>0</v>
      </c>
      <c r="M23" s="33">
        <f t="shared" si="0"/>
        <v>44</v>
      </c>
      <c r="N23" s="32"/>
      <c r="O23" s="23" t="e">
        <f>IF(M23="","",M23/#REF!)</f>
        <v>#REF!</v>
      </c>
      <c r="P23" s="82" t="s">
        <v>39</v>
      </c>
      <c r="Q23" s="1"/>
      <c r="R23" s="99"/>
      <c r="S23" s="99"/>
      <c r="T23" s="3"/>
      <c r="U23" s="115"/>
    </row>
    <row r="24" spans="1:21" ht="18" customHeight="1">
      <c r="A24" s="24">
        <f>IF(C24="","",A23+1)</f>
        <v>6</v>
      </c>
      <c r="B24" s="21"/>
      <c r="C24" s="78" t="s">
        <v>145</v>
      </c>
      <c r="D24" s="78" t="s">
        <v>78</v>
      </c>
      <c r="E24" s="78" t="s">
        <v>66</v>
      </c>
      <c r="F24" s="80" t="s">
        <v>53</v>
      </c>
      <c r="G24" s="80" t="s">
        <v>104</v>
      </c>
      <c r="H24" s="11">
        <v>3</v>
      </c>
      <c r="I24" s="11">
        <v>5</v>
      </c>
      <c r="J24" s="11">
        <v>5</v>
      </c>
      <c r="K24" s="11">
        <v>6</v>
      </c>
      <c r="L24" s="11">
        <v>16</v>
      </c>
      <c r="M24" s="33">
        <f t="shared" si="0"/>
        <v>35</v>
      </c>
      <c r="N24" s="32"/>
      <c r="O24" s="23" t="e">
        <f>IF(M24="","",M24/#REF!)</f>
        <v>#REF!</v>
      </c>
      <c r="P24" s="82" t="s">
        <v>39</v>
      </c>
      <c r="Q24" s="1"/>
      <c r="R24" s="99"/>
      <c r="S24" s="99"/>
      <c r="T24" s="3"/>
      <c r="U24" s="115"/>
    </row>
    <row r="25" spans="1:21" ht="18" customHeight="1">
      <c r="A25" s="24">
        <f>IF(C25="","",A24+1)</f>
        <v>7</v>
      </c>
      <c r="B25" s="21"/>
      <c r="C25" s="77" t="s">
        <v>146</v>
      </c>
      <c r="D25" s="77" t="s">
        <v>72</v>
      </c>
      <c r="E25" s="77" t="s">
        <v>73</v>
      </c>
      <c r="F25" s="80" t="s">
        <v>147</v>
      </c>
      <c r="G25" s="80" t="s">
        <v>107</v>
      </c>
      <c r="H25" s="11">
        <v>6</v>
      </c>
      <c r="I25" s="11">
        <v>3</v>
      </c>
      <c r="J25" s="11">
        <v>4</v>
      </c>
      <c r="K25" s="11">
        <v>10</v>
      </c>
      <c r="L25" s="11">
        <v>10</v>
      </c>
      <c r="M25" s="33">
        <f t="shared" si="0"/>
        <v>33</v>
      </c>
      <c r="N25" s="32"/>
      <c r="O25" s="23" t="e">
        <f>IF(M25="","",M25/#REF!)</f>
        <v>#REF!</v>
      </c>
      <c r="P25" s="82" t="s">
        <v>39</v>
      </c>
      <c r="Q25" s="1"/>
      <c r="R25" s="99"/>
      <c r="S25" s="99"/>
      <c r="T25" s="3"/>
      <c r="U25" s="115"/>
    </row>
    <row r="26" spans="1:21" ht="18" customHeight="1">
      <c r="A26" s="24">
        <v>8</v>
      </c>
      <c r="B26" s="21"/>
      <c r="C26" s="77" t="s">
        <v>170</v>
      </c>
      <c r="D26" s="77" t="s">
        <v>73</v>
      </c>
      <c r="E26" s="77" t="s">
        <v>69</v>
      </c>
      <c r="F26" s="80" t="s">
        <v>171</v>
      </c>
      <c r="G26" s="80" t="s">
        <v>120</v>
      </c>
      <c r="H26" s="11">
        <v>7</v>
      </c>
      <c r="I26" s="11">
        <v>6</v>
      </c>
      <c r="J26" s="11">
        <v>9.5</v>
      </c>
      <c r="K26" s="11">
        <v>10</v>
      </c>
      <c r="L26" s="11">
        <v>0</v>
      </c>
      <c r="M26" s="33">
        <f t="shared" si="0"/>
        <v>32.5</v>
      </c>
      <c r="N26" s="32"/>
      <c r="O26" s="23" t="e">
        <f>IF(M26="","",M26/#REF!)</f>
        <v>#REF!</v>
      </c>
      <c r="P26" s="82" t="s">
        <v>39</v>
      </c>
      <c r="Q26" s="1"/>
      <c r="R26" s="99"/>
      <c r="S26" s="99"/>
      <c r="T26" s="3"/>
      <c r="U26" s="115"/>
    </row>
    <row r="27" spans="1:21" ht="18" customHeight="1">
      <c r="A27" s="24">
        <v>9</v>
      </c>
      <c r="B27" s="21"/>
      <c r="C27" s="78" t="s">
        <v>137</v>
      </c>
      <c r="D27" s="78" t="s">
        <v>69</v>
      </c>
      <c r="E27" s="78" t="s">
        <v>73</v>
      </c>
      <c r="F27" s="79" t="s">
        <v>50</v>
      </c>
      <c r="G27" s="80" t="s">
        <v>135</v>
      </c>
      <c r="H27" s="11">
        <v>2</v>
      </c>
      <c r="I27" s="11">
        <v>0</v>
      </c>
      <c r="J27" s="11">
        <v>3</v>
      </c>
      <c r="K27" s="11">
        <v>2</v>
      </c>
      <c r="L27" s="11">
        <v>25</v>
      </c>
      <c r="M27" s="33">
        <f t="shared" si="0"/>
        <v>32</v>
      </c>
      <c r="N27" s="32"/>
      <c r="O27" s="23" t="e">
        <f>IF(M27="","",M27/#REF!)</f>
        <v>#REF!</v>
      </c>
      <c r="P27" s="81"/>
      <c r="Q27" s="1"/>
      <c r="R27" s="99"/>
      <c r="S27" s="99"/>
      <c r="T27" s="3"/>
      <c r="U27" s="115"/>
    </row>
    <row r="28" spans="1:21" ht="18" customHeight="1">
      <c r="A28" s="24">
        <f>IF(C28="","",A27+1)</f>
        <v>10</v>
      </c>
      <c r="B28" s="21"/>
      <c r="C28" s="78" t="s">
        <v>160</v>
      </c>
      <c r="D28" s="78" t="s">
        <v>75</v>
      </c>
      <c r="E28" s="78" t="s">
        <v>69</v>
      </c>
      <c r="F28" s="80" t="s">
        <v>51</v>
      </c>
      <c r="G28" s="80" t="s">
        <v>159</v>
      </c>
      <c r="H28" s="11">
        <v>6</v>
      </c>
      <c r="I28" s="11">
        <v>0</v>
      </c>
      <c r="J28" s="11">
        <v>10</v>
      </c>
      <c r="K28" s="11">
        <v>2</v>
      </c>
      <c r="L28" s="11">
        <v>11</v>
      </c>
      <c r="M28" s="33">
        <f t="shared" si="0"/>
        <v>29</v>
      </c>
      <c r="N28" s="32"/>
      <c r="O28" s="23" t="e">
        <f>IF(M28="","",M28/#REF!)</f>
        <v>#REF!</v>
      </c>
      <c r="P28" s="82"/>
      <c r="Q28" s="1"/>
      <c r="R28" s="99"/>
      <c r="S28" s="99"/>
      <c r="T28" s="3"/>
      <c r="U28" s="115"/>
    </row>
    <row r="29" spans="1:21" ht="18" customHeight="1">
      <c r="A29" s="24">
        <v>11</v>
      </c>
      <c r="B29" s="21"/>
      <c r="C29" s="77" t="s">
        <v>164</v>
      </c>
      <c r="D29" s="77" t="s">
        <v>165</v>
      </c>
      <c r="E29" s="77" t="s">
        <v>94</v>
      </c>
      <c r="F29" s="80" t="s">
        <v>82</v>
      </c>
      <c r="G29" s="80" t="s">
        <v>111</v>
      </c>
      <c r="H29" s="11">
        <v>5</v>
      </c>
      <c r="I29" s="11">
        <v>0</v>
      </c>
      <c r="J29" s="11">
        <v>1</v>
      </c>
      <c r="K29" s="11">
        <v>5</v>
      </c>
      <c r="L29" s="11">
        <v>17</v>
      </c>
      <c r="M29" s="33">
        <f t="shared" si="0"/>
        <v>28</v>
      </c>
      <c r="N29" s="32"/>
      <c r="O29" s="23" t="e">
        <f>IF(M29="","",M29/#REF!)</f>
        <v>#REF!</v>
      </c>
      <c r="P29" s="82"/>
      <c r="Q29" s="1"/>
      <c r="R29" s="99"/>
      <c r="S29" s="99"/>
      <c r="T29" s="3"/>
      <c r="U29" s="115"/>
    </row>
    <row r="30" spans="1:21" ht="18" customHeight="1">
      <c r="A30" s="24">
        <v>12</v>
      </c>
      <c r="B30" s="21"/>
      <c r="C30" s="77" t="s">
        <v>168</v>
      </c>
      <c r="D30" s="77" t="s">
        <v>77</v>
      </c>
      <c r="E30" s="77" t="s">
        <v>94</v>
      </c>
      <c r="F30" s="80" t="s">
        <v>82</v>
      </c>
      <c r="G30" s="80" t="s">
        <v>111</v>
      </c>
      <c r="H30" s="11">
        <v>6</v>
      </c>
      <c r="I30" s="11">
        <v>0</v>
      </c>
      <c r="J30" s="11">
        <v>2</v>
      </c>
      <c r="K30" s="11">
        <v>5</v>
      </c>
      <c r="L30" s="11">
        <v>14</v>
      </c>
      <c r="M30" s="33">
        <f t="shared" si="0"/>
        <v>27</v>
      </c>
      <c r="N30" s="32"/>
      <c r="O30" s="23" t="e">
        <f>IF(M30="","",M30/#REF!)</f>
        <v>#REF!</v>
      </c>
      <c r="P30" s="82"/>
      <c r="Q30" s="1"/>
      <c r="R30" s="99"/>
      <c r="S30" s="99"/>
      <c r="T30" s="3"/>
      <c r="U30" s="115"/>
    </row>
    <row r="31" spans="1:16" ht="15.75">
      <c r="A31" s="24">
        <f>IF(C31="","",A30+1)</f>
        <v>13</v>
      </c>
      <c r="B31" s="21"/>
      <c r="C31" s="77" t="s">
        <v>138</v>
      </c>
      <c r="D31" s="77" t="s">
        <v>94</v>
      </c>
      <c r="E31" s="77" t="s">
        <v>66</v>
      </c>
      <c r="F31" s="80" t="s">
        <v>139</v>
      </c>
      <c r="G31" s="80" t="s">
        <v>102</v>
      </c>
      <c r="H31" s="11">
        <v>5</v>
      </c>
      <c r="I31" s="11">
        <v>0</v>
      </c>
      <c r="J31" s="11">
        <v>2</v>
      </c>
      <c r="K31" s="11">
        <v>18</v>
      </c>
      <c r="L31" s="11">
        <v>0</v>
      </c>
      <c r="M31" s="33">
        <f t="shared" si="0"/>
        <v>25</v>
      </c>
      <c r="N31" s="32"/>
      <c r="O31" s="23" t="e">
        <f>IF(M31="","",M31/#REF!)</f>
        <v>#REF!</v>
      </c>
      <c r="P31" s="82"/>
    </row>
    <row r="32" spans="1:16" ht="15.75">
      <c r="A32" s="24">
        <v>14</v>
      </c>
      <c r="B32" s="21"/>
      <c r="C32" s="78" t="s">
        <v>89</v>
      </c>
      <c r="D32" s="78" t="s">
        <v>90</v>
      </c>
      <c r="E32" s="78" t="s">
        <v>66</v>
      </c>
      <c r="F32" s="79" t="s">
        <v>56</v>
      </c>
      <c r="G32" s="79" t="s">
        <v>134</v>
      </c>
      <c r="H32" s="11">
        <v>5</v>
      </c>
      <c r="I32" s="11">
        <v>3</v>
      </c>
      <c r="J32" s="11">
        <v>4</v>
      </c>
      <c r="K32" s="11">
        <v>1</v>
      </c>
      <c r="L32" s="11">
        <v>10</v>
      </c>
      <c r="M32" s="33">
        <f t="shared" si="0"/>
        <v>23</v>
      </c>
      <c r="N32" s="32"/>
      <c r="O32" s="23" t="e">
        <f>IF(M32="","",M32/#REF!)</f>
        <v>#REF!</v>
      </c>
      <c r="P32" s="81"/>
    </row>
    <row r="33" spans="1:16" ht="15.75">
      <c r="A33" s="24">
        <v>15</v>
      </c>
      <c r="B33" s="21"/>
      <c r="C33" s="77" t="s">
        <v>161</v>
      </c>
      <c r="D33" s="77" t="s">
        <v>81</v>
      </c>
      <c r="E33" s="77" t="s">
        <v>73</v>
      </c>
      <c r="F33" s="80" t="s">
        <v>51</v>
      </c>
      <c r="G33" s="80" t="s">
        <v>159</v>
      </c>
      <c r="H33" s="11">
        <v>4</v>
      </c>
      <c r="I33" s="11">
        <v>1</v>
      </c>
      <c r="J33" s="11">
        <v>5.5</v>
      </c>
      <c r="K33" s="11">
        <v>4</v>
      </c>
      <c r="L33" s="11">
        <v>8</v>
      </c>
      <c r="M33" s="33">
        <f t="shared" si="0"/>
        <v>22.5</v>
      </c>
      <c r="N33" s="32"/>
      <c r="O33" s="23" t="e">
        <f>IF(M33="","",M33/#REF!)</f>
        <v>#REF!</v>
      </c>
      <c r="P33" s="82"/>
    </row>
    <row r="34" spans="1:16" ht="15.75">
      <c r="A34" s="24">
        <v>16</v>
      </c>
      <c r="B34" s="21"/>
      <c r="C34" s="77" t="s">
        <v>167</v>
      </c>
      <c r="D34" s="77" t="s">
        <v>78</v>
      </c>
      <c r="E34" s="77" t="s">
        <v>94</v>
      </c>
      <c r="F34" s="80" t="s">
        <v>82</v>
      </c>
      <c r="G34" s="80" t="s">
        <v>111</v>
      </c>
      <c r="H34" s="11">
        <v>5</v>
      </c>
      <c r="I34" s="11">
        <v>0</v>
      </c>
      <c r="J34" s="11">
        <v>1</v>
      </c>
      <c r="K34" s="11">
        <v>1</v>
      </c>
      <c r="L34" s="11">
        <v>15</v>
      </c>
      <c r="M34" s="33">
        <f t="shared" si="0"/>
        <v>22</v>
      </c>
      <c r="N34" s="32"/>
      <c r="O34" s="23" t="e">
        <f>IF(M34="","",M34/#REF!)</f>
        <v>#REF!</v>
      </c>
      <c r="P34" s="82"/>
    </row>
    <row r="35" spans="1:16" ht="15.75">
      <c r="A35" s="24">
        <v>17</v>
      </c>
      <c r="B35" s="21"/>
      <c r="C35" s="77" t="s">
        <v>156</v>
      </c>
      <c r="D35" s="77" t="s">
        <v>94</v>
      </c>
      <c r="E35" s="77" t="s">
        <v>157</v>
      </c>
      <c r="F35" s="80" t="s">
        <v>55</v>
      </c>
      <c r="G35" s="80" t="s">
        <v>155</v>
      </c>
      <c r="H35" s="11">
        <v>1</v>
      </c>
      <c r="I35" s="11">
        <v>2</v>
      </c>
      <c r="J35" s="11">
        <v>3</v>
      </c>
      <c r="K35" s="11">
        <v>15</v>
      </c>
      <c r="L35" s="11">
        <v>0</v>
      </c>
      <c r="M35" s="33">
        <f t="shared" si="0"/>
        <v>21</v>
      </c>
      <c r="N35" s="32"/>
      <c r="O35" s="23" t="e">
        <f>IF(M35="","",M35/#REF!)</f>
        <v>#REF!</v>
      </c>
      <c r="P35" s="82"/>
    </row>
    <row r="36" spans="1:16" ht="15.75">
      <c r="A36" s="24">
        <v>18</v>
      </c>
      <c r="B36" s="21"/>
      <c r="C36" s="77" t="s">
        <v>116</v>
      </c>
      <c r="D36" s="77" t="s">
        <v>94</v>
      </c>
      <c r="E36" s="77" t="s">
        <v>65</v>
      </c>
      <c r="F36" s="80" t="s">
        <v>52</v>
      </c>
      <c r="G36" s="80" t="s">
        <v>86</v>
      </c>
      <c r="H36" s="11">
        <v>3</v>
      </c>
      <c r="I36" s="11">
        <v>0</v>
      </c>
      <c r="J36" s="11">
        <v>0</v>
      </c>
      <c r="K36" s="11">
        <v>4</v>
      </c>
      <c r="L36" s="11">
        <v>14</v>
      </c>
      <c r="M36" s="33">
        <f t="shared" si="0"/>
        <v>21</v>
      </c>
      <c r="N36" s="32"/>
      <c r="O36" s="23" t="e">
        <f>IF(M36="","",M36/#REF!)</f>
        <v>#REF!</v>
      </c>
      <c r="P36" s="82"/>
    </row>
    <row r="37" spans="1:16" ht="15.75">
      <c r="A37" s="24">
        <f>IF(C37="","",A36+1)</f>
        <v>19</v>
      </c>
      <c r="B37" s="21"/>
      <c r="C37" s="77" t="s">
        <v>116</v>
      </c>
      <c r="D37" s="77" t="s">
        <v>81</v>
      </c>
      <c r="E37" s="77" t="s">
        <v>143</v>
      </c>
      <c r="F37" s="80" t="s">
        <v>53</v>
      </c>
      <c r="G37" s="80" t="s">
        <v>104</v>
      </c>
      <c r="H37" s="11">
        <v>7</v>
      </c>
      <c r="I37" s="11">
        <v>4</v>
      </c>
      <c r="J37" s="11">
        <v>1</v>
      </c>
      <c r="K37" s="11">
        <v>2</v>
      </c>
      <c r="L37" s="11">
        <v>4</v>
      </c>
      <c r="M37" s="83">
        <v>18</v>
      </c>
      <c r="N37" s="32"/>
      <c r="O37" s="23" t="e">
        <f>IF(M37="","",M37/#REF!)</f>
        <v>#REF!</v>
      </c>
      <c r="P37" s="82"/>
    </row>
    <row r="38" spans="1:16" ht="15.75">
      <c r="A38" s="24">
        <v>20</v>
      </c>
      <c r="B38" s="21"/>
      <c r="C38" s="77" t="s">
        <v>172</v>
      </c>
      <c r="D38" s="77" t="s">
        <v>157</v>
      </c>
      <c r="E38" s="77"/>
      <c r="F38" s="80" t="s">
        <v>171</v>
      </c>
      <c r="G38" s="80" t="s">
        <v>120</v>
      </c>
      <c r="H38" s="11">
        <v>4</v>
      </c>
      <c r="I38" s="11">
        <v>1</v>
      </c>
      <c r="J38" s="11">
        <v>6</v>
      </c>
      <c r="K38" s="11">
        <v>1</v>
      </c>
      <c r="L38" s="11">
        <v>6</v>
      </c>
      <c r="M38" s="33">
        <f aca="true" t="shared" si="1" ref="M38:M46">IF(C38="","",SUM(H38:L38))</f>
        <v>18</v>
      </c>
      <c r="N38" s="32"/>
      <c r="O38" s="23" t="e">
        <f>IF(M38="","",M38/#REF!)</f>
        <v>#REF!</v>
      </c>
      <c r="P38" s="82"/>
    </row>
    <row r="39" spans="1:16" ht="15.75">
      <c r="A39" s="24">
        <v>21</v>
      </c>
      <c r="B39" s="21"/>
      <c r="C39" s="77" t="s">
        <v>154</v>
      </c>
      <c r="D39" s="77" t="s">
        <v>69</v>
      </c>
      <c r="E39" s="77" t="s">
        <v>73</v>
      </c>
      <c r="F39" s="80" t="s">
        <v>55</v>
      </c>
      <c r="G39" s="80" t="s">
        <v>155</v>
      </c>
      <c r="H39" s="11">
        <v>2</v>
      </c>
      <c r="I39" s="11">
        <v>2</v>
      </c>
      <c r="J39" s="11">
        <v>0</v>
      </c>
      <c r="K39" s="11">
        <v>2</v>
      </c>
      <c r="L39" s="11">
        <v>10</v>
      </c>
      <c r="M39" s="33">
        <f t="shared" si="1"/>
        <v>16</v>
      </c>
      <c r="N39" s="32"/>
      <c r="O39" s="23" t="e">
        <f>IF(M39="","",M39/#REF!)</f>
        <v>#REF!</v>
      </c>
      <c r="P39" s="82"/>
    </row>
    <row r="40" spans="1:16" ht="15.75">
      <c r="A40" s="24">
        <f>IF(C40="","",A39+1)</f>
        <v>22</v>
      </c>
      <c r="B40" s="21"/>
      <c r="C40" s="77" t="s">
        <v>140</v>
      </c>
      <c r="D40" s="77" t="s">
        <v>66</v>
      </c>
      <c r="E40" s="77" t="s">
        <v>73</v>
      </c>
      <c r="F40" s="80" t="s">
        <v>141</v>
      </c>
      <c r="G40" s="80" t="s">
        <v>142</v>
      </c>
      <c r="H40" s="11">
        <v>3</v>
      </c>
      <c r="I40" s="11">
        <v>1</v>
      </c>
      <c r="J40" s="11">
        <v>0.5</v>
      </c>
      <c r="K40" s="11">
        <v>3</v>
      </c>
      <c r="L40" s="11">
        <v>7</v>
      </c>
      <c r="M40" s="33">
        <f t="shared" si="1"/>
        <v>14.5</v>
      </c>
      <c r="N40" s="32"/>
      <c r="O40" s="23" t="e">
        <f>IF(M40="","",M40/#REF!)</f>
        <v>#REF!</v>
      </c>
      <c r="P40" s="82"/>
    </row>
    <row r="41" spans="1:16" ht="15.75">
      <c r="A41" s="24">
        <v>23</v>
      </c>
      <c r="B41" s="21"/>
      <c r="C41" s="77" t="s">
        <v>169</v>
      </c>
      <c r="D41" s="77" t="s">
        <v>165</v>
      </c>
      <c r="E41" s="77" t="s">
        <v>165</v>
      </c>
      <c r="F41" s="80" t="s">
        <v>52</v>
      </c>
      <c r="G41" s="80" t="s">
        <v>86</v>
      </c>
      <c r="H41" s="11">
        <v>3</v>
      </c>
      <c r="I41" s="11">
        <v>2.5</v>
      </c>
      <c r="J41" s="11">
        <v>9</v>
      </c>
      <c r="K41" s="11">
        <v>0</v>
      </c>
      <c r="L41" s="11">
        <v>0</v>
      </c>
      <c r="M41" s="33">
        <f t="shared" si="1"/>
        <v>14.5</v>
      </c>
      <c r="N41" s="32"/>
      <c r="O41" s="23" t="e">
        <f>IF(M41="","",M41/#REF!)</f>
        <v>#REF!</v>
      </c>
      <c r="P41" s="82"/>
    </row>
    <row r="42" spans="1:16" ht="15.75">
      <c r="A42" s="24">
        <f>IF(C42="","",A41+1)</f>
        <v>24</v>
      </c>
      <c r="B42" s="21"/>
      <c r="C42" s="77" t="s">
        <v>148</v>
      </c>
      <c r="D42" s="77" t="s">
        <v>69</v>
      </c>
      <c r="E42" s="77" t="s">
        <v>73</v>
      </c>
      <c r="F42" s="80" t="s">
        <v>147</v>
      </c>
      <c r="G42" s="80" t="s">
        <v>107</v>
      </c>
      <c r="H42" s="11">
        <v>1</v>
      </c>
      <c r="I42" s="11">
        <v>4</v>
      </c>
      <c r="J42" s="11">
        <v>2.5</v>
      </c>
      <c r="K42" s="11">
        <v>6</v>
      </c>
      <c r="L42" s="11">
        <v>0</v>
      </c>
      <c r="M42" s="33">
        <f t="shared" si="1"/>
        <v>13.5</v>
      </c>
      <c r="N42" s="32"/>
      <c r="O42" s="23" t="e">
        <f>IF(M42="","",M42/#REF!)</f>
        <v>#REF!</v>
      </c>
      <c r="P42" s="82"/>
    </row>
    <row r="43" spans="1:16" ht="15.75">
      <c r="A43" s="24">
        <f>IF(C43="","",A42+1)</f>
        <v>25</v>
      </c>
      <c r="B43" s="21"/>
      <c r="C43" s="77" t="s">
        <v>144</v>
      </c>
      <c r="D43" s="77" t="s">
        <v>73</v>
      </c>
      <c r="E43" s="77" t="s">
        <v>73</v>
      </c>
      <c r="F43" s="80" t="s">
        <v>53</v>
      </c>
      <c r="G43" s="80" t="s">
        <v>104</v>
      </c>
      <c r="H43" s="11">
        <v>3</v>
      </c>
      <c r="I43" s="11">
        <v>3</v>
      </c>
      <c r="J43" s="11">
        <v>1.5</v>
      </c>
      <c r="K43" s="11">
        <v>5</v>
      </c>
      <c r="L43" s="11">
        <v>0</v>
      </c>
      <c r="M43" s="33">
        <f t="shared" si="1"/>
        <v>12.5</v>
      </c>
      <c r="N43" s="32"/>
      <c r="O43" s="23" t="e">
        <f>IF(M43="","",M43/#REF!)</f>
        <v>#REF!</v>
      </c>
      <c r="P43" s="82"/>
    </row>
    <row r="44" spans="1:16" ht="15.75">
      <c r="A44" s="24">
        <f>IF(C44="","",A43+1)</f>
        <v>26</v>
      </c>
      <c r="B44" s="21"/>
      <c r="C44" s="78" t="s">
        <v>151</v>
      </c>
      <c r="D44" s="78" t="s">
        <v>94</v>
      </c>
      <c r="E44" s="78" t="s">
        <v>73</v>
      </c>
      <c r="F44" s="79" t="s">
        <v>152</v>
      </c>
      <c r="G44" s="79" t="s">
        <v>153</v>
      </c>
      <c r="H44" s="11">
        <v>3</v>
      </c>
      <c r="I44" s="11">
        <v>3</v>
      </c>
      <c r="J44" s="11">
        <v>3</v>
      </c>
      <c r="K44" s="11">
        <v>3</v>
      </c>
      <c r="L44" s="11">
        <v>0</v>
      </c>
      <c r="M44" s="33">
        <f t="shared" si="1"/>
        <v>12</v>
      </c>
      <c r="N44" s="32"/>
      <c r="O44" s="23" t="e">
        <f>IF(M44="","",M44/#REF!)</f>
        <v>#REF!</v>
      </c>
      <c r="P44" s="82"/>
    </row>
    <row r="45" spans="1:16" ht="15.75">
      <c r="A45" s="24">
        <f>IF(C45="","",A44+1)</f>
        <v>27</v>
      </c>
      <c r="B45" s="21"/>
      <c r="C45" s="77" t="s">
        <v>149</v>
      </c>
      <c r="D45" s="77" t="s">
        <v>65</v>
      </c>
      <c r="E45" s="77" t="s">
        <v>150</v>
      </c>
      <c r="F45" s="80" t="s">
        <v>147</v>
      </c>
      <c r="G45" s="80" t="s">
        <v>107</v>
      </c>
      <c r="H45" s="11">
        <v>4</v>
      </c>
      <c r="I45" s="11">
        <v>0</v>
      </c>
      <c r="J45" s="11">
        <v>0</v>
      </c>
      <c r="K45" s="11">
        <v>4</v>
      </c>
      <c r="L45" s="11">
        <v>0</v>
      </c>
      <c r="M45" s="33">
        <f t="shared" si="1"/>
        <v>8</v>
      </c>
      <c r="N45" s="32"/>
      <c r="O45" s="23" t="e">
        <f>IF(M45="","",M45/#REF!)</f>
        <v>#REF!</v>
      </c>
      <c r="P45" s="82"/>
    </row>
    <row r="46" spans="1:16" ht="15.75">
      <c r="A46" s="24">
        <f>IF(C46="","",A45+1)</f>
        <v>28</v>
      </c>
      <c r="B46" s="21"/>
      <c r="C46" s="77" t="s">
        <v>136</v>
      </c>
      <c r="D46" s="77" t="s">
        <v>78</v>
      </c>
      <c r="E46" s="77" t="s">
        <v>94</v>
      </c>
      <c r="F46" s="79" t="s">
        <v>50</v>
      </c>
      <c r="G46" s="80" t="s">
        <v>135</v>
      </c>
      <c r="H46" s="11">
        <v>4</v>
      </c>
      <c r="I46" s="11">
        <v>0</v>
      </c>
      <c r="J46" s="11">
        <v>1</v>
      </c>
      <c r="K46" s="11">
        <v>2</v>
      </c>
      <c r="L46" s="11">
        <v>0</v>
      </c>
      <c r="M46" s="33">
        <f t="shared" si="1"/>
        <v>7</v>
      </c>
      <c r="N46" s="32"/>
      <c r="O46" s="23" t="e">
        <f>IF(M46="","",M46/#REF!)</f>
        <v>#REF!</v>
      </c>
      <c r="P46" s="81"/>
    </row>
    <row r="124" spans="1:16" ht="15.75">
      <c r="A124" s="24">
        <f>IF(C124="","",#REF!+1)</f>
      </c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33">
        <f aca="true" t="shared" si="2" ref="M124:M187">IF(C124="","",SUM(H124:L124))</f>
      </c>
      <c r="N124" s="32"/>
      <c r="O124" s="23">
        <f>IF(M124="","",M124/#REF!)</f>
      </c>
      <c r="P124" s="24"/>
    </row>
    <row r="125" spans="1:16" ht="15.75">
      <c r="A125" s="24">
        <f aca="true" t="shared" si="3" ref="A125:A188">IF(C125="","",A124+1)</f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33">
        <f t="shared" si="2"/>
      </c>
      <c r="N125" s="32"/>
      <c r="O125" s="23">
        <f>IF(M125="","",M125/#REF!)</f>
      </c>
      <c r="P125" s="24"/>
    </row>
    <row r="126" spans="1:16" ht="15.75">
      <c r="A126" s="24">
        <f t="shared" si="3"/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33">
        <f t="shared" si="2"/>
      </c>
      <c r="N126" s="32"/>
      <c r="O126" s="23">
        <f>IF(M126="","",M126/#REF!)</f>
      </c>
      <c r="P126" s="24"/>
    </row>
    <row r="127" spans="1:16" ht="15.75">
      <c r="A127" s="24">
        <f t="shared" si="3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33">
        <f t="shared" si="2"/>
      </c>
      <c r="N127" s="32"/>
      <c r="O127" s="23">
        <f>IF(M127="","",M127/#REF!)</f>
      </c>
      <c r="P127" s="24"/>
    </row>
    <row r="128" spans="1:16" ht="15.75">
      <c r="A128" s="24">
        <f t="shared" si="3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33">
        <f t="shared" si="2"/>
      </c>
      <c r="N128" s="32"/>
      <c r="O128" s="23">
        <f>IF(M128="","",M128/#REF!)</f>
      </c>
      <c r="P128" s="24"/>
    </row>
    <row r="129" spans="1:16" ht="15.75">
      <c r="A129" s="24">
        <f t="shared" si="3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33">
        <f t="shared" si="2"/>
      </c>
      <c r="N129" s="32"/>
      <c r="O129" s="23">
        <f>IF(M129="","",M129/#REF!)</f>
      </c>
      <c r="P129" s="24"/>
    </row>
    <row r="130" spans="1:16" ht="15.75">
      <c r="A130" s="24">
        <f t="shared" si="3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33">
        <f t="shared" si="2"/>
      </c>
      <c r="N130" s="32"/>
      <c r="O130" s="23">
        <f>IF(M130="","",M130/#REF!)</f>
      </c>
      <c r="P130" s="24"/>
    </row>
    <row r="131" spans="1:16" ht="15.75">
      <c r="A131" s="24">
        <f t="shared" si="3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33">
        <f t="shared" si="2"/>
      </c>
      <c r="N131" s="32"/>
      <c r="O131" s="23">
        <f>IF(M131="","",M131/#REF!)</f>
      </c>
      <c r="P131" s="24"/>
    </row>
    <row r="132" spans="1:16" ht="15.75">
      <c r="A132" s="24">
        <f t="shared" si="3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33">
        <f t="shared" si="2"/>
      </c>
      <c r="N132" s="32"/>
      <c r="O132" s="23">
        <f>IF(M132="","",M132/#REF!)</f>
      </c>
      <c r="P132" s="24"/>
    </row>
    <row r="133" spans="1:16" ht="15.75">
      <c r="A133" s="24">
        <f t="shared" si="3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33">
        <f t="shared" si="2"/>
      </c>
      <c r="N133" s="32"/>
      <c r="O133" s="23">
        <f>IF(M133="","",M133/#REF!)</f>
      </c>
      <c r="P133" s="24"/>
    </row>
    <row r="134" spans="1:16" ht="15.75">
      <c r="A134" s="24">
        <f t="shared" si="3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33">
        <f t="shared" si="2"/>
      </c>
      <c r="N134" s="32"/>
      <c r="O134" s="23">
        <f>IF(M134="","",M134/#REF!)</f>
      </c>
      <c r="P134" s="24"/>
    </row>
    <row r="135" spans="1:16" ht="15.75">
      <c r="A135" s="24">
        <f t="shared" si="3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33">
        <f t="shared" si="2"/>
      </c>
      <c r="N135" s="32"/>
      <c r="O135" s="23">
        <f>IF(M135="","",M135/#REF!)</f>
      </c>
      <c r="P135" s="24"/>
    </row>
    <row r="136" spans="1:16" ht="15.75">
      <c r="A136" s="24">
        <f t="shared" si="3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33">
        <f t="shared" si="2"/>
      </c>
      <c r="N136" s="32"/>
      <c r="O136" s="23">
        <f>IF(M136="","",M136/#REF!)</f>
      </c>
      <c r="P136" s="24"/>
    </row>
    <row r="137" spans="1:16" ht="15.75">
      <c r="A137" s="24">
        <f t="shared" si="3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33">
        <f t="shared" si="2"/>
      </c>
      <c r="N137" s="32"/>
      <c r="O137" s="23">
        <f>IF(M137="","",M137/#REF!)</f>
      </c>
      <c r="P137" s="24"/>
    </row>
    <row r="138" spans="1:16" ht="15.75">
      <c r="A138" s="24">
        <f t="shared" si="3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33">
        <f t="shared" si="2"/>
      </c>
      <c r="N138" s="32"/>
      <c r="O138" s="23">
        <f>IF(M138="","",M138/#REF!)</f>
      </c>
      <c r="P138" s="24"/>
    </row>
    <row r="139" spans="1:16" ht="15.75">
      <c r="A139" s="24">
        <f t="shared" si="3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33">
        <f t="shared" si="2"/>
      </c>
      <c r="N139" s="32"/>
      <c r="O139" s="23">
        <f>IF(M139="","",M139/#REF!)</f>
      </c>
      <c r="P139" s="24"/>
    </row>
    <row r="140" spans="1:16" ht="15.75">
      <c r="A140" s="24">
        <f t="shared" si="3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33">
        <f t="shared" si="2"/>
      </c>
      <c r="N140" s="32"/>
      <c r="O140" s="23">
        <f>IF(M140="","",M140/#REF!)</f>
      </c>
      <c r="P140" s="24"/>
    </row>
    <row r="141" spans="1:16" ht="15.75">
      <c r="A141" s="24">
        <f t="shared" si="3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33">
        <f t="shared" si="2"/>
      </c>
      <c r="N141" s="32"/>
      <c r="O141" s="23">
        <f>IF(M141="","",M141/#REF!)</f>
      </c>
      <c r="P141" s="24"/>
    </row>
    <row r="142" spans="1:16" ht="15.75">
      <c r="A142" s="24">
        <f t="shared" si="3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33">
        <f t="shared" si="2"/>
      </c>
      <c r="N142" s="32"/>
      <c r="O142" s="23">
        <f>IF(M142="","",M142/#REF!)</f>
      </c>
      <c r="P142" s="24"/>
    </row>
    <row r="143" spans="1:16" ht="15.75">
      <c r="A143" s="24">
        <f t="shared" si="3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33">
        <f t="shared" si="2"/>
      </c>
      <c r="N143" s="32"/>
      <c r="O143" s="23">
        <f>IF(M143="","",M143/#REF!)</f>
      </c>
      <c r="P143" s="24"/>
    </row>
    <row r="144" spans="1:16" ht="15.75">
      <c r="A144" s="24">
        <f t="shared" si="3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33">
        <f t="shared" si="2"/>
      </c>
      <c r="N144" s="32"/>
      <c r="O144" s="23">
        <f>IF(M144="","",M144/#REF!)</f>
      </c>
      <c r="P144" s="24"/>
    </row>
    <row r="145" spans="1:16" ht="15.75">
      <c r="A145" s="24">
        <f t="shared" si="3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33">
        <f t="shared" si="2"/>
      </c>
      <c r="N145" s="32"/>
      <c r="O145" s="23">
        <f>IF(M145="","",M145/#REF!)</f>
      </c>
      <c r="P145" s="24"/>
    </row>
    <row r="146" spans="1:16" ht="15.75">
      <c r="A146" s="24">
        <f t="shared" si="3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33">
        <f t="shared" si="2"/>
      </c>
      <c r="N146" s="32"/>
      <c r="O146" s="23">
        <f>IF(M146="","",M146/#REF!)</f>
      </c>
      <c r="P146" s="24"/>
    </row>
    <row r="147" spans="1:16" ht="15.75">
      <c r="A147" s="24">
        <f t="shared" si="3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33">
        <f t="shared" si="2"/>
      </c>
      <c r="N147" s="32"/>
      <c r="O147" s="23">
        <f>IF(M147="","",M147/#REF!)</f>
      </c>
      <c r="P147" s="24"/>
    </row>
    <row r="148" spans="1:16" ht="15.75">
      <c r="A148" s="24">
        <f t="shared" si="3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33">
        <f t="shared" si="2"/>
      </c>
      <c r="N148" s="32"/>
      <c r="O148" s="23">
        <f>IF(M148="","",M148/#REF!)</f>
      </c>
      <c r="P148" s="24"/>
    </row>
    <row r="149" spans="1:16" ht="15.75">
      <c r="A149" s="24">
        <f t="shared" si="3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33">
        <f t="shared" si="2"/>
      </c>
      <c r="N149" s="32"/>
      <c r="O149" s="23">
        <f>IF(M149="","",M149/#REF!)</f>
      </c>
      <c r="P149" s="24"/>
    </row>
    <row r="150" spans="1:16" ht="15.75">
      <c r="A150" s="24">
        <f t="shared" si="3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33">
        <f t="shared" si="2"/>
      </c>
      <c r="N150" s="32"/>
      <c r="O150" s="23">
        <f>IF(M150="","",M150/#REF!)</f>
      </c>
      <c r="P150" s="24"/>
    </row>
    <row r="151" spans="1:16" ht="15.75">
      <c r="A151" s="24">
        <f t="shared" si="3"/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33">
        <f t="shared" si="2"/>
      </c>
      <c r="N151" s="32"/>
      <c r="O151" s="23">
        <f>IF(M151="","",M151/#REF!)</f>
      </c>
      <c r="P151" s="24"/>
    </row>
    <row r="152" spans="1:16" ht="15.75">
      <c r="A152" s="24">
        <f t="shared" si="3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33">
        <f t="shared" si="2"/>
      </c>
      <c r="N152" s="32"/>
      <c r="O152" s="23">
        <f>IF(M152="","",M152/#REF!)</f>
      </c>
      <c r="P152" s="24"/>
    </row>
    <row r="153" spans="1:16" ht="15.75">
      <c r="A153" s="24">
        <f t="shared" si="3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33">
        <f t="shared" si="2"/>
      </c>
      <c r="N153" s="32"/>
      <c r="O153" s="23">
        <f>IF(M153="","",M153/#REF!)</f>
      </c>
      <c r="P153" s="24"/>
    </row>
    <row r="154" spans="1:16" ht="15.75">
      <c r="A154" s="24">
        <f t="shared" si="3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33">
        <f t="shared" si="2"/>
      </c>
      <c r="N154" s="32"/>
      <c r="O154" s="23">
        <f>IF(M154="","",M154/#REF!)</f>
      </c>
      <c r="P154" s="24"/>
    </row>
    <row r="155" spans="1:16" ht="15.75">
      <c r="A155" s="24">
        <f t="shared" si="3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33">
        <f t="shared" si="2"/>
      </c>
      <c r="N155" s="32"/>
      <c r="O155" s="23">
        <f>IF(M155="","",M155/#REF!)</f>
      </c>
      <c r="P155" s="24"/>
    </row>
    <row r="156" spans="1:16" ht="15.75">
      <c r="A156" s="24">
        <f t="shared" si="3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33">
        <f t="shared" si="2"/>
      </c>
      <c r="N156" s="32"/>
      <c r="O156" s="23">
        <f>IF(M156="","",M156/#REF!)</f>
      </c>
      <c r="P156" s="24"/>
    </row>
    <row r="157" spans="1:16" ht="15.75">
      <c r="A157" s="24">
        <f t="shared" si="3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33">
        <f t="shared" si="2"/>
      </c>
      <c r="N157" s="32"/>
      <c r="O157" s="23">
        <f>IF(M157="","",M157/#REF!)</f>
      </c>
      <c r="P157" s="24"/>
    </row>
    <row r="158" spans="1:16" ht="15.75">
      <c r="A158" s="24">
        <f t="shared" si="3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33">
        <f t="shared" si="2"/>
      </c>
      <c r="N158" s="32"/>
      <c r="O158" s="23">
        <f>IF(M158="","",M158/#REF!)</f>
      </c>
      <c r="P158" s="24"/>
    </row>
    <row r="159" spans="1:16" ht="15.75">
      <c r="A159" s="24">
        <f t="shared" si="3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33">
        <f t="shared" si="2"/>
      </c>
      <c r="N159" s="32"/>
      <c r="O159" s="23">
        <f>IF(M159="","",M159/#REF!)</f>
      </c>
      <c r="P159" s="24"/>
    </row>
    <row r="160" spans="1:16" ht="15.75">
      <c r="A160" s="24">
        <f t="shared" si="3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33">
        <f t="shared" si="2"/>
      </c>
      <c r="N160" s="32"/>
      <c r="O160" s="23">
        <f>IF(M160="","",M160/#REF!)</f>
      </c>
      <c r="P160" s="24"/>
    </row>
    <row r="161" spans="1:16" ht="15.75">
      <c r="A161" s="24">
        <f t="shared" si="3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33">
        <f t="shared" si="2"/>
      </c>
      <c r="N161" s="32"/>
      <c r="O161" s="23">
        <f>IF(M161="","",M161/#REF!)</f>
      </c>
      <c r="P161" s="24"/>
    </row>
    <row r="162" spans="1:16" ht="15.75">
      <c r="A162" s="24">
        <f t="shared" si="3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33">
        <f t="shared" si="2"/>
      </c>
      <c r="N162" s="32"/>
      <c r="O162" s="23">
        <f>IF(M162="","",M162/#REF!)</f>
      </c>
      <c r="P162" s="24"/>
    </row>
    <row r="163" spans="1:16" ht="15.75">
      <c r="A163" s="24">
        <f t="shared" si="3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33">
        <f t="shared" si="2"/>
      </c>
      <c r="N163" s="32"/>
      <c r="O163" s="23">
        <f>IF(M163="","",M163/#REF!)</f>
      </c>
      <c r="P163" s="24"/>
    </row>
    <row r="164" spans="1:16" ht="15.75">
      <c r="A164" s="24">
        <f t="shared" si="3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33">
        <f t="shared" si="2"/>
      </c>
      <c r="N164" s="32"/>
      <c r="O164" s="23">
        <f>IF(M164="","",M164/#REF!)</f>
      </c>
      <c r="P164" s="24"/>
    </row>
    <row r="165" spans="1:16" ht="15.75">
      <c r="A165" s="24">
        <f t="shared" si="3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33">
        <f t="shared" si="2"/>
      </c>
      <c r="N165" s="32"/>
      <c r="O165" s="23">
        <f>IF(M165="","",M165/#REF!)</f>
      </c>
      <c r="P165" s="24"/>
    </row>
    <row r="166" spans="1:16" ht="15.75">
      <c r="A166" s="24">
        <f t="shared" si="3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33">
        <f t="shared" si="2"/>
      </c>
      <c r="N166" s="32"/>
      <c r="O166" s="23">
        <f>IF(M166="","",M166/#REF!)</f>
      </c>
      <c r="P166" s="24"/>
    </row>
    <row r="167" spans="1:16" ht="15.75">
      <c r="A167" s="24">
        <f t="shared" si="3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33">
        <f t="shared" si="2"/>
      </c>
      <c r="N167" s="32"/>
      <c r="O167" s="23">
        <f>IF(M167="","",M167/#REF!)</f>
      </c>
      <c r="P167" s="24"/>
    </row>
    <row r="168" spans="1:16" ht="15.75">
      <c r="A168" s="24">
        <f t="shared" si="3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33">
        <f t="shared" si="2"/>
      </c>
      <c r="N168" s="32"/>
      <c r="O168" s="23">
        <f>IF(M168="","",M168/#REF!)</f>
      </c>
      <c r="P168" s="24"/>
    </row>
    <row r="169" spans="1:16" ht="15.75">
      <c r="A169" s="24">
        <f t="shared" si="3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33">
        <f t="shared" si="2"/>
      </c>
      <c r="N169" s="32"/>
      <c r="O169" s="23">
        <f>IF(M169="","",M169/#REF!)</f>
      </c>
      <c r="P169" s="24"/>
    </row>
    <row r="170" spans="1:16" ht="15.75">
      <c r="A170" s="24">
        <f t="shared" si="3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33">
        <f t="shared" si="2"/>
      </c>
      <c r="N170" s="32"/>
      <c r="O170" s="23">
        <f>IF(M170="","",M170/#REF!)</f>
      </c>
      <c r="P170" s="24"/>
    </row>
    <row r="171" spans="1:16" ht="15.75">
      <c r="A171" s="24">
        <f t="shared" si="3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33">
        <f t="shared" si="2"/>
      </c>
      <c r="N171" s="32"/>
      <c r="O171" s="23">
        <f>IF(M171="","",M171/#REF!)</f>
      </c>
      <c r="P171" s="24"/>
    </row>
    <row r="172" spans="1:16" ht="15.75">
      <c r="A172" s="24">
        <f t="shared" si="3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33">
        <f t="shared" si="2"/>
      </c>
      <c r="N172" s="32"/>
      <c r="O172" s="23">
        <f>IF(M172="","",M172/#REF!)</f>
      </c>
      <c r="P172" s="24"/>
    </row>
    <row r="173" spans="1:16" ht="15.75">
      <c r="A173" s="24">
        <f t="shared" si="3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33">
        <f t="shared" si="2"/>
      </c>
      <c r="N173" s="32"/>
      <c r="O173" s="23">
        <f>IF(M173="","",M173/#REF!)</f>
      </c>
      <c r="P173" s="24"/>
    </row>
    <row r="174" spans="1:16" ht="15.75">
      <c r="A174" s="24">
        <f t="shared" si="3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33">
        <f t="shared" si="2"/>
      </c>
      <c r="N174" s="32"/>
      <c r="O174" s="23">
        <f>IF(M174="","",M174/#REF!)</f>
      </c>
      <c r="P174" s="24"/>
    </row>
    <row r="175" spans="1:16" ht="15.75">
      <c r="A175" s="24">
        <f t="shared" si="3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33">
        <f t="shared" si="2"/>
      </c>
      <c r="N175" s="32"/>
      <c r="O175" s="23">
        <f>IF(M175="","",M175/#REF!)</f>
      </c>
      <c r="P175" s="24"/>
    </row>
    <row r="176" spans="1:16" ht="15.75">
      <c r="A176" s="24">
        <f t="shared" si="3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33">
        <f t="shared" si="2"/>
      </c>
      <c r="N176" s="32"/>
      <c r="O176" s="23">
        <f>IF(M176="","",M176/#REF!)</f>
      </c>
      <c r="P176" s="24"/>
    </row>
    <row r="177" spans="1:16" ht="15.75">
      <c r="A177" s="24">
        <f t="shared" si="3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33">
        <f t="shared" si="2"/>
      </c>
      <c r="N177" s="32"/>
      <c r="O177" s="23">
        <f>IF(M177="","",M177/#REF!)</f>
      </c>
      <c r="P177" s="24"/>
    </row>
    <row r="178" spans="1:16" ht="15.75">
      <c r="A178" s="24">
        <f t="shared" si="3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33">
        <f t="shared" si="2"/>
      </c>
      <c r="N178" s="32"/>
      <c r="O178" s="23">
        <f>IF(M178="","",M178/#REF!)</f>
      </c>
      <c r="P178" s="24"/>
    </row>
    <row r="179" spans="1:16" ht="15.75">
      <c r="A179" s="24">
        <f t="shared" si="3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33">
        <f t="shared" si="2"/>
      </c>
      <c r="N179" s="32"/>
      <c r="O179" s="23">
        <f>IF(M179="","",M179/#REF!)</f>
      </c>
      <c r="P179" s="24"/>
    </row>
    <row r="180" spans="1:16" ht="15.75">
      <c r="A180" s="24">
        <f t="shared" si="3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33">
        <f t="shared" si="2"/>
      </c>
      <c r="N180" s="32"/>
      <c r="O180" s="23">
        <f>IF(M180="","",M180/#REF!)</f>
      </c>
      <c r="P180" s="24"/>
    </row>
    <row r="181" spans="1:16" ht="15.75">
      <c r="A181" s="24">
        <f t="shared" si="3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33">
        <f t="shared" si="2"/>
      </c>
      <c r="N181" s="32"/>
      <c r="O181" s="23">
        <f>IF(M181="","",M181/#REF!)</f>
      </c>
      <c r="P181" s="24"/>
    </row>
    <row r="182" spans="1:16" ht="15.75">
      <c r="A182" s="24">
        <f t="shared" si="3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33">
        <f t="shared" si="2"/>
      </c>
      <c r="N182" s="32"/>
      <c r="O182" s="23">
        <f>IF(M182="","",M182/#REF!)</f>
      </c>
      <c r="P182" s="24"/>
    </row>
    <row r="183" spans="1:16" ht="15.75">
      <c r="A183" s="24">
        <f t="shared" si="3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33">
        <f t="shared" si="2"/>
      </c>
      <c r="N183" s="32"/>
      <c r="O183" s="23">
        <f>IF(M183="","",M183/#REF!)</f>
      </c>
      <c r="P183" s="24"/>
    </row>
    <row r="184" spans="1:16" ht="15.75">
      <c r="A184" s="24">
        <f t="shared" si="3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33">
        <f t="shared" si="2"/>
      </c>
      <c r="N184" s="32"/>
      <c r="O184" s="23">
        <f>IF(M184="","",M184/#REF!)</f>
      </c>
      <c r="P184" s="24"/>
    </row>
    <row r="185" spans="1:16" ht="15.75">
      <c r="A185" s="24">
        <f t="shared" si="3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33">
        <f t="shared" si="2"/>
      </c>
      <c r="N185" s="32"/>
      <c r="O185" s="23">
        <f>IF(M185="","",M185/#REF!)</f>
      </c>
      <c r="P185" s="24"/>
    </row>
    <row r="186" spans="1:16" ht="15.75">
      <c r="A186" s="24">
        <f t="shared" si="3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33">
        <f t="shared" si="2"/>
      </c>
      <c r="N186" s="32"/>
      <c r="O186" s="23">
        <f>IF(M186="","",M186/#REF!)</f>
      </c>
      <c r="P186" s="24"/>
    </row>
    <row r="187" spans="1:16" ht="15.75">
      <c r="A187" s="24">
        <f t="shared" si="3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33">
        <f t="shared" si="2"/>
      </c>
      <c r="N187" s="32"/>
      <c r="O187" s="23">
        <f>IF(M187="","",M187/#REF!)</f>
      </c>
      <c r="P187" s="24"/>
    </row>
    <row r="188" spans="1:16" ht="15.75">
      <c r="A188" s="24">
        <f t="shared" si="3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33">
        <f aca="true" t="shared" si="4" ref="M188:M251">IF(C188="","",SUM(H188:L188))</f>
      </c>
      <c r="N188" s="32"/>
      <c r="O188" s="23">
        <f>IF(M188="","",M188/#REF!)</f>
      </c>
      <c r="P188" s="24"/>
    </row>
    <row r="189" spans="1:16" ht="15.75">
      <c r="A189" s="24">
        <f aca="true" t="shared" si="5" ref="A189:A252">IF(C189="","",A188+1)</f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33">
        <f t="shared" si="4"/>
      </c>
      <c r="N189" s="32"/>
      <c r="O189" s="23">
        <f>IF(M189="","",M189/#REF!)</f>
      </c>
      <c r="P189" s="24"/>
    </row>
    <row r="190" spans="1:16" ht="15.75">
      <c r="A190" s="24">
        <f t="shared" si="5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33">
        <f t="shared" si="4"/>
      </c>
      <c r="N190" s="32"/>
      <c r="O190" s="23">
        <f>IF(M190="","",M190/#REF!)</f>
      </c>
      <c r="P190" s="24"/>
    </row>
    <row r="191" spans="1:16" ht="15.75">
      <c r="A191" s="24">
        <f t="shared" si="5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33">
        <f t="shared" si="4"/>
      </c>
      <c r="N191" s="32"/>
      <c r="O191" s="23">
        <f>IF(M191="","",M191/#REF!)</f>
      </c>
      <c r="P191" s="24"/>
    </row>
    <row r="192" spans="1:16" ht="15.75">
      <c r="A192" s="24">
        <f t="shared" si="5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33">
        <f t="shared" si="4"/>
      </c>
      <c r="N192" s="32"/>
      <c r="O192" s="23">
        <f>IF(M192="","",M192/#REF!)</f>
      </c>
      <c r="P192" s="24"/>
    </row>
    <row r="193" spans="1:16" ht="15.75">
      <c r="A193" s="24">
        <f t="shared" si="5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33">
        <f t="shared" si="4"/>
      </c>
      <c r="N193" s="32"/>
      <c r="O193" s="23">
        <f>IF(M193="","",M193/#REF!)</f>
      </c>
      <c r="P193" s="24"/>
    </row>
    <row r="194" spans="1:16" ht="15.75">
      <c r="A194" s="24">
        <f t="shared" si="5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33">
        <f t="shared" si="4"/>
      </c>
      <c r="N194" s="32"/>
      <c r="O194" s="23">
        <f>IF(M194="","",M194/#REF!)</f>
      </c>
      <c r="P194" s="24"/>
    </row>
    <row r="195" spans="1:16" ht="15.75">
      <c r="A195" s="24">
        <f t="shared" si="5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33">
        <f t="shared" si="4"/>
      </c>
      <c r="N195" s="32"/>
      <c r="O195" s="23">
        <f>IF(M195="","",M195/#REF!)</f>
      </c>
      <c r="P195" s="24"/>
    </row>
    <row r="196" spans="1:16" ht="15.75">
      <c r="A196" s="24">
        <f t="shared" si="5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33">
        <f t="shared" si="4"/>
      </c>
      <c r="N196" s="32"/>
      <c r="O196" s="23">
        <f>IF(M196="","",M196/#REF!)</f>
      </c>
      <c r="P196" s="24"/>
    </row>
    <row r="197" spans="1:16" ht="15.75">
      <c r="A197" s="24">
        <f t="shared" si="5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33">
        <f t="shared" si="4"/>
      </c>
      <c r="N197" s="32"/>
      <c r="O197" s="23">
        <f>IF(M197="","",M197/#REF!)</f>
      </c>
      <c r="P197" s="24"/>
    </row>
    <row r="198" spans="1:16" ht="15.75">
      <c r="A198" s="24">
        <f t="shared" si="5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33">
        <f t="shared" si="4"/>
      </c>
      <c r="N198" s="32"/>
      <c r="O198" s="23">
        <f>IF(M198="","",M198/#REF!)</f>
      </c>
      <c r="P198" s="24"/>
    </row>
    <row r="199" spans="1:16" ht="15.75">
      <c r="A199" s="24">
        <f t="shared" si="5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33">
        <f t="shared" si="4"/>
      </c>
      <c r="N199" s="32"/>
      <c r="O199" s="23">
        <f>IF(M199="","",M199/#REF!)</f>
      </c>
      <c r="P199" s="24"/>
    </row>
    <row r="200" spans="1:16" ht="15.75">
      <c r="A200" s="24">
        <f t="shared" si="5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33">
        <f t="shared" si="4"/>
      </c>
      <c r="N200" s="32"/>
      <c r="O200" s="23">
        <f>IF(M200="","",M200/#REF!)</f>
      </c>
      <c r="P200" s="24"/>
    </row>
    <row r="201" spans="1:16" ht="15.75">
      <c r="A201" s="24">
        <f t="shared" si="5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33">
        <f t="shared" si="4"/>
      </c>
      <c r="N201" s="32"/>
      <c r="O201" s="23">
        <f>IF(M201="","",M201/#REF!)</f>
      </c>
      <c r="P201" s="24"/>
    </row>
    <row r="202" spans="1:16" ht="15.75">
      <c r="A202" s="24">
        <f t="shared" si="5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33">
        <f t="shared" si="4"/>
      </c>
      <c r="N202" s="32"/>
      <c r="O202" s="23">
        <f>IF(M202="","",M202/#REF!)</f>
      </c>
      <c r="P202" s="24"/>
    </row>
    <row r="203" spans="1:16" ht="15.75">
      <c r="A203" s="24">
        <f t="shared" si="5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33">
        <f t="shared" si="4"/>
      </c>
      <c r="N203" s="32"/>
      <c r="O203" s="23">
        <f>IF(M203="","",M203/#REF!)</f>
      </c>
      <c r="P203" s="24"/>
    </row>
    <row r="204" spans="1:16" ht="15.75">
      <c r="A204" s="24">
        <f t="shared" si="5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33">
        <f t="shared" si="4"/>
      </c>
      <c r="N204" s="32"/>
      <c r="O204" s="23">
        <f>IF(M204="","",M204/#REF!)</f>
      </c>
      <c r="P204" s="24"/>
    </row>
    <row r="205" spans="1:16" ht="15.75">
      <c r="A205" s="24">
        <f t="shared" si="5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33">
        <f t="shared" si="4"/>
      </c>
      <c r="N205" s="32"/>
      <c r="O205" s="23">
        <f>IF(M205="","",M205/#REF!)</f>
      </c>
      <c r="P205" s="24"/>
    </row>
    <row r="206" spans="1:16" ht="15.75">
      <c r="A206" s="24">
        <f t="shared" si="5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33">
        <f t="shared" si="4"/>
      </c>
      <c r="N206" s="32"/>
      <c r="O206" s="23">
        <f>IF(M206="","",M206/#REF!)</f>
      </c>
      <c r="P206" s="24"/>
    </row>
    <row r="207" spans="1:16" ht="15.75">
      <c r="A207" s="24">
        <f t="shared" si="5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33">
        <f t="shared" si="4"/>
      </c>
      <c r="N207" s="32"/>
      <c r="O207" s="23">
        <f>IF(M207="","",M207/#REF!)</f>
      </c>
      <c r="P207" s="24"/>
    </row>
    <row r="208" spans="1:16" ht="15.75">
      <c r="A208" s="24">
        <f t="shared" si="5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33">
        <f t="shared" si="4"/>
      </c>
      <c r="N208" s="32"/>
      <c r="O208" s="23">
        <f>IF(M208="","",M208/#REF!)</f>
      </c>
      <c r="P208" s="24"/>
    </row>
    <row r="209" spans="1:16" ht="15.75">
      <c r="A209" s="24">
        <f t="shared" si="5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33">
        <f t="shared" si="4"/>
      </c>
      <c r="N209" s="32"/>
      <c r="O209" s="23">
        <f>IF(M209="","",M209/#REF!)</f>
      </c>
      <c r="P209" s="24"/>
    </row>
    <row r="210" spans="1:16" ht="15.75">
      <c r="A210" s="24">
        <f t="shared" si="5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33">
        <f t="shared" si="4"/>
      </c>
      <c r="N210" s="32"/>
      <c r="O210" s="23">
        <f>IF(M210="","",M210/#REF!)</f>
      </c>
      <c r="P210" s="24"/>
    </row>
    <row r="211" spans="1:16" ht="15.75">
      <c r="A211" s="24">
        <f t="shared" si="5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33">
        <f t="shared" si="4"/>
      </c>
      <c r="N211" s="32"/>
      <c r="O211" s="23">
        <f>IF(M211="","",M211/#REF!)</f>
      </c>
      <c r="P211" s="24"/>
    </row>
    <row r="212" spans="1:16" ht="15.75">
      <c r="A212" s="24">
        <f t="shared" si="5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33">
        <f t="shared" si="4"/>
      </c>
      <c r="N212" s="32"/>
      <c r="O212" s="23">
        <f>IF(M212="","",M212/#REF!)</f>
      </c>
      <c r="P212" s="24"/>
    </row>
    <row r="213" spans="1:16" ht="15.75">
      <c r="A213" s="24">
        <f t="shared" si="5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33">
        <f t="shared" si="4"/>
      </c>
      <c r="N213" s="32"/>
      <c r="O213" s="23">
        <f>IF(M213="","",M213/#REF!)</f>
      </c>
      <c r="P213" s="24"/>
    </row>
    <row r="214" spans="1:16" ht="15.75">
      <c r="A214" s="24">
        <f t="shared" si="5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33">
        <f t="shared" si="4"/>
      </c>
      <c r="N214" s="32"/>
      <c r="O214" s="23">
        <f>IF(M214="","",M214/#REF!)</f>
      </c>
      <c r="P214" s="24"/>
    </row>
    <row r="215" spans="1:16" ht="15.75">
      <c r="A215" s="24">
        <f t="shared" si="5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33">
        <f t="shared" si="4"/>
      </c>
      <c r="N215" s="32"/>
      <c r="O215" s="23">
        <f>IF(M215="","",M215/#REF!)</f>
      </c>
      <c r="P215" s="24"/>
    </row>
    <row r="216" spans="1:16" ht="15.75">
      <c r="A216" s="24">
        <f t="shared" si="5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33">
        <f t="shared" si="4"/>
      </c>
      <c r="N216" s="32"/>
      <c r="O216" s="23">
        <f>IF(M216="","",M216/#REF!)</f>
      </c>
      <c r="P216" s="24"/>
    </row>
    <row r="217" spans="1:16" ht="15.75">
      <c r="A217" s="24">
        <f t="shared" si="5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33">
        <f t="shared" si="4"/>
      </c>
      <c r="N217" s="32"/>
      <c r="O217" s="23">
        <f>IF(M217="","",M217/#REF!)</f>
      </c>
      <c r="P217" s="24"/>
    </row>
    <row r="218" spans="1:16" ht="15.75">
      <c r="A218" s="24">
        <f t="shared" si="5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33">
        <f t="shared" si="4"/>
      </c>
      <c r="N218" s="32"/>
      <c r="O218" s="23">
        <f>IF(M218="","",M218/#REF!)</f>
      </c>
      <c r="P218" s="24"/>
    </row>
    <row r="219" spans="1:16" ht="15.75">
      <c r="A219" s="24">
        <f t="shared" si="5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33">
        <f t="shared" si="4"/>
      </c>
      <c r="N219" s="32"/>
      <c r="O219" s="23">
        <f>IF(M219="","",M219/#REF!)</f>
      </c>
      <c r="P219" s="24"/>
    </row>
    <row r="220" spans="1:16" ht="15.75">
      <c r="A220" s="24">
        <f t="shared" si="5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33">
        <f t="shared" si="4"/>
      </c>
      <c r="N220" s="32"/>
      <c r="O220" s="23">
        <f>IF(M220="","",M220/#REF!)</f>
      </c>
      <c r="P220" s="24"/>
    </row>
    <row r="221" spans="1:16" ht="15.75">
      <c r="A221" s="24">
        <f t="shared" si="5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33">
        <f t="shared" si="4"/>
      </c>
      <c r="N221" s="32"/>
      <c r="O221" s="23">
        <f>IF(M221="","",M221/#REF!)</f>
      </c>
      <c r="P221" s="24"/>
    </row>
    <row r="222" spans="1:16" ht="15.75">
      <c r="A222" s="24">
        <f t="shared" si="5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33">
        <f t="shared" si="4"/>
      </c>
      <c r="N222" s="32"/>
      <c r="O222" s="23">
        <f>IF(M222="","",M222/#REF!)</f>
      </c>
      <c r="P222" s="24"/>
    </row>
    <row r="223" spans="1:16" ht="15.75">
      <c r="A223" s="24">
        <f t="shared" si="5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33">
        <f t="shared" si="4"/>
      </c>
      <c r="N223" s="32"/>
      <c r="O223" s="23">
        <f>IF(M223="","",M223/#REF!)</f>
      </c>
      <c r="P223" s="24"/>
    </row>
    <row r="224" spans="1:16" ht="15.75">
      <c r="A224" s="24">
        <f t="shared" si="5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33">
        <f t="shared" si="4"/>
      </c>
      <c r="N224" s="32"/>
      <c r="O224" s="23">
        <f>IF(M224="","",M224/#REF!)</f>
      </c>
      <c r="P224" s="24"/>
    </row>
    <row r="225" spans="1:16" ht="15.75">
      <c r="A225" s="24">
        <f t="shared" si="5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33">
        <f t="shared" si="4"/>
      </c>
      <c r="N225" s="32"/>
      <c r="O225" s="23">
        <f>IF(M225="","",M225/#REF!)</f>
      </c>
      <c r="P225" s="24"/>
    </row>
    <row r="226" spans="1:16" ht="15.75">
      <c r="A226" s="24">
        <f t="shared" si="5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33">
        <f t="shared" si="4"/>
      </c>
      <c r="N226" s="32"/>
      <c r="O226" s="23">
        <f>IF(M226="","",M226/#REF!)</f>
      </c>
      <c r="P226" s="24"/>
    </row>
    <row r="227" spans="1:16" ht="15.75">
      <c r="A227" s="24">
        <f t="shared" si="5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33">
        <f t="shared" si="4"/>
      </c>
      <c r="N227" s="32"/>
      <c r="O227" s="23">
        <f>IF(M227="","",M227/#REF!)</f>
      </c>
      <c r="P227" s="24"/>
    </row>
    <row r="228" spans="1:16" ht="15.75">
      <c r="A228" s="24">
        <f t="shared" si="5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33">
        <f t="shared" si="4"/>
      </c>
      <c r="N228" s="32"/>
      <c r="O228" s="23">
        <f>IF(M228="","",M228/#REF!)</f>
      </c>
      <c r="P228" s="24"/>
    </row>
    <row r="229" spans="1:16" ht="15.75">
      <c r="A229" s="24">
        <f t="shared" si="5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33">
        <f t="shared" si="4"/>
      </c>
      <c r="N229" s="32"/>
      <c r="O229" s="23">
        <f>IF(M229="","",M229/#REF!)</f>
      </c>
      <c r="P229" s="24"/>
    </row>
    <row r="230" spans="1:16" ht="15.75">
      <c r="A230" s="24">
        <f t="shared" si="5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33">
        <f t="shared" si="4"/>
      </c>
      <c r="N230" s="32"/>
      <c r="O230" s="23">
        <f>IF(M230="","",M230/#REF!)</f>
      </c>
      <c r="P230" s="24"/>
    </row>
    <row r="231" spans="1:16" ht="15.75">
      <c r="A231" s="24">
        <f t="shared" si="5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33">
        <f t="shared" si="4"/>
      </c>
      <c r="N231" s="32"/>
      <c r="O231" s="23">
        <f>IF(M231="","",M231/#REF!)</f>
      </c>
      <c r="P231" s="24"/>
    </row>
    <row r="232" spans="1:16" ht="15.75">
      <c r="A232" s="24">
        <f t="shared" si="5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33">
        <f t="shared" si="4"/>
      </c>
      <c r="N232" s="32"/>
      <c r="O232" s="23">
        <f>IF(M232="","",M232/#REF!)</f>
      </c>
      <c r="P232" s="24"/>
    </row>
    <row r="233" spans="1:16" ht="15.75">
      <c r="A233" s="24">
        <f t="shared" si="5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33">
        <f t="shared" si="4"/>
      </c>
      <c r="N233" s="32"/>
      <c r="O233" s="23">
        <f>IF(M233="","",M233/#REF!)</f>
      </c>
      <c r="P233" s="24"/>
    </row>
    <row r="234" spans="1:16" ht="15.75">
      <c r="A234" s="24">
        <f t="shared" si="5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33">
        <f t="shared" si="4"/>
      </c>
      <c r="N234" s="32"/>
      <c r="O234" s="23">
        <f>IF(M234="","",M234/#REF!)</f>
      </c>
      <c r="P234" s="24"/>
    </row>
    <row r="235" spans="1:16" ht="15.75">
      <c r="A235" s="24">
        <f t="shared" si="5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33">
        <f t="shared" si="4"/>
      </c>
      <c r="N235" s="32"/>
      <c r="O235" s="23">
        <f>IF(M235="","",M235/#REF!)</f>
      </c>
      <c r="P235" s="24"/>
    </row>
    <row r="236" spans="1:16" ht="15.75">
      <c r="A236" s="24">
        <f t="shared" si="5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33">
        <f t="shared" si="4"/>
      </c>
      <c r="N236" s="32"/>
      <c r="O236" s="23">
        <f>IF(M236="","",M236/#REF!)</f>
      </c>
      <c r="P236" s="24"/>
    </row>
    <row r="237" spans="1:16" ht="15.75">
      <c r="A237" s="24">
        <f t="shared" si="5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33">
        <f t="shared" si="4"/>
      </c>
      <c r="N237" s="32"/>
      <c r="O237" s="23">
        <f>IF(M237="","",M237/#REF!)</f>
      </c>
      <c r="P237" s="24"/>
    </row>
    <row r="238" spans="1:16" ht="15.75">
      <c r="A238" s="24">
        <f t="shared" si="5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33">
        <f t="shared" si="4"/>
      </c>
      <c r="N238" s="32"/>
      <c r="O238" s="23">
        <f>IF(M238="","",M238/#REF!)</f>
      </c>
      <c r="P238" s="24"/>
    </row>
    <row r="239" spans="1:16" ht="15.75">
      <c r="A239" s="24">
        <f t="shared" si="5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33">
        <f t="shared" si="4"/>
      </c>
      <c r="N239" s="32"/>
      <c r="O239" s="23">
        <f>IF(M239="","",M239/#REF!)</f>
      </c>
      <c r="P239" s="24"/>
    </row>
    <row r="240" spans="1:16" ht="15.75">
      <c r="A240" s="24">
        <f t="shared" si="5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33">
        <f t="shared" si="4"/>
      </c>
      <c r="N240" s="32"/>
      <c r="O240" s="23">
        <f>IF(M240="","",M240/#REF!)</f>
      </c>
      <c r="P240" s="24"/>
    </row>
    <row r="241" spans="1:16" ht="15.75">
      <c r="A241" s="24">
        <f t="shared" si="5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33">
        <f t="shared" si="4"/>
      </c>
      <c r="N241" s="32"/>
      <c r="O241" s="23">
        <f>IF(M241="","",M241/#REF!)</f>
      </c>
      <c r="P241" s="24"/>
    </row>
    <row r="242" spans="1:16" ht="15.75">
      <c r="A242" s="24">
        <f t="shared" si="5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33">
        <f t="shared" si="4"/>
      </c>
      <c r="N242" s="32"/>
      <c r="O242" s="23">
        <f>IF(M242="","",M242/#REF!)</f>
      </c>
      <c r="P242" s="24"/>
    </row>
    <row r="243" spans="1:16" ht="15.75">
      <c r="A243" s="24">
        <f t="shared" si="5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33">
        <f t="shared" si="4"/>
      </c>
      <c r="N243" s="32"/>
      <c r="O243" s="23">
        <f>IF(M243="","",M243/#REF!)</f>
      </c>
      <c r="P243" s="24"/>
    </row>
    <row r="244" spans="1:16" ht="15.75">
      <c r="A244" s="24">
        <f t="shared" si="5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33">
        <f t="shared" si="4"/>
      </c>
      <c r="N244" s="32"/>
      <c r="O244" s="23">
        <f>IF(M244="","",M244/#REF!)</f>
      </c>
      <c r="P244" s="24"/>
    </row>
    <row r="245" spans="1:16" ht="15.75">
      <c r="A245" s="24">
        <f t="shared" si="5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33">
        <f t="shared" si="4"/>
      </c>
      <c r="N245" s="32"/>
      <c r="O245" s="23">
        <f>IF(M245="","",M245/#REF!)</f>
      </c>
      <c r="P245" s="24"/>
    </row>
    <row r="246" spans="1:16" ht="15.75">
      <c r="A246" s="24">
        <f t="shared" si="5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33">
        <f t="shared" si="4"/>
      </c>
      <c r="N246" s="32"/>
      <c r="O246" s="23">
        <f>IF(M246="","",M246/#REF!)</f>
      </c>
      <c r="P246" s="24"/>
    </row>
    <row r="247" spans="1:16" ht="15.75">
      <c r="A247" s="24">
        <f t="shared" si="5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33">
        <f t="shared" si="4"/>
      </c>
      <c r="N247" s="32"/>
      <c r="O247" s="23">
        <f>IF(M247="","",M247/#REF!)</f>
      </c>
      <c r="P247" s="24"/>
    </row>
    <row r="248" spans="1:16" ht="15.75">
      <c r="A248" s="24">
        <f t="shared" si="5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33">
        <f t="shared" si="4"/>
      </c>
      <c r="N248" s="32"/>
      <c r="O248" s="23">
        <f>IF(M248="","",M248/#REF!)</f>
      </c>
      <c r="P248" s="24"/>
    </row>
    <row r="249" spans="1:16" ht="15.75">
      <c r="A249" s="24">
        <f t="shared" si="5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33">
        <f t="shared" si="4"/>
      </c>
      <c r="N249" s="32"/>
      <c r="O249" s="23">
        <f>IF(M249="","",M249/#REF!)</f>
      </c>
      <c r="P249" s="24"/>
    </row>
    <row r="250" spans="1:16" ht="15.75">
      <c r="A250" s="24">
        <f t="shared" si="5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33">
        <f t="shared" si="4"/>
      </c>
      <c r="N250" s="32"/>
      <c r="O250" s="23">
        <f>IF(M250="","",M250/#REF!)</f>
      </c>
      <c r="P250" s="24"/>
    </row>
    <row r="251" spans="1:16" ht="15.75">
      <c r="A251" s="24">
        <f t="shared" si="5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33">
        <f t="shared" si="4"/>
      </c>
      <c r="N251" s="32"/>
      <c r="O251" s="23">
        <f>IF(M251="","",M251/#REF!)</f>
      </c>
      <c r="P251" s="24"/>
    </row>
    <row r="252" spans="1:16" ht="15.75">
      <c r="A252" s="24">
        <f t="shared" si="5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33">
        <f aca="true" t="shared" si="6" ref="M252:M315">IF(C252="","",SUM(H252:L252))</f>
      </c>
      <c r="N252" s="32"/>
      <c r="O252" s="23">
        <f>IF(M252="","",M252/#REF!)</f>
      </c>
      <c r="P252" s="24"/>
    </row>
    <row r="253" spans="1:16" ht="15.75">
      <c r="A253" s="24">
        <f aca="true" t="shared" si="7" ref="A253:A316">IF(C253="","",A252+1)</f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33">
        <f t="shared" si="6"/>
      </c>
      <c r="N253" s="32"/>
      <c r="O253" s="23">
        <f>IF(M253="","",M253/#REF!)</f>
      </c>
      <c r="P253" s="24"/>
    </row>
    <row r="254" spans="1:16" ht="15.75">
      <c r="A254" s="24">
        <f t="shared" si="7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33">
        <f t="shared" si="6"/>
      </c>
      <c r="N254" s="32"/>
      <c r="O254" s="23">
        <f>IF(M254="","",M254/#REF!)</f>
      </c>
      <c r="P254" s="24"/>
    </row>
    <row r="255" spans="1:16" ht="15.75">
      <c r="A255" s="24">
        <f t="shared" si="7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33">
        <f t="shared" si="6"/>
      </c>
      <c r="N255" s="32"/>
      <c r="O255" s="23">
        <f>IF(M255="","",M255/#REF!)</f>
      </c>
      <c r="P255" s="24"/>
    </row>
    <row r="256" spans="1:16" ht="15.75">
      <c r="A256" s="24">
        <f t="shared" si="7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33">
        <f t="shared" si="6"/>
      </c>
      <c r="N256" s="32"/>
      <c r="O256" s="23">
        <f>IF(M256="","",M256/#REF!)</f>
      </c>
      <c r="P256" s="24"/>
    </row>
    <row r="257" spans="1:16" ht="15.75">
      <c r="A257" s="24">
        <f t="shared" si="7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33">
        <f t="shared" si="6"/>
      </c>
      <c r="N257" s="32"/>
      <c r="O257" s="23">
        <f>IF(M257="","",M257/#REF!)</f>
      </c>
      <c r="P257" s="24"/>
    </row>
    <row r="258" spans="1:16" ht="15.75">
      <c r="A258" s="24">
        <f t="shared" si="7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33">
        <f t="shared" si="6"/>
      </c>
      <c r="N258" s="32"/>
      <c r="O258" s="23">
        <f>IF(M258="","",M258/#REF!)</f>
      </c>
      <c r="P258" s="24"/>
    </row>
    <row r="259" spans="1:16" ht="15.75">
      <c r="A259" s="24">
        <f t="shared" si="7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33">
        <f t="shared" si="6"/>
      </c>
      <c r="N259" s="32"/>
      <c r="O259" s="23">
        <f>IF(M259="","",M259/#REF!)</f>
      </c>
      <c r="P259" s="24"/>
    </row>
    <row r="260" spans="1:16" ht="15.75">
      <c r="A260" s="24">
        <f t="shared" si="7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33">
        <f t="shared" si="6"/>
      </c>
      <c r="N260" s="32"/>
      <c r="O260" s="23">
        <f>IF(M260="","",M260/#REF!)</f>
      </c>
      <c r="P260" s="24"/>
    </row>
    <row r="261" spans="1:16" ht="15.75">
      <c r="A261" s="24">
        <f t="shared" si="7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33">
        <f t="shared" si="6"/>
      </c>
      <c r="N261" s="32"/>
      <c r="O261" s="23">
        <f>IF(M261="","",M261/#REF!)</f>
      </c>
      <c r="P261" s="24"/>
    </row>
    <row r="262" spans="1:16" ht="15.75">
      <c r="A262" s="24">
        <f t="shared" si="7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33">
        <f t="shared" si="6"/>
      </c>
      <c r="N262" s="32"/>
      <c r="O262" s="23">
        <f>IF(M262="","",M262/#REF!)</f>
      </c>
      <c r="P262" s="24"/>
    </row>
    <row r="263" spans="1:16" ht="15.75">
      <c r="A263" s="24">
        <f t="shared" si="7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33">
        <f t="shared" si="6"/>
      </c>
      <c r="N263" s="32"/>
      <c r="O263" s="23">
        <f>IF(M263="","",M263/#REF!)</f>
      </c>
      <c r="P263" s="24"/>
    </row>
    <row r="264" spans="1:16" ht="15.75">
      <c r="A264" s="24">
        <f t="shared" si="7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33">
        <f t="shared" si="6"/>
      </c>
      <c r="N264" s="32"/>
      <c r="O264" s="23">
        <f>IF(M264="","",M264/#REF!)</f>
      </c>
      <c r="P264" s="24"/>
    </row>
    <row r="265" spans="1:16" ht="15.75">
      <c r="A265" s="24">
        <f t="shared" si="7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33">
        <f t="shared" si="6"/>
      </c>
      <c r="N265" s="32"/>
      <c r="O265" s="23">
        <f>IF(M265="","",M265/#REF!)</f>
      </c>
      <c r="P265" s="24"/>
    </row>
    <row r="266" spans="1:16" ht="15.75">
      <c r="A266" s="24">
        <f t="shared" si="7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33">
        <f t="shared" si="6"/>
      </c>
      <c r="N266" s="32"/>
      <c r="O266" s="23">
        <f>IF(M266="","",M266/#REF!)</f>
      </c>
      <c r="P266" s="24"/>
    </row>
    <row r="267" spans="1:16" ht="15.75">
      <c r="A267" s="24">
        <f t="shared" si="7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33">
        <f t="shared" si="6"/>
      </c>
      <c r="N267" s="32"/>
      <c r="O267" s="23">
        <f>IF(M267="","",M267/#REF!)</f>
      </c>
      <c r="P267" s="24"/>
    </row>
    <row r="268" spans="1:16" ht="15.75">
      <c r="A268" s="24">
        <f t="shared" si="7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33">
        <f t="shared" si="6"/>
      </c>
      <c r="N268" s="32"/>
      <c r="O268" s="23">
        <f>IF(M268="","",M268/#REF!)</f>
      </c>
      <c r="P268" s="24"/>
    </row>
    <row r="269" spans="1:16" ht="15.75">
      <c r="A269" s="24">
        <f t="shared" si="7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33">
        <f t="shared" si="6"/>
      </c>
      <c r="N269" s="32"/>
      <c r="O269" s="23">
        <f>IF(M269="","",M269/#REF!)</f>
      </c>
      <c r="P269" s="24"/>
    </row>
    <row r="270" spans="1:16" ht="15.75">
      <c r="A270" s="24">
        <f t="shared" si="7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33">
        <f t="shared" si="6"/>
      </c>
      <c r="N270" s="32"/>
      <c r="O270" s="23">
        <f>IF(M270="","",M270/#REF!)</f>
      </c>
      <c r="P270" s="24"/>
    </row>
    <row r="271" spans="1:16" ht="15.75">
      <c r="A271" s="24">
        <f t="shared" si="7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33">
        <f t="shared" si="6"/>
      </c>
      <c r="N271" s="32"/>
      <c r="O271" s="23">
        <f>IF(M271="","",M271/#REF!)</f>
      </c>
      <c r="P271" s="24"/>
    </row>
    <row r="272" spans="1:16" ht="15.75">
      <c r="A272" s="24">
        <f t="shared" si="7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33">
        <f t="shared" si="6"/>
      </c>
      <c r="N272" s="32"/>
      <c r="O272" s="23">
        <f>IF(M272="","",M272/#REF!)</f>
      </c>
      <c r="P272" s="24"/>
    </row>
    <row r="273" spans="1:16" ht="15.75">
      <c r="A273" s="24">
        <f t="shared" si="7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33">
        <f t="shared" si="6"/>
      </c>
      <c r="N273" s="32"/>
      <c r="O273" s="23">
        <f>IF(M273="","",M273/#REF!)</f>
      </c>
      <c r="P273" s="24"/>
    </row>
    <row r="274" spans="1:16" ht="15.75">
      <c r="A274" s="24">
        <f t="shared" si="7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33">
        <f t="shared" si="6"/>
      </c>
      <c r="N274" s="32"/>
      <c r="O274" s="23">
        <f>IF(M274="","",M274/#REF!)</f>
      </c>
      <c r="P274" s="24"/>
    </row>
    <row r="275" spans="1:16" ht="15.75">
      <c r="A275" s="24">
        <f t="shared" si="7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33">
        <f t="shared" si="6"/>
      </c>
      <c r="N275" s="32"/>
      <c r="O275" s="23">
        <f>IF(M275="","",M275/#REF!)</f>
      </c>
      <c r="P275" s="24"/>
    </row>
    <row r="276" spans="1:16" ht="15.75">
      <c r="A276" s="24">
        <f t="shared" si="7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33">
        <f t="shared" si="6"/>
      </c>
      <c r="N276" s="32"/>
      <c r="O276" s="23">
        <f>IF(M276="","",M276/#REF!)</f>
      </c>
      <c r="P276" s="24"/>
    </row>
    <row r="277" spans="1:16" ht="15.75">
      <c r="A277" s="24">
        <f t="shared" si="7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33">
        <f t="shared" si="6"/>
      </c>
      <c r="N277" s="32"/>
      <c r="O277" s="23">
        <f>IF(M277="","",M277/#REF!)</f>
      </c>
      <c r="P277" s="24"/>
    </row>
    <row r="278" spans="1:16" ht="15.75">
      <c r="A278" s="24">
        <f t="shared" si="7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33">
        <f t="shared" si="6"/>
      </c>
      <c r="N278" s="32"/>
      <c r="O278" s="23">
        <f>IF(M278="","",M278/#REF!)</f>
      </c>
      <c r="P278" s="24"/>
    </row>
    <row r="279" spans="1:16" ht="15.75">
      <c r="A279" s="24">
        <f t="shared" si="7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33">
        <f t="shared" si="6"/>
      </c>
      <c r="N279" s="32"/>
      <c r="O279" s="23">
        <f>IF(M279="","",M279/#REF!)</f>
      </c>
      <c r="P279" s="24"/>
    </row>
    <row r="280" spans="1:16" ht="15.75">
      <c r="A280" s="24">
        <f t="shared" si="7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33">
        <f t="shared" si="6"/>
      </c>
      <c r="N280" s="32"/>
      <c r="O280" s="23">
        <f>IF(M280="","",M280/#REF!)</f>
      </c>
      <c r="P280" s="24"/>
    </row>
    <row r="281" spans="1:16" ht="15.75">
      <c r="A281" s="24">
        <f t="shared" si="7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33">
        <f t="shared" si="6"/>
      </c>
      <c r="N281" s="32"/>
      <c r="O281" s="23">
        <f>IF(M281="","",M281/#REF!)</f>
      </c>
      <c r="P281" s="24"/>
    </row>
    <row r="282" spans="1:16" ht="15.75">
      <c r="A282" s="24">
        <f t="shared" si="7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33">
        <f t="shared" si="6"/>
      </c>
      <c r="N282" s="32"/>
      <c r="O282" s="23">
        <f>IF(M282="","",M282/#REF!)</f>
      </c>
      <c r="P282" s="24"/>
    </row>
    <row r="283" spans="1:16" ht="15.75">
      <c r="A283" s="24">
        <f t="shared" si="7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33">
        <f t="shared" si="6"/>
      </c>
      <c r="N283" s="32"/>
      <c r="O283" s="23">
        <f>IF(M283="","",M283/#REF!)</f>
      </c>
      <c r="P283" s="24"/>
    </row>
    <row r="284" spans="1:16" ht="15.75">
      <c r="A284" s="24">
        <f t="shared" si="7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33">
        <f t="shared" si="6"/>
      </c>
      <c r="N284" s="32"/>
      <c r="O284" s="23">
        <f>IF(M284="","",M284/#REF!)</f>
      </c>
      <c r="P284" s="24"/>
    </row>
    <row r="285" spans="1:16" ht="15.75">
      <c r="A285" s="24">
        <f t="shared" si="7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33">
        <f t="shared" si="6"/>
      </c>
      <c r="N285" s="32"/>
      <c r="O285" s="23">
        <f>IF(M285="","",M285/#REF!)</f>
      </c>
      <c r="P285" s="24"/>
    </row>
    <row r="286" spans="1:16" ht="15.75">
      <c r="A286" s="24">
        <f t="shared" si="7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33">
        <f t="shared" si="6"/>
      </c>
      <c r="N286" s="32"/>
      <c r="O286" s="23">
        <f>IF(M286="","",M286/#REF!)</f>
      </c>
      <c r="P286" s="24"/>
    </row>
    <row r="287" spans="1:16" ht="15.75">
      <c r="A287" s="24">
        <f t="shared" si="7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33">
        <f t="shared" si="6"/>
      </c>
      <c r="N287" s="32"/>
      <c r="O287" s="23">
        <f>IF(M287="","",M287/#REF!)</f>
      </c>
      <c r="P287" s="24"/>
    </row>
    <row r="288" spans="1:16" ht="15.75">
      <c r="A288" s="24">
        <f t="shared" si="7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33">
        <f t="shared" si="6"/>
      </c>
      <c r="N288" s="32"/>
      <c r="O288" s="23">
        <f>IF(M288="","",M288/#REF!)</f>
      </c>
      <c r="P288" s="24"/>
    </row>
    <row r="289" spans="1:16" ht="15.75">
      <c r="A289" s="24">
        <f t="shared" si="7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33">
        <f t="shared" si="6"/>
      </c>
      <c r="N289" s="32"/>
      <c r="O289" s="23">
        <f>IF(M289="","",M289/#REF!)</f>
      </c>
      <c r="P289" s="24"/>
    </row>
    <row r="290" spans="1:16" ht="15.75">
      <c r="A290" s="24">
        <f t="shared" si="7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33">
        <f t="shared" si="6"/>
      </c>
      <c r="N290" s="32"/>
      <c r="O290" s="23">
        <f>IF(M290="","",M290/#REF!)</f>
      </c>
      <c r="P290" s="24"/>
    </row>
    <row r="291" spans="1:16" ht="15.75">
      <c r="A291" s="24">
        <f t="shared" si="7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33">
        <f t="shared" si="6"/>
      </c>
      <c r="N291" s="32"/>
      <c r="O291" s="23">
        <f>IF(M291="","",M291/#REF!)</f>
      </c>
      <c r="P291" s="24"/>
    </row>
    <row r="292" spans="1:16" ht="15.75">
      <c r="A292" s="24">
        <f t="shared" si="7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33">
        <f t="shared" si="6"/>
      </c>
      <c r="N292" s="32"/>
      <c r="O292" s="23">
        <f>IF(M292="","",M292/#REF!)</f>
      </c>
      <c r="P292" s="24"/>
    </row>
    <row r="293" spans="1:16" ht="15.75">
      <c r="A293" s="24">
        <f t="shared" si="7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33">
        <f t="shared" si="6"/>
      </c>
      <c r="N293" s="32"/>
      <c r="O293" s="23">
        <f>IF(M293="","",M293/#REF!)</f>
      </c>
      <c r="P293" s="24"/>
    </row>
    <row r="294" spans="1:16" ht="15.75">
      <c r="A294" s="24">
        <f t="shared" si="7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33">
        <f t="shared" si="6"/>
      </c>
      <c r="N294" s="32"/>
      <c r="O294" s="23">
        <f>IF(M294="","",M294/#REF!)</f>
      </c>
      <c r="P294" s="24"/>
    </row>
    <row r="295" spans="1:16" ht="15.75">
      <c r="A295" s="24">
        <f t="shared" si="7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33">
        <f t="shared" si="6"/>
      </c>
      <c r="N295" s="32"/>
      <c r="O295" s="23">
        <f>IF(M295="","",M295/#REF!)</f>
      </c>
      <c r="P295" s="24"/>
    </row>
    <row r="296" spans="1:16" ht="15.75">
      <c r="A296" s="24">
        <f t="shared" si="7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33">
        <f t="shared" si="6"/>
      </c>
      <c r="N296" s="32"/>
      <c r="O296" s="23">
        <f>IF(M296="","",M296/#REF!)</f>
      </c>
      <c r="P296" s="24"/>
    </row>
    <row r="297" spans="1:16" ht="15.75">
      <c r="A297" s="24">
        <f t="shared" si="7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33">
        <f t="shared" si="6"/>
      </c>
      <c r="N297" s="32"/>
      <c r="O297" s="23">
        <f>IF(M297="","",M297/#REF!)</f>
      </c>
      <c r="P297" s="24"/>
    </row>
    <row r="298" spans="1:16" ht="15.75">
      <c r="A298" s="24">
        <f t="shared" si="7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33">
        <f t="shared" si="6"/>
      </c>
      <c r="N298" s="32"/>
      <c r="O298" s="23">
        <f>IF(M298="","",M298/#REF!)</f>
      </c>
      <c r="P298" s="24"/>
    </row>
    <row r="299" spans="1:16" ht="15.75">
      <c r="A299" s="24">
        <f t="shared" si="7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33">
        <f t="shared" si="6"/>
      </c>
      <c r="N299" s="32"/>
      <c r="O299" s="23">
        <f>IF(M299="","",M299/#REF!)</f>
      </c>
      <c r="P299" s="24"/>
    </row>
    <row r="300" spans="1:16" ht="15.75">
      <c r="A300" s="24">
        <f t="shared" si="7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33">
        <f t="shared" si="6"/>
      </c>
      <c r="N300" s="32"/>
      <c r="O300" s="23">
        <f>IF(M300="","",M300/#REF!)</f>
      </c>
      <c r="P300" s="24"/>
    </row>
    <row r="301" spans="1:16" ht="15.75">
      <c r="A301" s="24">
        <f t="shared" si="7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33">
        <f t="shared" si="6"/>
      </c>
      <c r="N301" s="32"/>
      <c r="O301" s="23">
        <f>IF(M301="","",M301/#REF!)</f>
      </c>
      <c r="P301" s="24"/>
    </row>
    <row r="302" spans="1:16" ht="15.75">
      <c r="A302" s="24">
        <f t="shared" si="7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33">
        <f t="shared" si="6"/>
      </c>
      <c r="N302" s="32"/>
      <c r="O302" s="23">
        <f>IF(M302="","",M302/#REF!)</f>
      </c>
      <c r="P302" s="24"/>
    </row>
    <row r="303" spans="1:16" ht="15.75">
      <c r="A303" s="24">
        <f t="shared" si="7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33">
        <f t="shared" si="6"/>
      </c>
      <c r="N303" s="32"/>
      <c r="O303" s="23">
        <f>IF(M303="","",M303/#REF!)</f>
      </c>
      <c r="P303" s="24"/>
    </row>
    <row r="304" spans="1:16" ht="15.75">
      <c r="A304" s="24">
        <f t="shared" si="7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33">
        <f t="shared" si="6"/>
      </c>
      <c r="N304" s="32"/>
      <c r="O304" s="23">
        <f>IF(M304="","",M304/#REF!)</f>
      </c>
      <c r="P304" s="24"/>
    </row>
    <row r="305" spans="1:16" ht="15.75">
      <c r="A305" s="24">
        <f t="shared" si="7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33">
        <f t="shared" si="6"/>
      </c>
      <c r="N305" s="32"/>
      <c r="O305" s="23">
        <f>IF(M305="","",M305/#REF!)</f>
      </c>
      <c r="P305" s="24"/>
    </row>
    <row r="306" spans="1:16" ht="15.75">
      <c r="A306" s="24">
        <f t="shared" si="7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33">
        <f t="shared" si="6"/>
      </c>
      <c r="N306" s="32"/>
      <c r="O306" s="23">
        <f>IF(M306="","",M306/#REF!)</f>
      </c>
      <c r="P306" s="24"/>
    </row>
    <row r="307" spans="1:16" ht="15.75">
      <c r="A307" s="24">
        <f t="shared" si="7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33">
        <f t="shared" si="6"/>
      </c>
      <c r="N307" s="32"/>
      <c r="O307" s="23">
        <f>IF(M307="","",M307/#REF!)</f>
      </c>
      <c r="P307" s="24"/>
    </row>
    <row r="308" spans="1:16" ht="15.75">
      <c r="A308" s="24">
        <f t="shared" si="7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33">
        <f t="shared" si="6"/>
      </c>
      <c r="N308" s="32"/>
      <c r="O308" s="23">
        <f>IF(M308="","",M308/#REF!)</f>
      </c>
      <c r="P308" s="24"/>
    </row>
    <row r="309" spans="1:16" ht="15.75">
      <c r="A309" s="24">
        <f t="shared" si="7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33">
        <f t="shared" si="6"/>
      </c>
      <c r="N309" s="32"/>
      <c r="O309" s="23">
        <f>IF(M309="","",M309/#REF!)</f>
      </c>
      <c r="P309" s="24"/>
    </row>
    <row r="310" spans="1:16" ht="15.75">
      <c r="A310" s="24">
        <f t="shared" si="7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33">
        <f t="shared" si="6"/>
      </c>
      <c r="N310" s="32"/>
      <c r="O310" s="23">
        <f>IF(M310="","",M310/#REF!)</f>
      </c>
      <c r="P310" s="24"/>
    </row>
    <row r="311" spans="1:16" ht="15.75">
      <c r="A311" s="24">
        <f t="shared" si="7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33">
        <f t="shared" si="6"/>
      </c>
      <c r="N311" s="32"/>
      <c r="O311" s="23">
        <f>IF(M311="","",M311/#REF!)</f>
      </c>
      <c r="P311" s="24"/>
    </row>
    <row r="312" spans="1:16" ht="15.75">
      <c r="A312" s="24">
        <f t="shared" si="7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33">
        <f t="shared" si="6"/>
      </c>
      <c r="N312" s="32"/>
      <c r="O312" s="23">
        <f>IF(M312="","",M312/#REF!)</f>
      </c>
      <c r="P312" s="24"/>
    </row>
    <row r="313" spans="1:16" ht="15.75">
      <c r="A313" s="24">
        <f t="shared" si="7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33">
        <f t="shared" si="6"/>
      </c>
      <c r="N313" s="32"/>
      <c r="O313" s="23">
        <f>IF(M313="","",M313/#REF!)</f>
      </c>
      <c r="P313" s="24"/>
    </row>
    <row r="314" spans="1:16" ht="15.75">
      <c r="A314" s="24">
        <f t="shared" si="7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33">
        <f t="shared" si="6"/>
      </c>
      <c r="N314" s="32"/>
      <c r="O314" s="23">
        <f>IF(M314="","",M314/#REF!)</f>
      </c>
      <c r="P314" s="24"/>
    </row>
    <row r="315" spans="1:16" ht="15.75">
      <c r="A315" s="24">
        <f t="shared" si="7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33">
        <f t="shared" si="6"/>
      </c>
      <c r="N315" s="32"/>
      <c r="O315" s="23">
        <f>IF(M315="","",M315/#REF!)</f>
      </c>
      <c r="P315" s="24"/>
    </row>
    <row r="316" spans="1:16" ht="15.75">
      <c r="A316" s="24">
        <f t="shared" si="7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33">
        <f aca="true" t="shared" si="8" ref="M316:M379">IF(C316="","",SUM(H316:L316))</f>
      </c>
      <c r="N316" s="32"/>
      <c r="O316" s="23">
        <f>IF(M316="","",M316/#REF!)</f>
      </c>
      <c r="P316" s="24"/>
    </row>
    <row r="317" spans="1:16" ht="15.75">
      <c r="A317" s="24">
        <f aca="true" t="shared" si="9" ref="A317:A380">IF(C317="","",A316+1)</f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33">
        <f t="shared" si="8"/>
      </c>
      <c r="N317" s="32"/>
      <c r="O317" s="23">
        <f>IF(M317="","",M317/#REF!)</f>
      </c>
      <c r="P317" s="24"/>
    </row>
    <row r="318" spans="1:16" ht="15.75">
      <c r="A318" s="24">
        <f t="shared" si="9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33">
        <f t="shared" si="8"/>
      </c>
      <c r="N318" s="32"/>
      <c r="O318" s="23">
        <f>IF(M318="","",M318/#REF!)</f>
      </c>
      <c r="P318" s="24"/>
    </row>
    <row r="319" spans="1:16" ht="15.75">
      <c r="A319" s="24">
        <f t="shared" si="9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33">
        <f t="shared" si="8"/>
      </c>
      <c r="N319" s="32"/>
      <c r="O319" s="23">
        <f>IF(M319="","",M319/#REF!)</f>
      </c>
      <c r="P319" s="24"/>
    </row>
    <row r="320" spans="1:16" ht="15.75">
      <c r="A320" s="24">
        <f t="shared" si="9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33">
        <f t="shared" si="8"/>
      </c>
      <c r="N320" s="32"/>
      <c r="O320" s="23">
        <f>IF(M320="","",M320/#REF!)</f>
      </c>
      <c r="P320" s="24"/>
    </row>
    <row r="321" spans="1:16" ht="15.75">
      <c r="A321" s="24">
        <f t="shared" si="9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33">
        <f t="shared" si="8"/>
      </c>
      <c r="N321" s="32"/>
      <c r="O321" s="23">
        <f>IF(M321="","",M321/#REF!)</f>
      </c>
      <c r="P321" s="24"/>
    </row>
    <row r="322" spans="1:16" ht="15.75">
      <c r="A322" s="24">
        <f t="shared" si="9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33">
        <f t="shared" si="8"/>
      </c>
      <c r="N322" s="32"/>
      <c r="O322" s="23">
        <f>IF(M322="","",M322/#REF!)</f>
      </c>
      <c r="P322" s="24"/>
    </row>
    <row r="323" spans="1:16" ht="15.75">
      <c r="A323" s="24">
        <f t="shared" si="9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33">
        <f t="shared" si="8"/>
      </c>
      <c r="N323" s="32"/>
      <c r="O323" s="23">
        <f>IF(M323="","",M323/#REF!)</f>
      </c>
      <c r="P323" s="24"/>
    </row>
    <row r="324" spans="1:16" ht="15.75">
      <c r="A324" s="24">
        <f t="shared" si="9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33">
        <f t="shared" si="8"/>
      </c>
      <c r="N324" s="32"/>
      <c r="O324" s="23">
        <f>IF(M324="","",M324/#REF!)</f>
      </c>
      <c r="P324" s="24"/>
    </row>
    <row r="325" spans="1:16" ht="15.75">
      <c r="A325" s="24">
        <f t="shared" si="9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33">
        <f t="shared" si="8"/>
      </c>
      <c r="N325" s="32"/>
      <c r="O325" s="23">
        <f>IF(M325="","",M325/#REF!)</f>
      </c>
      <c r="P325" s="24"/>
    </row>
    <row r="326" spans="1:16" ht="15.75">
      <c r="A326" s="24">
        <f t="shared" si="9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33">
        <f t="shared" si="8"/>
      </c>
      <c r="N326" s="32"/>
      <c r="O326" s="23">
        <f>IF(M326="","",M326/#REF!)</f>
      </c>
      <c r="P326" s="24"/>
    </row>
    <row r="327" spans="1:16" ht="15.75">
      <c r="A327" s="24">
        <f t="shared" si="9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33">
        <f t="shared" si="8"/>
      </c>
      <c r="N327" s="32"/>
      <c r="O327" s="23">
        <f>IF(M327="","",M327/#REF!)</f>
      </c>
      <c r="P327" s="24"/>
    </row>
    <row r="328" spans="1:16" ht="15.75">
      <c r="A328" s="24">
        <f t="shared" si="9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33">
        <f t="shared" si="8"/>
      </c>
      <c r="N328" s="32"/>
      <c r="O328" s="23">
        <f>IF(M328="","",M328/#REF!)</f>
      </c>
      <c r="P328" s="24"/>
    </row>
    <row r="329" spans="1:16" ht="15.75">
      <c r="A329" s="24">
        <f t="shared" si="9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33">
        <f t="shared" si="8"/>
      </c>
      <c r="N329" s="32"/>
      <c r="O329" s="23">
        <f>IF(M329="","",M329/#REF!)</f>
      </c>
      <c r="P329" s="24"/>
    </row>
    <row r="330" spans="1:16" ht="15.75">
      <c r="A330" s="24">
        <f t="shared" si="9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33">
        <f t="shared" si="8"/>
      </c>
      <c r="N330" s="32"/>
      <c r="O330" s="23">
        <f>IF(M330="","",M330/#REF!)</f>
      </c>
      <c r="P330" s="24"/>
    </row>
    <row r="331" spans="1:16" ht="15.75">
      <c r="A331" s="24">
        <f t="shared" si="9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33">
        <f t="shared" si="8"/>
      </c>
      <c r="N331" s="32"/>
      <c r="O331" s="23">
        <f>IF(M331="","",M331/#REF!)</f>
      </c>
      <c r="P331" s="24"/>
    </row>
    <row r="332" spans="1:16" ht="15.75">
      <c r="A332" s="24">
        <f t="shared" si="9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33">
        <f t="shared" si="8"/>
      </c>
      <c r="N332" s="32"/>
      <c r="O332" s="23">
        <f>IF(M332="","",M332/#REF!)</f>
      </c>
      <c r="P332" s="24"/>
    </row>
    <row r="333" spans="1:16" ht="15.75">
      <c r="A333" s="24">
        <f t="shared" si="9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33">
        <f t="shared" si="8"/>
      </c>
      <c r="N333" s="32"/>
      <c r="O333" s="23">
        <f>IF(M333="","",M333/#REF!)</f>
      </c>
      <c r="P333" s="24"/>
    </row>
    <row r="334" spans="1:16" ht="15.75">
      <c r="A334" s="24">
        <f t="shared" si="9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33">
        <f t="shared" si="8"/>
      </c>
      <c r="N334" s="32"/>
      <c r="O334" s="23">
        <f>IF(M334="","",M334/#REF!)</f>
      </c>
      <c r="P334" s="24"/>
    </row>
    <row r="335" spans="1:16" ht="15.75">
      <c r="A335" s="24">
        <f t="shared" si="9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33">
        <f t="shared" si="8"/>
      </c>
      <c r="N335" s="32"/>
      <c r="O335" s="23">
        <f>IF(M335="","",M335/#REF!)</f>
      </c>
      <c r="P335" s="24"/>
    </row>
    <row r="336" spans="1:16" ht="15.75">
      <c r="A336" s="24">
        <f t="shared" si="9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33">
        <f t="shared" si="8"/>
      </c>
      <c r="N336" s="32"/>
      <c r="O336" s="23">
        <f>IF(M336="","",M336/#REF!)</f>
      </c>
      <c r="P336" s="24"/>
    </row>
    <row r="337" spans="1:16" ht="15.75">
      <c r="A337" s="24">
        <f t="shared" si="9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33">
        <f t="shared" si="8"/>
      </c>
      <c r="N337" s="32"/>
      <c r="O337" s="23">
        <f>IF(M337="","",M337/#REF!)</f>
      </c>
      <c r="P337" s="24"/>
    </row>
    <row r="338" spans="1:16" ht="15.75">
      <c r="A338" s="24">
        <f t="shared" si="9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33">
        <f t="shared" si="8"/>
      </c>
      <c r="N338" s="32"/>
      <c r="O338" s="23">
        <f>IF(M338="","",M338/#REF!)</f>
      </c>
      <c r="P338" s="24"/>
    </row>
    <row r="339" spans="1:16" ht="15.75">
      <c r="A339" s="24">
        <f t="shared" si="9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33">
        <f t="shared" si="8"/>
      </c>
      <c r="N339" s="32"/>
      <c r="O339" s="23">
        <f>IF(M339="","",M339/#REF!)</f>
      </c>
      <c r="P339" s="24"/>
    </row>
    <row r="340" spans="1:16" ht="15.75">
      <c r="A340" s="24">
        <f t="shared" si="9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33">
        <f t="shared" si="8"/>
      </c>
      <c r="N340" s="32"/>
      <c r="O340" s="23">
        <f>IF(M340="","",M340/#REF!)</f>
      </c>
      <c r="P340" s="24"/>
    </row>
    <row r="341" spans="1:16" ht="15.75">
      <c r="A341" s="24">
        <f t="shared" si="9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33">
        <f t="shared" si="8"/>
      </c>
      <c r="N341" s="32"/>
      <c r="O341" s="23">
        <f>IF(M341="","",M341/#REF!)</f>
      </c>
      <c r="P341" s="24"/>
    </row>
    <row r="342" spans="1:16" ht="15.75">
      <c r="A342" s="24">
        <f t="shared" si="9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33">
        <f t="shared" si="8"/>
      </c>
      <c r="N342" s="32"/>
      <c r="O342" s="23">
        <f>IF(M342="","",M342/#REF!)</f>
      </c>
      <c r="P342" s="24"/>
    </row>
    <row r="343" spans="1:16" ht="15.75">
      <c r="A343" s="24">
        <f t="shared" si="9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33">
        <f t="shared" si="8"/>
      </c>
      <c r="N343" s="32"/>
      <c r="O343" s="23">
        <f>IF(M343="","",M343/#REF!)</f>
      </c>
      <c r="P343" s="24"/>
    </row>
    <row r="344" spans="1:16" ht="15.75">
      <c r="A344" s="24">
        <f t="shared" si="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33">
        <f t="shared" si="8"/>
      </c>
      <c r="N344" s="32"/>
      <c r="O344" s="23">
        <f>IF(M344="","",M344/#REF!)</f>
      </c>
      <c r="P344" s="24"/>
    </row>
    <row r="345" spans="1:16" ht="15.75">
      <c r="A345" s="24">
        <f t="shared" si="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33">
        <f t="shared" si="8"/>
      </c>
      <c r="N345" s="32"/>
      <c r="O345" s="23">
        <f>IF(M345="","",M345/#REF!)</f>
      </c>
      <c r="P345" s="24"/>
    </row>
    <row r="346" spans="1:16" ht="15.75">
      <c r="A346" s="24">
        <f t="shared" si="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33">
        <f t="shared" si="8"/>
      </c>
      <c r="N346" s="32"/>
      <c r="O346" s="23">
        <f>IF(M346="","",M346/#REF!)</f>
      </c>
      <c r="P346" s="24"/>
    </row>
    <row r="347" spans="1:16" ht="15.75">
      <c r="A347" s="24">
        <f t="shared" si="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33">
        <f t="shared" si="8"/>
      </c>
      <c r="N347" s="32"/>
      <c r="O347" s="23">
        <f>IF(M347="","",M347/#REF!)</f>
      </c>
      <c r="P347" s="24"/>
    </row>
    <row r="348" spans="1:16" ht="15.75">
      <c r="A348" s="24">
        <f t="shared" si="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33">
        <f t="shared" si="8"/>
      </c>
      <c r="N348" s="32"/>
      <c r="O348" s="23">
        <f>IF(M348="","",M348/#REF!)</f>
      </c>
      <c r="P348" s="24"/>
    </row>
    <row r="349" spans="1:16" ht="15.75">
      <c r="A349" s="24">
        <f t="shared" si="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33">
        <f t="shared" si="8"/>
      </c>
      <c r="N349" s="32"/>
      <c r="O349" s="23">
        <f>IF(M349="","",M349/#REF!)</f>
      </c>
      <c r="P349" s="24"/>
    </row>
    <row r="350" spans="1:16" ht="15.75">
      <c r="A350" s="24">
        <f t="shared" si="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33">
        <f t="shared" si="8"/>
      </c>
      <c r="N350" s="32"/>
      <c r="O350" s="23">
        <f>IF(M350="","",M350/#REF!)</f>
      </c>
      <c r="P350" s="24"/>
    </row>
    <row r="351" spans="1:16" ht="15.75">
      <c r="A351" s="24">
        <f t="shared" si="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33">
        <f t="shared" si="8"/>
      </c>
      <c r="N351" s="32"/>
      <c r="O351" s="23">
        <f>IF(M351="","",M351/#REF!)</f>
      </c>
      <c r="P351" s="24"/>
    </row>
    <row r="352" spans="1:16" ht="15.75">
      <c r="A352" s="24">
        <f t="shared" si="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33">
        <f t="shared" si="8"/>
      </c>
      <c r="N352" s="32"/>
      <c r="O352" s="23">
        <f>IF(M352="","",M352/#REF!)</f>
      </c>
      <c r="P352" s="24"/>
    </row>
    <row r="353" spans="1:16" ht="15.75">
      <c r="A353" s="24">
        <f t="shared" si="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33">
        <f t="shared" si="8"/>
      </c>
      <c r="N353" s="32"/>
      <c r="O353" s="23">
        <f>IF(M353="","",M353/#REF!)</f>
      </c>
      <c r="P353" s="24"/>
    </row>
    <row r="354" spans="1:16" ht="15.75">
      <c r="A354" s="24">
        <f t="shared" si="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33">
        <f t="shared" si="8"/>
      </c>
      <c r="N354" s="32"/>
      <c r="O354" s="23">
        <f>IF(M354="","",M354/#REF!)</f>
      </c>
      <c r="P354" s="24"/>
    </row>
    <row r="355" spans="1:16" ht="15.75">
      <c r="A355" s="24">
        <f t="shared" si="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33">
        <f t="shared" si="8"/>
      </c>
      <c r="N355" s="32"/>
      <c r="O355" s="23">
        <f>IF(M355="","",M355/#REF!)</f>
      </c>
      <c r="P355" s="24"/>
    </row>
    <row r="356" spans="1:16" ht="15.75">
      <c r="A356" s="24">
        <f t="shared" si="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33">
        <f t="shared" si="8"/>
      </c>
      <c r="N356" s="32"/>
      <c r="O356" s="23">
        <f>IF(M356="","",M356/#REF!)</f>
      </c>
      <c r="P356" s="24"/>
    </row>
    <row r="357" spans="1:16" ht="15.75">
      <c r="A357" s="24">
        <f t="shared" si="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33">
        <f t="shared" si="8"/>
      </c>
      <c r="N357" s="32"/>
      <c r="O357" s="23">
        <f>IF(M357="","",M357/#REF!)</f>
      </c>
      <c r="P357" s="24"/>
    </row>
    <row r="358" spans="1:16" ht="15.75">
      <c r="A358" s="24">
        <f t="shared" si="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33">
        <f t="shared" si="8"/>
      </c>
      <c r="N358" s="32"/>
      <c r="O358" s="23">
        <f>IF(M358="","",M358/#REF!)</f>
      </c>
      <c r="P358" s="24"/>
    </row>
    <row r="359" spans="1:16" ht="15.75">
      <c r="A359" s="24">
        <f t="shared" si="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33">
        <f t="shared" si="8"/>
      </c>
      <c r="N359" s="32"/>
      <c r="O359" s="23">
        <f>IF(M359="","",M359/#REF!)</f>
      </c>
      <c r="P359" s="24"/>
    </row>
    <row r="360" spans="1:16" ht="15.75">
      <c r="A360" s="24">
        <f t="shared" si="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33">
        <f t="shared" si="8"/>
      </c>
      <c r="N360" s="32"/>
      <c r="O360" s="23">
        <f>IF(M360="","",M360/#REF!)</f>
      </c>
      <c r="P360" s="24"/>
    </row>
    <row r="361" spans="1:16" ht="15.75">
      <c r="A361" s="24">
        <f t="shared" si="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33">
        <f t="shared" si="8"/>
      </c>
      <c r="N361" s="32"/>
      <c r="O361" s="23">
        <f>IF(M361="","",M361/#REF!)</f>
      </c>
      <c r="P361" s="24"/>
    </row>
    <row r="362" spans="1:16" ht="15.75">
      <c r="A362" s="24">
        <f t="shared" si="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33">
        <f t="shared" si="8"/>
      </c>
      <c r="N362" s="32"/>
      <c r="O362" s="23">
        <f>IF(M362="","",M362/#REF!)</f>
      </c>
      <c r="P362" s="24"/>
    </row>
    <row r="363" spans="1:16" ht="15.75">
      <c r="A363" s="24">
        <f t="shared" si="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33">
        <f t="shared" si="8"/>
      </c>
      <c r="N363" s="32"/>
      <c r="O363" s="23">
        <f>IF(M363="","",M363/#REF!)</f>
      </c>
      <c r="P363" s="24"/>
    </row>
    <row r="364" spans="1:16" ht="15.75">
      <c r="A364" s="24">
        <f t="shared" si="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33">
        <f t="shared" si="8"/>
      </c>
      <c r="N364" s="32"/>
      <c r="O364" s="23">
        <f>IF(M364="","",M364/#REF!)</f>
      </c>
      <c r="P364" s="24"/>
    </row>
    <row r="365" spans="1:16" ht="15.75">
      <c r="A365" s="24">
        <f t="shared" si="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33">
        <f t="shared" si="8"/>
      </c>
      <c r="N365" s="32"/>
      <c r="O365" s="23">
        <f>IF(M365="","",M365/#REF!)</f>
      </c>
      <c r="P365" s="24"/>
    </row>
    <row r="366" spans="1:16" ht="15.75">
      <c r="A366" s="24">
        <f t="shared" si="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33">
        <f t="shared" si="8"/>
      </c>
      <c r="N366" s="32"/>
      <c r="O366" s="23">
        <f>IF(M366="","",M366/#REF!)</f>
      </c>
      <c r="P366" s="24"/>
    </row>
    <row r="367" spans="1:16" ht="15.75">
      <c r="A367" s="24">
        <f t="shared" si="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33">
        <f t="shared" si="8"/>
      </c>
      <c r="N367" s="32"/>
      <c r="O367" s="23">
        <f>IF(M367="","",M367/#REF!)</f>
      </c>
      <c r="P367" s="24"/>
    </row>
    <row r="368" spans="1:16" ht="15.75">
      <c r="A368" s="24">
        <f t="shared" si="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33">
        <f t="shared" si="8"/>
      </c>
      <c r="N368" s="32"/>
      <c r="O368" s="23">
        <f>IF(M368="","",M368/#REF!)</f>
      </c>
      <c r="P368" s="24"/>
    </row>
    <row r="369" spans="1:16" ht="15.75">
      <c r="A369" s="24">
        <f t="shared" si="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33">
        <f t="shared" si="8"/>
      </c>
      <c r="N369" s="32"/>
      <c r="O369" s="23">
        <f>IF(M369="","",M369/#REF!)</f>
      </c>
      <c r="P369" s="24"/>
    </row>
    <row r="370" spans="1:16" ht="15.75">
      <c r="A370" s="24">
        <f t="shared" si="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33">
        <f t="shared" si="8"/>
      </c>
      <c r="N370" s="32"/>
      <c r="O370" s="23">
        <f>IF(M370="","",M370/#REF!)</f>
      </c>
      <c r="P370" s="24"/>
    </row>
    <row r="371" spans="1:16" ht="15.75">
      <c r="A371" s="24">
        <f t="shared" si="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33">
        <f t="shared" si="8"/>
      </c>
      <c r="N371" s="32"/>
      <c r="O371" s="23">
        <f>IF(M371="","",M371/#REF!)</f>
      </c>
      <c r="P371" s="24"/>
    </row>
    <row r="372" spans="1:16" ht="15.75">
      <c r="A372" s="24">
        <f t="shared" si="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33">
        <f t="shared" si="8"/>
      </c>
      <c r="N372" s="32"/>
      <c r="O372" s="23">
        <f>IF(M372="","",M372/#REF!)</f>
      </c>
      <c r="P372" s="24"/>
    </row>
    <row r="373" spans="1:16" ht="15.75">
      <c r="A373" s="24">
        <f t="shared" si="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33">
        <f t="shared" si="8"/>
      </c>
      <c r="N373" s="32"/>
      <c r="O373" s="23">
        <f>IF(M373="","",M373/#REF!)</f>
      </c>
      <c r="P373" s="24"/>
    </row>
    <row r="374" spans="1:16" ht="15.75">
      <c r="A374" s="24">
        <f t="shared" si="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33">
        <f t="shared" si="8"/>
      </c>
      <c r="N374" s="32"/>
      <c r="O374" s="23">
        <f>IF(M374="","",M374/#REF!)</f>
      </c>
      <c r="P374" s="24"/>
    </row>
    <row r="375" spans="1:16" ht="15.75">
      <c r="A375" s="24">
        <f t="shared" si="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33">
        <f t="shared" si="8"/>
      </c>
      <c r="N375" s="32"/>
      <c r="O375" s="23">
        <f>IF(M375="","",M375/#REF!)</f>
      </c>
      <c r="P375" s="24"/>
    </row>
    <row r="376" spans="1:16" ht="15.75">
      <c r="A376" s="24">
        <f t="shared" si="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33">
        <f t="shared" si="8"/>
      </c>
      <c r="N376" s="32"/>
      <c r="O376" s="23">
        <f>IF(M376="","",M376/#REF!)</f>
      </c>
      <c r="P376" s="24"/>
    </row>
    <row r="377" spans="1:16" ht="15.75">
      <c r="A377" s="24">
        <f t="shared" si="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33">
        <f t="shared" si="8"/>
      </c>
      <c r="N377" s="32"/>
      <c r="O377" s="23">
        <f>IF(M377="","",M377/#REF!)</f>
      </c>
      <c r="P377" s="24"/>
    </row>
    <row r="378" spans="1:16" ht="15.75">
      <c r="A378" s="24">
        <f t="shared" si="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33">
        <f t="shared" si="8"/>
      </c>
      <c r="N378" s="32"/>
      <c r="O378" s="23">
        <f>IF(M378="","",M378/#REF!)</f>
      </c>
      <c r="P378" s="24"/>
    </row>
    <row r="379" spans="1:16" ht="15.75">
      <c r="A379" s="24">
        <f t="shared" si="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33">
        <f t="shared" si="8"/>
      </c>
      <c r="N379" s="32"/>
      <c r="O379" s="23">
        <f>IF(M379="","",M379/#REF!)</f>
      </c>
      <c r="P379" s="24"/>
    </row>
    <row r="380" spans="1:16" ht="15.75">
      <c r="A380" s="24">
        <f t="shared" si="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33">
        <f aca="true" t="shared" si="10" ref="M380:M443">IF(C380="","",SUM(H380:L380))</f>
      </c>
      <c r="N380" s="32"/>
      <c r="O380" s="23">
        <f>IF(M380="","",M380/#REF!)</f>
      </c>
      <c r="P380" s="24"/>
    </row>
    <row r="381" spans="1:16" ht="15.75">
      <c r="A381" s="24">
        <f aca="true" t="shared" si="11" ref="A381:A444">IF(C381="","",A380+1)</f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33">
        <f t="shared" si="10"/>
      </c>
      <c r="N381" s="32"/>
      <c r="O381" s="23">
        <f>IF(M381="","",M381/#REF!)</f>
      </c>
      <c r="P381" s="24"/>
    </row>
    <row r="382" spans="1:16" ht="15.75">
      <c r="A382" s="24">
        <f t="shared" si="11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33">
        <f t="shared" si="10"/>
      </c>
      <c r="N382" s="32"/>
      <c r="O382" s="23">
        <f>IF(M382="","",M382/#REF!)</f>
      </c>
      <c r="P382" s="24"/>
    </row>
    <row r="383" spans="1:16" ht="15.75">
      <c r="A383" s="24">
        <f t="shared" si="11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33">
        <f t="shared" si="10"/>
      </c>
      <c r="N383" s="32"/>
      <c r="O383" s="23">
        <f>IF(M383="","",M383/#REF!)</f>
      </c>
      <c r="P383" s="24"/>
    </row>
    <row r="384" spans="1:16" ht="15.75">
      <c r="A384" s="24">
        <f t="shared" si="11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33">
        <f t="shared" si="10"/>
      </c>
      <c r="N384" s="32"/>
      <c r="O384" s="23">
        <f>IF(M384="","",M384/#REF!)</f>
      </c>
      <c r="P384" s="24"/>
    </row>
    <row r="385" spans="1:16" ht="15.75">
      <c r="A385" s="24">
        <f t="shared" si="11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33">
        <f t="shared" si="10"/>
      </c>
      <c r="N385" s="32"/>
      <c r="O385" s="23">
        <f>IF(M385="","",M385/#REF!)</f>
      </c>
      <c r="P385" s="24"/>
    </row>
    <row r="386" spans="1:16" ht="15.75">
      <c r="A386" s="24">
        <f t="shared" si="11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33">
        <f t="shared" si="10"/>
      </c>
      <c r="N386" s="32"/>
      <c r="O386" s="23">
        <f>IF(M386="","",M386/#REF!)</f>
      </c>
      <c r="P386" s="24"/>
    </row>
    <row r="387" spans="1:16" ht="15.75">
      <c r="A387" s="24">
        <f t="shared" si="11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33">
        <f t="shared" si="10"/>
      </c>
      <c r="N387" s="32"/>
      <c r="O387" s="23">
        <f>IF(M387="","",M387/#REF!)</f>
      </c>
      <c r="P387" s="24"/>
    </row>
    <row r="388" spans="1:16" ht="15.75">
      <c r="A388" s="24">
        <f t="shared" si="11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33">
        <f t="shared" si="10"/>
      </c>
      <c r="N388" s="32"/>
      <c r="O388" s="23">
        <f>IF(M388="","",M388/#REF!)</f>
      </c>
      <c r="P388" s="24"/>
    </row>
    <row r="389" spans="1:16" ht="15.75">
      <c r="A389" s="24">
        <f t="shared" si="11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33">
        <f t="shared" si="10"/>
      </c>
      <c r="N389" s="32"/>
      <c r="O389" s="23">
        <f>IF(M389="","",M389/#REF!)</f>
      </c>
      <c r="P389" s="24"/>
    </row>
    <row r="390" spans="1:16" ht="15.75">
      <c r="A390" s="24">
        <f t="shared" si="11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33">
        <f t="shared" si="10"/>
      </c>
      <c r="N390" s="32"/>
      <c r="O390" s="23">
        <f>IF(M390="","",M390/#REF!)</f>
      </c>
      <c r="P390" s="24"/>
    </row>
    <row r="391" spans="1:16" ht="15.75">
      <c r="A391" s="24">
        <f t="shared" si="11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33">
        <f t="shared" si="10"/>
      </c>
      <c r="N391" s="32"/>
      <c r="O391" s="23">
        <f>IF(M391="","",M391/#REF!)</f>
      </c>
      <c r="P391" s="24"/>
    </row>
    <row r="392" spans="1:16" ht="15.75">
      <c r="A392" s="24">
        <f t="shared" si="11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33">
        <f t="shared" si="10"/>
      </c>
      <c r="N392" s="32"/>
      <c r="O392" s="23">
        <f>IF(M392="","",M392/#REF!)</f>
      </c>
      <c r="P392" s="24"/>
    </row>
    <row r="393" spans="1:16" ht="15.75">
      <c r="A393" s="24">
        <f t="shared" si="11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33">
        <f t="shared" si="10"/>
      </c>
      <c r="N393" s="32"/>
      <c r="O393" s="23">
        <f>IF(M393="","",M393/#REF!)</f>
      </c>
      <c r="P393" s="24"/>
    </row>
    <row r="394" spans="1:16" ht="15.75">
      <c r="A394" s="24">
        <f t="shared" si="11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33">
        <f t="shared" si="10"/>
      </c>
      <c r="N394" s="32"/>
      <c r="O394" s="23">
        <f>IF(M394="","",M394/#REF!)</f>
      </c>
      <c r="P394" s="24"/>
    </row>
    <row r="395" spans="1:16" ht="15.75">
      <c r="A395" s="24">
        <f t="shared" si="11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33">
        <f t="shared" si="10"/>
      </c>
      <c r="N395" s="32"/>
      <c r="O395" s="23">
        <f>IF(M395="","",M395/#REF!)</f>
      </c>
      <c r="P395" s="24"/>
    </row>
    <row r="396" spans="1:16" ht="15.75">
      <c r="A396" s="24">
        <f t="shared" si="11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33">
        <f t="shared" si="10"/>
      </c>
      <c r="N396" s="32"/>
      <c r="O396" s="23">
        <f>IF(M396="","",M396/#REF!)</f>
      </c>
      <c r="P396" s="24"/>
    </row>
    <row r="397" spans="1:16" ht="15.75">
      <c r="A397" s="24">
        <f t="shared" si="11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33">
        <f t="shared" si="10"/>
      </c>
      <c r="N397" s="32"/>
      <c r="O397" s="23">
        <f>IF(M397="","",M397/#REF!)</f>
      </c>
      <c r="P397" s="24"/>
    </row>
    <row r="398" spans="1:16" ht="15.75">
      <c r="A398" s="24">
        <f t="shared" si="11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33">
        <f t="shared" si="10"/>
      </c>
      <c r="N398" s="32"/>
      <c r="O398" s="23">
        <f>IF(M398="","",M398/#REF!)</f>
      </c>
      <c r="P398" s="24"/>
    </row>
    <row r="399" spans="1:16" ht="15.75">
      <c r="A399" s="24">
        <f t="shared" si="11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33">
        <f t="shared" si="10"/>
      </c>
      <c r="N399" s="32"/>
      <c r="O399" s="23">
        <f>IF(M399="","",M399/#REF!)</f>
      </c>
      <c r="P399" s="24"/>
    </row>
    <row r="400" spans="1:16" ht="15.75">
      <c r="A400" s="24">
        <f t="shared" si="11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33">
        <f t="shared" si="10"/>
      </c>
      <c r="N400" s="32"/>
      <c r="O400" s="23">
        <f>IF(M400="","",M400/#REF!)</f>
      </c>
      <c r="P400" s="24"/>
    </row>
    <row r="401" spans="1:16" ht="15.75">
      <c r="A401" s="24">
        <f t="shared" si="11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33">
        <f t="shared" si="10"/>
      </c>
      <c r="N401" s="32"/>
      <c r="O401" s="23">
        <f>IF(M401="","",M401/#REF!)</f>
      </c>
      <c r="P401" s="24"/>
    </row>
    <row r="402" spans="1:16" ht="15.75">
      <c r="A402" s="24">
        <f t="shared" si="11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33">
        <f t="shared" si="10"/>
      </c>
      <c r="N402" s="32"/>
      <c r="O402" s="23">
        <f>IF(M402="","",M402/#REF!)</f>
      </c>
      <c r="P402" s="24"/>
    </row>
    <row r="403" spans="1:16" ht="15.75">
      <c r="A403" s="24">
        <f t="shared" si="11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33">
        <f t="shared" si="10"/>
      </c>
      <c r="N403" s="32"/>
      <c r="O403" s="23">
        <f>IF(M403="","",M403/#REF!)</f>
      </c>
      <c r="P403" s="24"/>
    </row>
    <row r="404" spans="1:16" ht="15.75">
      <c r="A404" s="24">
        <f t="shared" si="11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33">
        <f t="shared" si="10"/>
      </c>
      <c r="N404" s="32"/>
      <c r="O404" s="23">
        <f>IF(M404="","",M404/#REF!)</f>
      </c>
      <c r="P404" s="24"/>
    </row>
    <row r="405" spans="1:16" ht="15.75">
      <c r="A405" s="24">
        <f t="shared" si="11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33">
        <f t="shared" si="10"/>
      </c>
      <c r="N405" s="32"/>
      <c r="O405" s="23">
        <f>IF(M405="","",M405/#REF!)</f>
      </c>
      <c r="P405" s="24"/>
    </row>
    <row r="406" spans="1:16" ht="15.75">
      <c r="A406" s="24">
        <f t="shared" si="11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33">
        <f t="shared" si="10"/>
      </c>
      <c r="N406" s="32"/>
      <c r="O406" s="23">
        <f>IF(M406="","",M406/#REF!)</f>
      </c>
      <c r="P406" s="24"/>
    </row>
    <row r="407" spans="1:16" ht="15.75">
      <c r="A407" s="24">
        <f t="shared" si="11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33">
        <f t="shared" si="10"/>
      </c>
      <c r="N407" s="32"/>
      <c r="O407" s="23">
        <f>IF(M407="","",M407/#REF!)</f>
      </c>
      <c r="P407" s="24"/>
    </row>
    <row r="408" spans="1:16" ht="15.75">
      <c r="A408" s="24">
        <f t="shared" si="11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33">
        <f t="shared" si="10"/>
      </c>
      <c r="N408" s="32"/>
      <c r="O408" s="23">
        <f>IF(M408="","",M408/#REF!)</f>
      </c>
      <c r="P408" s="24"/>
    </row>
    <row r="409" spans="1:16" ht="15.75">
      <c r="A409" s="24">
        <f t="shared" si="11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33">
        <f t="shared" si="10"/>
      </c>
      <c r="N409" s="32"/>
      <c r="O409" s="23">
        <f>IF(M409="","",M409/#REF!)</f>
      </c>
      <c r="P409" s="24"/>
    </row>
    <row r="410" spans="1:16" ht="15.75">
      <c r="A410" s="24">
        <f t="shared" si="11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33">
        <f t="shared" si="10"/>
      </c>
      <c r="N410" s="32"/>
      <c r="O410" s="23">
        <f>IF(M410="","",M410/#REF!)</f>
      </c>
      <c r="P410" s="24"/>
    </row>
    <row r="411" spans="1:16" ht="15.75">
      <c r="A411" s="24">
        <f t="shared" si="11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33">
        <f t="shared" si="10"/>
      </c>
      <c r="N411" s="32"/>
      <c r="O411" s="23">
        <f>IF(M411="","",M411/#REF!)</f>
      </c>
      <c r="P411" s="24"/>
    </row>
    <row r="412" spans="1:16" ht="15.75">
      <c r="A412" s="24">
        <f t="shared" si="11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33">
        <f t="shared" si="10"/>
      </c>
      <c r="N412" s="32"/>
      <c r="O412" s="23">
        <f>IF(M412="","",M412/#REF!)</f>
      </c>
      <c r="P412" s="24"/>
    </row>
    <row r="413" spans="1:16" ht="15.75">
      <c r="A413" s="24">
        <f t="shared" si="11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33">
        <f t="shared" si="10"/>
      </c>
      <c r="N413" s="32"/>
      <c r="O413" s="23">
        <f>IF(M413="","",M413/#REF!)</f>
      </c>
      <c r="P413" s="24"/>
    </row>
    <row r="414" spans="1:16" ht="15.75">
      <c r="A414" s="24">
        <f t="shared" si="11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33">
        <f t="shared" si="10"/>
      </c>
      <c r="N414" s="32"/>
      <c r="O414" s="23">
        <f>IF(M414="","",M414/#REF!)</f>
      </c>
      <c r="P414" s="24"/>
    </row>
    <row r="415" spans="1:16" ht="15.75">
      <c r="A415" s="24">
        <f t="shared" si="11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33">
        <f t="shared" si="10"/>
      </c>
      <c r="N415" s="32"/>
      <c r="O415" s="23">
        <f>IF(M415="","",M415/#REF!)</f>
      </c>
      <c r="P415" s="24"/>
    </row>
    <row r="416" spans="1:16" ht="15.75">
      <c r="A416" s="24">
        <f t="shared" si="11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33">
        <f t="shared" si="10"/>
      </c>
      <c r="N416" s="32"/>
      <c r="O416" s="23">
        <f>IF(M416="","",M416/#REF!)</f>
      </c>
      <c r="P416" s="24"/>
    </row>
    <row r="417" spans="1:16" ht="15.75">
      <c r="A417" s="24">
        <f t="shared" si="11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33">
        <f t="shared" si="10"/>
      </c>
      <c r="N417" s="32"/>
      <c r="O417" s="23">
        <f>IF(M417="","",M417/#REF!)</f>
      </c>
      <c r="P417" s="24"/>
    </row>
    <row r="418" spans="1:16" ht="15.75">
      <c r="A418" s="24">
        <f t="shared" si="11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33">
        <f t="shared" si="10"/>
      </c>
      <c r="N418" s="32"/>
      <c r="O418" s="23">
        <f>IF(M418="","",M418/#REF!)</f>
      </c>
      <c r="P418" s="24"/>
    </row>
    <row r="419" spans="1:16" ht="15.75">
      <c r="A419" s="24">
        <f t="shared" si="11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33">
        <f t="shared" si="10"/>
      </c>
      <c r="N419" s="32"/>
      <c r="O419" s="23">
        <f>IF(M419="","",M419/#REF!)</f>
      </c>
      <c r="P419" s="24"/>
    </row>
    <row r="420" spans="1:16" ht="15.75">
      <c r="A420" s="24">
        <f t="shared" si="11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33">
        <f t="shared" si="10"/>
      </c>
      <c r="N420" s="32"/>
      <c r="O420" s="23">
        <f>IF(M420="","",M420/#REF!)</f>
      </c>
      <c r="P420" s="24"/>
    </row>
    <row r="421" spans="1:16" ht="15.75">
      <c r="A421" s="24">
        <f t="shared" si="11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33">
        <f t="shared" si="10"/>
      </c>
      <c r="N421" s="32"/>
      <c r="O421" s="23">
        <f>IF(M421="","",M421/#REF!)</f>
      </c>
      <c r="P421" s="24"/>
    </row>
    <row r="422" spans="1:16" ht="15.75">
      <c r="A422" s="24">
        <f t="shared" si="11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33">
        <f t="shared" si="10"/>
      </c>
      <c r="N422" s="32"/>
      <c r="O422" s="23">
        <f>IF(M422="","",M422/#REF!)</f>
      </c>
      <c r="P422" s="24"/>
    </row>
    <row r="423" spans="1:16" ht="15.75">
      <c r="A423" s="24">
        <f t="shared" si="11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33">
        <f t="shared" si="10"/>
      </c>
      <c r="N423" s="32"/>
      <c r="O423" s="23">
        <f>IF(M423="","",M423/#REF!)</f>
      </c>
      <c r="P423" s="24"/>
    </row>
    <row r="424" spans="1:16" ht="15.75">
      <c r="A424" s="24">
        <f t="shared" si="11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33">
        <f t="shared" si="10"/>
      </c>
      <c r="N424" s="32"/>
      <c r="O424" s="23">
        <f>IF(M424="","",M424/#REF!)</f>
      </c>
      <c r="P424" s="24"/>
    </row>
    <row r="425" spans="1:16" ht="15.75">
      <c r="A425" s="24">
        <f t="shared" si="11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33">
        <f t="shared" si="10"/>
      </c>
      <c r="N425" s="32"/>
      <c r="O425" s="23">
        <f>IF(M425="","",M425/#REF!)</f>
      </c>
      <c r="P425" s="24"/>
    </row>
    <row r="426" spans="1:16" ht="15.75">
      <c r="A426" s="24">
        <f t="shared" si="11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33">
        <f t="shared" si="10"/>
      </c>
      <c r="N426" s="32"/>
      <c r="O426" s="23">
        <f>IF(M426="","",M426/#REF!)</f>
      </c>
      <c r="P426" s="24"/>
    </row>
    <row r="427" spans="1:16" ht="15.75">
      <c r="A427" s="24">
        <f t="shared" si="11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33">
        <f t="shared" si="10"/>
      </c>
      <c r="N427" s="32"/>
      <c r="O427" s="23">
        <f>IF(M427="","",M427/#REF!)</f>
      </c>
      <c r="P427" s="24"/>
    </row>
    <row r="428" spans="1:16" ht="15.75">
      <c r="A428" s="24">
        <f t="shared" si="11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33">
        <f t="shared" si="10"/>
      </c>
      <c r="N428" s="32"/>
      <c r="O428" s="23">
        <f>IF(M428="","",M428/#REF!)</f>
      </c>
      <c r="P428" s="24"/>
    </row>
    <row r="429" spans="1:16" ht="15.75">
      <c r="A429" s="24">
        <f t="shared" si="11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33">
        <f t="shared" si="10"/>
      </c>
      <c r="N429" s="32"/>
      <c r="O429" s="23">
        <f>IF(M429="","",M429/#REF!)</f>
      </c>
      <c r="P429" s="24"/>
    </row>
    <row r="430" spans="1:16" ht="15.75">
      <c r="A430" s="24">
        <f t="shared" si="11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33">
        <f t="shared" si="10"/>
      </c>
      <c r="N430" s="32"/>
      <c r="O430" s="23">
        <f>IF(M430="","",M430/#REF!)</f>
      </c>
      <c r="P430" s="24"/>
    </row>
    <row r="431" spans="1:16" ht="15.75">
      <c r="A431" s="24">
        <f t="shared" si="11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33">
        <f t="shared" si="10"/>
      </c>
      <c r="N431" s="32"/>
      <c r="O431" s="23">
        <f>IF(M431="","",M431/#REF!)</f>
      </c>
      <c r="P431" s="24"/>
    </row>
    <row r="432" spans="1:16" ht="15.75">
      <c r="A432" s="24">
        <f t="shared" si="11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33">
        <f t="shared" si="10"/>
      </c>
      <c r="N432" s="32"/>
      <c r="O432" s="23">
        <f>IF(M432="","",M432/#REF!)</f>
      </c>
      <c r="P432" s="24"/>
    </row>
    <row r="433" spans="1:16" ht="15.75">
      <c r="A433" s="24">
        <f t="shared" si="11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33">
        <f t="shared" si="10"/>
      </c>
      <c r="N433" s="32"/>
      <c r="O433" s="23">
        <f>IF(M433="","",M433/#REF!)</f>
      </c>
      <c r="P433" s="24"/>
    </row>
    <row r="434" spans="1:16" ht="15.75">
      <c r="A434" s="24">
        <f t="shared" si="11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33">
        <f t="shared" si="10"/>
      </c>
      <c r="N434" s="32"/>
      <c r="O434" s="23">
        <f>IF(M434="","",M434/#REF!)</f>
      </c>
      <c r="P434" s="24"/>
    </row>
    <row r="435" spans="1:16" ht="15.75">
      <c r="A435" s="24">
        <f t="shared" si="11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33">
        <f t="shared" si="10"/>
      </c>
      <c r="N435" s="32"/>
      <c r="O435" s="23">
        <f>IF(M435="","",M435/#REF!)</f>
      </c>
      <c r="P435" s="24"/>
    </row>
    <row r="436" spans="1:16" ht="15.75">
      <c r="A436" s="24">
        <f t="shared" si="11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33">
        <f t="shared" si="10"/>
      </c>
      <c r="N436" s="32"/>
      <c r="O436" s="23">
        <f>IF(M436="","",M436/#REF!)</f>
      </c>
      <c r="P436" s="24"/>
    </row>
    <row r="437" spans="1:16" ht="15.75">
      <c r="A437" s="24">
        <f t="shared" si="11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33">
        <f t="shared" si="10"/>
      </c>
      <c r="N437" s="32"/>
      <c r="O437" s="23">
        <f>IF(M437="","",M437/#REF!)</f>
      </c>
      <c r="P437" s="24"/>
    </row>
    <row r="438" spans="1:16" ht="15.75">
      <c r="A438" s="24">
        <f t="shared" si="11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33">
        <f t="shared" si="10"/>
      </c>
      <c r="N438" s="32"/>
      <c r="O438" s="23">
        <f>IF(M438="","",M438/#REF!)</f>
      </c>
      <c r="P438" s="24"/>
    </row>
    <row r="439" spans="1:16" ht="15.75">
      <c r="A439" s="24">
        <f t="shared" si="11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33">
        <f t="shared" si="10"/>
      </c>
      <c r="N439" s="32"/>
      <c r="O439" s="23">
        <f>IF(M439="","",M439/#REF!)</f>
      </c>
      <c r="P439" s="24"/>
    </row>
    <row r="440" spans="1:16" ht="15.75">
      <c r="A440" s="24">
        <f t="shared" si="11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33">
        <f t="shared" si="10"/>
      </c>
      <c r="N440" s="32"/>
      <c r="O440" s="23">
        <f>IF(M440="","",M440/#REF!)</f>
      </c>
      <c r="P440" s="24"/>
    </row>
    <row r="441" spans="1:16" ht="15.75">
      <c r="A441" s="24">
        <f t="shared" si="11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33">
        <f t="shared" si="10"/>
      </c>
      <c r="N441" s="32"/>
      <c r="O441" s="23">
        <f>IF(M441="","",M441/#REF!)</f>
      </c>
      <c r="P441" s="24"/>
    </row>
    <row r="442" spans="1:16" ht="15.75">
      <c r="A442" s="24">
        <f t="shared" si="11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33">
        <f t="shared" si="10"/>
      </c>
      <c r="N442" s="32"/>
      <c r="O442" s="23">
        <f>IF(M442="","",M442/#REF!)</f>
      </c>
      <c r="P442" s="24"/>
    </row>
    <row r="443" spans="1:16" ht="15.75">
      <c r="A443" s="24">
        <f t="shared" si="11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33">
        <f t="shared" si="10"/>
      </c>
      <c r="N443" s="32"/>
      <c r="O443" s="23">
        <f>IF(M443="","",M443/#REF!)</f>
      </c>
      <c r="P443" s="24"/>
    </row>
    <row r="444" spans="1:16" ht="15.75">
      <c r="A444" s="24">
        <f t="shared" si="11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33">
        <f aca="true" t="shared" si="12" ref="M444:M479">IF(C444="","",SUM(H444:L444))</f>
      </c>
      <c r="N444" s="32"/>
      <c r="O444" s="23">
        <f>IF(M444="","",M444/#REF!)</f>
      </c>
      <c r="P444" s="24"/>
    </row>
    <row r="445" spans="1:16" ht="15.75">
      <c r="A445" s="24">
        <f aca="true" t="shared" si="13" ref="A445:A479">IF(C445="","",A444+1)</f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33">
        <f t="shared" si="12"/>
      </c>
      <c r="N445" s="32"/>
      <c r="O445" s="23">
        <f>IF(M445="","",M445/#REF!)</f>
      </c>
      <c r="P445" s="24"/>
    </row>
    <row r="446" spans="1:16" ht="15.75">
      <c r="A446" s="24">
        <f t="shared" si="13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33">
        <f t="shared" si="12"/>
      </c>
      <c r="N446" s="32"/>
      <c r="O446" s="23">
        <f>IF(M446="","",M446/#REF!)</f>
      </c>
      <c r="P446" s="24"/>
    </row>
    <row r="447" spans="1:16" ht="15.75">
      <c r="A447" s="24">
        <f t="shared" si="13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33">
        <f t="shared" si="12"/>
      </c>
      <c r="N447" s="32"/>
      <c r="O447" s="23">
        <f>IF(M447="","",M447/#REF!)</f>
      </c>
      <c r="P447" s="24"/>
    </row>
    <row r="448" spans="1:16" ht="15.75">
      <c r="A448" s="24">
        <f t="shared" si="13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33">
        <f t="shared" si="12"/>
      </c>
      <c r="N448" s="32"/>
      <c r="O448" s="23">
        <f>IF(M448="","",M448/#REF!)</f>
      </c>
      <c r="P448" s="24"/>
    </row>
    <row r="449" spans="1:16" ht="15.75">
      <c r="A449" s="24">
        <f t="shared" si="13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33">
        <f t="shared" si="12"/>
      </c>
      <c r="N449" s="32"/>
      <c r="O449" s="23">
        <f>IF(M449="","",M449/#REF!)</f>
      </c>
      <c r="P449" s="24"/>
    </row>
    <row r="450" spans="1:16" ht="15.75">
      <c r="A450" s="24">
        <f t="shared" si="13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33">
        <f t="shared" si="12"/>
      </c>
      <c r="N450" s="32"/>
      <c r="O450" s="23">
        <f>IF(M450="","",M450/#REF!)</f>
      </c>
      <c r="P450" s="24"/>
    </row>
    <row r="451" spans="1:16" ht="15.75">
      <c r="A451" s="24">
        <f t="shared" si="13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33">
        <f t="shared" si="12"/>
      </c>
      <c r="N451" s="32"/>
      <c r="O451" s="23">
        <f>IF(M451="","",M451/#REF!)</f>
      </c>
      <c r="P451" s="24"/>
    </row>
    <row r="452" spans="1:16" ht="15.75">
      <c r="A452" s="24">
        <f t="shared" si="13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33">
        <f t="shared" si="12"/>
      </c>
      <c r="N452" s="32"/>
      <c r="O452" s="23">
        <f>IF(M452="","",M452/#REF!)</f>
      </c>
      <c r="P452" s="24"/>
    </row>
    <row r="453" spans="1:16" ht="15.75">
      <c r="A453" s="24">
        <f t="shared" si="13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33">
        <f t="shared" si="12"/>
      </c>
      <c r="N453" s="32"/>
      <c r="O453" s="23">
        <f>IF(M453="","",M453/#REF!)</f>
      </c>
      <c r="P453" s="24"/>
    </row>
    <row r="454" spans="1:16" ht="15.75">
      <c r="A454" s="24">
        <f t="shared" si="13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33">
        <f t="shared" si="12"/>
      </c>
      <c r="N454" s="32"/>
      <c r="O454" s="23">
        <f>IF(M454="","",M454/#REF!)</f>
      </c>
      <c r="P454" s="24"/>
    </row>
    <row r="455" spans="1:16" ht="15.75">
      <c r="A455" s="24">
        <f t="shared" si="13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33">
        <f t="shared" si="12"/>
      </c>
      <c r="N455" s="32"/>
      <c r="O455" s="23">
        <f>IF(M455="","",M455/#REF!)</f>
      </c>
      <c r="P455" s="24"/>
    </row>
    <row r="456" spans="1:16" ht="15.75">
      <c r="A456" s="24">
        <f t="shared" si="13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33">
        <f t="shared" si="12"/>
      </c>
      <c r="N456" s="32"/>
      <c r="O456" s="23">
        <f>IF(M456="","",M456/#REF!)</f>
      </c>
      <c r="P456" s="24"/>
    </row>
    <row r="457" spans="1:16" ht="15.75">
      <c r="A457" s="24">
        <f t="shared" si="13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33">
        <f t="shared" si="12"/>
      </c>
      <c r="N457" s="32"/>
      <c r="O457" s="23">
        <f>IF(M457="","",M457/#REF!)</f>
      </c>
      <c r="P457" s="24"/>
    </row>
    <row r="458" spans="1:16" ht="15.75">
      <c r="A458" s="24">
        <f t="shared" si="13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33">
        <f t="shared" si="12"/>
      </c>
      <c r="N458" s="32"/>
      <c r="O458" s="23">
        <f>IF(M458="","",M458/#REF!)</f>
      </c>
      <c r="P458" s="24"/>
    </row>
    <row r="459" spans="1:16" ht="15.75">
      <c r="A459" s="24">
        <f t="shared" si="13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33">
        <f t="shared" si="12"/>
      </c>
      <c r="N459" s="32"/>
      <c r="O459" s="23">
        <f>IF(M459="","",M459/#REF!)</f>
      </c>
      <c r="P459" s="24"/>
    </row>
    <row r="460" spans="1:16" ht="15.75">
      <c r="A460" s="24">
        <f t="shared" si="13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33">
        <f t="shared" si="12"/>
      </c>
      <c r="N460" s="32"/>
      <c r="O460" s="23">
        <f>IF(M460="","",M460/#REF!)</f>
      </c>
      <c r="P460" s="24"/>
    </row>
    <row r="461" spans="1:16" ht="15.75">
      <c r="A461" s="24">
        <f t="shared" si="13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33">
        <f t="shared" si="12"/>
      </c>
      <c r="N461" s="32"/>
      <c r="O461" s="23">
        <f>IF(M461="","",M461/#REF!)</f>
      </c>
      <c r="P461" s="24"/>
    </row>
    <row r="462" spans="1:16" ht="15.75">
      <c r="A462" s="24">
        <f t="shared" si="13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33">
        <f t="shared" si="12"/>
      </c>
      <c r="N462" s="32"/>
      <c r="O462" s="23">
        <f>IF(M462="","",M462/#REF!)</f>
      </c>
      <c r="P462" s="24"/>
    </row>
    <row r="463" spans="1:16" ht="15.75">
      <c r="A463" s="24">
        <f t="shared" si="13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33">
        <f t="shared" si="12"/>
      </c>
      <c r="N463" s="32"/>
      <c r="O463" s="23">
        <f>IF(M463="","",M463/#REF!)</f>
      </c>
      <c r="P463" s="24"/>
    </row>
    <row r="464" spans="1:16" ht="15.75">
      <c r="A464" s="24">
        <f t="shared" si="13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33">
        <f t="shared" si="12"/>
      </c>
      <c r="N464" s="32"/>
      <c r="O464" s="23">
        <f>IF(M464="","",M464/#REF!)</f>
      </c>
      <c r="P464" s="24"/>
    </row>
    <row r="465" spans="1:16" ht="15.75">
      <c r="A465" s="24">
        <f t="shared" si="13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33">
        <f t="shared" si="12"/>
      </c>
      <c r="N465" s="32"/>
      <c r="O465" s="23">
        <f>IF(M465="","",M465/#REF!)</f>
      </c>
      <c r="P465" s="24"/>
    </row>
    <row r="466" spans="1:16" ht="15.75">
      <c r="A466" s="24">
        <f t="shared" si="13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33">
        <f t="shared" si="12"/>
      </c>
      <c r="N466" s="32"/>
      <c r="O466" s="23">
        <f>IF(M466="","",M466/#REF!)</f>
      </c>
      <c r="P466" s="24"/>
    </row>
    <row r="467" spans="1:16" ht="15.75">
      <c r="A467" s="24">
        <f t="shared" si="13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33">
        <f t="shared" si="12"/>
      </c>
      <c r="N467" s="32"/>
      <c r="O467" s="23">
        <f>IF(M467="","",M467/#REF!)</f>
      </c>
      <c r="P467" s="24"/>
    </row>
    <row r="468" spans="1:16" ht="15.75">
      <c r="A468" s="24">
        <f t="shared" si="13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33">
        <f t="shared" si="12"/>
      </c>
      <c r="N468" s="32"/>
      <c r="O468" s="23">
        <f>IF(M468="","",M468/#REF!)</f>
      </c>
      <c r="P468" s="24"/>
    </row>
    <row r="469" spans="1:16" ht="15.75">
      <c r="A469" s="24">
        <f t="shared" si="13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33">
        <f t="shared" si="12"/>
      </c>
      <c r="N469" s="32"/>
      <c r="O469" s="23">
        <f>IF(M469="","",M469/#REF!)</f>
      </c>
      <c r="P469" s="24"/>
    </row>
    <row r="470" spans="1:16" ht="15.75">
      <c r="A470" s="24">
        <f t="shared" si="13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33">
        <f t="shared" si="12"/>
      </c>
      <c r="N470" s="32"/>
      <c r="O470" s="23">
        <f>IF(M470="","",M470/#REF!)</f>
      </c>
      <c r="P470" s="24"/>
    </row>
    <row r="471" spans="1:16" ht="15.75">
      <c r="A471" s="24">
        <f t="shared" si="13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33">
        <f t="shared" si="12"/>
      </c>
      <c r="N471" s="32"/>
      <c r="O471" s="23">
        <f>IF(M471="","",M471/#REF!)</f>
      </c>
      <c r="P471" s="24"/>
    </row>
    <row r="472" spans="1:16" ht="15.75">
      <c r="A472" s="24">
        <f t="shared" si="13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33">
        <f t="shared" si="12"/>
      </c>
      <c r="N472" s="32"/>
      <c r="O472" s="23">
        <f>IF(M472="","",M472/#REF!)</f>
      </c>
      <c r="P472" s="24"/>
    </row>
    <row r="473" spans="1:16" ht="15.75">
      <c r="A473" s="24">
        <f t="shared" si="13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33">
        <f t="shared" si="12"/>
      </c>
      <c r="N473" s="32"/>
      <c r="O473" s="23">
        <f>IF(M473="","",M473/#REF!)</f>
      </c>
      <c r="P473" s="24"/>
    </row>
    <row r="474" spans="1:16" ht="15.75">
      <c r="A474" s="24">
        <f t="shared" si="13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33">
        <f t="shared" si="12"/>
      </c>
      <c r="N474" s="32"/>
      <c r="O474" s="23">
        <f>IF(M474="","",M474/#REF!)</f>
      </c>
      <c r="P474" s="24"/>
    </row>
    <row r="475" spans="1:16" ht="15.75">
      <c r="A475" s="24">
        <f t="shared" si="13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33">
        <f t="shared" si="12"/>
      </c>
      <c r="N475" s="32"/>
      <c r="O475" s="23">
        <f>IF(M475="","",M475/#REF!)</f>
      </c>
      <c r="P475" s="24"/>
    </row>
    <row r="476" spans="1:16" ht="15.75">
      <c r="A476" s="24">
        <f t="shared" si="13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33">
        <f t="shared" si="12"/>
      </c>
      <c r="N476" s="32"/>
      <c r="O476" s="23">
        <f>IF(M476="","",M476/#REF!)</f>
      </c>
      <c r="P476" s="24"/>
    </row>
    <row r="477" spans="1:16" ht="15.75">
      <c r="A477" s="24">
        <f t="shared" si="13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33">
        <f t="shared" si="12"/>
      </c>
      <c r="N477" s="32"/>
      <c r="O477" s="23">
        <f>IF(M477="","",M477/#REF!)</f>
      </c>
      <c r="P477" s="24"/>
    </row>
    <row r="478" spans="1:16" ht="15.75">
      <c r="A478" s="24">
        <f t="shared" si="13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33">
        <f t="shared" si="12"/>
      </c>
      <c r="N478" s="32"/>
      <c r="O478" s="23">
        <f>IF(M478="","",M478/#REF!)</f>
      </c>
      <c r="P478" s="24"/>
    </row>
    <row r="479" spans="1:16" ht="15.75">
      <c r="A479" s="24">
        <f t="shared" si="13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33">
        <f t="shared" si="12"/>
      </c>
      <c r="N479" s="32"/>
      <c r="O479" s="23">
        <f>IF(M479="","",M479/#REF!)</f>
      </c>
      <c r="P479" s="24"/>
    </row>
  </sheetData>
  <sheetProtection/>
  <autoFilter ref="A18:P18">
    <sortState ref="A19:P479">
      <sortCondition descending="1" sortBy="value" ref="M19:M479"/>
    </sortState>
  </autoFilter>
  <mergeCells count="13">
    <mergeCell ref="U16:U30"/>
    <mergeCell ref="H16:M16"/>
    <mergeCell ref="R16:R30"/>
    <mergeCell ref="S16:S30"/>
    <mergeCell ref="A11:G11"/>
    <mergeCell ref="A12:G12"/>
    <mergeCell ref="A9:R9"/>
    <mergeCell ref="H11:N11"/>
    <mergeCell ref="H12:N12"/>
    <mergeCell ref="A1:O1"/>
    <mergeCell ref="D3:E3"/>
    <mergeCell ref="E8:G8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U36"/>
  <sheetViews>
    <sheetView zoomScale="80" zoomScaleNormal="80" zoomScalePageLayoutView="0" workbookViewId="0" topLeftCell="A16">
      <selection activeCell="F29" sqref="F29:G29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3.140625" style="0" customWidth="1"/>
    <col min="7" max="7" width="18.851562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  <c r="Q1" s="1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</row>
    <row r="3" spans="1:19" ht="18.75">
      <c r="A3" s="7" t="s">
        <v>29</v>
      </c>
      <c r="B3" s="7"/>
      <c r="C3" s="7"/>
      <c r="D3" s="121" t="str">
        <f>Образец!D3</f>
        <v>биология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</row>
    <row r="4" spans="1:19" ht="21" customHeight="1">
      <c r="A4" s="7" t="s">
        <v>28</v>
      </c>
      <c r="B4" s="7"/>
      <c r="C4" s="34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15</v>
      </c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</row>
    <row r="6" spans="1:12" s="64" customFormat="1" ht="18.75">
      <c r="A6" s="62" t="s">
        <v>31</v>
      </c>
      <c r="B6" s="62"/>
      <c r="C6" s="62"/>
      <c r="D6" s="62"/>
      <c r="E6" s="62"/>
      <c r="F6" s="118" t="s">
        <v>47</v>
      </c>
      <c r="G6" s="118"/>
      <c r="H6" s="62"/>
      <c r="I6" s="62"/>
      <c r="J6" s="62"/>
      <c r="K6" s="62"/>
      <c r="L6" s="62"/>
    </row>
    <row r="7" spans="1:12" s="64" customFormat="1" ht="18.75">
      <c r="A7" s="62" t="s">
        <v>121</v>
      </c>
      <c r="B7" s="62"/>
      <c r="C7" s="62"/>
      <c r="D7" s="62"/>
      <c r="E7" s="65" t="s">
        <v>63</v>
      </c>
      <c r="F7" s="66" t="s">
        <v>62</v>
      </c>
      <c r="G7" s="62"/>
      <c r="H7" s="62"/>
      <c r="I7" s="62"/>
      <c r="J7" s="62"/>
      <c r="K7" s="62"/>
      <c r="L7" s="62"/>
    </row>
    <row r="8" spans="1:19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customHeight="1">
      <c r="A9" s="101" t="s">
        <v>122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"/>
      <c r="R9" s="1"/>
      <c r="S9" s="1"/>
    </row>
    <row r="10" spans="1:21" ht="24.75" customHeight="1">
      <c r="A10" s="84" t="s">
        <v>123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01" t="s">
        <v>124</v>
      </c>
      <c r="B11" s="101"/>
      <c r="C11" s="101"/>
      <c r="D11" s="101"/>
      <c r="E11" s="101"/>
      <c r="F11" s="101"/>
      <c r="G11" s="101"/>
      <c r="H11" s="124"/>
      <c r="I11" s="124"/>
      <c r="J11" s="124"/>
      <c r="K11" s="124"/>
      <c r="L11" s="124"/>
      <c r="M11" s="35"/>
      <c r="N11" s="35"/>
      <c r="O11" s="35"/>
      <c r="P11" s="35"/>
      <c r="Q11" s="35"/>
      <c r="R11" s="35"/>
      <c r="S11" s="35"/>
      <c r="T11" s="1"/>
      <c r="U11" s="1"/>
    </row>
    <row r="12" spans="1:21" ht="18.75" customHeight="1">
      <c r="A12" s="101" t="s">
        <v>125</v>
      </c>
      <c r="B12" s="101"/>
      <c r="C12" s="101"/>
      <c r="D12" s="101"/>
      <c r="E12" s="101"/>
      <c r="F12" s="101"/>
      <c r="G12" s="101"/>
      <c r="H12" s="124"/>
      <c r="I12" s="124"/>
      <c r="J12" s="124"/>
      <c r="K12" s="124"/>
      <c r="L12" s="124"/>
      <c r="M12" s="35"/>
      <c r="N12" s="35"/>
      <c r="O12" s="35"/>
      <c r="P12" s="35"/>
      <c r="Q12" s="35"/>
      <c r="R12" s="35"/>
      <c r="S12" s="35"/>
      <c r="T12" s="1"/>
      <c r="U12" s="1"/>
    </row>
    <row r="13" spans="1:21" ht="18.75">
      <c r="A13" s="86" t="s">
        <v>126</v>
      </c>
      <c r="B13" s="87"/>
      <c r="C13" s="87"/>
      <c r="D13" s="87"/>
      <c r="E13" s="87"/>
      <c r="F13" s="87"/>
      <c r="G13" s="1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125" t="s">
        <v>127</v>
      </c>
      <c r="B14" s="125"/>
      <c r="C14" s="125"/>
      <c r="D14" s="125"/>
      <c r="E14" s="125"/>
      <c r="F14" s="125"/>
      <c r="G14" s="1"/>
      <c r="H14" s="76"/>
      <c r="I14" s="76"/>
      <c r="J14" s="76"/>
      <c r="K14" s="76"/>
      <c r="L14" s="76"/>
      <c r="M14" s="1"/>
      <c r="N14" s="1"/>
      <c r="O14" s="1"/>
      <c r="P14" s="1"/>
      <c r="Q14" s="1"/>
      <c r="R14" s="1"/>
      <c r="S14" s="1"/>
      <c r="T14" s="1"/>
      <c r="U14" s="1"/>
    </row>
    <row r="15" spans="1:21" ht="18.75">
      <c r="A15" s="86" t="s">
        <v>128</v>
      </c>
      <c r="B15" s="87"/>
      <c r="C15" s="87"/>
      <c r="D15" s="87"/>
      <c r="E15" s="87"/>
      <c r="F15" s="87"/>
      <c r="G15" s="1"/>
      <c r="H15" s="76"/>
      <c r="I15" s="76"/>
      <c r="J15" s="76"/>
      <c r="K15" s="76"/>
      <c r="L15" s="76"/>
      <c r="M15" s="1"/>
      <c r="N15" s="1"/>
      <c r="O15" s="1"/>
      <c r="P15" s="1"/>
      <c r="Q15" s="1"/>
      <c r="R15" s="1"/>
      <c r="S15" s="1"/>
      <c r="T15" s="1"/>
      <c r="U15" s="1"/>
    </row>
    <row r="16" spans="7:21" ht="15">
      <c r="G16" s="1"/>
      <c r="H16" s="76"/>
      <c r="I16" s="76"/>
      <c r="J16" s="76"/>
      <c r="K16" s="76"/>
      <c r="L16" s="76"/>
      <c r="M16" s="1"/>
      <c r="N16" s="1"/>
      <c r="O16" s="1"/>
      <c r="P16" s="1"/>
      <c r="Q16" s="1"/>
      <c r="R16" s="1"/>
      <c r="S16" s="1"/>
      <c r="T16" s="1"/>
      <c r="U16" s="1"/>
    </row>
    <row r="17" spans="8:12" ht="15">
      <c r="H17" s="88"/>
      <c r="I17" s="88"/>
      <c r="J17" s="88"/>
      <c r="K17" s="88"/>
      <c r="L17" s="88"/>
    </row>
    <row r="18" spans="1:21" ht="15">
      <c r="A18" s="9"/>
      <c r="B18" s="10"/>
      <c r="C18" s="116" t="s">
        <v>4</v>
      </c>
      <c r="D18" s="116"/>
      <c r="E18" s="11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</row>
    <row r="19" spans="1:21" ht="18.75" customHeight="1">
      <c r="A19" s="16"/>
      <c r="B19" s="17"/>
      <c r="C19" s="19"/>
      <c r="D19" s="19"/>
      <c r="E19" s="19"/>
      <c r="F19" s="20"/>
      <c r="G19" s="15"/>
      <c r="H19" s="111" t="s">
        <v>32</v>
      </c>
      <c r="I19" s="112"/>
      <c r="J19" s="112"/>
      <c r="K19" s="112"/>
      <c r="L19" s="112"/>
      <c r="M19" s="114"/>
      <c r="N19" s="13"/>
      <c r="O19" s="13"/>
      <c r="P19" s="13"/>
      <c r="Q19" s="1"/>
      <c r="R19" s="99"/>
      <c r="S19" s="99"/>
      <c r="T19" s="3"/>
      <c r="U19" s="115"/>
    </row>
    <row r="20" spans="1:21" ht="15.75" customHeight="1" thickBot="1">
      <c r="A20" s="46"/>
      <c r="B20" s="47"/>
      <c r="C20" s="48"/>
      <c r="D20" s="48"/>
      <c r="E20" s="48"/>
      <c r="F20" s="49"/>
      <c r="G20" s="50"/>
      <c r="H20" s="36"/>
      <c r="I20" s="37" t="s">
        <v>54</v>
      </c>
      <c r="J20" s="37">
        <v>40</v>
      </c>
      <c r="K20" s="37"/>
      <c r="L20" s="37"/>
      <c r="M20" s="52"/>
      <c r="N20" s="53"/>
      <c r="O20" s="54"/>
      <c r="P20" s="54"/>
      <c r="Q20" s="1"/>
      <c r="R20" s="99"/>
      <c r="S20" s="99"/>
      <c r="T20" s="3"/>
      <c r="U20" s="115"/>
    </row>
    <row r="21" spans="1:2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5" t="s">
        <v>17</v>
      </c>
      <c r="N21" s="31" t="s">
        <v>11</v>
      </c>
      <c r="O21" s="14" t="s">
        <v>12</v>
      </c>
      <c r="P21" s="14" t="s">
        <v>13</v>
      </c>
      <c r="Q21" s="1"/>
      <c r="R21" s="99"/>
      <c r="S21" s="99"/>
      <c r="T21" s="3"/>
      <c r="U21" s="115"/>
    </row>
    <row r="22" spans="1:16" ht="15.75">
      <c r="A22" s="24">
        <v>1</v>
      </c>
      <c r="B22" s="21"/>
      <c r="C22" s="89" t="s">
        <v>105</v>
      </c>
      <c r="D22" s="89" t="s">
        <v>99</v>
      </c>
      <c r="E22" s="89" t="s">
        <v>66</v>
      </c>
      <c r="F22" s="91" t="s">
        <v>53</v>
      </c>
      <c r="G22" s="91" t="s">
        <v>104</v>
      </c>
      <c r="H22" s="11">
        <v>2</v>
      </c>
      <c r="I22" s="11">
        <v>5</v>
      </c>
      <c r="J22" s="11">
        <v>1</v>
      </c>
      <c r="K22" s="11">
        <v>1</v>
      </c>
      <c r="L22" s="11">
        <v>2</v>
      </c>
      <c r="M22" s="33">
        <f aca="true" t="shared" si="0" ref="M22:M32">IF(C22="","",SUM(H22:L22))</f>
        <v>11</v>
      </c>
      <c r="N22" s="32"/>
      <c r="O22" s="23">
        <v>0.275</v>
      </c>
      <c r="P22" s="94" t="s">
        <v>39</v>
      </c>
    </row>
    <row r="23" spans="1:16" ht="15.75">
      <c r="A23" s="24">
        <v>2</v>
      </c>
      <c r="B23" s="21"/>
      <c r="C23" s="90" t="s">
        <v>110</v>
      </c>
      <c r="D23" s="90" t="s">
        <v>78</v>
      </c>
      <c r="E23" s="90" t="s">
        <v>94</v>
      </c>
      <c r="F23" s="91" t="s">
        <v>82</v>
      </c>
      <c r="G23" s="92" t="s">
        <v>111</v>
      </c>
      <c r="H23" s="11">
        <v>4</v>
      </c>
      <c r="I23" s="11">
        <v>4</v>
      </c>
      <c r="J23" s="11">
        <v>1</v>
      </c>
      <c r="K23" s="11">
        <v>2</v>
      </c>
      <c r="L23" s="11">
        <v>0</v>
      </c>
      <c r="M23" s="33">
        <f t="shared" si="0"/>
        <v>11</v>
      </c>
      <c r="N23" s="32"/>
      <c r="O23" s="23">
        <v>0.275</v>
      </c>
      <c r="P23" s="94" t="s">
        <v>39</v>
      </c>
    </row>
    <row r="24" spans="1:16" ht="15.75">
      <c r="A24" s="24">
        <v>3</v>
      </c>
      <c r="B24" s="21"/>
      <c r="C24" s="89" t="s">
        <v>95</v>
      </c>
      <c r="D24" s="89" t="s">
        <v>81</v>
      </c>
      <c r="E24" s="89" t="s">
        <v>73</v>
      </c>
      <c r="F24" s="91" t="s">
        <v>96</v>
      </c>
      <c r="G24" s="91" t="s">
        <v>97</v>
      </c>
      <c r="H24" s="11">
        <v>2</v>
      </c>
      <c r="I24" s="11">
        <v>5</v>
      </c>
      <c r="J24" s="11">
        <v>1</v>
      </c>
      <c r="K24" s="11">
        <v>0</v>
      </c>
      <c r="L24" s="11">
        <v>0</v>
      </c>
      <c r="M24" s="33">
        <f t="shared" si="0"/>
        <v>8</v>
      </c>
      <c r="N24" s="32"/>
      <c r="O24" s="23">
        <v>0.2</v>
      </c>
      <c r="P24" s="93"/>
    </row>
    <row r="25" spans="1:16" ht="15.75">
      <c r="A25" s="24">
        <f>IF(C23="","",A24+1)</f>
        <v>4</v>
      </c>
      <c r="B25" s="21"/>
      <c r="C25" s="89" t="s">
        <v>98</v>
      </c>
      <c r="D25" s="89" t="s">
        <v>99</v>
      </c>
      <c r="E25" s="89" t="s">
        <v>100</v>
      </c>
      <c r="F25" s="91" t="s">
        <v>101</v>
      </c>
      <c r="G25" s="91" t="s">
        <v>102</v>
      </c>
      <c r="H25" s="11">
        <v>2</v>
      </c>
      <c r="I25" s="11">
        <v>4</v>
      </c>
      <c r="J25" s="11">
        <v>0</v>
      </c>
      <c r="K25" s="11">
        <v>0</v>
      </c>
      <c r="L25" s="11">
        <v>2</v>
      </c>
      <c r="M25" s="33">
        <f t="shared" si="0"/>
        <v>8</v>
      </c>
      <c r="N25" s="32"/>
      <c r="O25" s="23">
        <v>0.2</v>
      </c>
      <c r="P25" s="93"/>
    </row>
    <row r="26" spans="1:16" ht="15.75">
      <c r="A26" s="24">
        <f>IF(C24="","",A25+1)</f>
        <v>5</v>
      </c>
      <c r="B26" s="21"/>
      <c r="C26" s="89" t="s">
        <v>103</v>
      </c>
      <c r="D26" s="89" t="s">
        <v>81</v>
      </c>
      <c r="E26" s="89" t="s">
        <v>73</v>
      </c>
      <c r="F26" s="91" t="s">
        <v>53</v>
      </c>
      <c r="G26" s="91" t="s">
        <v>104</v>
      </c>
      <c r="H26" s="11">
        <v>3</v>
      </c>
      <c r="I26" s="11">
        <v>3</v>
      </c>
      <c r="J26" s="11">
        <v>1</v>
      </c>
      <c r="K26" s="11">
        <v>0</v>
      </c>
      <c r="L26" s="11">
        <v>0</v>
      </c>
      <c r="M26" s="33">
        <f t="shared" si="0"/>
        <v>7</v>
      </c>
      <c r="N26" s="32"/>
      <c r="O26" s="23">
        <v>0.175</v>
      </c>
      <c r="P26" s="93"/>
    </row>
    <row r="27" spans="1:16" ht="15.75">
      <c r="A27" s="24">
        <f>IF(C25="","",A26+1)</f>
        <v>6</v>
      </c>
      <c r="B27" s="21"/>
      <c r="C27" s="90" t="s">
        <v>108</v>
      </c>
      <c r="D27" s="90" t="s">
        <v>81</v>
      </c>
      <c r="E27" s="90" t="s">
        <v>94</v>
      </c>
      <c r="F27" s="91" t="s">
        <v>176</v>
      </c>
      <c r="G27" s="91" t="s">
        <v>107</v>
      </c>
      <c r="H27" s="11">
        <v>2</v>
      </c>
      <c r="I27" s="11">
        <v>3</v>
      </c>
      <c r="J27" s="11">
        <v>1</v>
      </c>
      <c r="K27" s="11">
        <v>1</v>
      </c>
      <c r="L27" s="11">
        <v>0</v>
      </c>
      <c r="M27" s="33">
        <f t="shared" si="0"/>
        <v>7</v>
      </c>
      <c r="N27" s="32"/>
      <c r="O27" s="23">
        <v>0.175</v>
      </c>
      <c r="P27" s="94"/>
    </row>
    <row r="28" spans="1:16" ht="15.75">
      <c r="A28" s="24">
        <f>IF(C26="","",A27+1)</f>
        <v>7</v>
      </c>
      <c r="B28" s="21"/>
      <c r="C28" s="89" t="s">
        <v>109</v>
      </c>
      <c r="D28" s="89" t="s">
        <v>66</v>
      </c>
      <c r="E28" s="89" t="s">
        <v>66</v>
      </c>
      <c r="F28" s="91" t="s">
        <v>67</v>
      </c>
      <c r="G28" s="91" t="s">
        <v>68</v>
      </c>
      <c r="H28" s="11">
        <v>1</v>
      </c>
      <c r="I28" s="11">
        <v>3</v>
      </c>
      <c r="J28" s="11">
        <v>1</v>
      </c>
      <c r="K28" s="11">
        <v>2</v>
      </c>
      <c r="L28" s="11">
        <v>0</v>
      </c>
      <c r="M28" s="33">
        <f t="shared" si="0"/>
        <v>7</v>
      </c>
      <c r="N28" s="32"/>
      <c r="O28" s="23">
        <v>0.175</v>
      </c>
      <c r="P28" s="94"/>
    </row>
    <row r="29" spans="1:16" ht="15.75">
      <c r="A29" s="24">
        <f>IF(C27="","",A28+1)</f>
        <v>8</v>
      </c>
      <c r="B29" s="21"/>
      <c r="C29" s="89" t="s">
        <v>116</v>
      </c>
      <c r="D29" s="89" t="s">
        <v>81</v>
      </c>
      <c r="E29" s="89" t="s">
        <v>73</v>
      </c>
      <c r="F29" s="91" t="s">
        <v>88</v>
      </c>
      <c r="G29" s="91" t="s">
        <v>86</v>
      </c>
      <c r="H29" s="11">
        <v>2</v>
      </c>
      <c r="I29" s="11">
        <v>3</v>
      </c>
      <c r="J29" s="11">
        <v>2</v>
      </c>
      <c r="K29" s="11">
        <v>0</v>
      </c>
      <c r="L29" s="11">
        <v>0</v>
      </c>
      <c r="M29" s="33">
        <f t="shared" si="0"/>
        <v>7</v>
      </c>
      <c r="N29" s="32"/>
      <c r="O29" s="23">
        <v>0.175</v>
      </c>
      <c r="P29" s="94"/>
    </row>
    <row r="30" spans="1:16" ht="15.75">
      <c r="A30" s="24">
        <f>IF(C30="","",A29+1)</f>
        <v>9</v>
      </c>
      <c r="B30" s="69"/>
      <c r="C30" s="89" t="s">
        <v>115</v>
      </c>
      <c r="D30" s="89" t="s">
        <v>66</v>
      </c>
      <c r="E30" s="89" t="s">
        <v>69</v>
      </c>
      <c r="F30" s="91" t="s">
        <v>88</v>
      </c>
      <c r="G30" s="91" t="s">
        <v>86</v>
      </c>
      <c r="H30" s="11">
        <v>3</v>
      </c>
      <c r="I30" s="11">
        <v>2</v>
      </c>
      <c r="J30" s="11">
        <v>0</v>
      </c>
      <c r="K30" s="11">
        <v>0</v>
      </c>
      <c r="L30" s="11">
        <v>2</v>
      </c>
      <c r="M30" s="33">
        <f t="shared" si="0"/>
        <v>7</v>
      </c>
      <c r="N30" s="32"/>
      <c r="O30" s="23">
        <v>0.175</v>
      </c>
      <c r="P30" s="94"/>
    </row>
    <row r="31" spans="1:16" ht="15.75">
      <c r="A31" s="24">
        <f>IF(C29="","",A30+1)</f>
        <v>10</v>
      </c>
      <c r="B31" s="21"/>
      <c r="C31" s="89" t="s">
        <v>117</v>
      </c>
      <c r="D31" s="89" t="s">
        <v>94</v>
      </c>
      <c r="E31" s="89" t="s">
        <v>81</v>
      </c>
      <c r="F31" s="91" t="s">
        <v>88</v>
      </c>
      <c r="G31" s="91" t="s">
        <v>86</v>
      </c>
      <c r="H31" s="11">
        <v>4</v>
      </c>
      <c r="I31" s="11">
        <v>2</v>
      </c>
      <c r="J31" s="11">
        <v>1</v>
      </c>
      <c r="K31" s="11">
        <v>0</v>
      </c>
      <c r="L31" s="11">
        <v>0</v>
      </c>
      <c r="M31" s="33">
        <f t="shared" si="0"/>
        <v>7</v>
      </c>
      <c r="N31" s="32"/>
      <c r="O31" s="23">
        <v>0.175</v>
      </c>
      <c r="P31" s="94"/>
    </row>
    <row r="32" spans="1:16" ht="15.75">
      <c r="A32" s="24">
        <v>11</v>
      </c>
      <c r="B32" s="21"/>
      <c r="C32" s="89" t="s">
        <v>91</v>
      </c>
      <c r="D32" s="89" t="s">
        <v>81</v>
      </c>
      <c r="E32" s="89" t="s">
        <v>69</v>
      </c>
      <c r="F32" s="91" t="s">
        <v>92</v>
      </c>
      <c r="G32" s="91" t="s">
        <v>93</v>
      </c>
      <c r="H32" s="11">
        <v>2</v>
      </c>
      <c r="I32" s="11">
        <v>2</v>
      </c>
      <c r="J32" s="11">
        <v>1</v>
      </c>
      <c r="K32" s="11">
        <v>1</v>
      </c>
      <c r="L32" s="11">
        <v>0</v>
      </c>
      <c r="M32" s="33">
        <f t="shared" si="0"/>
        <v>6</v>
      </c>
      <c r="N32" s="32"/>
      <c r="O32" s="23">
        <v>0.15</v>
      </c>
      <c r="P32" s="93"/>
    </row>
    <row r="33" spans="1:16" ht="15.75">
      <c r="A33" s="24">
        <v>12</v>
      </c>
      <c r="B33" s="69"/>
      <c r="C33" s="89" t="s">
        <v>48</v>
      </c>
      <c r="D33" s="89" t="s">
        <v>94</v>
      </c>
      <c r="E33" s="89" t="s">
        <v>66</v>
      </c>
      <c r="F33" s="91" t="s">
        <v>92</v>
      </c>
      <c r="G33" s="91" t="s">
        <v>93</v>
      </c>
      <c r="H33" s="11">
        <v>2</v>
      </c>
      <c r="I33" s="11">
        <v>2</v>
      </c>
      <c r="J33" s="11">
        <v>0</v>
      </c>
      <c r="K33" s="11">
        <v>1</v>
      </c>
      <c r="L33" s="11">
        <v>0</v>
      </c>
      <c r="M33" s="33">
        <v>5</v>
      </c>
      <c r="N33" s="32"/>
      <c r="O33" s="23">
        <v>0.125</v>
      </c>
      <c r="P33" s="93"/>
    </row>
    <row r="34" spans="1:16" ht="15.75">
      <c r="A34" s="24">
        <f>IF(C32="","",A33+1)</f>
        <v>13</v>
      </c>
      <c r="B34" s="21"/>
      <c r="C34" s="89" t="s">
        <v>112</v>
      </c>
      <c r="D34" s="89" t="s">
        <v>94</v>
      </c>
      <c r="E34" s="89" t="s">
        <v>94</v>
      </c>
      <c r="F34" s="91" t="s">
        <v>113</v>
      </c>
      <c r="G34" s="91" t="s">
        <v>114</v>
      </c>
      <c r="H34" s="11">
        <v>4</v>
      </c>
      <c r="I34" s="11">
        <v>1</v>
      </c>
      <c r="J34" s="11">
        <v>0</v>
      </c>
      <c r="K34" s="11">
        <v>0</v>
      </c>
      <c r="L34" s="11">
        <v>0</v>
      </c>
      <c r="M34" s="33">
        <f>IF(C34="","",SUM(H34:L34))</f>
        <v>5</v>
      </c>
      <c r="N34" s="32"/>
      <c r="O34" s="23">
        <v>0.125</v>
      </c>
      <c r="P34" s="94"/>
    </row>
    <row r="35" spans="1:16" ht="15.75">
      <c r="A35" s="24">
        <f>IF(C35="","",A34+1)</f>
        <v>14</v>
      </c>
      <c r="B35" s="21"/>
      <c r="C35" s="89" t="s">
        <v>106</v>
      </c>
      <c r="D35" s="89" t="s">
        <v>66</v>
      </c>
      <c r="E35" s="89" t="s">
        <v>94</v>
      </c>
      <c r="F35" s="91" t="s">
        <v>176</v>
      </c>
      <c r="G35" s="91" t="s">
        <v>107</v>
      </c>
      <c r="H35" s="11">
        <v>3</v>
      </c>
      <c r="I35" s="11">
        <v>0</v>
      </c>
      <c r="J35" s="11">
        <v>1</v>
      </c>
      <c r="K35" s="11">
        <v>0</v>
      </c>
      <c r="L35" s="11">
        <v>0</v>
      </c>
      <c r="M35" s="33">
        <f>IF(C35="","",SUM(H35:L35))</f>
        <v>4</v>
      </c>
      <c r="N35" s="32"/>
      <c r="O35" s="23">
        <v>0.1</v>
      </c>
      <c r="P35" s="94"/>
    </row>
    <row r="36" spans="1:16" ht="15.75">
      <c r="A36" s="24">
        <f>IF(C34="","",A35+1)</f>
        <v>15</v>
      </c>
      <c r="B36" s="21"/>
      <c r="C36" s="90" t="s">
        <v>118</v>
      </c>
      <c r="D36" s="90" t="s">
        <v>94</v>
      </c>
      <c r="E36" s="90" t="s">
        <v>81</v>
      </c>
      <c r="F36" s="92" t="s">
        <v>119</v>
      </c>
      <c r="G36" s="92" t="s">
        <v>120</v>
      </c>
      <c r="H36" s="11">
        <v>2</v>
      </c>
      <c r="I36" s="11">
        <v>0</v>
      </c>
      <c r="J36" s="11">
        <v>0</v>
      </c>
      <c r="K36" s="11">
        <v>0</v>
      </c>
      <c r="L36" s="11">
        <v>0</v>
      </c>
      <c r="M36" s="33">
        <f>IF(C36="","",SUM(H36:L36))</f>
        <v>2</v>
      </c>
      <c r="N36" s="32"/>
      <c r="O36" s="23">
        <v>0.05</v>
      </c>
      <c r="P36" s="94"/>
    </row>
  </sheetData>
  <sheetProtection/>
  <autoFilter ref="A21:P21">
    <sortState ref="A22:P36">
      <sortCondition descending="1" sortBy="value" ref="M22:M36"/>
    </sortState>
  </autoFilter>
  <mergeCells count="16">
    <mergeCell ref="A1:O1"/>
    <mergeCell ref="D3:E3"/>
    <mergeCell ref="E8:G8"/>
    <mergeCell ref="A9:P9"/>
    <mergeCell ref="F6:G6"/>
    <mergeCell ref="U19:U21"/>
    <mergeCell ref="C18:E18"/>
    <mergeCell ref="H19:M19"/>
    <mergeCell ref="R19:R21"/>
    <mergeCell ref="S19:S21"/>
    <mergeCell ref="A11:G11"/>
    <mergeCell ref="H11:L11"/>
    <mergeCell ref="A12:G12"/>
    <mergeCell ref="H12:L12"/>
    <mergeCell ref="A14:C14"/>
    <mergeCell ref="D14:F1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V170"/>
  <sheetViews>
    <sheetView zoomScale="80" zoomScaleNormal="80" zoomScalePageLayoutView="0" workbookViewId="0" topLeftCell="A13">
      <selection activeCell="F24" sqref="F24:G2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6.8515625" style="0" customWidth="1"/>
    <col min="7" max="7" width="20.7109375" style="0" customWidth="1"/>
    <col min="8" max="13" width="4.57421875" style="0" customWidth="1"/>
    <col min="14" max="14" width="7.7109375" style="0" customWidth="1"/>
    <col min="15" max="15" width="6.421875" style="0" customWidth="1"/>
    <col min="16" max="16" width="7.7109375" style="0" customWidth="1"/>
    <col min="17" max="17" width="10.8515625" style="0" customWidth="1"/>
  </cols>
  <sheetData>
    <row r="1" spans="1:20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"/>
      <c r="R1" s="1"/>
      <c r="S1" s="1"/>
      <c r="T1" s="1"/>
    </row>
    <row r="2" spans="1:20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</row>
    <row r="3" spans="1:20" ht="18.75">
      <c r="A3" s="7" t="s">
        <v>29</v>
      </c>
      <c r="B3" s="7"/>
      <c r="C3" s="7"/>
      <c r="D3" s="121" t="s">
        <v>61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20" ht="21" customHeight="1">
      <c r="A4" s="7" t="s">
        <v>28</v>
      </c>
      <c r="B4" s="7"/>
      <c r="C4" s="34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</row>
    <row r="5" spans="1:20" ht="21.75" customHeight="1">
      <c r="A5" s="7" t="s">
        <v>27</v>
      </c>
      <c r="B5" s="7"/>
      <c r="C5" s="7"/>
      <c r="D5" s="7"/>
      <c r="E5" s="34">
        <v>18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</row>
    <row r="6" spans="1:13" s="64" customFormat="1" ht="18.75">
      <c r="A6" s="62" t="s">
        <v>31</v>
      </c>
      <c r="B6" s="62"/>
      <c r="C6" s="62"/>
      <c r="D6" s="62"/>
      <c r="E6" s="62"/>
      <c r="F6" s="118" t="s">
        <v>47</v>
      </c>
      <c r="G6" s="118"/>
      <c r="H6" s="62"/>
      <c r="I6" s="62"/>
      <c r="J6" s="62"/>
      <c r="K6" s="62"/>
      <c r="L6" s="62"/>
      <c r="M6" s="62"/>
    </row>
    <row r="7" spans="1:13" s="64" customFormat="1" ht="18.75">
      <c r="A7" s="62" t="s">
        <v>121</v>
      </c>
      <c r="B7" s="62"/>
      <c r="C7" s="62"/>
      <c r="D7" s="62"/>
      <c r="E7" s="65" t="s">
        <v>63</v>
      </c>
      <c r="F7" s="66" t="s">
        <v>62</v>
      </c>
      <c r="G7" s="62"/>
      <c r="H7" s="62"/>
      <c r="I7" s="62"/>
      <c r="J7" s="62"/>
      <c r="K7" s="62"/>
      <c r="L7" s="62"/>
      <c r="M7" s="62"/>
    </row>
    <row r="8" spans="1:20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101" t="s">
        <v>129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"/>
      <c r="T9" s="1"/>
    </row>
    <row r="10" spans="1:22" ht="24.75" customHeight="1">
      <c r="A10" s="84" t="s">
        <v>130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1" customHeight="1">
      <c r="A11" s="101" t="s">
        <v>124</v>
      </c>
      <c r="B11" s="101"/>
      <c r="C11" s="101"/>
      <c r="D11" s="101"/>
      <c r="E11" s="101"/>
      <c r="F11" s="101"/>
      <c r="G11" s="101"/>
      <c r="H11" s="124"/>
      <c r="I11" s="124"/>
      <c r="J11" s="124"/>
      <c r="K11" s="124"/>
      <c r="L11" s="124"/>
      <c r="M11" s="124"/>
      <c r="N11" s="124"/>
      <c r="O11" s="35"/>
      <c r="P11" s="35"/>
      <c r="Q11" s="35"/>
      <c r="R11" s="35"/>
      <c r="S11" s="35"/>
      <c r="T11" s="35"/>
      <c r="U11" s="1"/>
      <c r="V11" s="1"/>
    </row>
    <row r="12" spans="1:22" ht="18.75" customHeight="1">
      <c r="A12" s="101" t="s">
        <v>125</v>
      </c>
      <c r="B12" s="101"/>
      <c r="C12" s="101"/>
      <c r="D12" s="101"/>
      <c r="E12" s="101"/>
      <c r="F12" s="101"/>
      <c r="G12" s="101"/>
      <c r="H12" s="124"/>
      <c r="I12" s="124"/>
      <c r="J12" s="124"/>
      <c r="K12" s="124"/>
      <c r="L12" s="124"/>
      <c r="M12" s="124"/>
      <c r="N12" s="124"/>
      <c r="O12" s="35"/>
      <c r="P12" s="35"/>
      <c r="Q12" s="35"/>
      <c r="R12" s="35"/>
      <c r="S12" s="35"/>
      <c r="T12" s="35"/>
      <c r="U12" s="1"/>
      <c r="V12" s="1"/>
    </row>
    <row r="13" spans="1:22" ht="18.75">
      <c r="A13" s="86" t="s">
        <v>131</v>
      </c>
      <c r="B13" s="87"/>
      <c r="C13" s="87"/>
      <c r="D13" s="87"/>
      <c r="E13" s="87"/>
      <c r="F13" s="87"/>
      <c r="G13" s="1"/>
      <c r="H13" s="76"/>
      <c r="I13" s="76"/>
      <c r="J13" s="76"/>
      <c r="K13" s="76"/>
      <c r="L13" s="76"/>
      <c r="M13" s="76"/>
      <c r="N13" s="76"/>
      <c r="O13" s="1"/>
      <c r="P13" s="1"/>
      <c r="Q13" s="1"/>
      <c r="R13" s="1"/>
      <c r="S13" s="1"/>
      <c r="T13" s="1"/>
      <c r="U13" s="1"/>
      <c r="V13" s="1"/>
    </row>
    <row r="14" spans="1:22" ht="18.75">
      <c r="A14" s="86" t="s">
        <v>132</v>
      </c>
      <c r="B14" s="87"/>
      <c r="C14" s="87"/>
      <c r="D14" s="87"/>
      <c r="E14" s="87"/>
      <c r="F14" s="87"/>
      <c r="G14" s="1"/>
      <c r="H14" s="76"/>
      <c r="I14" s="76"/>
      <c r="J14" s="76"/>
      <c r="K14" s="76"/>
      <c r="L14" s="76"/>
      <c r="M14" s="76"/>
      <c r="N14" s="76"/>
      <c r="O14" s="1"/>
      <c r="P14" s="1"/>
      <c r="Q14" s="1"/>
      <c r="R14" s="1"/>
      <c r="S14" s="1"/>
      <c r="T14" s="1"/>
      <c r="U14" s="1"/>
      <c r="V14" s="1"/>
    </row>
    <row r="15" spans="1:18" ht="18.75">
      <c r="A15" s="86" t="s">
        <v>133</v>
      </c>
      <c r="B15" s="87"/>
      <c r="C15" s="87"/>
      <c r="D15" s="87"/>
      <c r="E15" s="87"/>
      <c r="F15" s="87"/>
      <c r="G15" s="1"/>
      <c r="H15" s="76"/>
      <c r="I15" s="76"/>
      <c r="J15" s="76"/>
      <c r="K15" s="76"/>
      <c r="L15" s="76"/>
      <c r="M15" s="76"/>
      <c r="N15" s="76"/>
      <c r="O15" s="1"/>
      <c r="P15" s="1"/>
      <c r="Q15" s="1"/>
      <c r="R15" s="1"/>
    </row>
    <row r="16" spans="1:22" ht="15">
      <c r="A16" s="9"/>
      <c r="B16" s="10"/>
      <c r="C16" s="116" t="s">
        <v>4</v>
      </c>
      <c r="D16" s="116"/>
      <c r="E16" s="117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  <c r="S16" s="1"/>
      <c r="T16" s="1"/>
      <c r="U16" s="1"/>
      <c r="V16" s="1"/>
    </row>
    <row r="17" spans="1:22" ht="18.75" customHeight="1">
      <c r="A17" s="16"/>
      <c r="B17" s="17"/>
      <c r="C17" s="19"/>
      <c r="D17" s="19"/>
      <c r="E17" s="19"/>
      <c r="F17" s="20"/>
      <c r="G17" s="15"/>
      <c r="H17" s="111" t="s">
        <v>32</v>
      </c>
      <c r="I17" s="112"/>
      <c r="J17" s="112"/>
      <c r="K17" s="112"/>
      <c r="L17" s="112"/>
      <c r="M17" s="112"/>
      <c r="N17" s="114"/>
      <c r="O17" s="13"/>
      <c r="P17" s="13"/>
      <c r="Q17" s="13"/>
      <c r="R17" s="1"/>
      <c r="S17" s="99"/>
      <c r="T17" s="99"/>
      <c r="U17" s="3"/>
      <c r="V17" s="115"/>
    </row>
    <row r="18" spans="1:22" ht="15.75" customHeight="1" thickBot="1">
      <c r="A18" s="46"/>
      <c r="B18" s="47"/>
      <c r="C18" s="48"/>
      <c r="D18" s="48"/>
      <c r="E18" s="48"/>
      <c r="F18" s="49"/>
      <c r="G18" s="50"/>
      <c r="H18" s="36"/>
      <c r="I18" s="37" t="s">
        <v>54</v>
      </c>
      <c r="J18" s="37">
        <v>50</v>
      </c>
      <c r="K18" s="37"/>
      <c r="L18" s="37"/>
      <c r="M18" s="37"/>
      <c r="N18" s="52"/>
      <c r="O18" s="53"/>
      <c r="P18" s="54"/>
      <c r="Q18" s="54"/>
      <c r="R18" s="1"/>
      <c r="S18" s="99"/>
      <c r="T18" s="99"/>
      <c r="U18" s="3"/>
      <c r="V18" s="115"/>
    </row>
    <row r="19" spans="1:22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2">
        <v>6</v>
      </c>
      <c r="N19" s="45" t="s">
        <v>17</v>
      </c>
      <c r="O19" s="31" t="s">
        <v>11</v>
      </c>
      <c r="P19" s="14" t="s">
        <v>12</v>
      </c>
      <c r="Q19" s="14" t="s">
        <v>13</v>
      </c>
      <c r="R19" s="1"/>
      <c r="S19" s="99"/>
      <c r="T19" s="99"/>
      <c r="U19" s="3"/>
      <c r="V19" s="115"/>
    </row>
    <row r="20" spans="1:17" ht="15.75">
      <c r="A20" s="24">
        <v>1</v>
      </c>
      <c r="B20" s="21"/>
      <c r="C20" s="89" t="s">
        <v>182</v>
      </c>
      <c r="D20" s="89" t="s">
        <v>66</v>
      </c>
      <c r="E20" s="89"/>
      <c r="F20" s="91" t="s">
        <v>67</v>
      </c>
      <c r="G20" s="91" t="s">
        <v>68</v>
      </c>
      <c r="H20" s="11">
        <v>4</v>
      </c>
      <c r="I20" s="11">
        <v>7</v>
      </c>
      <c r="J20" s="11">
        <v>0</v>
      </c>
      <c r="K20" s="11">
        <v>4</v>
      </c>
      <c r="L20" s="11">
        <v>2</v>
      </c>
      <c r="M20" s="11"/>
      <c r="N20" s="33">
        <f aca="true" t="shared" si="0" ref="N20:N37">IF(C20="","",SUM(H20:M20))</f>
        <v>17</v>
      </c>
      <c r="O20" s="32"/>
      <c r="P20" s="23">
        <v>0.34</v>
      </c>
      <c r="Q20" s="94" t="s">
        <v>39</v>
      </c>
    </row>
    <row r="21" spans="1:17" ht="15.75">
      <c r="A21" s="24">
        <v>2</v>
      </c>
      <c r="B21" s="21"/>
      <c r="C21" s="89" t="s">
        <v>177</v>
      </c>
      <c r="D21" s="89" t="s">
        <v>81</v>
      </c>
      <c r="E21" s="89"/>
      <c r="F21" s="91" t="s">
        <v>67</v>
      </c>
      <c r="G21" s="91" t="s">
        <v>68</v>
      </c>
      <c r="H21" s="11">
        <v>2</v>
      </c>
      <c r="I21" s="11">
        <v>5</v>
      </c>
      <c r="J21" s="11">
        <v>0</v>
      </c>
      <c r="K21" s="11">
        <v>6</v>
      </c>
      <c r="L21" s="11">
        <v>0</v>
      </c>
      <c r="M21" s="11"/>
      <c r="N21" s="33">
        <f t="shared" si="0"/>
        <v>13</v>
      </c>
      <c r="O21" s="32"/>
      <c r="P21" s="23">
        <v>0.26</v>
      </c>
      <c r="Q21" s="94" t="s">
        <v>39</v>
      </c>
    </row>
    <row r="22" spans="1:17" ht="15.75">
      <c r="A22" s="24">
        <v>3</v>
      </c>
      <c r="B22" s="21"/>
      <c r="C22" s="89" t="s">
        <v>185</v>
      </c>
      <c r="D22" s="89" t="s">
        <v>72</v>
      </c>
      <c r="E22" s="89" t="s">
        <v>94</v>
      </c>
      <c r="F22" s="91" t="s">
        <v>51</v>
      </c>
      <c r="G22" s="91" t="s">
        <v>186</v>
      </c>
      <c r="H22" s="11">
        <v>2</v>
      </c>
      <c r="I22" s="11">
        <v>8</v>
      </c>
      <c r="J22" s="11">
        <v>0</v>
      </c>
      <c r="K22" s="11">
        <v>1</v>
      </c>
      <c r="L22" s="11">
        <v>2</v>
      </c>
      <c r="M22" s="11"/>
      <c r="N22" s="33">
        <f t="shared" si="0"/>
        <v>13</v>
      </c>
      <c r="O22" s="32"/>
      <c r="P22" s="23">
        <v>0.26</v>
      </c>
      <c r="Q22" s="94" t="s">
        <v>39</v>
      </c>
    </row>
    <row r="23" spans="1:17" ht="15.75">
      <c r="A23" s="24">
        <f>IF(C23="","",A22+1)</f>
        <v>4</v>
      </c>
      <c r="B23" s="21"/>
      <c r="C23" s="89" t="s">
        <v>187</v>
      </c>
      <c r="D23" s="89" t="s">
        <v>81</v>
      </c>
      <c r="E23" s="89" t="s">
        <v>94</v>
      </c>
      <c r="F23" s="91" t="s">
        <v>51</v>
      </c>
      <c r="G23" s="91" t="s">
        <v>186</v>
      </c>
      <c r="H23" s="11">
        <v>3</v>
      </c>
      <c r="I23" s="11">
        <v>5</v>
      </c>
      <c r="J23" s="11">
        <v>0</v>
      </c>
      <c r="K23" s="11">
        <v>2</v>
      </c>
      <c r="L23" s="11">
        <v>2</v>
      </c>
      <c r="M23" s="11"/>
      <c r="N23" s="33">
        <f t="shared" si="0"/>
        <v>12</v>
      </c>
      <c r="O23" s="32"/>
      <c r="P23" s="23">
        <v>0.24</v>
      </c>
      <c r="Q23" s="94"/>
    </row>
    <row r="24" spans="1:17" ht="15.75">
      <c r="A24" s="24">
        <v>5</v>
      </c>
      <c r="B24" s="21"/>
      <c r="C24" s="90" t="s">
        <v>183</v>
      </c>
      <c r="D24" s="90" t="s">
        <v>94</v>
      </c>
      <c r="E24" s="90" t="s">
        <v>184</v>
      </c>
      <c r="F24" s="91" t="s">
        <v>67</v>
      </c>
      <c r="G24" s="91" t="s">
        <v>68</v>
      </c>
      <c r="H24" s="11">
        <v>4</v>
      </c>
      <c r="I24" s="11">
        <v>5</v>
      </c>
      <c r="J24" s="11">
        <v>0</v>
      </c>
      <c r="K24" s="11">
        <v>2</v>
      </c>
      <c r="L24" s="11">
        <v>0</v>
      </c>
      <c r="M24" s="11"/>
      <c r="N24" s="33">
        <f t="shared" si="0"/>
        <v>11</v>
      </c>
      <c r="O24" s="32"/>
      <c r="P24" s="23">
        <v>0.22</v>
      </c>
      <c r="Q24" s="94"/>
    </row>
    <row r="25" spans="1:17" ht="15.75">
      <c r="A25" s="24">
        <v>6</v>
      </c>
      <c r="B25" s="21"/>
      <c r="C25" s="89" t="s">
        <v>180</v>
      </c>
      <c r="D25" s="89" t="s">
        <v>181</v>
      </c>
      <c r="E25" s="89" t="s">
        <v>81</v>
      </c>
      <c r="F25" s="91" t="s">
        <v>55</v>
      </c>
      <c r="G25" s="91" t="s">
        <v>178</v>
      </c>
      <c r="H25" s="11">
        <v>3</v>
      </c>
      <c r="I25" s="11">
        <v>0</v>
      </c>
      <c r="J25" s="11">
        <v>0</v>
      </c>
      <c r="K25" s="11">
        <v>3</v>
      </c>
      <c r="L25" s="11">
        <v>4</v>
      </c>
      <c r="M25" s="11"/>
      <c r="N25" s="33">
        <f t="shared" si="0"/>
        <v>10</v>
      </c>
      <c r="O25" s="32"/>
      <c r="P25" s="23">
        <v>0.2</v>
      </c>
      <c r="Q25" s="94"/>
    </row>
    <row r="26" spans="1:17" ht="15.75">
      <c r="A26" s="24">
        <v>7</v>
      </c>
      <c r="B26" s="55"/>
      <c r="C26" s="89" t="s">
        <v>42</v>
      </c>
      <c r="D26" s="89" t="s">
        <v>165</v>
      </c>
      <c r="E26" s="89" t="s">
        <v>165</v>
      </c>
      <c r="F26" s="92" t="s">
        <v>50</v>
      </c>
      <c r="G26" s="92" t="s">
        <v>93</v>
      </c>
      <c r="H26" s="56">
        <v>4</v>
      </c>
      <c r="I26" s="56">
        <v>1</v>
      </c>
      <c r="J26" s="56">
        <v>1</v>
      </c>
      <c r="K26" s="56">
        <v>0</v>
      </c>
      <c r="L26" s="56">
        <v>2</v>
      </c>
      <c r="M26" s="56"/>
      <c r="N26" s="33">
        <f t="shared" si="0"/>
        <v>8</v>
      </c>
      <c r="O26" s="32"/>
      <c r="P26" s="23">
        <v>0.16</v>
      </c>
      <c r="Q26" s="94"/>
    </row>
    <row r="27" spans="1:17" ht="15.75">
      <c r="A27" s="24">
        <v>8</v>
      </c>
      <c r="B27" s="68"/>
      <c r="C27" s="89" t="s">
        <v>188</v>
      </c>
      <c r="D27" s="89" t="s">
        <v>81</v>
      </c>
      <c r="E27" s="89" t="s">
        <v>69</v>
      </c>
      <c r="F27" s="91" t="s">
        <v>88</v>
      </c>
      <c r="G27" s="91" t="s">
        <v>86</v>
      </c>
      <c r="H27" s="11">
        <v>0</v>
      </c>
      <c r="I27" s="11">
        <v>4</v>
      </c>
      <c r="J27" s="11">
        <v>4</v>
      </c>
      <c r="K27" s="11">
        <v>0</v>
      </c>
      <c r="L27" s="11">
        <v>0</v>
      </c>
      <c r="M27" s="11"/>
      <c r="N27" s="33">
        <f t="shared" si="0"/>
        <v>8</v>
      </c>
      <c r="O27" s="32"/>
      <c r="P27" s="23">
        <v>0.16</v>
      </c>
      <c r="Q27" s="94"/>
    </row>
    <row r="28" spans="1:17" ht="15.75">
      <c r="A28" s="24">
        <v>9</v>
      </c>
      <c r="B28" s="21"/>
      <c r="C28" s="89" t="s">
        <v>179</v>
      </c>
      <c r="D28" s="89" t="s">
        <v>165</v>
      </c>
      <c r="E28" s="89" t="s">
        <v>66</v>
      </c>
      <c r="F28" s="91" t="s">
        <v>88</v>
      </c>
      <c r="G28" s="91" t="s">
        <v>86</v>
      </c>
      <c r="H28" s="11">
        <v>2</v>
      </c>
      <c r="I28" s="11">
        <v>4</v>
      </c>
      <c r="J28" s="11">
        <v>0</v>
      </c>
      <c r="K28" s="11">
        <v>0</v>
      </c>
      <c r="L28" s="11">
        <v>0</v>
      </c>
      <c r="M28" s="11"/>
      <c r="N28" s="33">
        <f t="shared" si="0"/>
        <v>6</v>
      </c>
      <c r="O28" s="32"/>
      <c r="P28" s="23">
        <v>0.12</v>
      </c>
      <c r="Q28" s="96"/>
    </row>
    <row r="29" spans="1:17" ht="15.75">
      <c r="A29" s="24">
        <v>10</v>
      </c>
      <c r="B29" s="21"/>
      <c r="C29" s="89" t="s">
        <v>174</v>
      </c>
      <c r="D29" s="89" t="s">
        <v>94</v>
      </c>
      <c r="E29" s="89" t="s">
        <v>66</v>
      </c>
      <c r="F29" s="91" t="s">
        <v>96</v>
      </c>
      <c r="G29" s="91" t="s">
        <v>97</v>
      </c>
      <c r="H29" s="11">
        <v>3</v>
      </c>
      <c r="I29" s="11">
        <v>0</v>
      </c>
      <c r="J29" s="11">
        <v>0</v>
      </c>
      <c r="K29" s="11">
        <v>2</v>
      </c>
      <c r="L29" s="11">
        <v>0</v>
      </c>
      <c r="M29" s="11"/>
      <c r="N29" s="33">
        <f t="shared" si="0"/>
        <v>5</v>
      </c>
      <c r="O29" s="32"/>
      <c r="P29" s="23">
        <v>0.1</v>
      </c>
      <c r="Q29" s="94"/>
    </row>
    <row r="30" spans="1:17" ht="15.75">
      <c r="A30" s="24">
        <v>11</v>
      </c>
      <c r="B30" s="21"/>
      <c r="C30" s="89" t="s">
        <v>45</v>
      </c>
      <c r="D30" s="89" t="s">
        <v>94</v>
      </c>
      <c r="E30" s="89" t="s">
        <v>77</v>
      </c>
      <c r="F30" s="91" t="s">
        <v>53</v>
      </c>
      <c r="G30" s="91" t="s">
        <v>104</v>
      </c>
      <c r="H30" s="11">
        <v>2</v>
      </c>
      <c r="I30" s="11">
        <v>0</v>
      </c>
      <c r="J30" s="11">
        <v>0</v>
      </c>
      <c r="K30" s="11">
        <v>1</v>
      </c>
      <c r="L30" s="11">
        <v>2</v>
      </c>
      <c r="M30" s="11"/>
      <c r="N30" s="33">
        <f t="shared" si="0"/>
        <v>5</v>
      </c>
      <c r="O30" s="32"/>
      <c r="P30" s="23">
        <v>0.1</v>
      </c>
      <c r="Q30" s="94"/>
    </row>
    <row r="31" spans="1:17" ht="15.75">
      <c r="A31" s="24">
        <f aca="true" t="shared" si="1" ref="A31:A36">IF(C31="","",A30+1)</f>
        <v>12</v>
      </c>
      <c r="B31" s="21"/>
      <c r="C31" s="89" t="s">
        <v>175</v>
      </c>
      <c r="D31" s="89" t="s">
        <v>81</v>
      </c>
      <c r="E31" s="89" t="s">
        <v>66</v>
      </c>
      <c r="F31" s="91" t="s">
        <v>176</v>
      </c>
      <c r="G31" s="91" t="s">
        <v>107</v>
      </c>
      <c r="H31" s="11">
        <v>1</v>
      </c>
      <c r="I31" s="11">
        <v>2</v>
      </c>
      <c r="J31" s="11">
        <v>2</v>
      </c>
      <c r="K31" s="11">
        <v>0</v>
      </c>
      <c r="L31" s="11">
        <v>0</v>
      </c>
      <c r="M31" s="11"/>
      <c r="N31" s="33">
        <f t="shared" si="0"/>
        <v>5</v>
      </c>
      <c r="O31" s="32"/>
      <c r="P31" s="23">
        <v>0.1</v>
      </c>
      <c r="Q31" s="94"/>
    </row>
    <row r="32" spans="1:17" ht="15.75">
      <c r="A32" s="24">
        <f t="shared" si="1"/>
        <v>13</v>
      </c>
      <c r="B32" s="21"/>
      <c r="C32" s="89" t="s">
        <v>45</v>
      </c>
      <c r="D32" s="89" t="s">
        <v>77</v>
      </c>
      <c r="E32" s="89" t="s">
        <v>94</v>
      </c>
      <c r="F32" s="91" t="s">
        <v>176</v>
      </c>
      <c r="G32" s="91" t="s">
        <v>107</v>
      </c>
      <c r="H32" s="11">
        <v>2</v>
      </c>
      <c r="I32" s="11">
        <v>0</v>
      </c>
      <c r="J32" s="11">
        <v>0</v>
      </c>
      <c r="K32" s="11">
        <v>0</v>
      </c>
      <c r="L32" s="11">
        <v>3</v>
      </c>
      <c r="M32" s="11"/>
      <c r="N32" s="33">
        <f t="shared" si="0"/>
        <v>5</v>
      </c>
      <c r="O32" s="32"/>
      <c r="P32" s="23">
        <v>0.1</v>
      </c>
      <c r="Q32" s="94"/>
    </row>
    <row r="33" spans="1:17" ht="15.75">
      <c r="A33" s="24">
        <f t="shared" si="1"/>
        <v>14</v>
      </c>
      <c r="B33" s="21"/>
      <c r="C33" s="89" t="s">
        <v>190</v>
      </c>
      <c r="D33" s="89" t="s">
        <v>78</v>
      </c>
      <c r="E33" s="89" t="s">
        <v>94</v>
      </c>
      <c r="F33" s="91" t="s">
        <v>88</v>
      </c>
      <c r="G33" s="91" t="s">
        <v>86</v>
      </c>
      <c r="H33" s="11">
        <v>3</v>
      </c>
      <c r="I33" s="11">
        <v>0</v>
      </c>
      <c r="J33" s="11">
        <v>0</v>
      </c>
      <c r="K33" s="11">
        <v>0</v>
      </c>
      <c r="L33" s="11">
        <v>2</v>
      </c>
      <c r="M33" s="11"/>
      <c r="N33" s="33">
        <f t="shared" si="0"/>
        <v>5</v>
      </c>
      <c r="O33" s="32"/>
      <c r="P33" s="23">
        <v>0.1</v>
      </c>
      <c r="Q33" s="94"/>
    </row>
    <row r="34" spans="1:17" ht="15.75">
      <c r="A34" s="24">
        <f t="shared" si="1"/>
        <v>15</v>
      </c>
      <c r="B34" s="21"/>
      <c r="C34" s="89" t="s">
        <v>189</v>
      </c>
      <c r="D34" s="89" t="s">
        <v>94</v>
      </c>
      <c r="E34" s="89"/>
      <c r="F34" s="91" t="s">
        <v>88</v>
      </c>
      <c r="G34" s="91" t="s">
        <v>86</v>
      </c>
      <c r="H34" s="11">
        <v>3</v>
      </c>
      <c r="I34" s="11">
        <v>0</v>
      </c>
      <c r="J34" s="11">
        <v>0</v>
      </c>
      <c r="K34" s="11">
        <v>0</v>
      </c>
      <c r="L34" s="11">
        <v>1</v>
      </c>
      <c r="M34" s="11" t="s">
        <v>44</v>
      </c>
      <c r="N34" s="33">
        <f t="shared" si="0"/>
        <v>4</v>
      </c>
      <c r="O34" s="32"/>
      <c r="P34" s="23">
        <v>0.08</v>
      </c>
      <c r="Q34" s="96"/>
    </row>
    <row r="35" spans="1:17" ht="15.75">
      <c r="A35" s="24">
        <f t="shared" si="1"/>
        <v>16</v>
      </c>
      <c r="B35" s="21"/>
      <c r="C35" s="90" t="s">
        <v>177</v>
      </c>
      <c r="D35" s="90" t="s">
        <v>66</v>
      </c>
      <c r="E35" s="90" t="s">
        <v>94</v>
      </c>
      <c r="F35" s="91" t="s">
        <v>55</v>
      </c>
      <c r="G35" s="91" t="s">
        <v>178</v>
      </c>
      <c r="H35" s="11">
        <v>3</v>
      </c>
      <c r="I35" s="11">
        <v>0</v>
      </c>
      <c r="J35" s="11">
        <v>0</v>
      </c>
      <c r="K35" s="11">
        <v>0</v>
      </c>
      <c r="L35" s="11">
        <v>0</v>
      </c>
      <c r="M35" s="11"/>
      <c r="N35" s="33">
        <f t="shared" si="0"/>
        <v>3</v>
      </c>
      <c r="O35" s="32"/>
      <c r="P35" s="23">
        <v>0.06</v>
      </c>
      <c r="Q35" s="94"/>
    </row>
    <row r="36" spans="1:17" ht="15.75">
      <c r="A36" s="24">
        <f t="shared" si="1"/>
        <v>17</v>
      </c>
      <c r="B36" s="21"/>
      <c r="C36" s="89" t="s">
        <v>179</v>
      </c>
      <c r="D36" s="89" t="s">
        <v>94</v>
      </c>
      <c r="E36" s="89" t="s">
        <v>143</v>
      </c>
      <c r="F36" s="91" t="s">
        <v>55</v>
      </c>
      <c r="G36" s="91" t="s">
        <v>178</v>
      </c>
      <c r="H36" s="11">
        <v>3</v>
      </c>
      <c r="I36" s="11">
        <v>0</v>
      </c>
      <c r="J36" s="11">
        <v>0</v>
      </c>
      <c r="K36" s="11">
        <v>0</v>
      </c>
      <c r="L36" s="11">
        <v>0</v>
      </c>
      <c r="M36" s="11"/>
      <c r="N36" s="33">
        <f t="shared" si="0"/>
        <v>3</v>
      </c>
      <c r="O36" s="32"/>
      <c r="P36" s="23">
        <v>0.06</v>
      </c>
      <c r="Q36" s="94"/>
    </row>
    <row r="37" spans="1:17" ht="15.75">
      <c r="A37" s="24">
        <v>18</v>
      </c>
      <c r="B37" s="21" t="s">
        <v>44</v>
      </c>
      <c r="C37" s="90" t="s">
        <v>173</v>
      </c>
      <c r="D37" s="90" t="s">
        <v>81</v>
      </c>
      <c r="E37" s="90" t="s">
        <v>165</v>
      </c>
      <c r="F37" s="92" t="s">
        <v>50</v>
      </c>
      <c r="G37" s="92" t="s">
        <v>93</v>
      </c>
      <c r="H37" s="56">
        <v>0</v>
      </c>
      <c r="I37" s="56">
        <v>0</v>
      </c>
      <c r="J37" s="56">
        <v>0</v>
      </c>
      <c r="K37" s="56">
        <v>0</v>
      </c>
      <c r="L37" s="11">
        <v>0</v>
      </c>
      <c r="M37" s="11" t="s">
        <v>44</v>
      </c>
      <c r="N37" s="33">
        <f t="shared" si="0"/>
        <v>0</v>
      </c>
      <c r="O37" s="32"/>
      <c r="P37" s="23">
        <v>0</v>
      </c>
      <c r="Q37" s="94"/>
    </row>
    <row r="38" spans="1:17" ht="15.75">
      <c r="A38" s="24">
        <f>IF(C38="","",#REF!+1)</f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7"/>
      <c r="O38" s="58"/>
      <c r="P38" s="55"/>
      <c r="Q38" s="55"/>
    </row>
    <row r="39" spans="1:17" ht="15.75">
      <c r="A39" s="24">
        <f aca="true" t="shared" si="2" ref="A39:A70">IF(C39="","",A38+1)</f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7"/>
      <c r="O39" s="58"/>
      <c r="P39" s="55"/>
      <c r="Q39" s="55"/>
    </row>
    <row r="40" spans="1:17" ht="15.75">
      <c r="A40" s="24">
        <f t="shared" si="2"/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7"/>
      <c r="O40" s="58"/>
      <c r="P40" s="55"/>
      <c r="Q40" s="55"/>
    </row>
    <row r="41" spans="1:17" ht="15.75">
      <c r="A41" s="24">
        <f t="shared" si="2"/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7"/>
      <c r="O41" s="58"/>
      <c r="P41" s="55"/>
      <c r="Q41" s="55"/>
    </row>
    <row r="42" spans="1:17" ht="15.75">
      <c r="A42" s="24">
        <f t="shared" si="2"/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7"/>
      <c r="O42" s="58"/>
      <c r="P42" s="55"/>
      <c r="Q42" s="55"/>
    </row>
    <row r="43" spans="1:17" ht="15.75">
      <c r="A43" s="24">
        <f t="shared" si="2"/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7"/>
      <c r="O43" s="58"/>
      <c r="P43" s="55"/>
      <c r="Q43" s="55"/>
    </row>
    <row r="44" spans="1:17" ht="15.75">
      <c r="A44" s="24">
        <f t="shared" si="2"/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7"/>
      <c r="O44" s="58"/>
      <c r="P44" s="55"/>
      <c r="Q44" s="55"/>
    </row>
    <row r="45" spans="1:17" ht="15.75">
      <c r="A45" s="24">
        <f t="shared" si="2"/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7"/>
      <c r="O45" s="58"/>
      <c r="P45" s="55"/>
      <c r="Q45" s="55"/>
    </row>
    <row r="46" spans="1:17" ht="15.75">
      <c r="A46" s="24">
        <f t="shared" si="2"/>
      </c>
      <c r="B46" s="55"/>
      <c r="C46" s="55"/>
      <c r="D46" s="55"/>
      <c r="E46" s="55"/>
      <c r="F46" s="55"/>
      <c r="G46" s="55"/>
      <c r="H46" s="56"/>
      <c r="I46" s="56"/>
      <c r="J46" s="56"/>
      <c r="K46" s="56"/>
      <c r="L46" s="56"/>
      <c r="M46" s="56"/>
      <c r="N46" s="57"/>
      <c r="O46" s="58"/>
      <c r="P46" s="55"/>
      <c r="Q46" s="55"/>
    </row>
    <row r="47" spans="1:17" ht="15.75">
      <c r="A47" s="24">
        <f t="shared" si="2"/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7"/>
      <c r="O47" s="58"/>
      <c r="P47" s="55"/>
      <c r="Q47" s="55"/>
    </row>
    <row r="48" spans="1:17" ht="15.75">
      <c r="A48" s="24">
        <f t="shared" si="2"/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7"/>
      <c r="O48" s="58"/>
      <c r="P48" s="55"/>
      <c r="Q48" s="55"/>
    </row>
    <row r="49" spans="1:17" ht="15.75">
      <c r="A49" s="24">
        <f t="shared" si="2"/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7"/>
      <c r="O49" s="58"/>
      <c r="P49" s="55"/>
      <c r="Q49" s="55"/>
    </row>
    <row r="50" spans="1:17" ht="15.75">
      <c r="A50" s="24">
        <f t="shared" si="2"/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7"/>
      <c r="O50" s="58"/>
      <c r="P50" s="55"/>
      <c r="Q50" s="55"/>
    </row>
    <row r="51" spans="1:17" ht="15.75">
      <c r="A51" s="24">
        <f t="shared" si="2"/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7"/>
      <c r="O51" s="58"/>
      <c r="P51" s="55"/>
      <c r="Q51" s="55"/>
    </row>
    <row r="52" spans="1:17" ht="15.75">
      <c r="A52" s="24">
        <f t="shared" si="2"/>
      </c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7"/>
      <c r="O52" s="58"/>
      <c r="P52" s="55"/>
      <c r="Q52" s="55"/>
    </row>
    <row r="53" spans="1:17" ht="15.75">
      <c r="A53" s="24">
        <f t="shared" si="2"/>
      </c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7"/>
      <c r="O53" s="58"/>
      <c r="P53" s="55"/>
      <c r="Q53" s="55"/>
    </row>
    <row r="54" spans="1:17" ht="15.75">
      <c r="A54" s="24">
        <f t="shared" si="2"/>
      </c>
      <c r="B54" s="55"/>
      <c r="C54" s="55"/>
      <c r="D54" s="55"/>
      <c r="E54" s="55"/>
      <c r="F54" s="55"/>
      <c r="G54" s="55"/>
      <c r="H54" s="56"/>
      <c r="I54" s="56"/>
      <c r="J54" s="56"/>
      <c r="K54" s="56"/>
      <c r="L54" s="56"/>
      <c r="M54" s="56"/>
      <c r="N54" s="57"/>
      <c r="O54" s="58"/>
      <c r="P54" s="55"/>
      <c r="Q54" s="55"/>
    </row>
    <row r="55" spans="1:17" ht="15.75">
      <c r="A55" s="24">
        <f t="shared" si="2"/>
      </c>
      <c r="B55" s="55"/>
      <c r="C55" s="55"/>
      <c r="D55" s="55"/>
      <c r="E55" s="55"/>
      <c r="F55" s="55"/>
      <c r="G55" s="55"/>
      <c r="H55" s="56"/>
      <c r="I55" s="56"/>
      <c r="J55" s="56"/>
      <c r="K55" s="56"/>
      <c r="L55" s="56"/>
      <c r="M55" s="56"/>
      <c r="N55" s="57"/>
      <c r="O55" s="58"/>
      <c r="P55" s="55"/>
      <c r="Q55" s="55"/>
    </row>
    <row r="56" spans="1:17" ht="15.75">
      <c r="A56" s="24">
        <f t="shared" si="2"/>
      </c>
      <c r="B56" s="55"/>
      <c r="C56" s="55"/>
      <c r="D56" s="55"/>
      <c r="E56" s="55"/>
      <c r="F56" s="55"/>
      <c r="G56" s="55"/>
      <c r="H56" s="56"/>
      <c r="I56" s="56"/>
      <c r="J56" s="56"/>
      <c r="K56" s="56"/>
      <c r="L56" s="56"/>
      <c r="M56" s="56"/>
      <c r="N56" s="57"/>
      <c r="O56" s="58"/>
      <c r="P56" s="55"/>
      <c r="Q56" s="55"/>
    </row>
    <row r="57" spans="1:17" ht="15.75">
      <c r="A57" s="24">
        <f t="shared" si="2"/>
      </c>
      <c r="B57" s="55"/>
      <c r="C57" s="55"/>
      <c r="D57" s="55"/>
      <c r="E57" s="55"/>
      <c r="F57" s="55"/>
      <c r="G57" s="55"/>
      <c r="H57" s="56"/>
      <c r="I57" s="56"/>
      <c r="J57" s="56"/>
      <c r="K57" s="56"/>
      <c r="L57" s="56"/>
      <c r="M57" s="56"/>
      <c r="N57" s="57"/>
      <c r="O57" s="58"/>
      <c r="P57" s="55"/>
      <c r="Q57" s="55"/>
    </row>
    <row r="58" spans="1:17" ht="15.75">
      <c r="A58" s="24">
        <f t="shared" si="2"/>
      </c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  <c r="M58" s="56"/>
      <c r="N58" s="57"/>
      <c r="O58" s="58"/>
      <c r="P58" s="55"/>
      <c r="Q58" s="55"/>
    </row>
    <row r="59" spans="1:17" ht="15.75">
      <c r="A59" s="24">
        <f t="shared" si="2"/>
      </c>
      <c r="B59" s="55"/>
      <c r="C59" s="55"/>
      <c r="D59" s="55"/>
      <c r="E59" s="55"/>
      <c r="F59" s="55"/>
      <c r="G59" s="55"/>
      <c r="H59" s="56"/>
      <c r="I59" s="56"/>
      <c r="J59" s="56"/>
      <c r="K59" s="56"/>
      <c r="L59" s="56"/>
      <c r="M59" s="56"/>
      <c r="N59" s="57"/>
      <c r="O59" s="58"/>
      <c r="P59" s="55"/>
      <c r="Q59" s="55"/>
    </row>
    <row r="60" spans="1:17" ht="15.75">
      <c r="A60" s="24">
        <f t="shared" si="2"/>
      </c>
      <c r="B60" s="55"/>
      <c r="C60" s="55"/>
      <c r="D60" s="55"/>
      <c r="E60" s="55"/>
      <c r="F60" s="55"/>
      <c r="G60" s="55"/>
      <c r="H60" s="56"/>
      <c r="I60" s="56"/>
      <c r="J60" s="56"/>
      <c r="K60" s="56"/>
      <c r="L60" s="56"/>
      <c r="M60" s="56"/>
      <c r="N60" s="57"/>
      <c r="O60" s="58"/>
      <c r="P60" s="55"/>
      <c r="Q60" s="55"/>
    </row>
    <row r="61" spans="1:17" ht="15.75">
      <c r="A61" s="24">
        <f t="shared" si="2"/>
      </c>
      <c r="B61" s="55"/>
      <c r="C61" s="55"/>
      <c r="D61" s="55"/>
      <c r="E61" s="55"/>
      <c r="F61" s="55"/>
      <c r="G61" s="55"/>
      <c r="H61" s="56"/>
      <c r="I61" s="56"/>
      <c r="J61" s="56"/>
      <c r="K61" s="56"/>
      <c r="L61" s="56"/>
      <c r="M61" s="56"/>
      <c r="N61" s="57"/>
      <c r="O61" s="58"/>
      <c r="P61" s="55"/>
      <c r="Q61" s="55"/>
    </row>
    <row r="62" spans="1:17" ht="15.75">
      <c r="A62" s="24">
        <f t="shared" si="2"/>
      </c>
      <c r="B62" s="55"/>
      <c r="C62" s="55"/>
      <c r="D62" s="55"/>
      <c r="E62" s="55"/>
      <c r="F62" s="55"/>
      <c r="G62" s="55"/>
      <c r="H62" s="56"/>
      <c r="I62" s="56"/>
      <c r="J62" s="56"/>
      <c r="K62" s="56"/>
      <c r="L62" s="56"/>
      <c r="M62" s="56"/>
      <c r="N62" s="57"/>
      <c r="O62" s="58"/>
      <c r="P62" s="55"/>
      <c r="Q62" s="55"/>
    </row>
    <row r="63" spans="1:17" ht="15.75">
      <c r="A63" s="24">
        <f t="shared" si="2"/>
      </c>
      <c r="B63" s="55"/>
      <c r="C63" s="55"/>
      <c r="D63" s="55"/>
      <c r="E63" s="55"/>
      <c r="F63" s="55"/>
      <c r="G63" s="55"/>
      <c r="H63" s="56"/>
      <c r="I63" s="56"/>
      <c r="J63" s="56"/>
      <c r="K63" s="56"/>
      <c r="L63" s="56"/>
      <c r="M63" s="56"/>
      <c r="N63" s="57"/>
      <c r="O63" s="58"/>
      <c r="P63" s="55"/>
      <c r="Q63" s="55"/>
    </row>
    <row r="64" spans="1:17" ht="15.75">
      <c r="A64" s="24">
        <f t="shared" si="2"/>
      </c>
      <c r="B64" s="55"/>
      <c r="C64" s="55"/>
      <c r="D64" s="55"/>
      <c r="E64" s="55"/>
      <c r="F64" s="55"/>
      <c r="G64" s="55"/>
      <c r="H64" s="56"/>
      <c r="I64" s="56"/>
      <c r="J64" s="56"/>
      <c r="K64" s="56"/>
      <c r="L64" s="56"/>
      <c r="M64" s="56"/>
      <c r="N64" s="57"/>
      <c r="O64" s="58"/>
      <c r="P64" s="55"/>
      <c r="Q64" s="55"/>
    </row>
    <row r="65" spans="1:17" ht="15.75">
      <c r="A65" s="24">
        <f t="shared" si="2"/>
      </c>
      <c r="B65" s="55"/>
      <c r="C65" s="55"/>
      <c r="D65" s="55"/>
      <c r="E65" s="55"/>
      <c r="F65" s="55"/>
      <c r="G65" s="55"/>
      <c r="H65" s="56"/>
      <c r="I65" s="56"/>
      <c r="J65" s="56"/>
      <c r="K65" s="56"/>
      <c r="L65" s="56"/>
      <c r="M65" s="56"/>
      <c r="N65" s="57"/>
      <c r="O65" s="58"/>
      <c r="P65" s="55"/>
      <c r="Q65" s="55"/>
    </row>
    <row r="66" spans="1:17" ht="15.75">
      <c r="A66" s="24">
        <f t="shared" si="2"/>
      </c>
      <c r="B66" s="55"/>
      <c r="C66" s="55"/>
      <c r="D66" s="55"/>
      <c r="E66" s="55"/>
      <c r="F66" s="55"/>
      <c r="G66" s="55"/>
      <c r="H66" s="56"/>
      <c r="I66" s="56"/>
      <c r="J66" s="56"/>
      <c r="K66" s="56"/>
      <c r="L66" s="56"/>
      <c r="M66" s="56"/>
      <c r="N66" s="57"/>
      <c r="O66" s="58"/>
      <c r="P66" s="55"/>
      <c r="Q66" s="55"/>
    </row>
    <row r="67" spans="1:17" ht="15.75">
      <c r="A67" s="24">
        <f t="shared" si="2"/>
      </c>
      <c r="B67" s="55"/>
      <c r="C67" s="55"/>
      <c r="D67" s="55"/>
      <c r="E67" s="55"/>
      <c r="F67" s="55"/>
      <c r="G67" s="55"/>
      <c r="H67" s="56"/>
      <c r="I67" s="56"/>
      <c r="J67" s="56"/>
      <c r="K67" s="56"/>
      <c r="L67" s="56"/>
      <c r="M67" s="56"/>
      <c r="N67" s="57"/>
      <c r="O67" s="58"/>
      <c r="P67" s="55"/>
      <c r="Q67" s="55"/>
    </row>
    <row r="68" spans="1:17" ht="15.75">
      <c r="A68" s="24">
        <f t="shared" si="2"/>
      </c>
      <c r="B68" s="55"/>
      <c r="C68" s="55"/>
      <c r="D68" s="55"/>
      <c r="E68" s="55"/>
      <c r="F68" s="55"/>
      <c r="G68" s="55"/>
      <c r="H68" s="56"/>
      <c r="I68" s="56"/>
      <c r="J68" s="56"/>
      <c r="K68" s="56"/>
      <c r="L68" s="56"/>
      <c r="M68" s="56"/>
      <c r="N68" s="57"/>
      <c r="O68" s="58"/>
      <c r="P68" s="55"/>
      <c r="Q68" s="55"/>
    </row>
    <row r="69" spans="1:17" ht="15.75">
      <c r="A69" s="24">
        <f t="shared" si="2"/>
      </c>
      <c r="B69" s="55"/>
      <c r="C69" s="55"/>
      <c r="D69" s="55"/>
      <c r="E69" s="55"/>
      <c r="F69" s="55"/>
      <c r="G69" s="55"/>
      <c r="H69" s="56"/>
      <c r="I69" s="56"/>
      <c r="J69" s="56"/>
      <c r="K69" s="56"/>
      <c r="L69" s="56"/>
      <c r="M69" s="56"/>
      <c r="N69" s="57"/>
      <c r="O69" s="58"/>
      <c r="P69" s="55"/>
      <c r="Q69" s="55"/>
    </row>
    <row r="70" spans="1:17" ht="15.75">
      <c r="A70" s="24">
        <f t="shared" si="2"/>
      </c>
      <c r="B70" s="55"/>
      <c r="C70" s="55"/>
      <c r="D70" s="55"/>
      <c r="E70" s="55"/>
      <c r="F70" s="55"/>
      <c r="G70" s="55"/>
      <c r="H70" s="56"/>
      <c r="I70" s="56"/>
      <c r="J70" s="56"/>
      <c r="K70" s="56"/>
      <c r="L70" s="56"/>
      <c r="M70" s="56"/>
      <c r="N70" s="57"/>
      <c r="O70" s="58"/>
      <c r="P70" s="55"/>
      <c r="Q70" s="55"/>
    </row>
    <row r="71" spans="1:17" ht="15.75">
      <c r="A71" s="24">
        <f aca="true" t="shared" si="3" ref="A71:A102">IF(C71="","",A70+1)</f>
      </c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6"/>
      <c r="M71" s="56"/>
      <c r="N71" s="57"/>
      <c r="O71" s="58"/>
      <c r="P71" s="55"/>
      <c r="Q71" s="55"/>
    </row>
    <row r="72" spans="1:17" ht="15.75">
      <c r="A72" s="24">
        <f t="shared" si="3"/>
      </c>
      <c r="B72" s="55"/>
      <c r="C72" s="55"/>
      <c r="D72" s="55"/>
      <c r="E72" s="55"/>
      <c r="F72" s="55"/>
      <c r="G72" s="55"/>
      <c r="H72" s="56"/>
      <c r="I72" s="56"/>
      <c r="J72" s="56"/>
      <c r="K72" s="56"/>
      <c r="L72" s="56"/>
      <c r="M72" s="56"/>
      <c r="N72" s="57"/>
      <c r="O72" s="58"/>
      <c r="P72" s="55"/>
      <c r="Q72" s="55"/>
    </row>
    <row r="73" spans="1:17" ht="15.75">
      <c r="A73" s="24">
        <f t="shared" si="3"/>
      </c>
      <c r="B73" s="55"/>
      <c r="C73" s="55"/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7"/>
      <c r="O73" s="58"/>
      <c r="P73" s="55"/>
      <c r="Q73" s="55"/>
    </row>
    <row r="74" spans="1:17" ht="15.75">
      <c r="A74" s="24">
        <f t="shared" si="3"/>
      </c>
      <c r="B74" s="55"/>
      <c r="C74" s="55"/>
      <c r="D74" s="55"/>
      <c r="E74" s="55"/>
      <c r="F74" s="55"/>
      <c r="G74" s="55"/>
      <c r="H74" s="56"/>
      <c r="I74" s="56"/>
      <c r="J74" s="56"/>
      <c r="K74" s="56"/>
      <c r="L74" s="56"/>
      <c r="M74" s="56"/>
      <c r="N74" s="57"/>
      <c r="O74" s="58"/>
      <c r="P74" s="55"/>
      <c r="Q74" s="55"/>
    </row>
    <row r="75" spans="1:17" ht="15.75">
      <c r="A75" s="24">
        <f t="shared" si="3"/>
      </c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7"/>
      <c r="O75" s="58"/>
      <c r="P75" s="55"/>
      <c r="Q75" s="55"/>
    </row>
    <row r="76" spans="1:17" ht="15.75">
      <c r="A76" s="24">
        <f t="shared" si="3"/>
      </c>
      <c r="B76" s="55"/>
      <c r="C76" s="55"/>
      <c r="D76" s="55"/>
      <c r="E76" s="55"/>
      <c r="F76" s="55"/>
      <c r="G76" s="55"/>
      <c r="H76" s="56"/>
      <c r="I76" s="56"/>
      <c r="J76" s="56"/>
      <c r="K76" s="56"/>
      <c r="L76" s="56"/>
      <c r="M76" s="56"/>
      <c r="N76" s="57"/>
      <c r="O76" s="58"/>
      <c r="P76" s="55"/>
      <c r="Q76" s="55"/>
    </row>
    <row r="77" spans="1:17" ht="15.75">
      <c r="A77" s="24">
        <f t="shared" si="3"/>
      </c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6"/>
      <c r="M77" s="56"/>
      <c r="N77" s="57"/>
      <c r="O77" s="58"/>
      <c r="P77" s="55"/>
      <c r="Q77" s="55"/>
    </row>
    <row r="78" spans="1:17" ht="15.75">
      <c r="A78" s="24">
        <f t="shared" si="3"/>
      </c>
      <c r="B78" s="55"/>
      <c r="C78" s="55"/>
      <c r="D78" s="55"/>
      <c r="E78" s="55"/>
      <c r="F78" s="55"/>
      <c r="G78" s="55"/>
      <c r="H78" s="56"/>
      <c r="I78" s="56"/>
      <c r="J78" s="56"/>
      <c r="K78" s="56"/>
      <c r="L78" s="56"/>
      <c r="M78" s="56"/>
      <c r="N78" s="57"/>
      <c r="O78" s="58"/>
      <c r="P78" s="55"/>
      <c r="Q78" s="55"/>
    </row>
    <row r="79" spans="1:17" ht="15.75">
      <c r="A79" s="24">
        <f t="shared" si="3"/>
      </c>
      <c r="B79" s="55"/>
      <c r="C79" s="55"/>
      <c r="D79" s="55"/>
      <c r="E79" s="55"/>
      <c r="F79" s="55"/>
      <c r="G79" s="55"/>
      <c r="H79" s="56"/>
      <c r="I79" s="56"/>
      <c r="J79" s="56"/>
      <c r="K79" s="56"/>
      <c r="L79" s="56"/>
      <c r="M79" s="56"/>
      <c r="N79" s="57"/>
      <c r="O79" s="58"/>
      <c r="P79" s="55"/>
      <c r="Q79" s="55"/>
    </row>
    <row r="80" spans="1:17" ht="15.75">
      <c r="A80" s="24">
        <f t="shared" si="3"/>
      </c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6"/>
      <c r="M80" s="56"/>
      <c r="N80" s="57"/>
      <c r="O80" s="58"/>
      <c r="P80" s="55"/>
      <c r="Q80" s="55"/>
    </row>
    <row r="81" spans="1:17" ht="15.75">
      <c r="A81" s="24">
        <f t="shared" si="3"/>
      </c>
      <c r="B81" s="55"/>
      <c r="C81" s="55"/>
      <c r="D81" s="55"/>
      <c r="E81" s="55"/>
      <c r="F81" s="55"/>
      <c r="G81" s="55"/>
      <c r="H81" s="56"/>
      <c r="I81" s="56"/>
      <c r="J81" s="56"/>
      <c r="K81" s="56"/>
      <c r="L81" s="56"/>
      <c r="M81" s="56"/>
      <c r="N81" s="57"/>
      <c r="O81" s="58"/>
      <c r="P81" s="55"/>
      <c r="Q81" s="55"/>
    </row>
    <row r="82" spans="1:17" ht="15.75">
      <c r="A82" s="24">
        <f t="shared" si="3"/>
      </c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6"/>
      <c r="M82" s="56"/>
      <c r="N82" s="57"/>
      <c r="O82" s="58"/>
      <c r="P82" s="55"/>
      <c r="Q82" s="55"/>
    </row>
    <row r="83" spans="1:17" ht="15.75">
      <c r="A83" s="24">
        <f t="shared" si="3"/>
      </c>
      <c r="B83" s="55"/>
      <c r="C83" s="55"/>
      <c r="D83" s="55"/>
      <c r="E83" s="55"/>
      <c r="F83" s="55"/>
      <c r="G83" s="55"/>
      <c r="H83" s="56"/>
      <c r="I83" s="56"/>
      <c r="J83" s="56"/>
      <c r="K83" s="56"/>
      <c r="L83" s="56"/>
      <c r="M83" s="56"/>
      <c r="N83" s="57"/>
      <c r="O83" s="58"/>
      <c r="P83" s="55"/>
      <c r="Q83" s="55"/>
    </row>
    <row r="84" spans="1:17" ht="15.75">
      <c r="A84" s="24">
        <f t="shared" si="3"/>
      </c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6"/>
      <c r="M84" s="56"/>
      <c r="N84" s="57"/>
      <c r="O84" s="58"/>
      <c r="P84" s="55"/>
      <c r="Q84" s="55"/>
    </row>
    <row r="85" spans="1:17" ht="15.75">
      <c r="A85" s="24">
        <f t="shared" si="3"/>
      </c>
      <c r="B85" s="55"/>
      <c r="C85" s="55"/>
      <c r="D85" s="55"/>
      <c r="E85" s="55"/>
      <c r="F85" s="55"/>
      <c r="G85" s="55"/>
      <c r="H85" s="56"/>
      <c r="I85" s="56"/>
      <c r="J85" s="56"/>
      <c r="K85" s="56"/>
      <c r="L85" s="56"/>
      <c r="M85" s="56"/>
      <c r="N85" s="57"/>
      <c r="O85" s="58"/>
      <c r="P85" s="55"/>
      <c r="Q85" s="55"/>
    </row>
    <row r="86" spans="1:17" ht="15.75">
      <c r="A86" s="24">
        <f t="shared" si="3"/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7"/>
      <c r="O86" s="58"/>
      <c r="P86" s="55"/>
      <c r="Q86" s="55"/>
    </row>
    <row r="87" spans="1:17" ht="15.75">
      <c r="A87" s="24">
        <f t="shared" si="3"/>
      </c>
      <c r="B87" s="55"/>
      <c r="C87" s="55"/>
      <c r="D87" s="55"/>
      <c r="E87" s="55"/>
      <c r="F87" s="55"/>
      <c r="G87" s="55"/>
      <c r="H87" s="56"/>
      <c r="I87" s="56"/>
      <c r="J87" s="56"/>
      <c r="K87" s="56"/>
      <c r="L87" s="56"/>
      <c r="M87" s="56"/>
      <c r="N87" s="57"/>
      <c r="O87" s="58"/>
      <c r="P87" s="55"/>
      <c r="Q87" s="55"/>
    </row>
    <row r="88" spans="1:17" ht="15.75">
      <c r="A88" s="24">
        <f t="shared" si="3"/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6"/>
      <c r="N88" s="57"/>
      <c r="O88" s="58"/>
      <c r="P88" s="55"/>
      <c r="Q88" s="55"/>
    </row>
    <row r="89" spans="1:17" ht="15.75">
      <c r="A89" s="24">
        <f t="shared" si="3"/>
      </c>
      <c r="B89" s="55"/>
      <c r="C89" s="55"/>
      <c r="D89" s="55"/>
      <c r="E89" s="55"/>
      <c r="F89" s="55"/>
      <c r="G89" s="55"/>
      <c r="H89" s="56"/>
      <c r="I89" s="56"/>
      <c r="J89" s="56"/>
      <c r="K89" s="56"/>
      <c r="L89" s="56"/>
      <c r="M89" s="56"/>
      <c r="N89" s="57"/>
      <c r="O89" s="58"/>
      <c r="P89" s="55"/>
      <c r="Q89" s="55"/>
    </row>
    <row r="90" spans="1:17" ht="15.75">
      <c r="A90" s="24">
        <f t="shared" si="3"/>
      </c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6"/>
      <c r="M90" s="56"/>
      <c r="N90" s="57"/>
      <c r="O90" s="58"/>
      <c r="P90" s="55"/>
      <c r="Q90" s="55"/>
    </row>
    <row r="91" spans="1:17" ht="15.75">
      <c r="A91" s="24">
        <f t="shared" si="3"/>
      </c>
      <c r="B91" s="55"/>
      <c r="C91" s="55"/>
      <c r="D91" s="55"/>
      <c r="E91" s="55"/>
      <c r="F91" s="55"/>
      <c r="G91" s="55"/>
      <c r="H91" s="56"/>
      <c r="I91" s="56"/>
      <c r="J91" s="56"/>
      <c r="K91" s="56"/>
      <c r="L91" s="56"/>
      <c r="M91" s="56"/>
      <c r="N91" s="57"/>
      <c r="O91" s="58"/>
      <c r="P91" s="55"/>
      <c r="Q91" s="55"/>
    </row>
    <row r="92" spans="1:17" ht="15.75">
      <c r="A92" s="24">
        <f t="shared" si="3"/>
      </c>
      <c r="B92" s="55"/>
      <c r="C92" s="55"/>
      <c r="D92" s="55"/>
      <c r="E92" s="55"/>
      <c r="F92" s="55"/>
      <c r="G92" s="55"/>
      <c r="H92" s="56"/>
      <c r="I92" s="56"/>
      <c r="J92" s="56"/>
      <c r="K92" s="56"/>
      <c r="L92" s="56"/>
      <c r="M92" s="56"/>
      <c r="N92" s="57"/>
      <c r="O92" s="58"/>
      <c r="P92" s="55"/>
      <c r="Q92" s="55"/>
    </row>
    <row r="93" spans="1:17" ht="15.75">
      <c r="A93" s="24">
        <f t="shared" si="3"/>
      </c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6"/>
      <c r="M93" s="56"/>
      <c r="N93" s="57"/>
      <c r="O93" s="58"/>
      <c r="P93" s="55"/>
      <c r="Q93" s="55"/>
    </row>
    <row r="94" spans="1:17" ht="15.75">
      <c r="A94" s="24">
        <f t="shared" si="3"/>
      </c>
      <c r="B94" s="55"/>
      <c r="C94" s="55"/>
      <c r="D94" s="55"/>
      <c r="E94" s="55"/>
      <c r="F94" s="55"/>
      <c r="G94" s="55"/>
      <c r="H94" s="56"/>
      <c r="I94" s="56"/>
      <c r="J94" s="56"/>
      <c r="K94" s="56"/>
      <c r="L94" s="56"/>
      <c r="M94" s="56"/>
      <c r="N94" s="57"/>
      <c r="O94" s="58"/>
      <c r="P94" s="55"/>
      <c r="Q94" s="55"/>
    </row>
    <row r="95" spans="1:17" ht="15.75">
      <c r="A95" s="24">
        <f t="shared" si="3"/>
      </c>
      <c r="B95" s="55"/>
      <c r="C95" s="55"/>
      <c r="D95" s="55"/>
      <c r="E95" s="55"/>
      <c r="F95" s="55"/>
      <c r="G95" s="55"/>
      <c r="H95" s="56"/>
      <c r="I95" s="56"/>
      <c r="J95" s="56"/>
      <c r="K95" s="56"/>
      <c r="L95" s="56"/>
      <c r="M95" s="56"/>
      <c r="N95" s="57"/>
      <c r="O95" s="58"/>
      <c r="P95" s="55"/>
      <c r="Q95" s="55"/>
    </row>
    <row r="96" spans="1:17" ht="15.75">
      <c r="A96" s="24">
        <f t="shared" si="3"/>
      </c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6"/>
      <c r="M96" s="56"/>
      <c r="N96" s="57"/>
      <c r="O96" s="58"/>
      <c r="P96" s="55"/>
      <c r="Q96" s="55"/>
    </row>
    <row r="97" spans="1:17" ht="15.75">
      <c r="A97" s="24">
        <f t="shared" si="3"/>
      </c>
      <c r="B97" s="55"/>
      <c r="C97" s="55"/>
      <c r="D97" s="55"/>
      <c r="E97" s="55"/>
      <c r="F97" s="55"/>
      <c r="G97" s="55"/>
      <c r="H97" s="56"/>
      <c r="I97" s="56"/>
      <c r="J97" s="56"/>
      <c r="K97" s="56"/>
      <c r="L97" s="56"/>
      <c r="M97" s="56"/>
      <c r="N97" s="57"/>
      <c r="O97" s="58"/>
      <c r="P97" s="55"/>
      <c r="Q97" s="55"/>
    </row>
    <row r="98" spans="1:17" ht="15.75">
      <c r="A98" s="24">
        <f t="shared" si="3"/>
      </c>
      <c r="B98" s="55"/>
      <c r="C98" s="55"/>
      <c r="D98" s="55"/>
      <c r="E98" s="55"/>
      <c r="F98" s="55"/>
      <c r="G98" s="55"/>
      <c r="H98" s="56"/>
      <c r="I98" s="56"/>
      <c r="J98" s="56"/>
      <c r="K98" s="56"/>
      <c r="L98" s="56"/>
      <c r="M98" s="56"/>
      <c r="N98" s="57"/>
      <c r="O98" s="58"/>
      <c r="P98" s="55"/>
      <c r="Q98" s="55"/>
    </row>
    <row r="99" spans="1:17" ht="15.75">
      <c r="A99" s="24">
        <f t="shared" si="3"/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7"/>
      <c r="O99" s="58"/>
      <c r="P99" s="55"/>
      <c r="Q99" s="55"/>
    </row>
    <row r="100" spans="1:17" ht="15.75">
      <c r="A100" s="24">
        <f t="shared" si="3"/>
      </c>
      <c r="B100" s="55"/>
      <c r="C100" s="55"/>
      <c r="D100" s="55"/>
      <c r="E100" s="55"/>
      <c r="F100" s="55"/>
      <c r="G100" s="55"/>
      <c r="H100" s="56"/>
      <c r="I100" s="56"/>
      <c r="J100" s="56"/>
      <c r="K100" s="56"/>
      <c r="L100" s="56"/>
      <c r="M100" s="56"/>
      <c r="N100" s="57"/>
      <c r="O100" s="58"/>
      <c r="P100" s="55"/>
      <c r="Q100" s="55"/>
    </row>
    <row r="101" spans="1:17" ht="15.75">
      <c r="A101" s="24">
        <f t="shared" si="3"/>
      </c>
      <c r="B101" s="55"/>
      <c r="C101" s="55"/>
      <c r="D101" s="55"/>
      <c r="E101" s="55"/>
      <c r="F101" s="55"/>
      <c r="G101" s="55"/>
      <c r="H101" s="56"/>
      <c r="I101" s="56"/>
      <c r="J101" s="56"/>
      <c r="K101" s="56"/>
      <c r="L101" s="56"/>
      <c r="M101" s="56"/>
      <c r="N101" s="57"/>
      <c r="O101" s="58"/>
      <c r="P101" s="55"/>
      <c r="Q101" s="55"/>
    </row>
    <row r="102" spans="1:17" ht="15.75">
      <c r="A102" s="24">
        <f t="shared" si="3"/>
      </c>
      <c r="B102" s="55"/>
      <c r="C102" s="55"/>
      <c r="D102" s="55"/>
      <c r="E102" s="55"/>
      <c r="F102" s="55"/>
      <c r="G102" s="55"/>
      <c r="H102" s="56"/>
      <c r="I102" s="56"/>
      <c r="J102" s="56"/>
      <c r="K102" s="56"/>
      <c r="L102" s="56"/>
      <c r="M102" s="56"/>
      <c r="N102" s="57"/>
      <c r="O102" s="58"/>
      <c r="P102" s="55"/>
      <c r="Q102" s="55"/>
    </row>
    <row r="103" spans="1:17" ht="15.75">
      <c r="A103" s="24">
        <f aca="true" t="shared" si="4" ref="A103:A121">IF(C103="","",A102+1)</f>
      </c>
      <c r="B103" s="55"/>
      <c r="C103" s="55"/>
      <c r="D103" s="55"/>
      <c r="E103" s="55"/>
      <c r="F103" s="55"/>
      <c r="G103" s="55"/>
      <c r="H103" s="56"/>
      <c r="I103" s="56"/>
      <c r="J103" s="56"/>
      <c r="K103" s="56"/>
      <c r="L103" s="56"/>
      <c r="M103" s="56"/>
      <c r="N103" s="57"/>
      <c r="O103" s="58"/>
      <c r="P103" s="55"/>
      <c r="Q103" s="55"/>
    </row>
    <row r="104" spans="1:17" ht="15.75">
      <c r="A104" s="24">
        <f t="shared" si="4"/>
      </c>
      <c r="B104" s="55"/>
      <c r="C104" s="55"/>
      <c r="D104" s="55"/>
      <c r="E104" s="55"/>
      <c r="F104" s="55"/>
      <c r="G104" s="55"/>
      <c r="H104" s="56"/>
      <c r="I104" s="56"/>
      <c r="J104" s="56"/>
      <c r="K104" s="56"/>
      <c r="L104" s="56"/>
      <c r="M104" s="56"/>
      <c r="N104" s="57"/>
      <c r="O104" s="58"/>
      <c r="P104" s="55"/>
      <c r="Q104" s="55"/>
    </row>
    <row r="105" spans="1:17" ht="15.75">
      <c r="A105" s="24">
        <f t="shared" si="4"/>
      </c>
      <c r="B105" s="55"/>
      <c r="C105" s="55"/>
      <c r="D105" s="55"/>
      <c r="E105" s="55"/>
      <c r="F105" s="55"/>
      <c r="G105" s="55"/>
      <c r="H105" s="56"/>
      <c r="I105" s="56"/>
      <c r="J105" s="56"/>
      <c r="K105" s="56"/>
      <c r="L105" s="56"/>
      <c r="M105" s="56"/>
      <c r="N105" s="57"/>
      <c r="O105" s="58"/>
      <c r="P105" s="55"/>
      <c r="Q105" s="55"/>
    </row>
    <row r="106" spans="1:17" ht="15.75">
      <c r="A106" s="24">
        <f t="shared" si="4"/>
      </c>
      <c r="B106" s="55"/>
      <c r="C106" s="55"/>
      <c r="D106" s="55"/>
      <c r="E106" s="55"/>
      <c r="F106" s="55"/>
      <c r="G106" s="55"/>
      <c r="H106" s="56"/>
      <c r="I106" s="56"/>
      <c r="J106" s="56"/>
      <c r="K106" s="56"/>
      <c r="L106" s="56"/>
      <c r="M106" s="56"/>
      <c r="N106" s="57"/>
      <c r="O106" s="58"/>
      <c r="P106" s="55"/>
      <c r="Q106" s="55"/>
    </row>
    <row r="107" spans="1:17" ht="15.75">
      <c r="A107" s="24">
        <f t="shared" si="4"/>
      </c>
      <c r="B107" s="55"/>
      <c r="C107" s="55"/>
      <c r="D107" s="55"/>
      <c r="E107" s="55"/>
      <c r="F107" s="55"/>
      <c r="G107" s="55"/>
      <c r="H107" s="56"/>
      <c r="I107" s="56"/>
      <c r="J107" s="56"/>
      <c r="K107" s="56"/>
      <c r="L107" s="56"/>
      <c r="M107" s="56"/>
      <c r="N107" s="57"/>
      <c r="O107" s="58"/>
      <c r="P107" s="55"/>
      <c r="Q107" s="55"/>
    </row>
    <row r="108" spans="1:17" ht="15.75">
      <c r="A108" s="24">
        <f t="shared" si="4"/>
      </c>
      <c r="B108" s="55"/>
      <c r="C108" s="55"/>
      <c r="D108" s="55"/>
      <c r="E108" s="55"/>
      <c r="F108" s="55"/>
      <c r="G108" s="55"/>
      <c r="H108" s="56"/>
      <c r="I108" s="56"/>
      <c r="J108" s="56"/>
      <c r="K108" s="56"/>
      <c r="L108" s="56"/>
      <c r="M108" s="56"/>
      <c r="N108" s="57"/>
      <c r="O108" s="58"/>
      <c r="P108" s="55"/>
      <c r="Q108" s="55"/>
    </row>
    <row r="109" spans="1:17" ht="15.75">
      <c r="A109" s="24">
        <f t="shared" si="4"/>
      </c>
      <c r="B109" s="55"/>
      <c r="C109" s="55"/>
      <c r="D109" s="55"/>
      <c r="E109" s="55"/>
      <c r="F109" s="55"/>
      <c r="G109" s="55"/>
      <c r="H109" s="56"/>
      <c r="I109" s="56"/>
      <c r="J109" s="56"/>
      <c r="K109" s="56"/>
      <c r="L109" s="56"/>
      <c r="M109" s="56"/>
      <c r="N109" s="57"/>
      <c r="O109" s="58"/>
      <c r="P109" s="55"/>
      <c r="Q109" s="55"/>
    </row>
    <row r="110" spans="1:17" ht="15.75">
      <c r="A110" s="24">
        <f t="shared" si="4"/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  <c r="L110" s="56"/>
      <c r="M110" s="56"/>
      <c r="N110" s="57"/>
      <c r="O110" s="58"/>
      <c r="P110" s="55"/>
      <c r="Q110" s="55"/>
    </row>
    <row r="111" spans="1:17" ht="15.75">
      <c r="A111" s="24">
        <f t="shared" si="4"/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  <c r="L111" s="56"/>
      <c r="M111" s="56"/>
      <c r="N111" s="57"/>
      <c r="O111" s="58"/>
      <c r="P111" s="55"/>
      <c r="Q111" s="55"/>
    </row>
    <row r="112" spans="1:17" ht="15.75">
      <c r="A112" s="24">
        <f t="shared" si="4"/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  <c r="L112" s="56"/>
      <c r="M112" s="56"/>
      <c r="N112" s="57"/>
      <c r="O112" s="58"/>
      <c r="P112" s="55"/>
      <c r="Q112" s="55"/>
    </row>
    <row r="113" spans="1:17" ht="15.75">
      <c r="A113" s="24">
        <f t="shared" si="4"/>
      </c>
      <c r="B113" s="55"/>
      <c r="C113" s="55"/>
      <c r="D113" s="55"/>
      <c r="E113" s="55"/>
      <c r="F113" s="55"/>
      <c r="G113" s="55"/>
      <c r="H113" s="56"/>
      <c r="I113" s="56"/>
      <c r="J113" s="56"/>
      <c r="K113" s="56"/>
      <c r="L113" s="56"/>
      <c r="M113" s="56"/>
      <c r="N113" s="57"/>
      <c r="O113" s="58"/>
      <c r="P113" s="55"/>
      <c r="Q113" s="55"/>
    </row>
    <row r="114" spans="1:17" ht="15.75">
      <c r="A114" s="24">
        <f t="shared" si="4"/>
      </c>
      <c r="B114" s="55"/>
      <c r="C114" s="55"/>
      <c r="D114" s="55"/>
      <c r="E114" s="55"/>
      <c r="F114" s="55"/>
      <c r="G114" s="55"/>
      <c r="H114" s="56"/>
      <c r="I114" s="56"/>
      <c r="J114" s="56"/>
      <c r="K114" s="56"/>
      <c r="L114" s="56"/>
      <c r="M114" s="56"/>
      <c r="N114" s="57"/>
      <c r="O114" s="58"/>
      <c r="P114" s="55"/>
      <c r="Q114" s="55"/>
    </row>
    <row r="115" spans="1:17" ht="15.75">
      <c r="A115" s="24">
        <f t="shared" si="4"/>
      </c>
      <c r="B115" s="55"/>
      <c r="C115" s="55"/>
      <c r="D115" s="55"/>
      <c r="E115" s="55"/>
      <c r="F115" s="55"/>
      <c r="G115" s="55"/>
      <c r="H115" s="56"/>
      <c r="I115" s="56"/>
      <c r="J115" s="56"/>
      <c r="K115" s="56"/>
      <c r="L115" s="56"/>
      <c r="M115" s="56"/>
      <c r="N115" s="57"/>
      <c r="O115" s="58"/>
      <c r="P115" s="55"/>
      <c r="Q115" s="55"/>
    </row>
    <row r="116" spans="1:17" ht="15.75">
      <c r="A116" s="24">
        <f t="shared" si="4"/>
      </c>
      <c r="B116" s="55"/>
      <c r="C116" s="55"/>
      <c r="D116" s="55"/>
      <c r="E116" s="55"/>
      <c r="F116" s="55"/>
      <c r="G116" s="55"/>
      <c r="H116" s="56"/>
      <c r="I116" s="56"/>
      <c r="J116" s="56"/>
      <c r="K116" s="56"/>
      <c r="L116" s="56"/>
      <c r="M116" s="56"/>
      <c r="N116" s="57"/>
      <c r="O116" s="58"/>
      <c r="P116" s="55"/>
      <c r="Q116" s="55"/>
    </row>
    <row r="117" spans="1:17" ht="15.75">
      <c r="A117" s="24">
        <f t="shared" si="4"/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  <c r="L117" s="56"/>
      <c r="M117" s="56"/>
      <c r="N117" s="57"/>
      <c r="O117" s="58"/>
      <c r="P117" s="55"/>
      <c r="Q117" s="55"/>
    </row>
    <row r="118" spans="1:17" ht="15.75">
      <c r="A118" s="24">
        <f t="shared" si="4"/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  <c r="L118" s="56"/>
      <c r="M118" s="56"/>
      <c r="N118" s="57"/>
      <c r="O118" s="58"/>
      <c r="P118" s="55"/>
      <c r="Q118" s="55"/>
    </row>
    <row r="119" spans="1:17" ht="15.75">
      <c r="A119" s="24">
        <f t="shared" si="4"/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L119" s="56"/>
      <c r="M119" s="56"/>
      <c r="N119" s="57"/>
      <c r="O119" s="58"/>
      <c r="P119" s="55"/>
      <c r="Q119" s="55"/>
    </row>
    <row r="120" spans="1:17" ht="15.75">
      <c r="A120" s="24">
        <f t="shared" si="4"/>
      </c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L120" s="56"/>
      <c r="M120" s="56"/>
      <c r="N120" s="57"/>
      <c r="O120" s="58"/>
      <c r="P120" s="55"/>
      <c r="Q120" s="55"/>
    </row>
    <row r="121" spans="1:17" ht="15.75">
      <c r="A121" s="24">
        <f t="shared" si="4"/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L121" s="56"/>
      <c r="M121" s="56"/>
      <c r="N121" s="57"/>
      <c r="O121" s="58"/>
      <c r="P121" s="55"/>
      <c r="Q121" s="55"/>
    </row>
    <row r="122" spans="1:17" ht="15.75">
      <c r="A122" s="24">
        <f>IF(C122="","",#REF!+1)</f>
      </c>
      <c r="B122" s="55"/>
      <c r="C122" s="55"/>
      <c r="D122" s="55"/>
      <c r="E122" s="55"/>
      <c r="F122" s="55"/>
      <c r="G122" s="55"/>
      <c r="H122" s="56"/>
      <c r="I122" s="56"/>
      <c r="J122" s="56"/>
      <c r="K122" s="56"/>
      <c r="L122" s="56"/>
      <c r="M122" s="56"/>
      <c r="N122" s="57"/>
      <c r="O122" s="58"/>
      <c r="P122" s="55"/>
      <c r="Q122" s="55"/>
    </row>
    <row r="123" spans="1:17" ht="15.75">
      <c r="A123" s="24">
        <f aca="true" t="shared" si="5" ref="A123:A170">IF(C123="","",A122+1)</f>
      </c>
      <c r="B123" s="55"/>
      <c r="C123" s="55"/>
      <c r="D123" s="55"/>
      <c r="E123" s="55"/>
      <c r="F123" s="55"/>
      <c r="G123" s="55"/>
      <c r="H123" s="56"/>
      <c r="I123" s="56"/>
      <c r="J123" s="56"/>
      <c r="K123" s="56"/>
      <c r="L123" s="56"/>
      <c r="M123" s="56"/>
      <c r="N123" s="57"/>
      <c r="O123" s="58"/>
      <c r="P123" s="55"/>
      <c r="Q123" s="55"/>
    </row>
    <row r="124" spans="1:17" ht="15.75">
      <c r="A124" s="24">
        <f t="shared" si="5"/>
      </c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L124" s="56"/>
      <c r="M124" s="56"/>
      <c r="N124" s="57"/>
      <c r="O124" s="58"/>
      <c r="P124" s="55"/>
      <c r="Q124" s="55"/>
    </row>
    <row r="125" spans="1:17" ht="15.75">
      <c r="A125" s="24">
        <f t="shared" si="5"/>
      </c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56"/>
      <c r="N125" s="57"/>
      <c r="O125" s="58"/>
      <c r="P125" s="55"/>
      <c r="Q125" s="55"/>
    </row>
    <row r="126" spans="1:17" ht="15.75">
      <c r="A126" s="24">
        <f t="shared" si="5"/>
      </c>
      <c r="B126" s="55"/>
      <c r="C126" s="55"/>
      <c r="D126" s="55"/>
      <c r="E126" s="55"/>
      <c r="F126" s="55"/>
      <c r="G126" s="55"/>
      <c r="H126" s="56"/>
      <c r="I126" s="56"/>
      <c r="J126" s="56"/>
      <c r="K126" s="56"/>
      <c r="L126" s="56"/>
      <c r="M126" s="56"/>
      <c r="N126" s="57"/>
      <c r="O126" s="58"/>
      <c r="P126" s="55"/>
      <c r="Q126" s="55"/>
    </row>
    <row r="127" spans="1:17" ht="15.75">
      <c r="A127" s="24">
        <f t="shared" si="5"/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  <c r="L127" s="56"/>
      <c r="M127" s="56"/>
      <c r="N127" s="57"/>
      <c r="O127" s="58"/>
      <c r="P127" s="55"/>
      <c r="Q127" s="55"/>
    </row>
    <row r="128" spans="1:17" ht="15.75">
      <c r="A128" s="24">
        <f t="shared" si="5"/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  <c r="L128" s="56"/>
      <c r="M128" s="56"/>
      <c r="N128" s="57"/>
      <c r="O128" s="58"/>
      <c r="P128" s="55"/>
      <c r="Q128" s="55"/>
    </row>
    <row r="129" spans="1:17" ht="15.75">
      <c r="A129" s="24">
        <f t="shared" si="5"/>
      </c>
      <c r="B129" s="55"/>
      <c r="C129" s="55"/>
      <c r="D129" s="55"/>
      <c r="E129" s="55"/>
      <c r="F129" s="55"/>
      <c r="G129" s="55"/>
      <c r="H129" s="56"/>
      <c r="I129" s="56"/>
      <c r="J129" s="56"/>
      <c r="K129" s="56"/>
      <c r="L129" s="56"/>
      <c r="M129" s="56"/>
      <c r="N129" s="57"/>
      <c r="O129" s="58"/>
      <c r="P129" s="55"/>
      <c r="Q129" s="55"/>
    </row>
    <row r="130" spans="1:17" ht="15.75">
      <c r="A130" s="24">
        <f t="shared" si="5"/>
      </c>
      <c r="B130" s="55"/>
      <c r="C130" s="55"/>
      <c r="D130" s="55"/>
      <c r="E130" s="55"/>
      <c r="F130" s="55"/>
      <c r="G130" s="55"/>
      <c r="H130" s="56"/>
      <c r="I130" s="56"/>
      <c r="J130" s="56"/>
      <c r="K130" s="56"/>
      <c r="L130" s="56"/>
      <c r="M130" s="56"/>
      <c r="N130" s="57"/>
      <c r="O130" s="58"/>
      <c r="P130" s="55"/>
      <c r="Q130" s="55"/>
    </row>
    <row r="131" spans="1:17" ht="15.75">
      <c r="A131" s="24">
        <f t="shared" si="5"/>
      </c>
      <c r="B131" s="55"/>
      <c r="C131" s="55"/>
      <c r="D131" s="55"/>
      <c r="E131" s="55"/>
      <c r="F131" s="55"/>
      <c r="G131" s="55"/>
      <c r="H131" s="56"/>
      <c r="I131" s="56"/>
      <c r="J131" s="56"/>
      <c r="K131" s="56"/>
      <c r="L131" s="56"/>
      <c r="M131" s="56"/>
      <c r="N131" s="57"/>
      <c r="O131" s="58"/>
      <c r="P131" s="55"/>
      <c r="Q131" s="55"/>
    </row>
    <row r="132" spans="1:17" ht="15.75">
      <c r="A132" s="24">
        <f t="shared" si="5"/>
      </c>
      <c r="B132" s="55"/>
      <c r="C132" s="55"/>
      <c r="D132" s="55"/>
      <c r="E132" s="55"/>
      <c r="F132" s="55"/>
      <c r="G132" s="55"/>
      <c r="H132" s="56"/>
      <c r="I132" s="56"/>
      <c r="J132" s="56"/>
      <c r="K132" s="56"/>
      <c r="L132" s="56"/>
      <c r="M132" s="56"/>
      <c r="N132" s="57"/>
      <c r="O132" s="58"/>
      <c r="P132" s="55"/>
      <c r="Q132" s="55"/>
    </row>
    <row r="133" spans="1:17" ht="15.75">
      <c r="A133" s="24">
        <f t="shared" si="5"/>
      </c>
      <c r="B133" s="55"/>
      <c r="C133" s="55"/>
      <c r="D133" s="55"/>
      <c r="E133" s="55"/>
      <c r="F133" s="55"/>
      <c r="G133" s="55"/>
      <c r="H133" s="56"/>
      <c r="I133" s="56"/>
      <c r="J133" s="56"/>
      <c r="K133" s="56"/>
      <c r="L133" s="56"/>
      <c r="M133" s="56"/>
      <c r="N133" s="57"/>
      <c r="O133" s="58"/>
      <c r="P133" s="55"/>
      <c r="Q133" s="55"/>
    </row>
    <row r="134" spans="1:17" ht="15.75">
      <c r="A134" s="24">
        <f t="shared" si="5"/>
      </c>
      <c r="B134" s="55"/>
      <c r="C134" s="55"/>
      <c r="D134" s="55"/>
      <c r="E134" s="55"/>
      <c r="F134" s="55"/>
      <c r="G134" s="55"/>
      <c r="H134" s="56"/>
      <c r="I134" s="56"/>
      <c r="J134" s="56"/>
      <c r="K134" s="56"/>
      <c r="L134" s="56"/>
      <c r="M134" s="56"/>
      <c r="N134" s="57"/>
      <c r="O134" s="58"/>
      <c r="P134" s="55"/>
      <c r="Q134" s="55"/>
    </row>
    <row r="135" spans="1:17" ht="15.75">
      <c r="A135" s="24">
        <f t="shared" si="5"/>
      </c>
      <c r="B135" s="55"/>
      <c r="C135" s="55"/>
      <c r="D135" s="55"/>
      <c r="E135" s="55"/>
      <c r="F135" s="55"/>
      <c r="G135" s="55"/>
      <c r="H135" s="56"/>
      <c r="I135" s="56"/>
      <c r="J135" s="56"/>
      <c r="K135" s="56"/>
      <c r="L135" s="56"/>
      <c r="M135" s="56"/>
      <c r="N135" s="57"/>
      <c r="O135" s="58"/>
      <c r="P135" s="55"/>
      <c r="Q135" s="55"/>
    </row>
    <row r="136" spans="1:17" ht="15.75">
      <c r="A136" s="24">
        <f t="shared" si="5"/>
      </c>
      <c r="B136" s="55"/>
      <c r="C136" s="55"/>
      <c r="D136" s="55"/>
      <c r="E136" s="55"/>
      <c r="F136" s="55"/>
      <c r="G136" s="55"/>
      <c r="H136" s="56"/>
      <c r="I136" s="56"/>
      <c r="J136" s="56"/>
      <c r="K136" s="56"/>
      <c r="L136" s="56"/>
      <c r="M136" s="56"/>
      <c r="N136" s="57"/>
      <c r="O136" s="58"/>
      <c r="P136" s="55"/>
      <c r="Q136" s="55"/>
    </row>
    <row r="137" spans="1:17" ht="15.75">
      <c r="A137" s="24">
        <f t="shared" si="5"/>
      </c>
      <c r="B137" s="55"/>
      <c r="C137" s="55"/>
      <c r="D137" s="55"/>
      <c r="E137" s="55"/>
      <c r="F137" s="55"/>
      <c r="G137" s="55"/>
      <c r="H137" s="56"/>
      <c r="I137" s="56"/>
      <c r="J137" s="56"/>
      <c r="K137" s="56"/>
      <c r="L137" s="56"/>
      <c r="M137" s="56"/>
      <c r="N137" s="57"/>
      <c r="O137" s="58"/>
      <c r="P137" s="55"/>
      <c r="Q137" s="55"/>
    </row>
    <row r="138" spans="1:17" ht="15.75">
      <c r="A138" s="24">
        <f t="shared" si="5"/>
      </c>
      <c r="B138" s="55"/>
      <c r="C138" s="55"/>
      <c r="D138" s="55"/>
      <c r="E138" s="55"/>
      <c r="F138" s="55"/>
      <c r="G138" s="55"/>
      <c r="H138" s="56"/>
      <c r="I138" s="56"/>
      <c r="J138" s="56"/>
      <c r="K138" s="56"/>
      <c r="L138" s="56"/>
      <c r="M138" s="56"/>
      <c r="N138" s="57"/>
      <c r="O138" s="58"/>
      <c r="P138" s="55"/>
      <c r="Q138" s="55"/>
    </row>
    <row r="139" spans="1:17" ht="15.75">
      <c r="A139" s="24">
        <f t="shared" si="5"/>
      </c>
      <c r="B139" s="55"/>
      <c r="C139" s="55"/>
      <c r="D139" s="55"/>
      <c r="E139" s="55"/>
      <c r="F139" s="55"/>
      <c r="G139" s="55"/>
      <c r="H139" s="56"/>
      <c r="I139" s="56"/>
      <c r="J139" s="56"/>
      <c r="K139" s="56"/>
      <c r="L139" s="56"/>
      <c r="M139" s="56"/>
      <c r="N139" s="57"/>
      <c r="O139" s="58"/>
      <c r="P139" s="55"/>
      <c r="Q139" s="55"/>
    </row>
    <row r="140" spans="1:17" ht="15.75">
      <c r="A140" s="24">
        <f t="shared" si="5"/>
      </c>
      <c r="B140" s="55"/>
      <c r="C140" s="55"/>
      <c r="D140" s="55"/>
      <c r="E140" s="55"/>
      <c r="F140" s="55"/>
      <c r="G140" s="55"/>
      <c r="H140" s="56"/>
      <c r="I140" s="56"/>
      <c r="J140" s="56"/>
      <c r="K140" s="56"/>
      <c r="L140" s="56"/>
      <c r="M140" s="56"/>
      <c r="N140" s="57"/>
      <c r="O140" s="58"/>
      <c r="P140" s="55"/>
      <c r="Q140" s="55"/>
    </row>
    <row r="141" spans="1:17" ht="15.75">
      <c r="A141" s="24">
        <f t="shared" si="5"/>
      </c>
      <c r="B141" s="55"/>
      <c r="C141" s="55"/>
      <c r="D141" s="55"/>
      <c r="E141" s="55"/>
      <c r="F141" s="55"/>
      <c r="G141" s="55"/>
      <c r="H141" s="56"/>
      <c r="I141" s="56"/>
      <c r="J141" s="56"/>
      <c r="K141" s="56"/>
      <c r="L141" s="56"/>
      <c r="M141" s="56"/>
      <c r="N141" s="57"/>
      <c r="O141" s="58"/>
      <c r="P141" s="55"/>
      <c r="Q141" s="55"/>
    </row>
    <row r="142" spans="1:17" ht="15.75">
      <c r="A142" s="24">
        <f t="shared" si="5"/>
      </c>
      <c r="B142" s="55"/>
      <c r="C142" s="55"/>
      <c r="D142" s="55"/>
      <c r="E142" s="55"/>
      <c r="F142" s="55"/>
      <c r="G142" s="55"/>
      <c r="H142" s="56"/>
      <c r="I142" s="56"/>
      <c r="J142" s="56"/>
      <c r="K142" s="56"/>
      <c r="L142" s="56"/>
      <c r="M142" s="56"/>
      <c r="N142" s="57"/>
      <c r="O142" s="58"/>
      <c r="P142" s="55"/>
      <c r="Q142" s="55"/>
    </row>
    <row r="143" spans="1:17" ht="15.75">
      <c r="A143" s="24">
        <f t="shared" si="5"/>
      </c>
      <c r="B143" s="55"/>
      <c r="C143" s="55"/>
      <c r="D143" s="55"/>
      <c r="E143" s="55"/>
      <c r="F143" s="55"/>
      <c r="G143" s="55"/>
      <c r="H143" s="56"/>
      <c r="I143" s="56"/>
      <c r="J143" s="56"/>
      <c r="K143" s="56"/>
      <c r="L143" s="56"/>
      <c r="M143" s="56"/>
      <c r="N143" s="57"/>
      <c r="O143" s="58"/>
      <c r="P143" s="55"/>
      <c r="Q143" s="55"/>
    </row>
    <row r="144" spans="1:17" ht="15.75">
      <c r="A144" s="24">
        <f t="shared" si="5"/>
      </c>
      <c r="B144" s="55"/>
      <c r="C144" s="55"/>
      <c r="D144" s="55"/>
      <c r="E144" s="55"/>
      <c r="F144" s="55"/>
      <c r="G144" s="55"/>
      <c r="H144" s="56"/>
      <c r="I144" s="56"/>
      <c r="J144" s="56"/>
      <c r="K144" s="56"/>
      <c r="L144" s="56"/>
      <c r="M144" s="56"/>
      <c r="N144" s="57"/>
      <c r="O144" s="58"/>
      <c r="P144" s="55"/>
      <c r="Q144" s="55"/>
    </row>
    <row r="145" spans="1:17" ht="15.75">
      <c r="A145" s="24">
        <f t="shared" si="5"/>
      </c>
      <c r="B145" s="55"/>
      <c r="C145" s="55"/>
      <c r="D145" s="55"/>
      <c r="E145" s="55"/>
      <c r="F145" s="55"/>
      <c r="G145" s="55"/>
      <c r="H145" s="56"/>
      <c r="I145" s="56"/>
      <c r="J145" s="56"/>
      <c r="K145" s="56"/>
      <c r="L145" s="56"/>
      <c r="M145" s="56"/>
      <c r="N145" s="57"/>
      <c r="O145" s="58"/>
      <c r="P145" s="55"/>
      <c r="Q145" s="55"/>
    </row>
    <row r="146" spans="1:17" ht="15.75">
      <c r="A146" s="24">
        <f t="shared" si="5"/>
      </c>
      <c r="B146" s="55"/>
      <c r="C146" s="55"/>
      <c r="D146" s="55"/>
      <c r="E146" s="55"/>
      <c r="F146" s="55"/>
      <c r="G146" s="55"/>
      <c r="H146" s="56"/>
      <c r="I146" s="56"/>
      <c r="J146" s="56"/>
      <c r="K146" s="56"/>
      <c r="L146" s="56"/>
      <c r="M146" s="56"/>
      <c r="N146" s="57"/>
      <c r="O146" s="58"/>
      <c r="P146" s="55"/>
      <c r="Q146" s="55"/>
    </row>
    <row r="147" spans="1:17" ht="15.75">
      <c r="A147" s="24">
        <f t="shared" si="5"/>
      </c>
      <c r="B147" s="55"/>
      <c r="C147" s="55"/>
      <c r="D147" s="55"/>
      <c r="E147" s="55"/>
      <c r="F147" s="55"/>
      <c r="G147" s="55"/>
      <c r="H147" s="56"/>
      <c r="I147" s="56"/>
      <c r="J147" s="56"/>
      <c r="K147" s="56"/>
      <c r="L147" s="56"/>
      <c r="M147" s="56"/>
      <c r="N147" s="57"/>
      <c r="O147" s="58"/>
      <c r="P147" s="55"/>
      <c r="Q147" s="55"/>
    </row>
    <row r="148" spans="1:17" ht="15.75">
      <c r="A148" s="24">
        <f t="shared" si="5"/>
      </c>
      <c r="B148" s="55"/>
      <c r="C148" s="55"/>
      <c r="D148" s="55"/>
      <c r="E148" s="55"/>
      <c r="F148" s="55"/>
      <c r="G148" s="55"/>
      <c r="H148" s="56"/>
      <c r="I148" s="56"/>
      <c r="J148" s="56"/>
      <c r="K148" s="56"/>
      <c r="L148" s="56"/>
      <c r="M148" s="56"/>
      <c r="N148" s="57"/>
      <c r="O148" s="58"/>
      <c r="P148" s="55"/>
      <c r="Q148" s="55"/>
    </row>
    <row r="149" spans="1:17" ht="15.75">
      <c r="A149" s="24">
        <f t="shared" si="5"/>
      </c>
      <c r="B149" s="55"/>
      <c r="C149" s="55"/>
      <c r="D149" s="55"/>
      <c r="E149" s="55"/>
      <c r="F149" s="55"/>
      <c r="G149" s="55"/>
      <c r="H149" s="56"/>
      <c r="I149" s="56"/>
      <c r="J149" s="56"/>
      <c r="K149" s="56"/>
      <c r="L149" s="56"/>
      <c r="M149" s="56"/>
      <c r="N149" s="57"/>
      <c r="O149" s="58"/>
      <c r="P149" s="55"/>
      <c r="Q149" s="55"/>
    </row>
    <row r="150" spans="1:17" ht="15.75">
      <c r="A150" s="24">
        <f t="shared" si="5"/>
      </c>
      <c r="B150" s="55"/>
      <c r="C150" s="55"/>
      <c r="D150" s="55"/>
      <c r="E150" s="55"/>
      <c r="F150" s="55"/>
      <c r="G150" s="55"/>
      <c r="H150" s="56"/>
      <c r="I150" s="56"/>
      <c r="J150" s="56"/>
      <c r="K150" s="56"/>
      <c r="L150" s="56"/>
      <c r="M150" s="56"/>
      <c r="N150" s="57"/>
      <c r="O150" s="58"/>
      <c r="P150" s="55"/>
      <c r="Q150" s="55"/>
    </row>
    <row r="151" spans="1:17" ht="15.75">
      <c r="A151" s="24">
        <f t="shared" si="5"/>
      </c>
      <c r="B151" s="55"/>
      <c r="C151" s="55"/>
      <c r="D151" s="55"/>
      <c r="E151" s="55"/>
      <c r="F151" s="55"/>
      <c r="G151" s="55"/>
      <c r="H151" s="56"/>
      <c r="I151" s="56"/>
      <c r="J151" s="56"/>
      <c r="K151" s="56"/>
      <c r="L151" s="56"/>
      <c r="M151" s="56"/>
      <c r="N151" s="57"/>
      <c r="O151" s="58"/>
      <c r="P151" s="55"/>
      <c r="Q151" s="55"/>
    </row>
    <row r="152" spans="1:17" ht="15.75">
      <c r="A152" s="24">
        <f t="shared" si="5"/>
      </c>
      <c r="B152" s="55"/>
      <c r="C152" s="55"/>
      <c r="D152" s="55"/>
      <c r="E152" s="55"/>
      <c r="F152" s="55"/>
      <c r="G152" s="55"/>
      <c r="H152" s="56"/>
      <c r="I152" s="56"/>
      <c r="J152" s="56"/>
      <c r="K152" s="56"/>
      <c r="L152" s="56"/>
      <c r="M152" s="56"/>
      <c r="N152" s="57"/>
      <c r="O152" s="58"/>
      <c r="P152" s="55"/>
      <c r="Q152" s="55"/>
    </row>
    <row r="153" spans="1:17" ht="15.75">
      <c r="A153" s="24">
        <f t="shared" si="5"/>
      </c>
      <c r="B153" s="55"/>
      <c r="C153" s="55"/>
      <c r="D153" s="55"/>
      <c r="E153" s="55"/>
      <c r="F153" s="55"/>
      <c r="G153" s="55"/>
      <c r="H153" s="56"/>
      <c r="I153" s="56"/>
      <c r="J153" s="56"/>
      <c r="K153" s="56"/>
      <c r="L153" s="56"/>
      <c r="M153" s="56"/>
      <c r="N153" s="57"/>
      <c r="O153" s="58"/>
      <c r="P153" s="55"/>
      <c r="Q153" s="55"/>
    </row>
    <row r="154" spans="1:17" ht="15.75">
      <c r="A154" s="24">
        <f t="shared" si="5"/>
      </c>
      <c r="B154" s="55"/>
      <c r="C154" s="55"/>
      <c r="D154" s="55"/>
      <c r="E154" s="55"/>
      <c r="F154" s="55"/>
      <c r="G154" s="55"/>
      <c r="H154" s="56"/>
      <c r="I154" s="56"/>
      <c r="J154" s="56"/>
      <c r="K154" s="56"/>
      <c r="L154" s="56"/>
      <c r="M154" s="56"/>
      <c r="N154" s="57"/>
      <c r="O154" s="58"/>
      <c r="P154" s="55"/>
      <c r="Q154" s="55"/>
    </row>
    <row r="155" spans="1:17" ht="15.75">
      <c r="A155" s="24">
        <f t="shared" si="5"/>
      </c>
      <c r="B155" s="55"/>
      <c r="C155" s="55"/>
      <c r="D155" s="55"/>
      <c r="E155" s="55"/>
      <c r="F155" s="55"/>
      <c r="G155" s="55"/>
      <c r="H155" s="56"/>
      <c r="I155" s="56"/>
      <c r="J155" s="56"/>
      <c r="K155" s="56"/>
      <c r="L155" s="56"/>
      <c r="M155" s="56"/>
      <c r="N155" s="57"/>
      <c r="O155" s="58"/>
      <c r="P155" s="55"/>
      <c r="Q155" s="55"/>
    </row>
    <row r="156" spans="1:17" ht="15.75">
      <c r="A156" s="24">
        <f t="shared" si="5"/>
      </c>
      <c r="B156" s="55"/>
      <c r="C156" s="55"/>
      <c r="D156" s="55"/>
      <c r="E156" s="55"/>
      <c r="F156" s="55"/>
      <c r="G156" s="55"/>
      <c r="H156" s="56"/>
      <c r="I156" s="56"/>
      <c r="J156" s="56"/>
      <c r="K156" s="56"/>
      <c r="L156" s="56"/>
      <c r="M156" s="56"/>
      <c r="N156" s="57"/>
      <c r="O156" s="58"/>
      <c r="P156" s="55"/>
      <c r="Q156" s="55"/>
    </row>
    <row r="157" spans="1:17" ht="15.75">
      <c r="A157" s="24">
        <f t="shared" si="5"/>
      </c>
      <c r="B157" s="55"/>
      <c r="C157" s="55"/>
      <c r="D157" s="55"/>
      <c r="E157" s="55"/>
      <c r="F157" s="55"/>
      <c r="G157" s="55"/>
      <c r="H157" s="56"/>
      <c r="I157" s="56"/>
      <c r="J157" s="56"/>
      <c r="K157" s="56"/>
      <c r="L157" s="56"/>
      <c r="M157" s="56"/>
      <c r="N157" s="57"/>
      <c r="O157" s="58"/>
      <c r="P157" s="55"/>
      <c r="Q157" s="55"/>
    </row>
    <row r="158" spans="1:17" ht="15.75">
      <c r="A158" s="24">
        <f t="shared" si="5"/>
      </c>
      <c r="B158" s="55"/>
      <c r="C158" s="55"/>
      <c r="D158" s="55"/>
      <c r="E158" s="55"/>
      <c r="F158" s="55"/>
      <c r="G158" s="55"/>
      <c r="H158" s="56"/>
      <c r="I158" s="56"/>
      <c r="J158" s="56"/>
      <c r="K158" s="56"/>
      <c r="L158" s="56"/>
      <c r="M158" s="56"/>
      <c r="N158" s="57"/>
      <c r="O158" s="58"/>
      <c r="P158" s="55"/>
      <c r="Q158" s="55"/>
    </row>
    <row r="159" spans="1:17" ht="15.75">
      <c r="A159" s="24">
        <f t="shared" si="5"/>
      </c>
      <c r="B159" s="55"/>
      <c r="C159" s="55"/>
      <c r="D159" s="55"/>
      <c r="E159" s="55"/>
      <c r="F159" s="55"/>
      <c r="G159" s="55"/>
      <c r="H159" s="56"/>
      <c r="I159" s="56"/>
      <c r="J159" s="56"/>
      <c r="K159" s="56"/>
      <c r="L159" s="56"/>
      <c r="M159" s="56"/>
      <c r="N159" s="57"/>
      <c r="O159" s="58"/>
      <c r="P159" s="55"/>
      <c r="Q159" s="55"/>
    </row>
    <row r="160" spans="1:17" ht="15.75">
      <c r="A160" s="24">
        <f t="shared" si="5"/>
      </c>
      <c r="B160" s="55"/>
      <c r="C160" s="55"/>
      <c r="D160" s="55"/>
      <c r="E160" s="55"/>
      <c r="F160" s="55"/>
      <c r="G160" s="55"/>
      <c r="H160" s="56"/>
      <c r="I160" s="56"/>
      <c r="J160" s="56"/>
      <c r="K160" s="56"/>
      <c r="L160" s="56"/>
      <c r="M160" s="56"/>
      <c r="N160" s="57"/>
      <c r="O160" s="58"/>
      <c r="P160" s="55"/>
      <c r="Q160" s="55"/>
    </row>
    <row r="161" spans="1:17" ht="15.75">
      <c r="A161" s="24">
        <f t="shared" si="5"/>
      </c>
      <c r="B161" s="55"/>
      <c r="C161" s="55"/>
      <c r="D161" s="55"/>
      <c r="E161" s="55"/>
      <c r="F161" s="55"/>
      <c r="G161" s="55"/>
      <c r="H161" s="56"/>
      <c r="I161" s="56"/>
      <c r="J161" s="56"/>
      <c r="K161" s="56"/>
      <c r="L161" s="56"/>
      <c r="M161" s="56"/>
      <c r="N161" s="57"/>
      <c r="O161" s="58"/>
      <c r="P161" s="55"/>
      <c r="Q161" s="55"/>
    </row>
    <row r="162" spans="1:17" ht="15.75">
      <c r="A162" s="24">
        <f t="shared" si="5"/>
      </c>
      <c r="B162" s="55"/>
      <c r="C162" s="55"/>
      <c r="D162" s="55"/>
      <c r="E162" s="55"/>
      <c r="F162" s="55"/>
      <c r="G162" s="55"/>
      <c r="H162" s="56"/>
      <c r="I162" s="56"/>
      <c r="J162" s="56"/>
      <c r="K162" s="56"/>
      <c r="L162" s="56"/>
      <c r="M162" s="56"/>
      <c r="N162" s="57"/>
      <c r="O162" s="58"/>
      <c r="P162" s="55"/>
      <c r="Q162" s="55"/>
    </row>
    <row r="163" spans="1:17" ht="15.75">
      <c r="A163" s="24">
        <f t="shared" si="5"/>
      </c>
      <c r="B163" s="55"/>
      <c r="C163" s="55"/>
      <c r="D163" s="55"/>
      <c r="E163" s="55"/>
      <c r="F163" s="55"/>
      <c r="G163" s="55"/>
      <c r="H163" s="56"/>
      <c r="I163" s="56"/>
      <c r="J163" s="56"/>
      <c r="K163" s="56"/>
      <c r="L163" s="56"/>
      <c r="M163" s="56"/>
      <c r="N163" s="57"/>
      <c r="O163" s="58"/>
      <c r="P163" s="55"/>
      <c r="Q163" s="55"/>
    </row>
    <row r="164" spans="1:17" ht="15.75">
      <c r="A164" s="24">
        <f t="shared" si="5"/>
      </c>
      <c r="B164" s="55"/>
      <c r="C164" s="55"/>
      <c r="D164" s="55"/>
      <c r="E164" s="55"/>
      <c r="F164" s="55"/>
      <c r="G164" s="55"/>
      <c r="H164" s="56"/>
      <c r="I164" s="56"/>
      <c r="J164" s="56"/>
      <c r="K164" s="56"/>
      <c r="L164" s="56"/>
      <c r="M164" s="56"/>
      <c r="N164" s="57"/>
      <c r="O164" s="58"/>
      <c r="P164" s="55"/>
      <c r="Q164" s="55"/>
    </row>
    <row r="165" spans="1:17" ht="15.75">
      <c r="A165" s="24">
        <f t="shared" si="5"/>
      </c>
      <c r="B165" s="55"/>
      <c r="C165" s="55"/>
      <c r="D165" s="55"/>
      <c r="E165" s="55"/>
      <c r="F165" s="55"/>
      <c r="G165" s="55"/>
      <c r="H165" s="56"/>
      <c r="I165" s="56"/>
      <c r="J165" s="56"/>
      <c r="K165" s="56"/>
      <c r="L165" s="56"/>
      <c r="M165" s="56"/>
      <c r="N165" s="57"/>
      <c r="O165" s="58"/>
      <c r="P165" s="55"/>
      <c r="Q165" s="55"/>
    </row>
    <row r="166" spans="1:17" ht="15.75">
      <c r="A166" s="24">
        <f t="shared" si="5"/>
      </c>
      <c r="B166" s="55"/>
      <c r="C166" s="55"/>
      <c r="D166" s="55"/>
      <c r="E166" s="55"/>
      <c r="F166" s="55"/>
      <c r="G166" s="55"/>
      <c r="H166" s="56"/>
      <c r="I166" s="56"/>
      <c r="J166" s="56"/>
      <c r="K166" s="56"/>
      <c r="L166" s="56"/>
      <c r="M166" s="56"/>
      <c r="N166" s="57"/>
      <c r="O166" s="58"/>
      <c r="P166" s="55"/>
      <c r="Q166" s="55"/>
    </row>
    <row r="167" spans="1:17" ht="15.75">
      <c r="A167" s="24">
        <f t="shared" si="5"/>
      </c>
      <c r="B167" s="55"/>
      <c r="C167" s="55"/>
      <c r="D167" s="55"/>
      <c r="E167" s="55"/>
      <c r="F167" s="55"/>
      <c r="G167" s="55"/>
      <c r="H167" s="56"/>
      <c r="I167" s="56"/>
      <c r="J167" s="56"/>
      <c r="K167" s="56"/>
      <c r="L167" s="56"/>
      <c r="M167" s="56"/>
      <c r="N167" s="57"/>
      <c r="O167" s="58"/>
      <c r="P167" s="55"/>
      <c r="Q167" s="55"/>
    </row>
    <row r="168" spans="1:17" ht="15.75">
      <c r="A168" s="24">
        <f t="shared" si="5"/>
      </c>
      <c r="B168" s="55"/>
      <c r="C168" s="55"/>
      <c r="D168" s="55"/>
      <c r="E168" s="55"/>
      <c r="F168" s="55"/>
      <c r="G168" s="55"/>
      <c r="H168" s="56"/>
      <c r="I168" s="56"/>
      <c r="J168" s="56"/>
      <c r="K168" s="56"/>
      <c r="L168" s="56"/>
      <c r="M168" s="56"/>
      <c r="N168" s="57"/>
      <c r="O168" s="58"/>
      <c r="P168" s="55"/>
      <c r="Q168" s="55"/>
    </row>
    <row r="169" spans="1:17" ht="15.75">
      <c r="A169" s="24">
        <f t="shared" si="5"/>
      </c>
      <c r="B169" s="55"/>
      <c r="C169" s="55"/>
      <c r="D169" s="55"/>
      <c r="E169" s="55"/>
      <c r="F169" s="55"/>
      <c r="G169" s="55"/>
      <c r="H169" s="56"/>
      <c r="I169" s="56"/>
      <c r="J169" s="56"/>
      <c r="K169" s="56"/>
      <c r="L169" s="56"/>
      <c r="M169" s="56"/>
      <c r="N169" s="57"/>
      <c r="O169" s="58"/>
      <c r="P169" s="55"/>
      <c r="Q169" s="55"/>
    </row>
    <row r="170" spans="1:17" ht="15.75">
      <c r="A170" s="24">
        <f t="shared" si="5"/>
      </c>
      <c r="B170" s="55"/>
      <c r="C170" s="55"/>
      <c r="D170" s="55"/>
      <c r="E170" s="55"/>
      <c r="F170" s="55"/>
      <c r="G170" s="55"/>
      <c r="H170" s="56"/>
      <c r="I170" s="56"/>
      <c r="J170" s="56"/>
      <c r="K170" s="56"/>
      <c r="L170" s="56"/>
      <c r="M170" s="56"/>
      <c r="N170" s="57"/>
      <c r="O170" s="58"/>
      <c r="P170" s="55"/>
      <c r="Q170" s="55"/>
    </row>
  </sheetData>
  <sheetProtection/>
  <autoFilter ref="A19:Q19">
    <sortState ref="A20:Q170">
      <sortCondition descending="1" sortBy="value" ref="N20:N170"/>
    </sortState>
  </autoFilter>
  <mergeCells count="14">
    <mergeCell ref="V17:V19"/>
    <mergeCell ref="C16:E16"/>
    <mergeCell ref="H17:N17"/>
    <mergeCell ref="S17:S19"/>
    <mergeCell ref="T17:T19"/>
    <mergeCell ref="A11:G11"/>
    <mergeCell ref="A12:G12"/>
    <mergeCell ref="A9:R9"/>
    <mergeCell ref="H11:N11"/>
    <mergeCell ref="H12:N12"/>
    <mergeCell ref="A1:P1"/>
    <mergeCell ref="D3:E3"/>
    <mergeCell ref="E8:G8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W30"/>
  <sheetViews>
    <sheetView zoomScale="80" zoomScaleNormal="80" zoomScalePageLayoutView="0" workbookViewId="0" topLeftCell="A10">
      <selection activeCell="U16" sqref="U16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0.8515625" style="0" customWidth="1"/>
    <col min="7" max="7" width="20.5742187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3.7109375" style="0" customWidth="1"/>
  </cols>
  <sheetData>
    <row r="1" spans="1:21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</row>
    <row r="2" spans="1:21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</row>
    <row r="3" spans="1:21" ht="18.75">
      <c r="A3" s="7" t="s">
        <v>29</v>
      </c>
      <c r="B3" s="7"/>
      <c r="C3" s="7"/>
      <c r="D3" s="121" t="s">
        <v>61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  <c r="T3" s="1"/>
      <c r="U3" s="1"/>
    </row>
    <row r="4" spans="1:21" ht="21" customHeight="1">
      <c r="A4" s="7" t="s">
        <v>28</v>
      </c>
      <c r="B4" s="7"/>
      <c r="C4" s="34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1.75" customHeight="1">
      <c r="A5" s="7" t="s">
        <v>27</v>
      </c>
      <c r="B5" s="7"/>
      <c r="C5" s="7"/>
      <c r="D5" s="7"/>
      <c r="E5" s="34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  <c r="T5" s="1"/>
      <c r="U5" s="1"/>
    </row>
    <row r="6" spans="1:14" s="64" customFormat="1" ht="18.75">
      <c r="A6" s="62" t="s">
        <v>31</v>
      </c>
      <c r="B6" s="62"/>
      <c r="C6" s="62"/>
      <c r="D6" s="62"/>
      <c r="E6" s="62"/>
      <c r="F6" s="118" t="s">
        <v>47</v>
      </c>
      <c r="G6" s="118"/>
      <c r="H6" s="62"/>
      <c r="I6" s="62"/>
      <c r="J6" s="62"/>
      <c r="K6" s="62"/>
      <c r="L6" s="62"/>
      <c r="M6" s="62"/>
      <c r="N6" s="62"/>
    </row>
    <row r="7" spans="1:14" s="64" customFormat="1" ht="18.75">
      <c r="A7" s="62" t="s">
        <v>121</v>
      </c>
      <c r="B7" s="62"/>
      <c r="C7" s="62"/>
      <c r="D7" s="62"/>
      <c r="E7" s="65" t="s">
        <v>63</v>
      </c>
      <c r="F7" s="66" t="s">
        <v>62</v>
      </c>
      <c r="G7" s="62"/>
      <c r="H7" s="62"/>
      <c r="I7" s="62"/>
      <c r="J7" s="62"/>
      <c r="K7" s="62"/>
      <c r="L7" s="62"/>
      <c r="M7" s="62"/>
      <c r="N7" s="62"/>
    </row>
    <row r="8" spans="1:21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101" t="s">
        <v>129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"/>
      <c r="T9" s="1"/>
      <c r="U9" s="1"/>
    </row>
    <row r="10" spans="1:23" ht="24.75" customHeight="1">
      <c r="A10" s="84" t="s">
        <v>130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" customHeight="1">
      <c r="A11" s="101" t="s">
        <v>124</v>
      </c>
      <c r="B11" s="101"/>
      <c r="C11" s="101"/>
      <c r="D11" s="101"/>
      <c r="E11" s="101"/>
      <c r="F11" s="101"/>
      <c r="G11" s="101"/>
      <c r="H11" s="124"/>
      <c r="I11" s="124"/>
      <c r="J11" s="124"/>
      <c r="K11" s="124"/>
      <c r="L11" s="124"/>
      <c r="M11" s="124"/>
      <c r="N11" s="124"/>
      <c r="O11" s="35"/>
      <c r="P11" s="35"/>
      <c r="Q11" s="35"/>
      <c r="R11" s="35"/>
      <c r="S11" s="35"/>
      <c r="T11" s="35"/>
      <c r="U11" s="35"/>
      <c r="V11" s="1"/>
      <c r="W11" s="1"/>
    </row>
    <row r="12" spans="1:23" ht="18.75" customHeight="1">
      <c r="A12" s="101" t="s">
        <v>125</v>
      </c>
      <c r="B12" s="101"/>
      <c r="C12" s="101"/>
      <c r="D12" s="101"/>
      <c r="E12" s="101"/>
      <c r="F12" s="101"/>
      <c r="G12" s="101"/>
      <c r="H12" s="124"/>
      <c r="I12" s="124"/>
      <c r="J12" s="124"/>
      <c r="K12" s="124"/>
      <c r="L12" s="124"/>
      <c r="M12" s="124"/>
      <c r="N12" s="124"/>
      <c r="O12" s="35"/>
      <c r="P12" s="35"/>
      <c r="Q12" s="35"/>
      <c r="R12" s="35"/>
      <c r="S12" s="35"/>
      <c r="T12" s="35"/>
      <c r="U12" s="35"/>
      <c r="V12" s="1"/>
      <c r="W12" s="1"/>
    </row>
    <row r="13" spans="1:23" ht="18.75">
      <c r="A13" s="86" t="s">
        <v>131</v>
      </c>
      <c r="B13" s="87"/>
      <c r="C13" s="87"/>
      <c r="D13" s="87"/>
      <c r="E13" s="87"/>
      <c r="F13" s="87"/>
      <c r="G13" s="1"/>
      <c r="H13" s="76"/>
      <c r="I13" s="76"/>
      <c r="J13" s="76"/>
      <c r="K13" s="76"/>
      <c r="L13" s="76"/>
      <c r="M13" s="76"/>
      <c r="N13" s="76"/>
      <c r="O13" s="1"/>
      <c r="P13" s="1"/>
      <c r="Q13" s="1"/>
      <c r="R13" s="1"/>
      <c r="S13" s="1"/>
      <c r="T13" s="1"/>
      <c r="U13" s="1"/>
      <c r="V13" s="1"/>
      <c r="W13" s="1"/>
    </row>
    <row r="14" spans="1:23" ht="18.75">
      <c r="A14" s="86" t="s">
        <v>132</v>
      </c>
      <c r="B14" s="87"/>
      <c r="C14" s="87"/>
      <c r="D14" s="87"/>
      <c r="E14" s="87"/>
      <c r="F14" s="87"/>
      <c r="G14" s="1"/>
      <c r="H14" s="76"/>
      <c r="I14" s="76"/>
      <c r="J14" s="76"/>
      <c r="K14" s="76"/>
      <c r="L14" s="76"/>
      <c r="M14" s="76"/>
      <c r="N14" s="76"/>
      <c r="O14" s="1"/>
      <c r="P14" s="1"/>
      <c r="Q14" s="1"/>
      <c r="R14" s="1"/>
      <c r="S14" s="1"/>
      <c r="T14" s="1"/>
      <c r="U14" s="1"/>
      <c r="V14" s="1"/>
      <c r="W14" s="1"/>
    </row>
    <row r="15" spans="1:18" ht="18.75">
      <c r="A15" s="86" t="s">
        <v>133</v>
      </c>
      <c r="B15" s="87"/>
      <c r="C15" s="87"/>
      <c r="D15" s="87"/>
      <c r="E15" s="87"/>
      <c r="F15" s="87"/>
      <c r="G15" s="1"/>
      <c r="H15" s="76"/>
      <c r="I15" s="76"/>
      <c r="J15" s="76"/>
      <c r="K15" s="76"/>
      <c r="L15" s="76"/>
      <c r="M15" s="76"/>
      <c r="N15" s="76"/>
      <c r="O15" s="1"/>
      <c r="P15" s="1"/>
      <c r="Q15" s="1"/>
      <c r="R15" s="1"/>
    </row>
    <row r="16" spans="1:23" ht="15">
      <c r="A16" s="9"/>
      <c r="B16" s="10"/>
      <c r="C16" s="116" t="s">
        <v>4</v>
      </c>
      <c r="D16" s="116"/>
      <c r="E16" s="117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</row>
    <row r="17" spans="1:23" ht="18.75" customHeight="1">
      <c r="A17" s="16"/>
      <c r="B17" s="17"/>
      <c r="C17" s="19"/>
      <c r="D17" s="19"/>
      <c r="E17" s="19"/>
      <c r="F17" s="20"/>
      <c r="G17" s="15"/>
      <c r="H17" s="111" t="s">
        <v>32</v>
      </c>
      <c r="I17" s="112"/>
      <c r="J17" s="112"/>
      <c r="K17" s="112"/>
      <c r="L17" s="112"/>
      <c r="M17" s="112"/>
      <c r="N17" s="112"/>
      <c r="O17" s="114"/>
      <c r="P17" s="13"/>
      <c r="Q17" s="13"/>
      <c r="R17" s="13"/>
      <c r="S17" s="1"/>
      <c r="T17" s="99"/>
      <c r="U17" s="99"/>
      <c r="V17" s="3"/>
      <c r="W17" s="115"/>
    </row>
    <row r="18" spans="1:23" ht="15.75" customHeight="1" thickBot="1">
      <c r="A18" s="46"/>
      <c r="B18" s="47"/>
      <c r="C18" s="48"/>
      <c r="D18" s="48"/>
      <c r="E18" s="48"/>
      <c r="F18" s="49"/>
      <c r="G18" s="50"/>
      <c r="H18" s="36"/>
      <c r="I18" s="37"/>
      <c r="J18" s="37" t="s">
        <v>54</v>
      </c>
      <c r="K18" s="37">
        <v>58</v>
      </c>
      <c r="L18" s="37"/>
      <c r="M18" s="37"/>
      <c r="N18" s="37"/>
      <c r="O18" s="52"/>
      <c r="P18" s="53"/>
      <c r="Q18" s="54"/>
      <c r="R18" s="54"/>
      <c r="S18" s="1"/>
      <c r="T18" s="99"/>
      <c r="U18" s="99"/>
      <c r="V18" s="3"/>
      <c r="W18" s="115"/>
    </row>
    <row r="19" spans="1:23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2">
        <v>6</v>
      </c>
      <c r="N19" s="42">
        <v>7</v>
      </c>
      <c r="O19" s="45" t="s">
        <v>17</v>
      </c>
      <c r="P19" s="31" t="s">
        <v>11</v>
      </c>
      <c r="Q19" s="14" t="s">
        <v>12</v>
      </c>
      <c r="R19" s="14" t="s">
        <v>13</v>
      </c>
      <c r="S19" s="1"/>
      <c r="T19" s="99"/>
      <c r="U19" s="99"/>
      <c r="V19" s="3"/>
      <c r="W19" s="115"/>
    </row>
    <row r="20" spans="1:18" ht="15.75">
      <c r="A20" s="24">
        <v>1</v>
      </c>
      <c r="B20" s="21"/>
      <c r="C20" s="89" t="s">
        <v>57</v>
      </c>
      <c r="D20" s="89" t="s">
        <v>94</v>
      </c>
      <c r="E20" s="89" t="s">
        <v>65</v>
      </c>
      <c r="F20" s="92" t="s">
        <v>49</v>
      </c>
      <c r="G20" s="92" t="s">
        <v>93</v>
      </c>
      <c r="H20" s="11">
        <v>5</v>
      </c>
      <c r="I20" s="11">
        <v>6</v>
      </c>
      <c r="J20" s="11">
        <v>20</v>
      </c>
      <c r="K20" s="11">
        <v>2</v>
      </c>
      <c r="L20" s="11">
        <v>12</v>
      </c>
      <c r="M20" s="11"/>
      <c r="N20" s="11"/>
      <c r="O20" s="33">
        <f aca="true" t="shared" si="0" ref="O20:O30">IF(C20="","",SUM(H20:N20))</f>
        <v>45</v>
      </c>
      <c r="P20" s="32"/>
      <c r="Q20" s="23" t="e">
        <f>IF(O20="","",O20/#REF!)</f>
        <v>#REF!</v>
      </c>
      <c r="R20" s="24" t="s">
        <v>38</v>
      </c>
    </row>
    <row r="21" spans="1:18" ht="15.75">
      <c r="A21" s="24">
        <f>IF(C21="","",A20+1)</f>
        <v>2</v>
      </c>
      <c r="B21" s="21"/>
      <c r="C21" s="89" t="s">
        <v>197</v>
      </c>
      <c r="D21" s="89" t="s">
        <v>99</v>
      </c>
      <c r="E21" s="89" t="s">
        <v>69</v>
      </c>
      <c r="F21" s="91" t="s">
        <v>55</v>
      </c>
      <c r="G21" s="91" t="s">
        <v>178</v>
      </c>
      <c r="H21" s="11">
        <v>6</v>
      </c>
      <c r="I21" s="11">
        <v>1</v>
      </c>
      <c r="J21" s="11">
        <v>10</v>
      </c>
      <c r="K21" s="11">
        <v>1</v>
      </c>
      <c r="L21" s="11">
        <v>3</v>
      </c>
      <c r="M21" s="11"/>
      <c r="N21" s="11"/>
      <c r="O21" s="33">
        <f t="shared" si="0"/>
        <v>21</v>
      </c>
      <c r="P21" s="32"/>
      <c r="Q21" s="23" t="e">
        <f>IF(O21="","",O21/#REF!)</f>
        <v>#REF!</v>
      </c>
      <c r="R21" s="24" t="s">
        <v>39</v>
      </c>
    </row>
    <row r="22" spans="1:18" ht="15.75">
      <c r="A22" s="24">
        <f>IF(C22="","",A21+1)</f>
        <v>3</v>
      </c>
      <c r="B22" s="21"/>
      <c r="C22" s="90" t="s">
        <v>196</v>
      </c>
      <c r="D22" s="90" t="s">
        <v>66</v>
      </c>
      <c r="E22" s="90" t="s">
        <v>94</v>
      </c>
      <c r="F22" s="91" t="s">
        <v>194</v>
      </c>
      <c r="G22" s="91" t="s">
        <v>104</v>
      </c>
      <c r="H22" s="11">
        <v>6</v>
      </c>
      <c r="I22" s="11">
        <v>3</v>
      </c>
      <c r="J22" s="11">
        <v>5</v>
      </c>
      <c r="K22" s="11">
        <v>0</v>
      </c>
      <c r="L22" s="11">
        <v>4</v>
      </c>
      <c r="M22" s="11"/>
      <c r="N22" s="11"/>
      <c r="O22" s="33">
        <f t="shared" si="0"/>
        <v>18</v>
      </c>
      <c r="P22" s="32"/>
      <c r="Q22" s="23" t="e">
        <f>IF(O22="","",O22/#REF!)</f>
        <v>#REF!</v>
      </c>
      <c r="R22" s="24" t="s">
        <v>39</v>
      </c>
    </row>
    <row r="23" spans="1:18" ht="15.75">
      <c r="A23" s="24">
        <f>IF(C23="","",A22+1)</f>
        <v>4</v>
      </c>
      <c r="B23" s="21"/>
      <c r="C23" s="89" t="s">
        <v>192</v>
      </c>
      <c r="D23" s="89" t="s">
        <v>193</v>
      </c>
      <c r="E23" s="89" t="s">
        <v>94</v>
      </c>
      <c r="F23" s="91" t="s">
        <v>194</v>
      </c>
      <c r="G23" s="91" t="s">
        <v>104</v>
      </c>
      <c r="H23" s="11">
        <v>5</v>
      </c>
      <c r="I23" s="11">
        <v>2</v>
      </c>
      <c r="J23" s="11">
        <v>4</v>
      </c>
      <c r="K23" s="11">
        <v>0</v>
      </c>
      <c r="L23" s="11">
        <v>2</v>
      </c>
      <c r="M23" s="11"/>
      <c r="N23" s="11"/>
      <c r="O23" s="33">
        <f t="shared" si="0"/>
        <v>13</v>
      </c>
      <c r="P23" s="32"/>
      <c r="Q23" s="23" t="e">
        <f>IF(O23="","",O23/#REF!)</f>
        <v>#REF!</v>
      </c>
      <c r="R23" s="24"/>
    </row>
    <row r="24" spans="1:18" ht="15.75">
      <c r="A24" s="24">
        <v>5</v>
      </c>
      <c r="B24" s="21"/>
      <c r="C24" s="89" t="s">
        <v>195</v>
      </c>
      <c r="D24" s="89" t="s">
        <v>66</v>
      </c>
      <c r="E24" s="89" t="s">
        <v>100</v>
      </c>
      <c r="F24" s="91" t="s">
        <v>194</v>
      </c>
      <c r="G24" s="91" t="s">
        <v>104</v>
      </c>
      <c r="H24" s="11">
        <v>3</v>
      </c>
      <c r="I24" s="11">
        <v>1</v>
      </c>
      <c r="J24" s="11">
        <v>4</v>
      </c>
      <c r="K24" s="26">
        <v>2</v>
      </c>
      <c r="L24" s="11">
        <v>3</v>
      </c>
      <c r="M24" s="11"/>
      <c r="N24" s="11"/>
      <c r="O24" s="33">
        <f t="shared" si="0"/>
        <v>13</v>
      </c>
      <c r="P24" s="32"/>
      <c r="Q24" s="23" t="e">
        <f>IF(O24="","",O24/#REF!)</f>
        <v>#REF!</v>
      </c>
      <c r="R24" s="24"/>
    </row>
    <row r="25" spans="1:18" ht="15.75">
      <c r="A25" s="24">
        <f aca="true" t="shared" si="1" ref="A25:A30">IF(C25="","",A24+1)</f>
        <v>6</v>
      </c>
      <c r="B25" s="21"/>
      <c r="C25" s="90" t="s">
        <v>191</v>
      </c>
      <c r="D25" s="90" t="s">
        <v>94</v>
      </c>
      <c r="E25" s="90" t="s">
        <v>100</v>
      </c>
      <c r="F25" s="97" t="s">
        <v>101</v>
      </c>
      <c r="G25" s="97" t="s">
        <v>102</v>
      </c>
      <c r="H25" s="11">
        <v>3</v>
      </c>
      <c r="I25" s="11">
        <v>1</v>
      </c>
      <c r="J25" s="11">
        <v>5</v>
      </c>
      <c r="K25" s="11">
        <v>0</v>
      </c>
      <c r="L25" s="11">
        <v>3</v>
      </c>
      <c r="M25" s="11"/>
      <c r="N25" s="11"/>
      <c r="O25" s="33">
        <f t="shared" si="0"/>
        <v>12</v>
      </c>
      <c r="P25" s="32"/>
      <c r="Q25" s="23" t="e">
        <f>IF(O25="","",O25/#REF!)</f>
        <v>#REF!</v>
      </c>
      <c r="R25" s="24"/>
    </row>
    <row r="26" spans="1:18" ht="15.75">
      <c r="A26" s="24">
        <f t="shared" si="1"/>
        <v>7</v>
      </c>
      <c r="B26" s="21"/>
      <c r="C26" s="89" t="s">
        <v>203</v>
      </c>
      <c r="D26" s="89" t="s">
        <v>69</v>
      </c>
      <c r="E26" s="89" t="s">
        <v>66</v>
      </c>
      <c r="F26" s="91" t="s">
        <v>59</v>
      </c>
      <c r="G26" s="91" t="s">
        <v>204</v>
      </c>
      <c r="H26" s="11">
        <v>4</v>
      </c>
      <c r="I26" s="11">
        <v>1</v>
      </c>
      <c r="J26" s="11">
        <v>0</v>
      </c>
      <c r="K26" s="11">
        <v>1</v>
      </c>
      <c r="L26" s="11">
        <v>5</v>
      </c>
      <c r="M26" s="11"/>
      <c r="N26" s="11"/>
      <c r="O26" s="33">
        <f t="shared" si="0"/>
        <v>11</v>
      </c>
      <c r="P26" s="32"/>
      <c r="Q26" s="23" t="e">
        <f>IF(O26="","",O26/#REF!)</f>
        <v>#REF!</v>
      </c>
      <c r="R26" s="24"/>
    </row>
    <row r="27" spans="1:18" ht="15.75">
      <c r="A27" s="24">
        <f t="shared" si="1"/>
        <v>8</v>
      </c>
      <c r="B27" s="21"/>
      <c r="C27" s="89" t="s">
        <v>198</v>
      </c>
      <c r="D27" s="89" t="s">
        <v>78</v>
      </c>
      <c r="E27" s="89" t="s">
        <v>181</v>
      </c>
      <c r="F27" s="91" t="s">
        <v>67</v>
      </c>
      <c r="G27" s="91" t="s">
        <v>68</v>
      </c>
      <c r="H27" s="11">
        <v>4</v>
      </c>
      <c r="I27" s="11">
        <v>1</v>
      </c>
      <c r="J27" s="11">
        <v>0</v>
      </c>
      <c r="K27" s="11">
        <v>2</v>
      </c>
      <c r="L27" s="11">
        <v>3</v>
      </c>
      <c r="M27" s="11"/>
      <c r="N27" s="11"/>
      <c r="O27" s="33">
        <f t="shared" si="0"/>
        <v>10</v>
      </c>
      <c r="P27" s="32"/>
      <c r="Q27" s="23" t="e">
        <f>IF(O27="","",O27/#REF!)</f>
        <v>#REF!</v>
      </c>
      <c r="R27" s="24"/>
    </row>
    <row r="28" spans="1:18" ht="15.75">
      <c r="A28" s="24">
        <f t="shared" si="1"/>
        <v>9</v>
      </c>
      <c r="B28" s="21"/>
      <c r="C28" s="89" t="s">
        <v>58</v>
      </c>
      <c r="D28" s="89" t="s">
        <v>81</v>
      </c>
      <c r="E28" s="89" t="s">
        <v>165</v>
      </c>
      <c r="F28" s="92" t="s">
        <v>199</v>
      </c>
      <c r="G28" s="91" t="s">
        <v>200</v>
      </c>
      <c r="H28" s="11">
        <v>5</v>
      </c>
      <c r="I28" s="11">
        <v>0</v>
      </c>
      <c r="J28" s="11">
        <v>0</v>
      </c>
      <c r="K28" s="11">
        <v>4</v>
      </c>
      <c r="L28" s="11">
        <v>0</v>
      </c>
      <c r="M28" s="11"/>
      <c r="N28" s="11"/>
      <c r="O28" s="33">
        <f t="shared" si="0"/>
        <v>9</v>
      </c>
      <c r="P28" s="32"/>
      <c r="Q28" s="23" t="e">
        <f>IF(O28="","",O28/#REF!)</f>
        <v>#REF!</v>
      </c>
      <c r="R28" s="24"/>
    </row>
    <row r="29" spans="1:18" ht="15.75">
      <c r="A29" s="24">
        <f t="shared" si="1"/>
        <v>10</v>
      </c>
      <c r="B29" s="21"/>
      <c r="C29" s="90" t="s">
        <v>201</v>
      </c>
      <c r="D29" s="90" t="s">
        <v>78</v>
      </c>
      <c r="E29" s="90" t="s">
        <v>94</v>
      </c>
      <c r="F29" s="92" t="s">
        <v>199</v>
      </c>
      <c r="G29" s="91" t="s">
        <v>200</v>
      </c>
      <c r="H29" s="11">
        <v>3</v>
      </c>
      <c r="I29" s="11">
        <v>0</v>
      </c>
      <c r="J29" s="11">
        <v>0</v>
      </c>
      <c r="K29" s="11">
        <v>0</v>
      </c>
      <c r="L29" s="11">
        <v>4</v>
      </c>
      <c r="M29" s="11"/>
      <c r="N29" s="11"/>
      <c r="O29" s="33">
        <f t="shared" si="0"/>
        <v>7</v>
      </c>
      <c r="P29" s="32"/>
      <c r="Q29" s="23" t="e">
        <f>IF(O29="","",O29/#REF!)</f>
        <v>#REF!</v>
      </c>
      <c r="R29" s="24"/>
    </row>
    <row r="30" spans="1:18" ht="15.75">
      <c r="A30" s="24">
        <f t="shared" si="1"/>
        <v>11</v>
      </c>
      <c r="B30" s="21"/>
      <c r="C30" s="89" t="s">
        <v>202</v>
      </c>
      <c r="D30" s="89" t="s">
        <v>81</v>
      </c>
      <c r="E30" s="89" t="s">
        <v>94</v>
      </c>
      <c r="F30" s="92" t="s">
        <v>199</v>
      </c>
      <c r="G30" s="91" t="s">
        <v>200</v>
      </c>
      <c r="H30" s="11">
        <v>1</v>
      </c>
      <c r="I30" s="11">
        <v>0</v>
      </c>
      <c r="J30" s="11">
        <v>2</v>
      </c>
      <c r="K30" s="11">
        <v>2</v>
      </c>
      <c r="L30" s="11">
        <v>0</v>
      </c>
      <c r="M30" s="11"/>
      <c r="N30" s="11"/>
      <c r="O30" s="33">
        <f t="shared" si="0"/>
        <v>5</v>
      </c>
      <c r="P30" s="32"/>
      <c r="Q30" s="23" t="e">
        <f>IF(O30="","",O30/#REF!)</f>
        <v>#REF!</v>
      </c>
      <c r="R30" s="24"/>
    </row>
  </sheetData>
  <sheetProtection/>
  <autoFilter ref="A19:R30">
    <sortState ref="A20:R30">
      <sortCondition descending="1" sortBy="value" ref="O20:O30"/>
    </sortState>
  </autoFilter>
  <mergeCells count="14">
    <mergeCell ref="A11:G11"/>
    <mergeCell ref="H11:N11"/>
    <mergeCell ref="A12:G12"/>
    <mergeCell ref="H12:N12"/>
    <mergeCell ref="A1:Q1"/>
    <mergeCell ref="D3:E3"/>
    <mergeCell ref="E8:G8"/>
    <mergeCell ref="A9:R9"/>
    <mergeCell ref="F6:G6"/>
    <mergeCell ref="W17:W19"/>
    <mergeCell ref="C16:E16"/>
    <mergeCell ref="H17:O17"/>
    <mergeCell ref="T17:T19"/>
    <mergeCell ref="U17:U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U315"/>
  <sheetViews>
    <sheetView zoomScale="80" zoomScaleNormal="80" zoomScalePageLayoutView="0" workbookViewId="0" topLeftCell="A15">
      <selection activeCell="V33" sqref="V33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5.00390625" style="0" customWidth="1"/>
    <col min="7" max="7" width="19.00390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5.57421875" style="0" customWidth="1"/>
  </cols>
  <sheetData>
    <row r="1" spans="1:1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</row>
    <row r="3" spans="1:19" ht="18.75">
      <c r="A3" s="7" t="s">
        <v>29</v>
      </c>
      <c r="B3" s="7"/>
      <c r="C3" s="7"/>
      <c r="D3" s="121" t="s">
        <v>61</v>
      </c>
      <c r="E3" s="1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</row>
    <row r="4" spans="1:19" ht="21" customHeight="1">
      <c r="A4" s="7" t="s">
        <v>28</v>
      </c>
      <c r="B4" s="7"/>
      <c r="C4" s="34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</row>
    <row r="6" spans="1:14" s="64" customFormat="1" ht="18.75">
      <c r="A6" s="62" t="s">
        <v>31</v>
      </c>
      <c r="B6" s="62"/>
      <c r="C6" s="62"/>
      <c r="D6" s="62"/>
      <c r="E6" s="62"/>
      <c r="F6" s="118" t="s">
        <v>47</v>
      </c>
      <c r="G6" s="118"/>
      <c r="H6" s="62"/>
      <c r="I6" s="62"/>
      <c r="J6" s="62"/>
      <c r="K6" s="62"/>
      <c r="L6" s="62"/>
      <c r="M6" s="62"/>
      <c r="N6" s="62"/>
    </row>
    <row r="7" spans="1:14" s="64" customFormat="1" ht="18.75">
      <c r="A7" s="62" t="s">
        <v>37</v>
      </c>
      <c r="B7" s="62"/>
      <c r="C7" s="62"/>
      <c r="D7" s="62"/>
      <c r="E7" s="65" t="s">
        <v>63</v>
      </c>
      <c r="F7" s="66" t="s">
        <v>62</v>
      </c>
      <c r="G7" s="62"/>
      <c r="H7" s="62"/>
      <c r="I7" s="62"/>
      <c r="J7" s="62"/>
      <c r="K7" s="62"/>
      <c r="L7" s="62"/>
      <c r="M7" s="62"/>
      <c r="N7" s="62"/>
    </row>
    <row r="8" spans="1:19" ht="18.75">
      <c r="A8" s="7" t="s">
        <v>1</v>
      </c>
      <c r="B8" s="7"/>
      <c r="C8" s="7"/>
      <c r="D8" s="7"/>
      <c r="E8" s="119"/>
      <c r="F8" s="119"/>
      <c r="G8" s="1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0.25" customHeight="1">
      <c r="A9" s="101" t="s">
        <v>129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"/>
    </row>
    <row r="10" spans="1:21" ht="24.75" customHeight="1">
      <c r="A10" s="84" t="s">
        <v>130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01" t="s">
        <v>124</v>
      </c>
      <c r="B11" s="101"/>
      <c r="C11" s="101"/>
      <c r="D11" s="101"/>
      <c r="E11" s="101"/>
      <c r="F11" s="101"/>
      <c r="G11" s="101"/>
      <c r="H11" s="124"/>
      <c r="I11" s="124"/>
      <c r="J11" s="124"/>
      <c r="K11" s="124"/>
      <c r="L11" s="124"/>
      <c r="M11" s="124"/>
      <c r="N11" s="124"/>
      <c r="O11" s="35"/>
      <c r="P11" s="35"/>
      <c r="Q11" s="35"/>
      <c r="R11" s="35"/>
      <c r="S11" s="35"/>
      <c r="T11" s="1"/>
      <c r="U11" s="1"/>
    </row>
    <row r="12" spans="1:21" ht="18.75" customHeight="1">
      <c r="A12" s="101" t="s">
        <v>125</v>
      </c>
      <c r="B12" s="101"/>
      <c r="C12" s="101"/>
      <c r="D12" s="101"/>
      <c r="E12" s="101"/>
      <c r="F12" s="101"/>
      <c r="G12" s="101"/>
      <c r="H12" s="124"/>
      <c r="I12" s="124"/>
      <c r="J12" s="124"/>
      <c r="K12" s="124"/>
      <c r="L12" s="124"/>
      <c r="M12" s="124"/>
      <c r="N12" s="124"/>
      <c r="O12" s="35"/>
      <c r="P12" s="35"/>
      <c r="Q12" s="35"/>
      <c r="R12" s="35"/>
      <c r="S12" s="35"/>
      <c r="T12" s="1"/>
      <c r="U12" s="1"/>
    </row>
    <row r="13" spans="1:21" ht="18.75">
      <c r="A13" s="86" t="s">
        <v>131</v>
      </c>
      <c r="B13" s="87"/>
      <c r="C13" s="87"/>
      <c r="D13" s="87"/>
      <c r="E13" s="87"/>
      <c r="F13" s="87"/>
      <c r="G13" s="1"/>
      <c r="H13" s="76"/>
      <c r="I13" s="76"/>
      <c r="J13" s="76"/>
      <c r="K13" s="76"/>
      <c r="L13" s="76"/>
      <c r="M13" s="76"/>
      <c r="N13" s="76"/>
      <c r="O13" s="1"/>
      <c r="P13" s="1"/>
      <c r="Q13" s="1"/>
      <c r="R13" s="1"/>
      <c r="S13" s="1"/>
      <c r="T13" s="1"/>
      <c r="U13" s="1"/>
    </row>
    <row r="14" spans="1:21" ht="18.75">
      <c r="A14" s="86" t="s">
        <v>132</v>
      </c>
      <c r="B14" s="87"/>
      <c r="C14" s="87"/>
      <c r="D14" s="87"/>
      <c r="E14" s="87"/>
      <c r="F14" s="87"/>
      <c r="G14" s="1"/>
      <c r="H14" s="76"/>
      <c r="I14" s="76"/>
      <c r="J14" s="76"/>
      <c r="K14" s="76"/>
      <c r="L14" s="76"/>
      <c r="M14" s="76"/>
      <c r="N14" s="76"/>
      <c r="O14" s="1"/>
      <c r="P14" s="1"/>
      <c r="Q14" s="1"/>
      <c r="R14" s="1"/>
      <c r="S14" s="1"/>
      <c r="T14" s="1"/>
      <c r="U14" s="1"/>
    </row>
    <row r="15" spans="1:21" ht="18.75">
      <c r="A15" s="86" t="s">
        <v>133</v>
      </c>
      <c r="B15" s="87"/>
      <c r="C15" s="87"/>
      <c r="D15" s="87"/>
      <c r="E15" s="87"/>
      <c r="F15" s="87"/>
      <c r="G15" s="1"/>
      <c r="H15" s="76"/>
      <c r="I15" s="76"/>
      <c r="J15" s="76"/>
      <c r="K15" s="76"/>
      <c r="L15" s="76"/>
      <c r="M15" s="76"/>
      <c r="N15" s="76"/>
      <c r="O15" s="1"/>
      <c r="P15" s="1"/>
      <c r="Q15" s="1"/>
      <c r="R15" s="1"/>
      <c r="S15" s="1"/>
      <c r="T15" s="1"/>
      <c r="U15" s="1"/>
    </row>
    <row r="16" spans="1:21" ht="18.75">
      <c r="A16" s="107"/>
      <c r="B16" s="107"/>
      <c r="C16" s="107"/>
      <c r="D16" s="1"/>
      <c r="E16" s="1"/>
      <c r="F16" s="1"/>
      <c r="G16" s="1"/>
      <c r="H16" s="76"/>
      <c r="I16" s="76"/>
      <c r="J16" s="76"/>
      <c r="K16" s="76"/>
      <c r="L16" s="76"/>
      <c r="M16" s="76"/>
      <c r="N16" s="76"/>
      <c r="O16" s="1"/>
      <c r="P16" s="1"/>
      <c r="Q16" s="1"/>
      <c r="R16" s="1"/>
      <c r="S16" s="1"/>
      <c r="T16" s="1"/>
      <c r="U16" s="1"/>
    </row>
    <row r="18" spans="1:21" ht="15">
      <c r="A18" s="9"/>
      <c r="B18" s="10"/>
      <c r="C18" s="116" t="s">
        <v>4</v>
      </c>
      <c r="D18" s="116"/>
      <c r="E18" s="11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</row>
    <row r="19" spans="1:21" ht="18.75" customHeight="1">
      <c r="A19" s="16"/>
      <c r="B19" s="17"/>
      <c r="C19" s="19"/>
      <c r="D19" s="19"/>
      <c r="E19" s="19"/>
      <c r="F19" s="20"/>
      <c r="G19" s="15"/>
      <c r="H19" s="111" t="s">
        <v>32</v>
      </c>
      <c r="I19" s="112"/>
      <c r="J19" s="112"/>
      <c r="K19" s="112"/>
      <c r="L19" s="112"/>
      <c r="M19" s="112"/>
      <c r="N19" s="112"/>
      <c r="O19" s="114"/>
      <c r="P19" s="13"/>
      <c r="Q19" s="13"/>
      <c r="R19" s="13"/>
      <c r="S19" s="99"/>
      <c r="T19" s="3"/>
      <c r="U19" s="115"/>
    </row>
    <row r="20" spans="1:2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 t="s">
        <v>54</v>
      </c>
      <c r="K20" s="37">
        <v>58</v>
      </c>
      <c r="L20" s="37"/>
      <c r="M20" s="37"/>
      <c r="N20" s="37"/>
      <c r="O20" s="52"/>
      <c r="P20" s="53"/>
      <c r="Q20" s="54"/>
      <c r="R20" s="54"/>
      <c r="S20" s="99"/>
      <c r="T20" s="3"/>
      <c r="U20" s="115"/>
    </row>
    <row r="21" spans="1:2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5" t="s">
        <v>17</v>
      </c>
      <c r="P21" s="31" t="s">
        <v>11</v>
      </c>
      <c r="Q21" s="14" t="s">
        <v>12</v>
      </c>
      <c r="R21" s="14" t="s">
        <v>13</v>
      </c>
      <c r="S21" s="99"/>
      <c r="T21" s="3"/>
      <c r="U21" s="115"/>
    </row>
    <row r="22" spans="1:18" ht="18" customHeight="1">
      <c r="A22" s="24">
        <v>1</v>
      </c>
      <c r="B22" s="21"/>
      <c r="C22" s="89" t="s">
        <v>64</v>
      </c>
      <c r="D22" s="89" t="s">
        <v>65</v>
      </c>
      <c r="E22" s="89" t="s">
        <v>66</v>
      </c>
      <c r="F22" s="39" t="s">
        <v>67</v>
      </c>
      <c r="G22" s="91" t="s">
        <v>68</v>
      </c>
      <c r="H22" s="11">
        <v>4</v>
      </c>
      <c r="I22" s="11">
        <v>5</v>
      </c>
      <c r="J22" s="11">
        <v>20</v>
      </c>
      <c r="K22" s="11">
        <v>6</v>
      </c>
      <c r="L22" s="11">
        <v>2</v>
      </c>
      <c r="M22" s="11"/>
      <c r="N22" s="11"/>
      <c r="O22" s="33">
        <v>37</v>
      </c>
      <c r="P22" s="32"/>
      <c r="Q22" s="23">
        <v>0.638</v>
      </c>
      <c r="R22" s="24" t="s">
        <v>38</v>
      </c>
    </row>
    <row r="23" spans="1:18" ht="15.75">
      <c r="A23" s="24">
        <v>2</v>
      </c>
      <c r="B23" s="21"/>
      <c r="C23" s="89" t="s">
        <v>74</v>
      </c>
      <c r="D23" s="89" t="s">
        <v>73</v>
      </c>
      <c r="E23" s="89" t="s">
        <v>75</v>
      </c>
      <c r="F23" s="39" t="s">
        <v>51</v>
      </c>
      <c r="G23" s="91" t="s">
        <v>70</v>
      </c>
      <c r="H23" s="11">
        <v>2</v>
      </c>
      <c r="I23" s="11">
        <v>4</v>
      </c>
      <c r="J23" s="11">
        <v>18</v>
      </c>
      <c r="K23" s="11">
        <v>2</v>
      </c>
      <c r="L23" s="11">
        <v>9</v>
      </c>
      <c r="M23" s="11"/>
      <c r="N23" s="11"/>
      <c r="O23" s="33">
        <v>35</v>
      </c>
      <c r="P23" s="32"/>
      <c r="Q23" s="23">
        <v>0.603</v>
      </c>
      <c r="R23" s="24" t="s">
        <v>39</v>
      </c>
    </row>
    <row r="24" spans="1:18" ht="15.75">
      <c r="A24" s="24">
        <v>3</v>
      </c>
      <c r="B24" s="21"/>
      <c r="C24" s="90" t="s">
        <v>60</v>
      </c>
      <c r="D24" s="90" t="s">
        <v>69</v>
      </c>
      <c r="E24" s="90" t="s">
        <v>69</v>
      </c>
      <c r="F24" s="39" t="s">
        <v>51</v>
      </c>
      <c r="G24" s="92" t="s">
        <v>70</v>
      </c>
      <c r="H24" s="11">
        <v>6</v>
      </c>
      <c r="I24" s="11">
        <v>5</v>
      </c>
      <c r="J24" s="11">
        <v>12</v>
      </c>
      <c r="K24" s="11">
        <v>2</v>
      </c>
      <c r="L24" s="11">
        <v>8</v>
      </c>
      <c r="M24" s="11"/>
      <c r="N24" s="11"/>
      <c r="O24" s="33">
        <v>33</v>
      </c>
      <c r="P24" s="32"/>
      <c r="Q24" s="23">
        <v>0.569</v>
      </c>
      <c r="R24" s="24"/>
    </row>
    <row r="25" spans="1:18" ht="15.75">
      <c r="A25" s="24">
        <v>4</v>
      </c>
      <c r="B25" s="21"/>
      <c r="C25" s="91" t="s">
        <v>84</v>
      </c>
      <c r="D25" s="91" t="s">
        <v>81</v>
      </c>
      <c r="E25" s="91" t="s">
        <v>85</v>
      </c>
      <c r="F25" s="39" t="s">
        <v>52</v>
      </c>
      <c r="G25" s="91" t="s">
        <v>86</v>
      </c>
      <c r="H25" s="11">
        <v>4</v>
      </c>
      <c r="I25" s="11">
        <v>2</v>
      </c>
      <c r="J25" s="11">
        <v>5</v>
      </c>
      <c r="K25" s="11">
        <v>7</v>
      </c>
      <c r="L25" s="11">
        <v>0</v>
      </c>
      <c r="M25" s="11"/>
      <c r="N25" s="11"/>
      <c r="O25" s="33">
        <v>18</v>
      </c>
      <c r="P25" s="32"/>
      <c r="Q25" s="23">
        <v>0.31</v>
      </c>
      <c r="R25" s="24"/>
    </row>
    <row r="26" spans="1:18" ht="15.75">
      <c r="A26" s="24">
        <v>5</v>
      </c>
      <c r="B26" s="21"/>
      <c r="C26" s="89" t="s">
        <v>76</v>
      </c>
      <c r="D26" s="89" t="s">
        <v>77</v>
      </c>
      <c r="E26" s="89" t="s">
        <v>78</v>
      </c>
      <c r="F26" s="39" t="s">
        <v>59</v>
      </c>
      <c r="G26" s="91" t="s">
        <v>79</v>
      </c>
      <c r="H26" s="11">
        <v>2</v>
      </c>
      <c r="I26" s="11">
        <v>2</v>
      </c>
      <c r="J26" s="11">
        <v>9</v>
      </c>
      <c r="K26" s="11">
        <v>0</v>
      </c>
      <c r="L26" s="11">
        <v>4</v>
      </c>
      <c r="M26" s="11"/>
      <c r="N26" s="11"/>
      <c r="O26" s="33">
        <v>17</v>
      </c>
      <c r="P26" s="32"/>
      <c r="Q26" s="23">
        <v>0.293</v>
      </c>
      <c r="R26" s="24"/>
    </row>
    <row r="27" spans="1:18" ht="15.75">
      <c r="A27" s="24">
        <v>6</v>
      </c>
      <c r="B27" s="21"/>
      <c r="C27" s="89" t="s">
        <v>80</v>
      </c>
      <c r="D27" s="89" t="s">
        <v>81</v>
      </c>
      <c r="E27" s="89" t="s">
        <v>66</v>
      </c>
      <c r="F27" s="39" t="s">
        <v>82</v>
      </c>
      <c r="G27" s="91" t="s">
        <v>83</v>
      </c>
      <c r="H27" s="11">
        <v>5</v>
      </c>
      <c r="I27" s="11">
        <v>0</v>
      </c>
      <c r="J27" s="11">
        <v>6</v>
      </c>
      <c r="K27" s="11">
        <v>1</v>
      </c>
      <c r="L27" s="11">
        <v>3</v>
      </c>
      <c r="M27" s="11"/>
      <c r="N27" s="11"/>
      <c r="O27" s="33">
        <v>15</v>
      </c>
      <c r="P27" s="32"/>
      <c r="Q27" s="23">
        <v>0.259</v>
      </c>
      <c r="R27" s="24"/>
    </row>
    <row r="28" spans="1:18" ht="15.75">
      <c r="A28" s="24">
        <v>7</v>
      </c>
      <c r="B28" s="21"/>
      <c r="C28" s="89" t="s">
        <v>71</v>
      </c>
      <c r="D28" s="89" t="s">
        <v>72</v>
      </c>
      <c r="E28" s="89" t="s">
        <v>73</v>
      </c>
      <c r="F28" s="39" t="s">
        <v>51</v>
      </c>
      <c r="G28" s="91" t="s">
        <v>70</v>
      </c>
      <c r="H28" s="11">
        <v>3</v>
      </c>
      <c r="I28" s="11">
        <v>5</v>
      </c>
      <c r="J28" s="11">
        <v>0</v>
      </c>
      <c r="K28" s="11">
        <v>0</v>
      </c>
      <c r="L28" s="11">
        <v>3</v>
      </c>
      <c r="M28" s="11"/>
      <c r="N28" s="11"/>
      <c r="O28" s="33">
        <v>11</v>
      </c>
      <c r="P28" s="32"/>
      <c r="Q28" s="23">
        <v>0.19</v>
      </c>
      <c r="R28" s="24"/>
    </row>
    <row r="29" spans="1:18" ht="15.75">
      <c r="A29" s="24">
        <v>8</v>
      </c>
      <c r="B29" s="21"/>
      <c r="C29" s="89" t="s">
        <v>87</v>
      </c>
      <c r="D29" s="89" t="s">
        <v>81</v>
      </c>
      <c r="E29" s="89" t="s">
        <v>66</v>
      </c>
      <c r="F29" s="39" t="s">
        <v>88</v>
      </c>
      <c r="G29" s="91" t="s">
        <v>86</v>
      </c>
      <c r="H29" s="11">
        <v>3</v>
      </c>
      <c r="I29" s="11">
        <v>1</v>
      </c>
      <c r="J29" s="11">
        <v>0</v>
      </c>
      <c r="K29" s="11">
        <v>0</v>
      </c>
      <c r="L29" s="11">
        <v>7</v>
      </c>
      <c r="M29" s="11"/>
      <c r="N29" s="11"/>
      <c r="O29" s="33">
        <v>11</v>
      </c>
      <c r="P29" s="32"/>
      <c r="Q29" s="23">
        <v>0.19</v>
      </c>
      <c r="R29" s="24"/>
    </row>
    <row r="30" spans="1:18" ht="15.75">
      <c r="A30" s="24"/>
      <c r="B30" s="21"/>
      <c r="C30" s="89"/>
      <c r="D30" s="89"/>
      <c r="E30" s="89"/>
      <c r="F30" s="39"/>
      <c r="G30" s="91"/>
      <c r="H30" s="11"/>
      <c r="I30" s="11"/>
      <c r="J30" s="11"/>
      <c r="K30" s="11"/>
      <c r="L30" s="11"/>
      <c r="M30" s="11"/>
      <c r="N30" s="11"/>
      <c r="O30" s="33"/>
      <c r="P30" s="32"/>
      <c r="Q30" s="23">
        <f>IF(O30="","",O30/#REF!)</f>
      </c>
      <c r="R30" s="24"/>
    </row>
    <row r="31" spans="1:18" ht="15.75">
      <c r="A31" s="24"/>
      <c r="B31" s="21"/>
      <c r="C31" s="89"/>
      <c r="D31" s="89"/>
      <c r="E31" s="89"/>
      <c r="F31" s="39"/>
      <c r="G31" s="91"/>
      <c r="H31" s="11"/>
      <c r="I31" s="11"/>
      <c r="J31" s="11"/>
      <c r="K31" s="11"/>
      <c r="L31" s="11"/>
      <c r="M31" s="11"/>
      <c r="N31" s="11"/>
      <c r="O31" s="33"/>
      <c r="P31" s="32"/>
      <c r="Q31" s="23">
        <f>IF(O31="","",O31/#REF!)</f>
      </c>
      <c r="R31" s="24"/>
    </row>
    <row r="32" spans="1:18" ht="15.75">
      <c r="A32" s="24"/>
      <c r="B32" s="69"/>
      <c r="C32" s="89"/>
      <c r="D32" s="89"/>
      <c r="E32" s="89"/>
      <c r="F32" s="39"/>
      <c r="G32" s="91"/>
      <c r="H32" s="11"/>
      <c r="I32" s="11"/>
      <c r="J32" s="11"/>
      <c r="K32" s="11"/>
      <c r="L32" s="11"/>
      <c r="M32" s="11"/>
      <c r="N32" s="11"/>
      <c r="O32" s="33"/>
      <c r="P32" s="32"/>
      <c r="Q32" s="23">
        <f>IF(O32="","",O32/#REF!)</f>
      </c>
      <c r="R32" s="24"/>
    </row>
    <row r="93" ht="15.75">
      <c r="A93" s="24" t="e">
        <f>IF(#REF!="","",#REF!+1)</f>
        <v>#REF!</v>
      </c>
    </row>
    <row r="94" ht="15.75">
      <c r="A94" s="24" t="e">
        <f>IF(#REF!="","",A93+1)</f>
        <v>#REF!</v>
      </c>
    </row>
    <row r="95" ht="15.75">
      <c r="A95" s="24" t="e">
        <f>IF(#REF!="","",A94+1)</f>
        <v>#REF!</v>
      </c>
    </row>
    <row r="96" ht="15.75">
      <c r="A96" s="24" t="e">
        <f>IF(#REF!="","",A95+1)</f>
        <v>#REF!</v>
      </c>
    </row>
    <row r="97" ht="15.75">
      <c r="A97" s="24" t="e">
        <f>IF(#REF!="","",A96+1)</f>
        <v>#REF!</v>
      </c>
    </row>
    <row r="98" ht="15.75">
      <c r="A98" s="24">
        <v>1</v>
      </c>
    </row>
    <row r="99" ht="15.75">
      <c r="A99" s="24" t="e">
        <f>IF(#REF!="","",A98+1)</f>
        <v>#REF!</v>
      </c>
    </row>
    <row r="100" ht="15.75">
      <c r="A100" s="24" t="e">
        <f>IF(#REF!="","",A99+1)</f>
        <v>#REF!</v>
      </c>
    </row>
    <row r="101" ht="15.75">
      <c r="A101" s="24" t="e">
        <f>IF(#REF!="","",A100+1)</f>
        <v>#REF!</v>
      </c>
    </row>
    <row r="102" ht="15.75">
      <c r="A102" s="24" t="e">
        <f>IF(#REF!="","",A101+1)</f>
        <v>#REF!</v>
      </c>
    </row>
    <row r="103" ht="15.75">
      <c r="A103" s="24" t="e">
        <f>IF(#REF!="","",A102+1)</f>
        <v>#REF!</v>
      </c>
    </row>
    <row r="104" ht="15.75">
      <c r="A104" s="24" t="e">
        <f>IF(#REF!="","",A103+1)</f>
        <v>#REF!</v>
      </c>
    </row>
    <row r="105" ht="15.75">
      <c r="A105" s="24" t="e">
        <f>IF(#REF!="","",A104+1)</f>
        <v>#REF!</v>
      </c>
    </row>
    <row r="106" ht="15.75">
      <c r="A106" s="24" t="e">
        <f>IF(#REF!="","",A105+1)</f>
        <v>#REF!</v>
      </c>
    </row>
    <row r="107" ht="15.75">
      <c r="A107" s="24" t="e">
        <f>IF(#REF!="","",A106+1)</f>
        <v>#REF!</v>
      </c>
    </row>
    <row r="108" ht="15.75">
      <c r="A108" s="24" t="e">
        <f>IF(#REF!="","",A107+1)</f>
        <v>#REF!</v>
      </c>
    </row>
    <row r="109" ht="15.75">
      <c r="A109" s="24" t="e">
        <f>IF(#REF!="","",A108+1)</f>
        <v>#REF!</v>
      </c>
    </row>
    <row r="110" ht="15.75">
      <c r="A110" s="24" t="e">
        <f>IF(#REF!="","",A109+1)</f>
        <v>#REF!</v>
      </c>
    </row>
    <row r="111" ht="15.75">
      <c r="A111" s="24">
        <v>14</v>
      </c>
    </row>
    <row r="112" ht="15.75">
      <c r="A112" s="24" t="e">
        <f>IF(#REF!="","",A111+1)</f>
        <v>#REF!</v>
      </c>
    </row>
    <row r="113" ht="15.75">
      <c r="A113" s="24" t="e">
        <f>IF(#REF!="","",A112+1)</f>
        <v>#REF!</v>
      </c>
    </row>
    <row r="114" ht="15.75">
      <c r="A114" s="24" t="e">
        <f>IF(#REF!="","",A113+1)</f>
        <v>#REF!</v>
      </c>
    </row>
    <row r="115" ht="15.75">
      <c r="A115" s="24" t="e">
        <f>IF(#REF!="","",A114+1)</f>
        <v>#REF!</v>
      </c>
    </row>
    <row r="116" ht="15.75">
      <c r="A116" s="24" t="e">
        <f>IF(#REF!="","",A115+1)</f>
        <v>#REF!</v>
      </c>
    </row>
    <row r="117" ht="15.75">
      <c r="A117" s="24" t="e">
        <f>IF(#REF!="","",A116+1)</f>
        <v>#REF!</v>
      </c>
    </row>
    <row r="118" ht="15.75">
      <c r="A118" s="24" t="e">
        <f>IF(#REF!="","",A117+1)</f>
        <v>#REF!</v>
      </c>
    </row>
    <row r="119" ht="15.75">
      <c r="A119" s="24" t="e">
        <f>IF(#REF!="","",A118+1)</f>
        <v>#REF!</v>
      </c>
    </row>
    <row r="120" ht="15.75">
      <c r="A120" s="24" t="e">
        <f>IF(#REF!="","",A119+1)</f>
        <v>#REF!</v>
      </c>
    </row>
    <row r="121" ht="15.75">
      <c r="A121" s="24">
        <v>22</v>
      </c>
    </row>
    <row r="122" ht="15.75">
      <c r="A122" s="24">
        <v>23</v>
      </c>
    </row>
    <row r="123" ht="15">
      <c r="A123" s="56"/>
    </row>
    <row r="124" ht="15">
      <c r="A124" s="56"/>
    </row>
    <row r="125" ht="15.75">
      <c r="A125" s="74" t="e">
        <f>IF(#REF!="","",A122+1)</f>
        <v>#REF!</v>
      </c>
    </row>
    <row r="126" ht="15.75">
      <c r="A126" s="74" t="e">
        <f>IF(#REF!="","",A125+1)</f>
        <v>#REF!</v>
      </c>
    </row>
    <row r="127" ht="15.75">
      <c r="A127" s="24" t="e">
        <f>IF(#REF!="","",A126+1)</f>
        <v>#REF!</v>
      </c>
    </row>
    <row r="128" ht="15.75">
      <c r="A128" s="24" t="e">
        <f>IF(#REF!="","",A127+1)</f>
        <v>#REF!</v>
      </c>
    </row>
    <row r="129" ht="15.75">
      <c r="A129" s="24" t="e">
        <f>IF(#REF!="","",A128+1)</f>
        <v>#REF!</v>
      </c>
    </row>
    <row r="130" ht="15.75">
      <c r="A130" s="24" t="e">
        <f>IF(#REF!="","",A129+1)</f>
        <v>#REF!</v>
      </c>
    </row>
    <row r="131" ht="15.75">
      <c r="A131" s="24" t="e">
        <f>IF(#REF!="","",A130+1)</f>
        <v>#REF!</v>
      </c>
    </row>
    <row r="132" ht="15.75">
      <c r="A132" s="24" t="e">
        <f>IF(#REF!="","",A131+1)</f>
        <v>#REF!</v>
      </c>
    </row>
    <row r="133" ht="15.75">
      <c r="A133" s="24" t="e">
        <f>IF(#REF!="","",A132+1)</f>
        <v>#REF!</v>
      </c>
    </row>
    <row r="134" ht="15.75">
      <c r="A134" s="24" t="e">
        <f>IF(#REF!="","",A133+1)</f>
        <v>#REF!</v>
      </c>
    </row>
    <row r="135" ht="15.75">
      <c r="A135" s="24" t="e">
        <f>IF(#REF!="","",A134+1)</f>
        <v>#REF!</v>
      </c>
    </row>
    <row r="136" ht="15.75">
      <c r="A136" s="24" t="e">
        <f>IF(#REF!="","",A135+1)</f>
        <v>#REF!</v>
      </c>
    </row>
    <row r="137" ht="15.75">
      <c r="A137" s="24" t="e">
        <f>IF(#REF!="","",A136+1)</f>
        <v>#REF!</v>
      </c>
    </row>
    <row r="138" ht="15.75">
      <c r="A138" s="24" t="e">
        <f>IF(#REF!="","",A137+1)</f>
        <v>#REF!</v>
      </c>
    </row>
    <row r="139" ht="15.75">
      <c r="A139" s="24" t="e">
        <f>IF(#REF!="","",A138+1)</f>
        <v>#REF!</v>
      </c>
    </row>
    <row r="140" ht="15.75">
      <c r="A140" s="24" t="e">
        <f>IF(#REF!="","",A139+1)</f>
        <v>#REF!</v>
      </c>
    </row>
    <row r="141" ht="15.75">
      <c r="A141" s="24" t="e">
        <f>IF(#REF!="","",A140+1)</f>
        <v>#REF!</v>
      </c>
    </row>
    <row r="142" ht="15.75">
      <c r="A142" s="24" t="e">
        <f>IF(#REF!="","",A141+1)</f>
        <v>#REF!</v>
      </c>
    </row>
    <row r="143" ht="15.75">
      <c r="A143" s="24" t="e">
        <f>IF(#REF!="","",A142+1)</f>
        <v>#REF!</v>
      </c>
    </row>
    <row r="144" ht="15.75">
      <c r="A144" s="24" t="e">
        <f>IF(#REF!="","",A143+1)</f>
        <v>#REF!</v>
      </c>
    </row>
    <row r="145" ht="15.75">
      <c r="A145" s="24" t="e">
        <f>IF(#REF!="","",A144+1)</f>
        <v>#REF!</v>
      </c>
    </row>
    <row r="146" ht="15.75">
      <c r="A146" s="24" t="e">
        <f>IF(#REF!="","",A145+1)</f>
        <v>#REF!</v>
      </c>
    </row>
    <row r="147" ht="15.75">
      <c r="A147" s="24" t="e">
        <f>IF(#REF!="","",A146+1)</f>
        <v>#REF!</v>
      </c>
    </row>
    <row r="148" ht="15.75">
      <c r="A148" s="24" t="e">
        <f>IF(#REF!="","",A147+1)</f>
        <v>#REF!</v>
      </c>
    </row>
    <row r="149" ht="15.75">
      <c r="A149" s="24" t="e">
        <f>IF(#REF!="","",A148+1)</f>
        <v>#REF!</v>
      </c>
    </row>
    <row r="150" ht="15.75">
      <c r="A150" s="24" t="e">
        <f>IF(#REF!="","",A149+1)</f>
        <v>#REF!</v>
      </c>
    </row>
    <row r="151" ht="15.75">
      <c r="A151" s="24" t="e">
        <f>IF(#REF!="","",A150+1)</f>
        <v>#REF!</v>
      </c>
    </row>
    <row r="152" ht="15.75">
      <c r="A152" s="24" t="e">
        <f>IF(#REF!="","",A151+1)</f>
        <v>#REF!</v>
      </c>
    </row>
    <row r="153" ht="15.75">
      <c r="A153" s="24" t="e">
        <f>IF(#REF!="","",A152+1)</f>
        <v>#REF!</v>
      </c>
    </row>
    <row r="154" ht="15.75">
      <c r="A154" s="24" t="e">
        <f>IF(#REF!="","",A153+1)</f>
        <v>#REF!</v>
      </c>
    </row>
    <row r="155" ht="15.75">
      <c r="A155" s="24" t="e">
        <f>IF(#REF!="","",A154+1)</f>
        <v>#REF!</v>
      </c>
    </row>
    <row r="156" ht="15.75">
      <c r="A156" s="24" t="e">
        <f>IF(#REF!="","",A155+1)</f>
        <v>#REF!</v>
      </c>
    </row>
    <row r="157" ht="15.75">
      <c r="A157" s="24" t="e">
        <f>IF(#REF!="","",A156+1)</f>
        <v>#REF!</v>
      </c>
    </row>
    <row r="158" ht="15.75">
      <c r="A158" s="24" t="e">
        <f>IF(#REF!="","",A157+1)</f>
        <v>#REF!</v>
      </c>
    </row>
    <row r="159" ht="15.75">
      <c r="A159" s="24" t="e">
        <f>IF(#REF!="","",A158+1)</f>
        <v>#REF!</v>
      </c>
    </row>
    <row r="160" ht="15.75">
      <c r="A160" s="24" t="e">
        <f>IF(#REF!="","",A159+1)</f>
        <v>#REF!</v>
      </c>
    </row>
    <row r="161" ht="15.75">
      <c r="A161" s="24" t="e">
        <f>IF(#REF!="","",A160+1)</f>
        <v>#REF!</v>
      </c>
    </row>
    <row r="162" ht="15.75">
      <c r="A162" s="24" t="e">
        <f>IF(#REF!="","",A161+1)</f>
        <v>#REF!</v>
      </c>
    </row>
    <row r="163" ht="15.75">
      <c r="A163" s="24" t="e">
        <f>IF(#REF!="","",A162+1)</f>
        <v>#REF!</v>
      </c>
    </row>
    <row r="164" ht="15.75">
      <c r="A164" s="24" t="e">
        <f>IF(#REF!="","",A163+1)</f>
        <v>#REF!</v>
      </c>
    </row>
    <row r="165" ht="15.75">
      <c r="A165" s="24" t="e">
        <f>IF(#REF!="","",A164+1)</f>
        <v>#REF!</v>
      </c>
    </row>
    <row r="166" ht="15.75">
      <c r="A166" s="24" t="e">
        <f>IF(#REF!="","",A165+1)</f>
        <v>#REF!</v>
      </c>
    </row>
    <row r="167" ht="15.75">
      <c r="A167" s="24" t="e">
        <f>IF(#REF!="","",A166+1)</f>
        <v>#REF!</v>
      </c>
    </row>
    <row r="168" ht="15.75">
      <c r="A168" s="24" t="e">
        <f>IF(#REF!="","",A167+1)</f>
        <v>#REF!</v>
      </c>
    </row>
    <row r="169" ht="15.75">
      <c r="A169" s="24" t="e">
        <f>IF(#REF!="","",A168+1)</f>
        <v>#REF!</v>
      </c>
    </row>
    <row r="170" ht="15.75">
      <c r="A170" s="24" t="e">
        <f>IF(#REF!="","",A169+1)</f>
        <v>#REF!</v>
      </c>
    </row>
    <row r="171" spans="1:18" ht="15.75">
      <c r="A171" s="24">
        <f aca="true" t="shared" si="0" ref="A171:A219">IF(C171="","",A170+1)</f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33">
        <f aca="true" t="shared" si="1" ref="O171:O202">IF(C171="","",SUM(H171:N171))</f>
      </c>
      <c r="P171" s="32"/>
      <c r="Q171" s="23">
        <f>IF(O171="","",O171/#REF!)</f>
      </c>
      <c r="R171" s="24"/>
    </row>
    <row r="172" spans="1:18" ht="15.75">
      <c r="A172" s="24">
        <f t="shared" si="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33">
        <f t="shared" si="1"/>
      </c>
      <c r="P172" s="32"/>
      <c r="Q172" s="23">
        <f>IF(O172="","",O172/#REF!)</f>
      </c>
      <c r="R172" s="24"/>
    </row>
    <row r="173" spans="1:18" ht="15.75">
      <c r="A173" s="24">
        <f t="shared" si="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33">
        <f t="shared" si="1"/>
      </c>
      <c r="P173" s="32"/>
      <c r="Q173" s="23">
        <f>IF(O173="","",O173/#REF!)</f>
      </c>
      <c r="R173" s="24"/>
    </row>
    <row r="174" spans="1:18" ht="15.75">
      <c r="A174" s="24">
        <f t="shared" si="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33">
        <f t="shared" si="1"/>
      </c>
      <c r="P174" s="32"/>
      <c r="Q174" s="23">
        <f>IF(O174="","",O174/#REF!)</f>
      </c>
      <c r="R174" s="24"/>
    </row>
    <row r="175" spans="1:18" ht="15.75">
      <c r="A175" s="24">
        <f t="shared" si="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33">
        <f t="shared" si="1"/>
      </c>
      <c r="P175" s="32"/>
      <c r="Q175" s="23">
        <f>IF(O175="","",O175/#REF!)</f>
      </c>
      <c r="R175" s="24"/>
    </row>
    <row r="176" spans="1:18" ht="15.75">
      <c r="A176" s="24">
        <f t="shared" si="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33">
        <f t="shared" si="1"/>
      </c>
      <c r="P176" s="32"/>
      <c r="Q176" s="23">
        <f>IF(O176="","",O176/#REF!)</f>
      </c>
      <c r="R176" s="24"/>
    </row>
    <row r="177" spans="1:18" ht="15.75">
      <c r="A177" s="24">
        <f t="shared" si="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33">
        <f t="shared" si="1"/>
      </c>
      <c r="P177" s="32"/>
      <c r="Q177" s="23">
        <f>IF(O177="","",O177/#REF!)</f>
      </c>
      <c r="R177" s="24"/>
    </row>
    <row r="178" spans="1:18" ht="15.75">
      <c r="A178" s="24">
        <f t="shared" si="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33">
        <f t="shared" si="1"/>
      </c>
      <c r="P178" s="32"/>
      <c r="Q178" s="23">
        <f>IF(O178="","",O178/#REF!)</f>
      </c>
      <c r="R178" s="24"/>
    </row>
    <row r="179" spans="1:18" ht="15.75">
      <c r="A179" s="24">
        <f t="shared" si="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33">
        <f t="shared" si="1"/>
      </c>
      <c r="P179" s="32"/>
      <c r="Q179" s="23">
        <f>IF(O179="","",O179/#REF!)</f>
      </c>
      <c r="R179" s="24"/>
    </row>
    <row r="180" spans="1:18" ht="15.75">
      <c r="A180" s="24">
        <f t="shared" si="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33">
        <f t="shared" si="1"/>
      </c>
      <c r="P180" s="32"/>
      <c r="Q180" s="23">
        <f>IF(O180="","",O180/#REF!)</f>
      </c>
      <c r="R180" s="24"/>
    </row>
    <row r="181" spans="1:18" ht="15.75">
      <c r="A181" s="24">
        <f t="shared" si="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33">
        <f t="shared" si="1"/>
      </c>
      <c r="P181" s="32"/>
      <c r="Q181" s="23">
        <f>IF(O181="","",O181/#REF!)</f>
      </c>
      <c r="R181" s="24"/>
    </row>
    <row r="182" spans="1:18" ht="15.75">
      <c r="A182" s="24">
        <f t="shared" si="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33">
        <f t="shared" si="1"/>
      </c>
      <c r="P182" s="32"/>
      <c r="Q182" s="23">
        <f>IF(O182="","",O182/#REF!)</f>
      </c>
      <c r="R182" s="24"/>
    </row>
    <row r="183" spans="1:18" ht="15.75">
      <c r="A183" s="24">
        <f t="shared" si="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33">
        <f t="shared" si="1"/>
      </c>
      <c r="P183" s="32"/>
      <c r="Q183" s="23">
        <f>IF(O183="","",O183/#REF!)</f>
      </c>
      <c r="R183" s="24"/>
    </row>
    <row r="184" spans="1:18" ht="15.75">
      <c r="A184" s="24">
        <f t="shared" si="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33">
        <f t="shared" si="1"/>
      </c>
      <c r="P184" s="32"/>
      <c r="Q184" s="23">
        <f>IF(O184="","",O184/#REF!)</f>
      </c>
      <c r="R184" s="24"/>
    </row>
    <row r="185" spans="1:18" ht="15.75">
      <c r="A185" s="24">
        <f t="shared" si="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33">
        <f t="shared" si="1"/>
      </c>
      <c r="P185" s="32"/>
      <c r="Q185" s="23">
        <f>IF(O185="","",O185/#REF!)</f>
      </c>
      <c r="R185" s="24"/>
    </row>
    <row r="186" spans="1:18" ht="15.75">
      <c r="A186" s="24">
        <f t="shared" si="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33">
        <f t="shared" si="1"/>
      </c>
      <c r="P186" s="32"/>
      <c r="Q186" s="23">
        <f>IF(O186="","",O186/#REF!)</f>
      </c>
      <c r="R186" s="24"/>
    </row>
    <row r="187" spans="1:18" ht="15.75">
      <c r="A187" s="24">
        <f t="shared" si="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33">
        <f t="shared" si="1"/>
      </c>
      <c r="P187" s="32"/>
      <c r="Q187" s="23">
        <f>IF(O187="","",O187/#REF!)</f>
      </c>
      <c r="R187" s="24"/>
    </row>
    <row r="188" spans="1:18" ht="15.75">
      <c r="A188" s="24">
        <f t="shared" si="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33">
        <f t="shared" si="1"/>
      </c>
      <c r="P188" s="32"/>
      <c r="Q188" s="23">
        <f>IF(O188="","",O188/#REF!)</f>
      </c>
      <c r="R188" s="24"/>
    </row>
    <row r="189" spans="1:18" ht="15.75">
      <c r="A189" s="24">
        <f t="shared" si="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33">
        <f t="shared" si="1"/>
      </c>
      <c r="P189" s="32"/>
      <c r="Q189" s="23">
        <f>IF(O189="","",O189/#REF!)</f>
      </c>
      <c r="R189" s="24"/>
    </row>
    <row r="190" spans="1:18" ht="15.75">
      <c r="A190" s="24">
        <f t="shared" si="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33">
        <f t="shared" si="1"/>
      </c>
      <c r="P190" s="32"/>
      <c r="Q190" s="23">
        <f>IF(O190="","",O190/#REF!)</f>
      </c>
      <c r="R190" s="24"/>
    </row>
    <row r="191" spans="1:18" ht="15.75">
      <c r="A191" s="24">
        <f t="shared" si="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33">
        <f t="shared" si="1"/>
      </c>
      <c r="P191" s="32"/>
      <c r="Q191" s="23">
        <f>IF(O191="","",O191/#REF!)</f>
      </c>
      <c r="R191" s="24"/>
    </row>
    <row r="192" spans="1:18" ht="15.75">
      <c r="A192" s="24">
        <f t="shared" si="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33">
        <f t="shared" si="1"/>
      </c>
      <c r="P192" s="32"/>
      <c r="Q192" s="23">
        <f>IF(O192="","",O192/#REF!)</f>
      </c>
      <c r="R192" s="24"/>
    </row>
    <row r="193" spans="1:18" ht="15.75">
      <c r="A193" s="24">
        <f t="shared" si="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33">
        <f t="shared" si="1"/>
      </c>
      <c r="P193" s="32"/>
      <c r="Q193" s="23">
        <f>IF(O193="","",O193/#REF!)</f>
      </c>
      <c r="R193" s="24"/>
    </row>
    <row r="194" spans="1:18" ht="15.75">
      <c r="A194" s="24">
        <f t="shared" si="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33">
        <f t="shared" si="1"/>
      </c>
      <c r="P194" s="32"/>
      <c r="Q194" s="23">
        <f>IF(O194="","",O194/#REF!)</f>
      </c>
      <c r="R194" s="24"/>
    </row>
    <row r="195" spans="1:18" ht="15.75">
      <c r="A195" s="24">
        <f t="shared" si="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33">
        <f t="shared" si="1"/>
      </c>
      <c r="P195" s="32"/>
      <c r="Q195" s="23">
        <f>IF(O195="","",O195/#REF!)</f>
      </c>
      <c r="R195" s="24"/>
    </row>
    <row r="196" spans="1:18" ht="15.75">
      <c r="A196" s="24">
        <f t="shared" si="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33">
        <f t="shared" si="1"/>
      </c>
      <c r="P196" s="32"/>
      <c r="Q196" s="23">
        <f>IF(O196="","",O196/#REF!)</f>
      </c>
      <c r="R196" s="24"/>
    </row>
    <row r="197" spans="1:18" ht="15.75">
      <c r="A197" s="24">
        <f t="shared" si="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33">
        <f t="shared" si="1"/>
      </c>
      <c r="P197" s="32"/>
      <c r="Q197" s="23">
        <f>IF(O197="","",O197/#REF!)</f>
      </c>
      <c r="R197" s="24"/>
    </row>
    <row r="198" spans="1:18" ht="15.75">
      <c r="A198" s="24">
        <f t="shared" si="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33">
        <f t="shared" si="1"/>
      </c>
      <c r="P198" s="32"/>
      <c r="Q198" s="23">
        <f>IF(O198="","",O198/#REF!)</f>
      </c>
      <c r="R198" s="24"/>
    </row>
    <row r="199" spans="1:18" ht="15.75">
      <c r="A199" s="24">
        <f t="shared" si="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33">
        <f t="shared" si="1"/>
      </c>
      <c r="P199" s="32"/>
      <c r="Q199" s="23">
        <f>IF(O199="","",O199/#REF!)</f>
      </c>
      <c r="R199" s="24"/>
    </row>
    <row r="200" spans="1:18" ht="15.75">
      <c r="A200" s="24">
        <f t="shared" si="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33">
        <f t="shared" si="1"/>
      </c>
      <c r="P200" s="32"/>
      <c r="Q200" s="23">
        <f>IF(O200="","",O200/#REF!)</f>
      </c>
      <c r="R200" s="24"/>
    </row>
    <row r="201" spans="1:18" ht="15.75">
      <c r="A201" s="24">
        <f t="shared" si="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33">
        <f t="shared" si="1"/>
      </c>
      <c r="P201" s="32"/>
      <c r="Q201" s="23">
        <f>IF(O201="","",O201/#REF!)</f>
      </c>
      <c r="R201" s="24"/>
    </row>
    <row r="202" spans="1:18" ht="15.75">
      <c r="A202" s="24">
        <f t="shared" si="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33">
        <f t="shared" si="1"/>
      </c>
      <c r="P202" s="32"/>
      <c r="Q202" s="23">
        <f>IF(O202="","",O202/#REF!)</f>
      </c>
      <c r="R202" s="24"/>
    </row>
    <row r="203" spans="1:18" ht="15.75">
      <c r="A203" s="24">
        <f t="shared" si="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33">
        <f aca="true" t="shared" si="2" ref="O203:O234">IF(C203="","",SUM(H203:N203))</f>
      </c>
      <c r="P203" s="32"/>
      <c r="Q203" s="23">
        <f>IF(O203="","",O203/#REF!)</f>
      </c>
      <c r="R203" s="24"/>
    </row>
    <row r="204" spans="1:18" ht="15.75">
      <c r="A204" s="24">
        <f t="shared" si="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33">
        <f t="shared" si="2"/>
      </c>
      <c r="P204" s="32"/>
      <c r="Q204" s="23">
        <f>IF(O204="","",O204/#REF!)</f>
      </c>
      <c r="R204" s="24"/>
    </row>
    <row r="205" spans="1:18" ht="15.75">
      <c r="A205" s="24">
        <f t="shared" si="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33">
        <f t="shared" si="2"/>
      </c>
      <c r="P205" s="32"/>
      <c r="Q205" s="23">
        <f>IF(O205="","",O205/#REF!)</f>
      </c>
      <c r="R205" s="24"/>
    </row>
    <row r="206" spans="1:18" ht="15.75">
      <c r="A206" s="24">
        <f t="shared" si="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33">
        <f t="shared" si="2"/>
      </c>
      <c r="P206" s="32"/>
      <c r="Q206" s="23">
        <f>IF(O206="","",O206/#REF!)</f>
      </c>
      <c r="R206" s="24"/>
    </row>
    <row r="207" spans="1:18" ht="15.75">
      <c r="A207" s="24">
        <f t="shared" si="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33">
        <f t="shared" si="2"/>
      </c>
      <c r="P207" s="32"/>
      <c r="Q207" s="23">
        <f>IF(O207="","",O207/#REF!)</f>
      </c>
      <c r="R207" s="24"/>
    </row>
    <row r="208" spans="1:18" ht="15.75">
      <c r="A208" s="24">
        <f t="shared" si="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33">
        <f t="shared" si="2"/>
      </c>
      <c r="P208" s="32"/>
      <c r="Q208" s="23">
        <f>IF(O208="","",O208/#REF!)</f>
      </c>
      <c r="R208" s="24"/>
    </row>
    <row r="209" spans="1:18" ht="15.75">
      <c r="A209" s="24">
        <f t="shared" si="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33">
        <f t="shared" si="2"/>
      </c>
      <c r="P209" s="32"/>
      <c r="Q209" s="23">
        <f>IF(O209="","",O209/#REF!)</f>
      </c>
      <c r="R209" s="24"/>
    </row>
    <row r="210" spans="1:18" ht="15.75">
      <c r="A210" s="24">
        <f t="shared" si="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33">
        <f t="shared" si="2"/>
      </c>
      <c r="P210" s="32"/>
      <c r="Q210" s="23">
        <f>IF(O210="","",O210/#REF!)</f>
      </c>
      <c r="R210" s="24"/>
    </row>
    <row r="211" spans="1:18" ht="15.75">
      <c r="A211" s="24">
        <f t="shared" si="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33">
        <f t="shared" si="2"/>
      </c>
      <c r="P211" s="32"/>
      <c r="Q211" s="23">
        <f>IF(O211="","",O211/#REF!)</f>
      </c>
      <c r="R211" s="24"/>
    </row>
    <row r="212" spans="1:18" ht="15.75">
      <c r="A212" s="24">
        <f t="shared" si="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33">
        <f t="shared" si="2"/>
      </c>
      <c r="P212" s="32"/>
      <c r="Q212" s="23">
        <f>IF(O212="","",O212/#REF!)</f>
      </c>
      <c r="R212" s="24"/>
    </row>
    <row r="213" spans="1:18" ht="15.75">
      <c r="A213" s="24">
        <f t="shared" si="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33">
        <f t="shared" si="2"/>
      </c>
      <c r="P213" s="32"/>
      <c r="Q213" s="23">
        <f>IF(O213="","",O213/#REF!)</f>
      </c>
      <c r="R213" s="24"/>
    </row>
    <row r="214" spans="1:18" ht="15.75">
      <c r="A214" s="24">
        <f t="shared" si="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33">
        <f t="shared" si="2"/>
      </c>
      <c r="P214" s="32"/>
      <c r="Q214" s="23">
        <f>IF(O214="","",O214/#REF!)</f>
      </c>
      <c r="R214" s="24"/>
    </row>
    <row r="215" spans="1:18" ht="15.75">
      <c r="A215" s="24">
        <f t="shared" si="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33">
        <f t="shared" si="2"/>
      </c>
      <c r="P215" s="32"/>
      <c r="Q215" s="23">
        <f>IF(O215="","",O215/#REF!)</f>
      </c>
      <c r="R215" s="24"/>
    </row>
    <row r="216" spans="1:18" ht="15.75">
      <c r="A216" s="24">
        <f t="shared" si="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33">
        <f t="shared" si="2"/>
      </c>
      <c r="P216" s="32"/>
      <c r="Q216" s="23">
        <f>IF(O216="","",O216/#REF!)</f>
      </c>
      <c r="R216" s="24"/>
    </row>
    <row r="217" spans="1:18" ht="15.75">
      <c r="A217" s="24">
        <f t="shared" si="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33">
        <f t="shared" si="2"/>
      </c>
      <c r="P217" s="32"/>
      <c r="Q217" s="23">
        <f>IF(O217="","",O217/#REF!)</f>
      </c>
      <c r="R217" s="24"/>
    </row>
    <row r="218" spans="1:18" ht="15.75">
      <c r="A218" s="24">
        <f t="shared" si="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33">
        <f t="shared" si="2"/>
      </c>
      <c r="P218" s="32"/>
      <c r="Q218" s="23">
        <f>IF(O218="","",O218/#REF!)</f>
      </c>
      <c r="R218" s="24"/>
    </row>
    <row r="219" spans="1:18" ht="15.75">
      <c r="A219" s="24">
        <f t="shared" si="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33">
        <f t="shared" si="2"/>
      </c>
      <c r="P219" s="32"/>
      <c r="Q219" s="23">
        <f>IF(O219="","",O219/#REF!)</f>
      </c>
      <c r="R219" s="24"/>
    </row>
    <row r="220" spans="1:18" ht="15.75">
      <c r="A220" s="24">
        <f aca="true" t="shared" si="3" ref="A220:A283">IF(C220="","",A219+1)</f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33">
        <f t="shared" si="2"/>
      </c>
      <c r="P220" s="32"/>
      <c r="Q220" s="23">
        <f>IF(O220="","",O220/#REF!)</f>
      </c>
      <c r="R220" s="24"/>
    </row>
    <row r="221" spans="1:18" ht="15.75">
      <c r="A221" s="24">
        <f t="shared" si="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33">
        <f t="shared" si="2"/>
      </c>
      <c r="P221" s="32"/>
      <c r="Q221" s="23">
        <f>IF(O221="","",O221/#REF!)</f>
      </c>
      <c r="R221" s="24"/>
    </row>
    <row r="222" spans="1:18" ht="15.75">
      <c r="A222" s="24">
        <f t="shared" si="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33">
        <f t="shared" si="2"/>
      </c>
      <c r="P222" s="32"/>
      <c r="Q222" s="23">
        <f>IF(O222="","",O222/#REF!)</f>
      </c>
      <c r="R222" s="24"/>
    </row>
    <row r="223" spans="1:18" ht="15.75">
      <c r="A223" s="24">
        <f t="shared" si="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33">
        <f t="shared" si="2"/>
      </c>
      <c r="P223" s="32"/>
      <c r="Q223" s="23">
        <f>IF(O223="","",O223/#REF!)</f>
      </c>
      <c r="R223" s="24"/>
    </row>
    <row r="224" spans="1:18" ht="15.75">
      <c r="A224" s="24">
        <f t="shared" si="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33">
        <f t="shared" si="2"/>
      </c>
      <c r="P224" s="32"/>
      <c r="Q224" s="23">
        <f>IF(O224="","",O224/#REF!)</f>
      </c>
      <c r="R224" s="24"/>
    </row>
    <row r="225" spans="1:18" ht="15.75">
      <c r="A225" s="24">
        <f t="shared" si="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33">
        <f t="shared" si="2"/>
      </c>
      <c r="P225" s="32"/>
      <c r="Q225" s="23">
        <f>IF(O225="","",O225/#REF!)</f>
      </c>
      <c r="R225" s="24"/>
    </row>
    <row r="226" spans="1:18" ht="15.75">
      <c r="A226" s="24">
        <f t="shared" si="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33">
        <f t="shared" si="2"/>
      </c>
      <c r="P226" s="32"/>
      <c r="Q226" s="23">
        <f>IF(O226="","",O226/#REF!)</f>
      </c>
      <c r="R226" s="24"/>
    </row>
    <row r="227" spans="1:18" ht="15.75">
      <c r="A227" s="24">
        <f t="shared" si="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33">
        <f t="shared" si="2"/>
      </c>
      <c r="P227" s="32"/>
      <c r="Q227" s="23">
        <f>IF(O227="","",O227/#REF!)</f>
      </c>
      <c r="R227" s="24"/>
    </row>
    <row r="228" spans="1:18" ht="15.75">
      <c r="A228" s="24">
        <f t="shared" si="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33">
        <f t="shared" si="2"/>
      </c>
      <c r="P228" s="32"/>
      <c r="Q228" s="23">
        <f>IF(O228="","",O228/#REF!)</f>
      </c>
      <c r="R228" s="24"/>
    </row>
    <row r="229" spans="1:18" ht="15.75">
      <c r="A229" s="24">
        <f t="shared" si="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33">
        <f t="shared" si="2"/>
      </c>
      <c r="P229" s="32"/>
      <c r="Q229" s="23">
        <f>IF(O229="","",O229/#REF!)</f>
      </c>
      <c r="R229" s="24"/>
    </row>
    <row r="230" spans="1:18" ht="15.75">
      <c r="A230" s="24">
        <f t="shared" si="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33">
        <f t="shared" si="2"/>
      </c>
      <c r="P230" s="32"/>
      <c r="Q230" s="23">
        <f>IF(O230="","",O230/#REF!)</f>
      </c>
      <c r="R230" s="24"/>
    </row>
    <row r="231" spans="1:18" ht="15.75">
      <c r="A231" s="24">
        <f t="shared" si="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33">
        <f t="shared" si="2"/>
      </c>
      <c r="P231" s="32"/>
      <c r="Q231" s="23">
        <f>IF(O231="","",O231/#REF!)</f>
      </c>
      <c r="R231" s="24"/>
    </row>
    <row r="232" spans="1:18" ht="15.75">
      <c r="A232" s="24">
        <f t="shared" si="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33">
        <f t="shared" si="2"/>
      </c>
      <c r="P232" s="32"/>
      <c r="Q232" s="23">
        <f>IF(O232="","",O232/#REF!)</f>
      </c>
      <c r="R232" s="24"/>
    </row>
    <row r="233" spans="1:18" ht="15.75">
      <c r="A233" s="24">
        <f t="shared" si="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33">
        <f t="shared" si="2"/>
      </c>
      <c r="P233" s="32"/>
      <c r="Q233" s="23">
        <f>IF(O233="","",O233/#REF!)</f>
      </c>
      <c r="R233" s="24"/>
    </row>
    <row r="234" spans="1:18" ht="15.75">
      <c r="A234" s="24">
        <f t="shared" si="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33">
        <f t="shared" si="2"/>
      </c>
      <c r="P234" s="32"/>
      <c r="Q234" s="23">
        <f>IF(O234="","",O234/#REF!)</f>
      </c>
      <c r="R234" s="24"/>
    </row>
    <row r="235" spans="1:18" ht="15.75">
      <c r="A235" s="24">
        <f t="shared" si="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33">
        <f aca="true" t="shared" si="4" ref="O235:O266">IF(C235="","",SUM(H235:N235))</f>
      </c>
      <c r="P235" s="32"/>
      <c r="Q235" s="23">
        <f>IF(O235="","",O235/#REF!)</f>
      </c>
      <c r="R235" s="24"/>
    </row>
    <row r="236" spans="1:18" ht="15.75">
      <c r="A236" s="24">
        <f t="shared" si="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33">
        <f t="shared" si="4"/>
      </c>
      <c r="P236" s="32"/>
      <c r="Q236" s="23">
        <f>IF(O236="","",O236/#REF!)</f>
      </c>
      <c r="R236" s="24"/>
    </row>
    <row r="237" spans="1:18" ht="15.75">
      <c r="A237" s="24">
        <f t="shared" si="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33">
        <f t="shared" si="4"/>
      </c>
      <c r="P237" s="32"/>
      <c r="Q237" s="23">
        <f>IF(O237="","",O237/#REF!)</f>
      </c>
      <c r="R237" s="24"/>
    </row>
    <row r="238" spans="1:18" ht="15.75">
      <c r="A238" s="24">
        <f t="shared" si="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33">
        <f t="shared" si="4"/>
      </c>
      <c r="P238" s="32"/>
      <c r="Q238" s="23">
        <f>IF(O238="","",O238/#REF!)</f>
      </c>
      <c r="R238" s="24"/>
    </row>
    <row r="239" spans="1:18" ht="15.75">
      <c r="A239" s="24">
        <f t="shared" si="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33">
        <f t="shared" si="4"/>
      </c>
      <c r="P239" s="32"/>
      <c r="Q239" s="23">
        <f>IF(O239="","",O239/#REF!)</f>
      </c>
      <c r="R239" s="24"/>
    </row>
    <row r="240" spans="1:18" ht="15.75">
      <c r="A240" s="24">
        <f t="shared" si="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33">
        <f t="shared" si="4"/>
      </c>
      <c r="P240" s="32"/>
      <c r="Q240" s="23">
        <f>IF(O240="","",O240/#REF!)</f>
      </c>
      <c r="R240" s="24"/>
    </row>
    <row r="241" spans="1:18" ht="15.75">
      <c r="A241" s="24">
        <f t="shared" si="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33">
        <f t="shared" si="4"/>
      </c>
      <c r="P241" s="32"/>
      <c r="Q241" s="23">
        <f>IF(O241="","",O241/#REF!)</f>
      </c>
      <c r="R241" s="24"/>
    </row>
    <row r="242" spans="1:18" ht="15.75">
      <c r="A242" s="24">
        <f t="shared" si="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33">
        <f t="shared" si="4"/>
      </c>
      <c r="P242" s="32"/>
      <c r="Q242" s="23">
        <f>IF(O242="","",O242/#REF!)</f>
      </c>
      <c r="R242" s="24"/>
    </row>
    <row r="243" spans="1:18" ht="15.75">
      <c r="A243" s="24">
        <f t="shared" si="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33">
        <f t="shared" si="4"/>
      </c>
      <c r="P243" s="32"/>
      <c r="Q243" s="23">
        <f>IF(O243="","",O243/#REF!)</f>
      </c>
      <c r="R243" s="24"/>
    </row>
    <row r="244" spans="1:18" ht="15.75">
      <c r="A244" s="24">
        <f t="shared" si="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33">
        <f t="shared" si="4"/>
      </c>
      <c r="P244" s="32"/>
      <c r="Q244" s="23">
        <f>IF(O244="","",O244/#REF!)</f>
      </c>
      <c r="R244" s="24"/>
    </row>
    <row r="245" spans="1:18" ht="15.75">
      <c r="A245" s="24">
        <f t="shared" si="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33">
        <f t="shared" si="4"/>
      </c>
      <c r="P245" s="32"/>
      <c r="Q245" s="23">
        <f>IF(O245="","",O245/#REF!)</f>
      </c>
      <c r="R245" s="24"/>
    </row>
    <row r="246" spans="1:18" ht="15.75">
      <c r="A246" s="24">
        <f t="shared" si="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33">
        <f t="shared" si="4"/>
      </c>
      <c r="P246" s="32"/>
      <c r="Q246" s="23">
        <f>IF(O246="","",O246/#REF!)</f>
      </c>
      <c r="R246" s="24"/>
    </row>
    <row r="247" spans="1:18" ht="15.75">
      <c r="A247" s="24">
        <f t="shared" si="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33">
        <f t="shared" si="4"/>
      </c>
      <c r="P247" s="32"/>
      <c r="Q247" s="23">
        <f>IF(O247="","",O247/#REF!)</f>
      </c>
      <c r="R247" s="24"/>
    </row>
    <row r="248" spans="1:18" ht="15.75">
      <c r="A248" s="24">
        <f t="shared" si="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33">
        <f t="shared" si="4"/>
      </c>
      <c r="P248" s="32"/>
      <c r="Q248" s="23">
        <f>IF(O248="","",O248/#REF!)</f>
      </c>
      <c r="R248" s="24"/>
    </row>
    <row r="249" spans="1:18" ht="15.75">
      <c r="A249" s="24">
        <f t="shared" si="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33">
        <f t="shared" si="4"/>
      </c>
      <c r="P249" s="32"/>
      <c r="Q249" s="23">
        <f>IF(O249="","",O249/#REF!)</f>
      </c>
      <c r="R249" s="24"/>
    </row>
    <row r="250" spans="1:18" ht="15.75">
      <c r="A250" s="24">
        <f t="shared" si="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33">
        <f t="shared" si="4"/>
      </c>
      <c r="P250" s="32"/>
      <c r="Q250" s="23">
        <f>IF(O250="","",O250/#REF!)</f>
      </c>
      <c r="R250" s="24"/>
    </row>
    <row r="251" spans="1:18" ht="15.75">
      <c r="A251" s="24">
        <f t="shared" si="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33">
        <f t="shared" si="4"/>
      </c>
      <c r="P251" s="32"/>
      <c r="Q251" s="23">
        <f>IF(O251="","",O251/#REF!)</f>
      </c>
      <c r="R251" s="24"/>
    </row>
    <row r="252" spans="1:18" ht="15.75">
      <c r="A252" s="24">
        <f t="shared" si="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33">
        <f t="shared" si="4"/>
      </c>
      <c r="P252" s="32"/>
      <c r="Q252" s="23">
        <f>IF(O252="","",O252/#REF!)</f>
      </c>
      <c r="R252" s="24"/>
    </row>
    <row r="253" spans="1:18" ht="15.75">
      <c r="A253" s="24">
        <f t="shared" si="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33">
        <f t="shared" si="4"/>
      </c>
      <c r="P253" s="32"/>
      <c r="Q253" s="23">
        <f>IF(O253="","",O253/#REF!)</f>
      </c>
      <c r="R253" s="24"/>
    </row>
    <row r="254" spans="1:18" ht="15.75">
      <c r="A254" s="24">
        <f t="shared" si="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33">
        <f t="shared" si="4"/>
      </c>
      <c r="P254" s="32"/>
      <c r="Q254" s="23">
        <f>IF(O254="","",O254/#REF!)</f>
      </c>
      <c r="R254" s="24"/>
    </row>
    <row r="255" spans="1:18" ht="15.75">
      <c r="A255" s="24">
        <f t="shared" si="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33">
        <f t="shared" si="4"/>
      </c>
      <c r="P255" s="32"/>
      <c r="Q255" s="23">
        <f>IF(O255="","",O255/#REF!)</f>
      </c>
      <c r="R255" s="24"/>
    </row>
    <row r="256" spans="1:18" ht="15.75">
      <c r="A256" s="24">
        <f t="shared" si="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33">
        <f t="shared" si="4"/>
      </c>
      <c r="P256" s="32"/>
      <c r="Q256" s="23">
        <f>IF(O256="","",O256/#REF!)</f>
      </c>
      <c r="R256" s="24"/>
    </row>
    <row r="257" spans="1:18" ht="15.75">
      <c r="A257" s="24">
        <f t="shared" si="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33">
        <f t="shared" si="4"/>
      </c>
      <c r="P257" s="32"/>
      <c r="Q257" s="23">
        <f>IF(O257="","",O257/#REF!)</f>
      </c>
      <c r="R257" s="24"/>
    </row>
    <row r="258" spans="1:18" ht="15.75">
      <c r="A258" s="24">
        <f t="shared" si="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33">
        <f t="shared" si="4"/>
      </c>
      <c r="P258" s="32"/>
      <c r="Q258" s="23">
        <f>IF(O258="","",O258/#REF!)</f>
      </c>
      <c r="R258" s="24"/>
    </row>
    <row r="259" spans="1:18" ht="15.75">
      <c r="A259" s="24">
        <f t="shared" si="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33">
        <f t="shared" si="4"/>
      </c>
      <c r="P259" s="32"/>
      <c r="Q259" s="23">
        <f>IF(O259="","",O259/#REF!)</f>
      </c>
      <c r="R259" s="24"/>
    </row>
    <row r="260" spans="1:18" ht="15.75">
      <c r="A260" s="24">
        <f t="shared" si="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33">
        <f t="shared" si="4"/>
      </c>
      <c r="P260" s="32"/>
      <c r="Q260" s="23">
        <f>IF(O260="","",O260/#REF!)</f>
      </c>
      <c r="R260" s="24"/>
    </row>
    <row r="261" spans="1:18" ht="15.75">
      <c r="A261" s="24">
        <f t="shared" si="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33">
        <f t="shared" si="4"/>
      </c>
      <c r="P261" s="32"/>
      <c r="Q261" s="23">
        <f>IF(O261="","",O261/#REF!)</f>
      </c>
      <c r="R261" s="24"/>
    </row>
    <row r="262" spans="1:18" ht="15.75">
      <c r="A262" s="24">
        <f t="shared" si="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33">
        <f t="shared" si="4"/>
      </c>
      <c r="P262" s="32"/>
      <c r="Q262" s="23">
        <f>IF(O262="","",O262/#REF!)</f>
      </c>
      <c r="R262" s="24"/>
    </row>
    <row r="263" spans="1:18" ht="15.75">
      <c r="A263" s="24">
        <f t="shared" si="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33">
        <f t="shared" si="4"/>
      </c>
      <c r="P263" s="32"/>
      <c r="Q263" s="23">
        <f>IF(O263="","",O263/#REF!)</f>
      </c>
      <c r="R263" s="24"/>
    </row>
    <row r="264" spans="1:18" ht="15.75">
      <c r="A264" s="24">
        <f t="shared" si="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33">
        <f t="shared" si="4"/>
      </c>
      <c r="P264" s="32"/>
      <c r="Q264" s="23">
        <f>IF(O264="","",O264/#REF!)</f>
      </c>
      <c r="R264" s="24"/>
    </row>
    <row r="265" spans="1:18" ht="15.75">
      <c r="A265" s="24">
        <f t="shared" si="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33">
        <f t="shared" si="4"/>
      </c>
      <c r="P265" s="32"/>
      <c r="Q265" s="23">
        <f>IF(O265="","",O265/#REF!)</f>
      </c>
      <c r="R265" s="24"/>
    </row>
    <row r="266" spans="1:18" ht="15.75">
      <c r="A266" s="24">
        <f t="shared" si="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33">
        <f t="shared" si="4"/>
      </c>
      <c r="P266" s="32"/>
      <c r="Q266" s="23">
        <f>IF(O266="","",O266/#REF!)</f>
      </c>
      <c r="R266" s="24"/>
    </row>
    <row r="267" spans="1:18" ht="15.75">
      <c r="A267" s="24">
        <f t="shared" si="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33">
        <f aca="true" t="shared" si="5" ref="O267:O298">IF(C267="","",SUM(H267:N267))</f>
      </c>
      <c r="P267" s="32"/>
      <c r="Q267" s="23">
        <f>IF(O267="","",O267/#REF!)</f>
      </c>
      <c r="R267" s="24"/>
    </row>
    <row r="268" spans="1:18" ht="15.75">
      <c r="A268" s="24">
        <f t="shared" si="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33">
        <f t="shared" si="5"/>
      </c>
      <c r="P268" s="32"/>
      <c r="Q268" s="23">
        <f>IF(O268="","",O268/#REF!)</f>
      </c>
      <c r="R268" s="24"/>
    </row>
    <row r="269" spans="1:18" ht="15.75">
      <c r="A269" s="24">
        <f t="shared" si="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33">
        <f t="shared" si="5"/>
      </c>
      <c r="P269" s="32"/>
      <c r="Q269" s="23">
        <f>IF(O269="","",O269/#REF!)</f>
      </c>
      <c r="R269" s="24"/>
    </row>
    <row r="270" spans="1:18" ht="15.75">
      <c r="A270" s="24">
        <f t="shared" si="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33">
        <f t="shared" si="5"/>
      </c>
      <c r="P270" s="32"/>
      <c r="Q270" s="23">
        <f>IF(O270="","",O270/#REF!)</f>
      </c>
      <c r="R270" s="24"/>
    </row>
    <row r="271" spans="1:18" ht="15.75">
      <c r="A271" s="24">
        <f t="shared" si="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33">
        <f t="shared" si="5"/>
      </c>
      <c r="P271" s="32"/>
      <c r="Q271" s="23">
        <f>IF(O271="","",O271/#REF!)</f>
      </c>
      <c r="R271" s="24"/>
    </row>
    <row r="272" spans="1:18" ht="15.75">
      <c r="A272" s="24">
        <f t="shared" si="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33">
        <f t="shared" si="5"/>
      </c>
      <c r="P272" s="32"/>
      <c r="Q272" s="23">
        <f>IF(O272="","",O272/#REF!)</f>
      </c>
      <c r="R272" s="24"/>
    </row>
    <row r="273" spans="1:18" ht="15.75">
      <c r="A273" s="24">
        <f t="shared" si="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33">
        <f t="shared" si="5"/>
      </c>
      <c r="P273" s="32"/>
      <c r="Q273" s="23">
        <f>IF(O273="","",O273/#REF!)</f>
      </c>
      <c r="R273" s="24"/>
    </row>
    <row r="274" spans="1:18" ht="15.75">
      <c r="A274" s="24">
        <f t="shared" si="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33">
        <f t="shared" si="5"/>
      </c>
      <c r="P274" s="32"/>
      <c r="Q274" s="23">
        <f>IF(O274="","",O274/#REF!)</f>
      </c>
      <c r="R274" s="24"/>
    </row>
    <row r="275" spans="1:18" ht="15.75">
      <c r="A275" s="24">
        <f t="shared" si="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33">
        <f t="shared" si="5"/>
      </c>
      <c r="P275" s="32"/>
      <c r="Q275" s="23">
        <f>IF(O275="","",O275/#REF!)</f>
      </c>
      <c r="R275" s="24"/>
    </row>
    <row r="276" spans="1:18" ht="15.75">
      <c r="A276" s="24">
        <f t="shared" si="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33">
        <f t="shared" si="5"/>
      </c>
      <c r="P276" s="32"/>
      <c r="Q276" s="23">
        <f>IF(O276="","",O276/#REF!)</f>
      </c>
      <c r="R276" s="24"/>
    </row>
    <row r="277" spans="1:18" ht="15.75">
      <c r="A277" s="24">
        <f t="shared" si="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33">
        <f t="shared" si="5"/>
      </c>
      <c r="P277" s="32"/>
      <c r="Q277" s="23">
        <f>IF(O277="","",O277/#REF!)</f>
      </c>
      <c r="R277" s="24"/>
    </row>
    <row r="278" spans="1:18" ht="15.75">
      <c r="A278" s="24">
        <f t="shared" si="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33">
        <f t="shared" si="5"/>
      </c>
      <c r="P278" s="32"/>
      <c r="Q278" s="23">
        <f>IF(O278="","",O278/#REF!)</f>
      </c>
      <c r="R278" s="24"/>
    </row>
    <row r="279" spans="1:18" ht="15.75">
      <c r="A279" s="24">
        <f t="shared" si="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33">
        <f t="shared" si="5"/>
      </c>
      <c r="P279" s="32"/>
      <c r="Q279" s="23">
        <f>IF(O279="","",O279/#REF!)</f>
      </c>
      <c r="R279" s="24"/>
    </row>
    <row r="280" spans="1:18" ht="15.75">
      <c r="A280" s="24">
        <f t="shared" si="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33">
        <f t="shared" si="5"/>
      </c>
      <c r="P280" s="32"/>
      <c r="Q280" s="23">
        <f>IF(O280="","",O280/#REF!)</f>
      </c>
      <c r="R280" s="24"/>
    </row>
    <row r="281" spans="1:18" ht="15.75">
      <c r="A281" s="24">
        <f t="shared" si="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33">
        <f t="shared" si="5"/>
      </c>
      <c r="P281" s="32"/>
      <c r="Q281" s="23">
        <f>IF(O281="","",O281/#REF!)</f>
      </c>
      <c r="R281" s="24"/>
    </row>
    <row r="282" spans="1:18" ht="15.75">
      <c r="A282" s="24">
        <f t="shared" si="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33">
        <f t="shared" si="5"/>
      </c>
      <c r="P282" s="32"/>
      <c r="Q282" s="23">
        <f>IF(O282="","",O282/#REF!)</f>
      </c>
      <c r="R282" s="24"/>
    </row>
    <row r="283" spans="1:18" ht="15.75">
      <c r="A283" s="24">
        <f t="shared" si="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33">
        <f t="shared" si="5"/>
      </c>
      <c r="P283" s="32"/>
      <c r="Q283" s="23">
        <f>IF(O283="","",O283/#REF!)</f>
      </c>
      <c r="R283" s="24"/>
    </row>
    <row r="284" spans="1:18" ht="15.75">
      <c r="A284" s="24">
        <f aca="true" t="shared" si="6" ref="A284:A315">IF(C284="","",A283+1)</f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33">
        <f t="shared" si="5"/>
      </c>
      <c r="P284" s="32"/>
      <c r="Q284" s="23">
        <f>IF(O284="","",O284/#REF!)</f>
      </c>
      <c r="R284" s="24"/>
    </row>
    <row r="285" spans="1:18" ht="15.75">
      <c r="A285" s="24">
        <f t="shared" si="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33">
        <f t="shared" si="5"/>
      </c>
      <c r="P285" s="32"/>
      <c r="Q285" s="23">
        <f>IF(O285="","",O285/#REF!)</f>
      </c>
      <c r="R285" s="24"/>
    </row>
    <row r="286" spans="1:18" ht="15.75">
      <c r="A286" s="24">
        <f t="shared" si="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33">
        <f t="shared" si="5"/>
      </c>
      <c r="P286" s="32"/>
      <c r="Q286" s="23">
        <f>IF(O286="","",O286/#REF!)</f>
      </c>
      <c r="R286" s="24"/>
    </row>
    <row r="287" spans="1:18" ht="15.75">
      <c r="A287" s="24">
        <f t="shared" si="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33">
        <f t="shared" si="5"/>
      </c>
      <c r="P287" s="32"/>
      <c r="Q287" s="23">
        <f>IF(O287="","",O287/#REF!)</f>
      </c>
      <c r="R287" s="24"/>
    </row>
    <row r="288" spans="1:18" ht="15.75">
      <c r="A288" s="24">
        <f t="shared" si="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33">
        <f t="shared" si="5"/>
      </c>
      <c r="P288" s="32"/>
      <c r="Q288" s="23">
        <f>IF(O288="","",O288/#REF!)</f>
      </c>
      <c r="R288" s="24"/>
    </row>
    <row r="289" spans="1:18" ht="15.75">
      <c r="A289" s="24">
        <f t="shared" si="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33">
        <f t="shared" si="5"/>
      </c>
      <c r="P289" s="32"/>
      <c r="Q289" s="23">
        <f>IF(O289="","",O289/#REF!)</f>
      </c>
      <c r="R289" s="24"/>
    </row>
    <row r="290" spans="1:18" ht="15.75">
      <c r="A290" s="24">
        <f t="shared" si="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33">
        <f t="shared" si="5"/>
      </c>
      <c r="P290" s="32"/>
      <c r="Q290" s="23">
        <f>IF(O290="","",O290/#REF!)</f>
      </c>
      <c r="R290" s="24"/>
    </row>
    <row r="291" spans="1:18" ht="15.75">
      <c r="A291" s="24">
        <f t="shared" si="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33">
        <f t="shared" si="5"/>
      </c>
      <c r="P291" s="32"/>
      <c r="Q291" s="23">
        <f>IF(O291="","",O291/#REF!)</f>
      </c>
      <c r="R291" s="24"/>
    </row>
    <row r="292" spans="1:18" ht="15.75">
      <c r="A292" s="24">
        <f t="shared" si="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33">
        <f t="shared" si="5"/>
      </c>
      <c r="P292" s="32"/>
      <c r="Q292" s="23">
        <f>IF(O292="","",O292/#REF!)</f>
      </c>
      <c r="R292" s="24"/>
    </row>
    <row r="293" spans="1:18" ht="15.75">
      <c r="A293" s="24">
        <f t="shared" si="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33">
        <f t="shared" si="5"/>
      </c>
      <c r="P293" s="32"/>
      <c r="Q293" s="23">
        <f>IF(O293="","",O293/#REF!)</f>
      </c>
      <c r="R293" s="24"/>
    </row>
    <row r="294" spans="1:18" ht="15.75">
      <c r="A294" s="24">
        <f t="shared" si="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33">
        <f t="shared" si="5"/>
      </c>
      <c r="P294" s="32"/>
      <c r="Q294" s="23">
        <f>IF(O294="","",O294/#REF!)</f>
      </c>
      <c r="R294" s="24"/>
    </row>
    <row r="295" spans="1:18" ht="15.75">
      <c r="A295" s="24">
        <f t="shared" si="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33">
        <f t="shared" si="5"/>
      </c>
      <c r="P295" s="32"/>
      <c r="Q295" s="23">
        <f>IF(O295="","",O295/#REF!)</f>
      </c>
      <c r="R295" s="24"/>
    </row>
    <row r="296" spans="1:18" ht="15.75">
      <c r="A296" s="24">
        <f t="shared" si="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33">
        <f t="shared" si="5"/>
      </c>
      <c r="P296" s="32"/>
      <c r="Q296" s="23">
        <f>IF(O296="","",O296/#REF!)</f>
      </c>
      <c r="R296" s="24"/>
    </row>
    <row r="297" spans="1:18" ht="15.75">
      <c r="A297" s="24">
        <f t="shared" si="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33">
        <f t="shared" si="5"/>
      </c>
      <c r="P297" s="32"/>
      <c r="Q297" s="23">
        <f>IF(O297="","",O297/#REF!)</f>
      </c>
      <c r="R297" s="24"/>
    </row>
    <row r="298" spans="1:18" ht="15.75">
      <c r="A298" s="24">
        <f t="shared" si="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33">
        <f t="shared" si="5"/>
      </c>
      <c r="P298" s="32"/>
      <c r="Q298" s="23">
        <f>IF(O298="","",O298/#REF!)</f>
      </c>
      <c r="R298" s="24"/>
    </row>
    <row r="299" spans="1:18" ht="15.75">
      <c r="A299" s="24">
        <f t="shared" si="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33">
        <f aca="true" t="shared" si="7" ref="O299:O315">IF(C299="","",SUM(H299:N299))</f>
      </c>
      <c r="P299" s="32"/>
      <c r="Q299" s="23">
        <f>IF(O299="","",O299/#REF!)</f>
      </c>
      <c r="R299" s="24"/>
    </row>
    <row r="300" spans="1:18" ht="15.75">
      <c r="A300" s="24">
        <f t="shared" si="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33">
        <f t="shared" si="7"/>
      </c>
      <c r="P300" s="32"/>
      <c r="Q300" s="23">
        <f>IF(O300="","",O300/#REF!)</f>
      </c>
      <c r="R300" s="24"/>
    </row>
    <row r="301" spans="1:18" ht="15.75">
      <c r="A301" s="24">
        <f t="shared" si="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33">
        <f t="shared" si="7"/>
      </c>
      <c r="P301" s="32"/>
      <c r="Q301" s="23">
        <f>IF(O301="","",O301/#REF!)</f>
      </c>
      <c r="R301" s="24"/>
    </row>
    <row r="302" spans="1:18" ht="15.75">
      <c r="A302" s="24">
        <f t="shared" si="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33">
        <f t="shared" si="7"/>
      </c>
      <c r="P302" s="32"/>
      <c r="Q302" s="23">
        <f>IF(O302="","",O302/#REF!)</f>
      </c>
      <c r="R302" s="24"/>
    </row>
    <row r="303" spans="1:18" ht="15.75">
      <c r="A303" s="24">
        <f t="shared" si="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33">
        <f t="shared" si="7"/>
      </c>
      <c r="P303" s="32"/>
      <c r="Q303" s="23">
        <f>IF(O303="","",O303/#REF!)</f>
      </c>
      <c r="R303" s="24"/>
    </row>
    <row r="304" spans="1:18" ht="15.75">
      <c r="A304" s="24">
        <f t="shared" si="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33">
        <f t="shared" si="7"/>
      </c>
      <c r="P304" s="32"/>
      <c r="Q304" s="23">
        <f>IF(O304="","",O304/#REF!)</f>
      </c>
      <c r="R304" s="24"/>
    </row>
    <row r="305" spans="1:18" ht="15.75">
      <c r="A305" s="24">
        <f t="shared" si="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33">
        <f t="shared" si="7"/>
      </c>
      <c r="P305" s="32"/>
      <c r="Q305" s="23">
        <f>IF(O305="","",O305/#REF!)</f>
      </c>
      <c r="R305" s="24"/>
    </row>
    <row r="306" spans="1:18" ht="15.75">
      <c r="A306" s="24">
        <f t="shared" si="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33">
        <f t="shared" si="7"/>
      </c>
      <c r="P306" s="32"/>
      <c r="Q306" s="23">
        <f>IF(O306="","",O306/#REF!)</f>
      </c>
      <c r="R306" s="24"/>
    </row>
    <row r="307" spans="1:18" ht="15.75">
      <c r="A307" s="24">
        <f t="shared" si="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33">
        <f t="shared" si="7"/>
      </c>
      <c r="P307" s="32"/>
      <c r="Q307" s="23">
        <f>IF(O307="","",O307/#REF!)</f>
      </c>
      <c r="R307" s="24"/>
    </row>
    <row r="308" spans="1:18" ht="15.75">
      <c r="A308" s="24">
        <f t="shared" si="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33">
        <f t="shared" si="7"/>
      </c>
      <c r="P308" s="32"/>
      <c r="Q308" s="23">
        <f>IF(O308="","",O308/#REF!)</f>
      </c>
      <c r="R308" s="24"/>
    </row>
    <row r="309" spans="1:18" ht="15.75">
      <c r="A309" s="24">
        <f t="shared" si="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33">
        <f t="shared" si="7"/>
      </c>
      <c r="P309" s="32"/>
      <c r="Q309" s="23">
        <f>IF(O309="","",O309/#REF!)</f>
      </c>
      <c r="R309" s="24"/>
    </row>
    <row r="310" spans="1:18" ht="15.75">
      <c r="A310" s="24">
        <f t="shared" si="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33">
        <f t="shared" si="7"/>
      </c>
      <c r="P310" s="32"/>
      <c r="Q310" s="23">
        <f>IF(O310="","",O310/#REF!)</f>
      </c>
      <c r="R310" s="24"/>
    </row>
    <row r="311" spans="1:18" ht="15.75">
      <c r="A311" s="24">
        <f t="shared" si="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33">
        <f t="shared" si="7"/>
      </c>
      <c r="P311" s="32"/>
      <c r="Q311" s="23">
        <f>IF(O311="","",O311/#REF!)</f>
      </c>
      <c r="R311" s="24"/>
    </row>
    <row r="312" spans="1:18" ht="15.75">
      <c r="A312" s="24">
        <f t="shared" si="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33">
        <f t="shared" si="7"/>
      </c>
      <c r="P312" s="32"/>
      <c r="Q312" s="23">
        <f>IF(O312="","",O312/#REF!)</f>
      </c>
      <c r="R312" s="24"/>
    </row>
    <row r="313" spans="1:18" ht="15.75">
      <c r="A313" s="24">
        <f t="shared" si="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33">
        <f t="shared" si="7"/>
      </c>
      <c r="P313" s="32"/>
      <c r="Q313" s="23">
        <f>IF(O313="","",O313/#REF!)</f>
      </c>
      <c r="R313" s="24"/>
    </row>
    <row r="314" spans="1:18" ht="15.75">
      <c r="A314" s="24">
        <f t="shared" si="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33">
        <f t="shared" si="7"/>
      </c>
      <c r="P314" s="32"/>
      <c r="Q314" s="23">
        <f>IF(O314="","",O314/#REF!)</f>
      </c>
      <c r="R314" s="24"/>
    </row>
    <row r="315" spans="1:18" ht="15.75">
      <c r="A315" s="24">
        <f t="shared" si="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33">
        <f t="shared" si="7"/>
      </c>
      <c r="P315" s="32"/>
      <c r="Q315" s="23">
        <f>IF(O315="","",O315/#REF!)</f>
      </c>
      <c r="R315" s="24"/>
    </row>
  </sheetData>
  <sheetProtection/>
  <autoFilter ref="A21:R21">
    <sortState ref="A22:R315">
      <sortCondition descending="1" sortBy="value" ref="O22:O315"/>
    </sortState>
  </autoFilter>
  <mergeCells count="14">
    <mergeCell ref="H11:N11"/>
    <mergeCell ref="A12:G12"/>
    <mergeCell ref="H12:N12"/>
    <mergeCell ref="A16:C16"/>
    <mergeCell ref="A1:Q1"/>
    <mergeCell ref="D3:E3"/>
    <mergeCell ref="E8:G8"/>
    <mergeCell ref="A9:R9"/>
    <mergeCell ref="F6:G6"/>
    <mergeCell ref="U19:U21"/>
    <mergeCell ref="C18:E18"/>
    <mergeCell ref="H19:O19"/>
    <mergeCell ref="S19:S21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Kolya</cp:lastModifiedBy>
  <cp:lastPrinted>2014-10-15T04:14:18Z</cp:lastPrinted>
  <dcterms:created xsi:type="dcterms:W3CDTF">2010-01-13T12:41:13Z</dcterms:created>
  <dcterms:modified xsi:type="dcterms:W3CDTF">2018-11-29T20:24:50Z</dcterms:modified>
  <cp:category/>
  <cp:version/>
  <cp:contentType/>
  <cp:contentStatus/>
</cp:coreProperties>
</file>