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8" activeTab="2"/>
  </bookViews>
  <sheets>
    <sheet name="юн 9-11 кл " sheetId="1" r:id="rId1"/>
    <sheet name="юн 7-8 кл." sheetId="2" r:id="rId2"/>
    <sheet name="дев 9-11 кл" sheetId="3" r:id="rId3"/>
    <sheet name="дев 7-8 кл" sheetId="4" r:id="rId4"/>
  </sheets>
  <definedNames/>
  <calcPr fullCalcOnLoad="1"/>
</workbook>
</file>

<file path=xl/sharedStrings.xml><?xml version="1.0" encoding="utf-8"?>
<sst xmlns="http://schemas.openxmlformats.org/spreadsheetml/2006/main" count="83" uniqueCount="32">
  <si>
    <t>№</t>
  </si>
  <si>
    <t>ФИО</t>
  </si>
  <si>
    <t>теория</t>
  </si>
  <si>
    <t>результат</t>
  </si>
  <si>
    <t>результат по формуле</t>
  </si>
  <si>
    <t>общий                бал</t>
  </si>
  <si>
    <t>Лучший результат по теории</t>
  </si>
  <si>
    <t>юноши 9-11 класс</t>
  </si>
  <si>
    <r>
      <t xml:space="preserve">Итоговый протоколммуниципального этапа всероссийской олимпиады школьников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</si>
  <si>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r>
      <t xml:space="preserve">Итоговый протокол муниципального этапа всероссийской олимпиады школьников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</si>
  <si>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t>юноши 7-8 класс</t>
  </si>
  <si>
    <t>девушки 9-11 класс</t>
  </si>
  <si>
    <t>девушки 7-8 класс</t>
  </si>
  <si>
    <t>Сорокин Михаил, ЮСОШ</t>
  </si>
  <si>
    <t>Поликарпов Даниил, ЮСОШ</t>
  </si>
  <si>
    <t>Горохова Полина, ЮСОШ</t>
  </si>
  <si>
    <t>Гурьева Татьяна, ЮСОШ</t>
  </si>
  <si>
    <t>Атьканова Ксения, ЮСОШ</t>
  </si>
  <si>
    <t>Зарубин Дмирий, ЮСОШ</t>
  </si>
  <si>
    <t>Молюшкин Илья, ЮСОШ</t>
  </si>
  <si>
    <t>легкая атлетика</t>
  </si>
  <si>
    <t>гимнастика</t>
  </si>
  <si>
    <t>Лучший результат по легкой атлетике</t>
  </si>
  <si>
    <t>Лучший результат по гимнастике</t>
  </si>
  <si>
    <t>Новоселов Иван, ЮСОШ</t>
  </si>
  <si>
    <t>Салахова Анастасия, ЮСОШ</t>
  </si>
  <si>
    <t>Волков Андрей, ЮСОШ</t>
  </si>
  <si>
    <t>Новоселов Михаил, ЮСОШ</t>
  </si>
  <si>
    <t>Егошин Максим, ЮСОШ</t>
  </si>
  <si>
    <t>Шокурова Василиса, ЮСОШ</t>
  </si>
  <si>
    <t>Павлова Анна, ЮСОШ</t>
  </si>
  <si>
    <t>Субботина Евгения, ЮСОШ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</si>
</sst>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421875" style="0" customWidth="1"/>
    <col min="2" max="2" width="34.8515625" style="0" customWidth="1"/>
    <col min="4" max="4" width="9.8515625" style="0" bestFit="1" customWidth="1"/>
    <col min="6" max="8" width="11.57421875" style="0" customWidth="1"/>
    <col min="9" max="9" width="12.851562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30" customHeight="1">
      <c r="A3" s="5"/>
      <c r="B3" s="20" t="s">
        <v>8</v>
      </c>
      <c r="C3" s="20"/>
      <c r="D3" s="20"/>
      <c r="E3" s="20"/>
      <c r="F3" s="20"/>
      <c r="G3" s="10"/>
      <c r="H3" s="10"/>
      <c r="I3" s="7"/>
    </row>
    <row r="4" spans="1:9" ht="12.75" customHeight="1">
      <c r="A4" s="5"/>
      <c r="B4" s="5"/>
      <c r="C4" s="7"/>
      <c r="D4" s="7"/>
      <c r="E4" s="7"/>
      <c r="F4" s="7"/>
      <c r="G4" s="7"/>
      <c r="H4" s="7"/>
      <c r="I4" s="7"/>
    </row>
    <row r="5" spans="1:9" ht="15">
      <c r="A5" s="5"/>
      <c r="B5" s="21" t="s">
        <v>7</v>
      </c>
      <c r="C5" s="21"/>
      <c r="D5" s="21"/>
      <c r="E5" s="21"/>
      <c r="F5" s="21"/>
      <c r="G5" s="11"/>
      <c r="H5" s="11"/>
      <c r="I5" s="5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15" t="s">
        <v>0</v>
      </c>
      <c r="B7" s="15" t="s">
        <v>1</v>
      </c>
      <c r="C7" s="22" t="s">
        <v>2</v>
      </c>
      <c r="D7" s="22"/>
      <c r="E7" s="22" t="s">
        <v>20</v>
      </c>
      <c r="F7" s="22"/>
      <c r="G7" s="18" t="s">
        <v>21</v>
      </c>
      <c r="H7" s="19"/>
      <c r="I7" s="13" t="s">
        <v>5</v>
      </c>
    </row>
    <row r="8" spans="1:9" ht="38.25">
      <c r="A8" s="16"/>
      <c r="B8" s="16"/>
      <c r="C8" s="2" t="s">
        <v>3</v>
      </c>
      <c r="D8" s="3" t="s">
        <v>4</v>
      </c>
      <c r="E8" s="2" t="s">
        <v>3</v>
      </c>
      <c r="F8" s="3" t="s">
        <v>4</v>
      </c>
      <c r="G8" s="12" t="s">
        <v>3</v>
      </c>
      <c r="H8" s="12" t="s">
        <v>4</v>
      </c>
      <c r="I8" s="14"/>
    </row>
    <row r="9" spans="1:9" ht="15">
      <c r="A9" s="4">
        <v>1</v>
      </c>
      <c r="B9" s="4" t="s">
        <v>18</v>
      </c>
      <c r="C9" s="4">
        <v>14.5</v>
      </c>
      <c r="D9" s="8">
        <f>60*C9/C15</f>
        <v>14.5</v>
      </c>
      <c r="E9" s="4">
        <v>5.41</v>
      </c>
      <c r="F9" s="8">
        <f>3.21*E9/C16</f>
        <v>5.41</v>
      </c>
      <c r="G9" s="8">
        <v>14.1</v>
      </c>
      <c r="H9" s="8">
        <f>20*G9/C17</f>
        <v>14.1</v>
      </c>
      <c r="I9" s="8">
        <f>D9+F9+H9</f>
        <v>34.01</v>
      </c>
    </row>
    <row r="10" spans="1:9" ht="15">
      <c r="A10" s="4">
        <v>2</v>
      </c>
      <c r="B10" s="4" t="s">
        <v>19</v>
      </c>
      <c r="C10" s="4">
        <v>10</v>
      </c>
      <c r="D10" s="8">
        <f>60*C10/C15</f>
        <v>10</v>
      </c>
      <c r="E10" s="4">
        <v>5.29</v>
      </c>
      <c r="F10" s="8">
        <f>3.21*E10/C16</f>
        <v>5.289999999999999</v>
      </c>
      <c r="G10" s="8">
        <v>13.4</v>
      </c>
      <c r="H10" s="8">
        <f>20*G10/C17</f>
        <v>13.4</v>
      </c>
      <c r="I10" s="8">
        <f>D10+F10+H10</f>
        <v>28.689999999999998</v>
      </c>
    </row>
    <row r="11" spans="1:9" ht="15">
      <c r="A11" s="4">
        <v>3</v>
      </c>
      <c r="B11" s="4" t="s">
        <v>14</v>
      </c>
      <c r="C11" s="4">
        <v>23</v>
      </c>
      <c r="D11" s="8">
        <f>60*C11/C15</f>
        <v>23</v>
      </c>
      <c r="E11" s="4">
        <v>3.21</v>
      </c>
      <c r="F11" s="8">
        <f>3.21*E11/C16</f>
        <v>3.21</v>
      </c>
      <c r="G11" s="8">
        <v>17.5</v>
      </c>
      <c r="H11" s="8">
        <f>20*G11/C17</f>
        <v>17.5</v>
      </c>
      <c r="I11" s="8">
        <f>D11+F11+H11</f>
        <v>43.71</v>
      </c>
    </row>
    <row r="12" spans="1:9" ht="15">
      <c r="A12" s="4">
        <v>4</v>
      </c>
      <c r="B12" s="4" t="s">
        <v>13</v>
      </c>
      <c r="C12" s="4">
        <v>24</v>
      </c>
      <c r="D12" s="8">
        <f>60*C12/C15</f>
        <v>24</v>
      </c>
      <c r="E12" s="4">
        <v>5.26</v>
      </c>
      <c r="F12" s="8">
        <f>3.21*E12/C16</f>
        <v>5.26</v>
      </c>
      <c r="G12" s="8">
        <v>15.4</v>
      </c>
      <c r="H12" s="8">
        <f>20*G12/C17</f>
        <v>15.4</v>
      </c>
      <c r="I12" s="8">
        <f>D12+F12+H12</f>
        <v>44.66</v>
      </c>
    </row>
    <row r="13" spans="1:9" ht="15">
      <c r="A13" s="4">
        <v>5</v>
      </c>
      <c r="B13" s="4" t="s">
        <v>24</v>
      </c>
      <c r="C13" s="4">
        <v>8.5</v>
      </c>
      <c r="D13" s="8">
        <f>60*C13/C15</f>
        <v>8.5</v>
      </c>
      <c r="E13" s="4">
        <v>5.44</v>
      </c>
      <c r="F13" s="8">
        <f>3.21*E13/C16</f>
        <v>5.44</v>
      </c>
      <c r="G13" s="8">
        <v>13.3</v>
      </c>
      <c r="H13" s="8">
        <f>20*G13/C17</f>
        <v>13.3</v>
      </c>
      <c r="I13" s="8">
        <f>D13+F13+H13</f>
        <v>27.240000000000002</v>
      </c>
    </row>
    <row r="14" spans="1:9" ht="15">
      <c r="A14" s="6"/>
      <c r="C14" s="6"/>
      <c r="D14" s="6"/>
      <c r="E14" s="6"/>
      <c r="F14" s="6"/>
      <c r="G14" s="6"/>
      <c r="H14" s="6"/>
      <c r="I14" s="6"/>
    </row>
    <row r="15" spans="1:9" ht="15">
      <c r="A15" s="17" t="s">
        <v>6</v>
      </c>
      <c r="B15" s="17"/>
      <c r="C15" s="4">
        <v>60</v>
      </c>
      <c r="D15" s="6"/>
      <c r="E15" s="6"/>
      <c r="F15" s="6"/>
      <c r="G15" s="6"/>
      <c r="H15" s="6"/>
      <c r="I15" s="6"/>
    </row>
    <row r="16" spans="1:9" ht="15">
      <c r="A16" s="17" t="s">
        <v>22</v>
      </c>
      <c r="B16" s="17"/>
      <c r="C16" s="4">
        <v>3.21</v>
      </c>
      <c r="D16" s="6"/>
      <c r="E16" s="6"/>
      <c r="F16" s="6"/>
      <c r="G16" s="6"/>
      <c r="H16" s="6"/>
      <c r="I16" s="6"/>
    </row>
    <row r="17" spans="1:9" ht="15">
      <c r="A17" s="17" t="s">
        <v>23</v>
      </c>
      <c r="B17" s="17"/>
      <c r="C17" s="4">
        <v>20</v>
      </c>
      <c r="D17" s="6"/>
      <c r="E17" s="6"/>
      <c r="F17" s="6"/>
      <c r="G17" s="6"/>
      <c r="H17" s="6"/>
      <c r="I17" s="6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11">
    <mergeCell ref="B3:F3"/>
    <mergeCell ref="B5:F5"/>
    <mergeCell ref="C7:D7"/>
    <mergeCell ref="A16:B16"/>
    <mergeCell ref="E7:F7"/>
    <mergeCell ref="I7:I8"/>
    <mergeCell ref="A7:A8"/>
    <mergeCell ref="B7:B8"/>
    <mergeCell ref="A15:B15"/>
    <mergeCell ref="G7:H7"/>
    <mergeCell ref="A17:B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421875" style="0" customWidth="1"/>
    <col min="2" max="2" width="34.8515625" style="0" customWidth="1"/>
    <col min="4" max="4" width="9.8515625" style="0" bestFit="1" customWidth="1"/>
    <col min="6" max="6" width="11.57421875" style="0" customWidth="1"/>
    <col min="7" max="7" width="12.8515625" style="0" customWidth="1"/>
  </cols>
  <sheetData>
    <row r="2" spans="1:7" ht="15">
      <c r="A2" s="5"/>
      <c r="B2" s="5"/>
      <c r="C2" s="5"/>
      <c r="D2" s="5"/>
      <c r="E2" s="5"/>
      <c r="F2" s="5"/>
      <c r="G2" s="5"/>
    </row>
    <row r="3" spans="1:7" ht="30" customHeight="1">
      <c r="A3" s="5"/>
      <c r="B3" s="20" t="s">
        <v>9</v>
      </c>
      <c r="C3" s="20"/>
      <c r="D3" s="20"/>
      <c r="E3" s="20"/>
      <c r="F3" s="20"/>
      <c r="G3" s="20"/>
    </row>
    <row r="4" spans="1:7" ht="12.75" customHeight="1">
      <c r="A4" s="5"/>
      <c r="B4" s="5"/>
      <c r="C4" s="7"/>
      <c r="D4" s="7"/>
      <c r="E4" s="7"/>
      <c r="F4" s="7"/>
      <c r="G4" s="7"/>
    </row>
    <row r="5" spans="1:7" ht="15">
      <c r="A5" s="5"/>
      <c r="B5" s="5"/>
      <c r="C5" s="5" t="s">
        <v>10</v>
      </c>
      <c r="D5" s="5"/>
      <c r="E5" s="21"/>
      <c r="F5" s="21"/>
      <c r="G5" s="5"/>
    </row>
    <row r="6" spans="1:7" ht="15">
      <c r="A6" s="5"/>
      <c r="B6" s="5"/>
      <c r="C6" s="5"/>
      <c r="D6" s="5"/>
      <c r="E6" s="5"/>
      <c r="F6" s="5"/>
      <c r="G6" s="5"/>
    </row>
    <row r="7" spans="1:9" ht="12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15" t="s">
        <v>0</v>
      </c>
      <c r="B8" s="15" t="s">
        <v>1</v>
      </c>
      <c r="C8" s="22" t="s">
        <v>2</v>
      </c>
      <c r="D8" s="22"/>
      <c r="E8" s="22" t="s">
        <v>20</v>
      </c>
      <c r="F8" s="22"/>
      <c r="G8" s="18" t="s">
        <v>21</v>
      </c>
      <c r="H8" s="19"/>
      <c r="I8" s="13" t="s">
        <v>5</v>
      </c>
    </row>
    <row r="9" spans="1:9" ht="38.25">
      <c r="A9" s="16"/>
      <c r="B9" s="16"/>
      <c r="C9" s="2" t="s">
        <v>3</v>
      </c>
      <c r="D9" s="3" t="s">
        <v>4</v>
      </c>
      <c r="E9" s="2" t="s">
        <v>3</v>
      </c>
      <c r="F9" s="3" t="s">
        <v>4</v>
      </c>
      <c r="G9" s="12" t="s">
        <v>3</v>
      </c>
      <c r="H9" s="12" t="s">
        <v>4</v>
      </c>
      <c r="I9" s="14"/>
    </row>
    <row r="10" spans="1:9" ht="15">
      <c r="A10" s="4">
        <v>1</v>
      </c>
      <c r="B10" s="4" t="s">
        <v>26</v>
      </c>
      <c r="C10" s="4">
        <v>11</v>
      </c>
      <c r="D10" s="8">
        <f>52*C10/C14</f>
        <v>11</v>
      </c>
      <c r="E10" s="4">
        <v>3.29</v>
      </c>
      <c r="F10" s="8">
        <f>3.29*E10/C15</f>
        <v>3.29</v>
      </c>
      <c r="G10" s="8">
        <v>18.7</v>
      </c>
      <c r="H10" s="8">
        <f>20*G10/C16</f>
        <v>18.7</v>
      </c>
      <c r="I10" s="8">
        <f>D10+F10+H10</f>
        <v>32.989999999999995</v>
      </c>
    </row>
    <row r="11" spans="1:9" ht="15">
      <c r="A11" s="4">
        <v>2</v>
      </c>
      <c r="B11" s="4" t="s">
        <v>27</v>
      </c>
      <c r="C11" s="4">
        <v>8.5</v>
      </c>
      <c r="D11" s="8">
        <f>52*C11/C14</f>
        <v>8.5</v>
      </c>
      <c r="E11" s="4">
        <v>4.29</v>
      </c>
      <c r="F11" s="8">
        <f>3.29*E11/C15</f>
        <v>4.29</v>
      </c>
      <c r="G11" s="8">
        <v>12.4</v>
      </c>
      <c r="H11" s="8">
        <f>20*G11/C16</f>
        <v>12.4</v>
      </c>
      <c r="I11" s="8">
        <f>D11+F11+H11</f>
        <v>25.189999999999998</v>
      </c>
    </row>
    <row r="12" spans="1:9" ht="15">
      <c r="A12" s="4">
        <v>3</v>
      </c>
      <c r="B12" s="4" t="s">
        <v>28</v>
      </c>
      <c r="C12" s="4">
        <v>6.5</v>
      </c>
      <c r="D12" s="8">
        <f>52*C12/C14</f>
        <v>6.5</v>
      </c>
      <c r="E12" s="4">
        <v>3.44</v>
      </c>
      <c r="F12" s="8">
        <f>3.29*E12/C15</f>
        <v>3.44</v>
      </c>
      <c r="G12" s="8">
        <v>13.1</v>
      </c>
      <c r="H12" s="8">
        <f>20*G12/C16</f>
        <v>13.1</v>
      </c>
      <c r="I12" s="8">
        <f>D12+F12+H12</f>
        <v>23.04</v>
      </c>
    </row>
    <row r="13" spans="1:9" ht="15">
      <c r="A13" s="6"/>
      <c r="C13" s="6"/>
      <c r="D13" s="6"/>
      <c r="E13" s="6"/>
      <c r="F13" s="6"/>
      <c r="G13" s="6"/>
      <c r="H13" s="6"/>
      <c r="I13" s="6"/>
    </row>
    <row r="14" spans="1:9" ht="15">
      <c r="A14" s="17" t="s">
        <v>6</v>
      </c>
      <c r="B14" s="17"/>
      <c r="C14" s="4">
        <v>52</v>
      </c>
      <c r="D14" s="6"/>
      <c r="E14" s="6"/>
      <c r="F14" s="6"/>
      <c r="G14" s="6"/>
      <c r="H14" s="6"/>
      <c r="I14" s="6"/>
    </row>
    <row r="15" spans="1:9" ht="15">
      <c r="A15" s="17" t="s">
        <v>22</v>
      </c>
      <c r="B15" s="17"/>
      <c r="C15" s="4">
        <v>3.29</v>
      </c>
      <c r="D15" s="6"/>
      <c r="E15" s="6"/>
      <c r="F15" s="6"/>
      <c r="G15" s="6"/>
      <c r="H15" s="6"/>
      <c r="I15" s="6"/>
    </row>
    <row r="16" spans="1:9" ht="15">
      <c r="A16" s="17" t="s">
        <v>23</v>
      </c>
      <c r="B16" s="17"/>
      <c r="C16" s="4">
        <v>20</v>
      </c>
      <c r="D16" s="6"/>
      <c r="E16" s="6"/>
      <c r="F16" s="6"/>
      <c r="G16" s="6"/>
      <c r="H16" s="6"/>
      <c r="I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2.75">
      <c r="A19" s="1"/>
      <c r="B19" s="1"/>
      <c r="C19" s="1"/>
      <c r="D19" s="1"/>
      <c r="E19" s="1"/>
      <c r="F19" s="1"/>
      <c r="G19" s="1"/>
    </row>
  </sheetData>
  <sheetProtection/>
  <mergeCells count="11">
    <mergeCell ref="E8:F8"/>
    <mergeCell ref="G8:H8"/>
    <mergeCell ref="I8:I9"/>
    <mergeCell ref="A16:B16"/>
    <mergeCell ref="A14:B14"/>
    <mergeCell ref="A15:B15"/>
    <mergeCell ref="B3:G3"/>
    <mergeCell ref="E5:F5"/>
    <mergeCell ref="A8:A9"/>
    <mergeCell ref="B8:B9"/>
    <mergeCell ref="C8:D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6.421875" style="0" customWidth="1"/>
    <col min="2" max="2" width="34.8515625" style="0" customWidth="1"/>
    <col min="4" max="4" width="9.8515625" style="0" bestFit="1" customWidth="1"/>
    <col min="6" max="6" width="11.57421875" style="0" customWidth="1"/>
    <col min="7" max="7" width="12.8515625" style="0" customWidth="1"/>
  </cols>
  <sheetData>
    <row r="2" spans="1:7" ht="15">
      <c r="A2" s="5"/>
      <c r="B2" s="5"/>
      <c r="C2" s="5"/>
      <c r="D2" s="5"/>
      <c r="E2" s="5"/>
      <c r="F2" s="5"/>
      <c r="G2" s="5"/>
    </row>
    <row r="3" spans="1:7" ht="30" customHeight="1">
      <c r="A3" s="5"/>
      <c r="B3" s="20" t="s">
        <v>9</v>
      </c>
      <c r="C3" s="20"/>
      <c r="D3" s="20"/>
      <c r="E3" s="20"/>
      <c r="F3" s="20"/>
      <c r="G3" s="20"/>
    </row>
    <row r="4" spans="1:7" ht="12.75" customHeight="1">
      <c r="A4" s="5"/>
      <c r="B4" s="5"/>
      <c r="C4" s="7"/>
      <c r="D4" s="7"/>
      <c r="E4" s="7"/>
      <c r="F4" s="7"/>
      <c r="G4" s="7"/>
    </row>
    <row r="5" spans="1:7" ht="15">
      <c r="A5" s="5"/>
      <c r="B5" s="5"/>
      <c r="C5" s="21" t="s">
        <v>11</v>
      </c>
      <c r="D5" s="21"/>
      <c r="E5" s="21"/>
      <c r="F5" s="21"/>
      <c r="G5" s="5"/>
    </row>
    <row r="6" spans="1:7" ht="15">
      <c r="A6" s="5"/>
      <c r="B6" s="5"/>
      <c r="C6" s="5"/>
      <c r="D6" s="5"/>
      <c r="E6" s="5"/>
      <c r="F6" s="5"/>
      <c r="G6" s="5"/>
    </row>
    <row r="7" spans="1:9" ht="12.75" customHeight="1">
      <c r="A7" s="15" t="s">
        <v>0</v>
      </c>
      <c r="B7" s="15" t="s">
        <v>1</v>
      </c>
      <c r="C7" s="22" t="s">
        <v>2</v>
      </c>
      <c r="D7" s="22"/>
      <c r="E7" s="22" t="s">
        <v>20</v>
      </c>
      <c r="F7" s="22"/>
      <c r="G7" s="18" t="s">
        <v>21</v>
      </c>
      <c r="H7" s="19"/>
      <c r="I7" s="13" t="s">
        <v>5</v>
      </c>
    </row>
    <row r="8" spans="1:9" ht="38.25">
      <c r="A8" s="16"/>
      <c r="B8" s="16"/>
      <c r="C8" s="2" t="s">
        <v>3</v>
      </c>
      <c r="D8" s="3" t="s">
        <v>4</v>
      </c>
      <c r="E8" s="2" t="s">
        <v>3</v>
      </c>
      <c r="F8" s="3" t="s">
        <v>4</v>
      </c>
      <c r="G8" s="12" t="s">
        <v>3</v>
      </c>
      <c r="H8" s="12" t="s">
        <v>4</v>
      </c>
      <c r="I8" s="14"/>
    </row>
    <row r="9" spans="1:9" ht="15">
      <c r="A9" s="4">
        <v>1</v>
      </c>
      <c r="B9" s="4" t="s">
        <v>17</v>
      </c>
      <c r="C9" s="4">
        <v>11</v>
      </c>
      <c r="D9" s="8">
        <f>60*C9/C14</f>
        <v>11</v>
      </c>
      <c r="E9" s="4">
        <v>4.58</v>
      </c>
      <c r="F9" s="8">
        <f>4.48*E9/C15</f>
        <v>4.48</v>
      </c>
      <c r="G9" s="8">
        <v>18.9</v>
      </c>
      <c r="H9" s="8">
        <f>20*G9/C16</f>
        <v>18.9</v>
      </c>
      <c r="I9" s="8">
        <f>D9+F9+H9</f>
        <v>34.379999999999995</v>
      </c>
    </row>
    <row r="10" spans="1:9" ht="15">
      <c r="A10" s="4">
        <v>2</v>
      </c>
      <c r="B10" s="4" t="s">
        <v>16</v>
      </c>
      <c r="C10" s="4">
        <v>19</v>
      </c>
      <c r="D10" s="8">
        <f>60*C10/C14</f>
        <v>19</v>
      </c>
      <c r="E10" s="4">
        <v>5.1</v>
      </c>
      <c r="F10" s="8">
        <f>20*E10/C15</f>
        <v>22.270742358078603</v>
      </c>
      <c r="G10" s="8">
        <v>19</v>
      </c>
      <c r="H10" s="8">
        <f>20*G10/C16</f>
        <v>19</v>
      </c>
      <c r="I10" s="8">
        <f>D10+F10+H10</f>
        <v>60.27074235807861</v>
      </c>
    </row>
    <row r="11" spans="1:9" ht="15">
      <c r="A11" s="4">
        <v>3</v>
      </c>
      <c r="B11" s="4" t="s">
        <v>15</v>
      </c>
      <c r="C11" s="4">
        <v>15.5</v>
      </c>
      <c r="D11" s="8">
        <f>60*C11/C14</f>
        <v>15.5</v>
      </c>
      <c r="E11" s="4">
        <v>4.59</v>
      </c>
      <c r="F11" s="8">
        <f>4.58*E11/C15</f>
        <v>4.59</v>
      </c>
      <c r="G11" s="8">
        <v>13.5</v>
      </c>
      <c r="H11" s="8">
        <f>20*G11/C16</f>
        <v>13.5</v>
      </c>
      <c r="I11" s="8">
        <f>D11+F11+H11</f>
        <v>33.59</v>
      </c>
    </row>
    <row r="12" spans="1:9" ht="15">
      <c r="A12" s="4">
        <v>4</v>
      </c>
      <c r="B12" s="4" t="s">
        <v>25</v>
      </c>
      <c r="C12" s="4">
        <v>4.5</v>
      </c>
      <c r="D12" s="8">
        <f>60*C12/C14</f>
        <v>4.5</v>
      </c>
      <c r="E12" s="4">
        <v>5</v>
      </c>
      <c r="F12" s="8">
        <f>4.58*E12/C15</f>
        <v>5</v>
      </c>
      <c r="G12" s="8">
        <v>17.4</v>
      </c>
      <c r="H12" s="8">
        <f>20*G12/C16</f>
        <v>17.4</v>
      </c>
      <c r="I12" s="8">
        <f>D12+F12+H12</f>
        <v>26.9</v>
      </c>
    </row>
    <row r="13" spans="1:9" ht="15">
      <c r="A13" s="6"/>
      <c r="C13" s="6"/>
      <c r="D13" s="6"/>
      <c r="E13" s="6"/>
      <c r="F13" s="6"/>
      <c r="G13" s="6"/>
      <c r="H13" s="6"/>
      <c r="I13" s="6"/>
    </row>
    <row r="14" spans="1:9" ht="15">
      <c r="A14" s="17" t="s">
        <v>6</v>
      </c>
      <c r="B14" s="17"/>
      <c r="C14" s="4">
        <v>60</v>
      </c>
      <c r="D14" s="6"/>
      <c r="E14" s="6"/>
      <c r="F14" s="6"/>
      <c r="G14" s="6"/>
      <c r="H14" s="6"/>
      <c r="I14" s="6"/>
    </row>
    <row r="15" spans="1:9" ht="15">
      <c r="A15" s="17" t="s">
        <v>22</v>
      </c>
      <c r="B15" s="17"/>
      <c r="C15" s="4">
        <v>4.58</v>
      </c>
      <c r="D15" s="6"/>
      <c r="E15" s="6"/>
      <c r="F15" s="6"/>
      <c r="G15" s="6"/>
      <c r="H15" s="6"/>
      <c r="I15" s="6"/>
    </row>
    <row r="16" spans="1:9" ht="15">
      <c r="A16" s="17" t="s">
        <v>23</v>
      </c>
      <c r="B16" s="17"/>
      <c r="C16" s="4">
        <v>20</v>
      </c>
      <c r="D16" s="6"/>
      <c r="E16" s="6"/>
      <c r="F16" s="6"/>
      <c r="G16" s="6"/>
      <c r="H16" s="6"/>
      <c r="I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2.75">
      <c r="A19" s="1"/>
      <c r="B19" s="1"/>
      <c r="C19" s="1"/>
      <c r="D19" s="1"/>
      <c r="E19" s="1"/>
      <c r="F19" s="1"/>
      <c r="G19" s="1"/>
    </row>
  </sheetData>
  <sheetProtection/>
  <mergeCells count="11">
    <mergeCell ref="I7:I8"/>
    <mergeCell ref="A16:B16"/>
    <mergeCell ref="A14:B14"/>
    <mergeCell ref="A15:B15"/>
    <mergeCell ref="B3:G3"/>
    <mergeCell ref="C5:F5"/>
    <mergeCell ref="A7:A8"/>
    <mergeCell ref="B7:B8"/>
    <mergeCell ref="C7:D7"/>
    <mergeCell ref="E7:F7"/>
    <mergeCell ref="G7:H7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34.8515625" style="0" customWidth="1"/>
    <col min="4" max="4" width="9.8515625" style="0" bestFit="1" customWidth="1"/>
    <col min="6" max="6" width="11.57421875" style="0" customWidth="1"/>
    <col min="7" max="7" width="12.8515625" style="0" customWidth="1"/>
  </cols>
  <sheetData>
    <row r="2" spans="1:7" ht="15">
      <c r="A2" s="5"/>
      <c r="B2" s="5"/>
      <c r="C2" s="5"/>
      <c r="D2" s="5"/>
      <c r="E2" s="5"/>
      <c r="F2" s="5"/>
      <c r="G2" s="5"/>
    </row>
    <row r="3" spans="1:7" ht="30" customHeight="1">
      <c r="A3" s="5"/>
      <c r="B3" s="20" t="s">
        <v>9</v>
      </c>
      <c r="C3" s="20"/>
      <c r="D3" s="20"/>
      <c r="E3" s="20"/>
      <c r="F3" s="20"/>
      <c r="G3" s="20"/>
    </row>
    <row r="4" spans="1:7" ht="12.75" customHeight="1">
      <c r="A4" s="5"/>
      <c r="B4" s="5"/>
      <c r="C4" s="7"/>
      <c r="D4" s="7"/>
      <c r="E4" s="7"/>
      <c r="F4" s="7"/>
      <c r="G4" s="7"/>
    </row>
    <row r="5" spans="1:7" ht="15">
      <c r="A5" s="5"/>
      <c r="B5" s="5"/>
      <c r="C5" s="5" t="s">
        <v>12</v>
      </c>
      <c r="D5" s="5"/>
      <c r="E5" s="9"/>
      <c r="F5" s="9"/>
      <c r="G5" s="5"/>
    </row>
    <row r="6" spans="1:9" ht="12.75">
      <c r="A6" s="15" t="s">
        <v>0</v>
      </c>
      <c r="B6" s="15" t="s">
        <v>1</v>
      </c>
      <c r="C6" s="22" t="s">
        <v>2</v>
      </c>
      <c r="D6" s="22"/>
      <c r="E6" s="22" t="s">
        <v>20</v>
      </c>
      <c r="F6" s="22"/>
      <c r="G6" s="18" t="s">
        <v>21</v>
      </c>
      <c r="H6" s="19"/>
      <c r="I6" s="13" t="s">
        <v>5</v>
      </c>
    </row>
    <row r="7" spans="1:9" ht="12.75" customHeight="1">
      <c r="A7" s="16"/>
      <c r="B7" s="16"/>
      <c r="C7" s="2" t="s">
        <v>3</v>
      </c>
      <c r="D7" s="3" t="s">
        <v>4</v>
      </c>
      <c r="E7" s="2" t="s">
        <v>3</v>
      </c>
      <c r="F7" s="3" t="s">
        <v>4</v>
      </c>
      <c r="G7" s="12" t="s">
        <v>3</v>
      </c>
      <c r="H7" s="12" t="s">
        <v>4</v>
      </c>
      <c r="I7" s="14"/>
    </row>
    <row r="8" spans="1:9" ht="15">
      <c r="A8" s="4">
        <v>1</v>
      </c>
      <c r="B8" s="4" t="s">
        <v>29</v>
      </c>
      <c r="C8" s="4">
        <v>20.5</v>
      </c>
      <c r="D8" s="8">
        <f>52*C8/C12</f>
        <v>20.5</v>
      </c>
      <c r="E8" s="4">
        <v>5.22</v>
      </c>
      <c r="F8" s="8">
        <f>5.21*E8/C13</f>
        <v>5.22</v>
      </c>
      <c r="G8" s="8">
        <v>13.5</v>
      </c>
      <c r="H8" s="8">
        <f>20*G8/C14</f>
        <v>13.5</v>
      </c>
      <c r="I8" s="8">
        <f>D8+F8+H8</f>
        <v>39.22</v>
      </c>
    </row>
    <row r="9" spans="1:9" ht="15">
      <c r="A9" s="4">
        <v>2</v>
      </c>
      <c r="B9" s="4" t="s">
        <v>30</v>
      </c>
      <c r="C9" s="4">
        <v>8.5</v>
      </c>
      <c r="D9" s="8">
        <f>52*C9/C12</f>
        <v>8.5</v>
      </c>
      <c r="E9" s="4">
        <v>5.21</v>
      </c>
      <c r="F9" s="8">
        <f>5.21*E9/C13</f>
        <v>5.21</v>
      </c>
      <c r="G9" s="8">
        <v>18.8</v>
      </c>
      <c r="H9" s="8">
        <f>20*G9/C14</f>
        <v>18.8</v>
      </c>
      <c r="I9" s="8">
        <f>D9+F9+H9</f>
        <v>32.510000000000005</v>
      </c>
    </row>
    <row r="10" spans="1:9" ht="15">
      <c r="A10" s="4">
        <v>3</v>
      </c>
      <c r="B10" s="4" t="s">
        <v>31</v>
      </c>
      <c r="C10" s="4">
        <v>8</v>
      </c>
      <c r="D10" s="8">
        <f>52*C10/C12</f>
        <v>8</v>
      </c>
      <c r="E10" s="4">
        <v>5.27</v>
      </c>
      <c r="F10" s="8">
        <f>5.21*E10/C13</f>
        <v>5.27</v>
      </c>
      <c r="G10" s="8">
        <v>17.4</v>
      </c>
      <c r="H10" s="8">
        <f>20*G10/C14</f>
        <v>17.4</v>
      </c>
      <c r="I10" s="8">
        <f>D10+F10+H10</f>
        <v>30.669999999999998</v>
      </c>
    </row>
    <row r="11" spans="1:9" ht="15">
      <c r="A11" s="6"/>
      <c r="C11" s="6"/>
      <c r="D11" s="6"/>
      <c r="E11" s="6"/>
      <c r="F11" s="6"/>
      <c r="G11" s="6"/>
      <c r="H11" s="6"/>
      <c r="I11" s="6"/>
    </row>
    <row r="12" spans="1:9" ht="15">
      <c r="A12" s="17" t="s">
        <v>6</v>
      </c>
      <c r="B12" s="17"/>
      <c r="C12" s="4">
        <v>52</v>
      </c>
      <c r="D12" s="6"/>
      <c r="E12" s="6"/>
      <c r="F12" s="6"/>
      <c r="G12" s="6"/>
      <c r="H12" s="6"/>
      <c r="I12" s="6"/>
    </row>
    <row r="13" spans="1:9" ht="15">
      <c r="A13" s="17" t="s">
        <v>22</v>
      </c>
      <c r="B13" s="17"/>
      <c r="C13" s="4">
        <v>5.21</v>
      </c>
      <c r="D13" s="6"/>
      <c r="E13" s="6"/>
      <c r="F13" s="6"/>
      <c r="G13" s="6"/>
      <c r="H13" s="6"/>
      <c r="I13" s="6"/>
    </row>
    <row r="14" spans="1:9" ht="15">
      <c r="A14" s="17" t="s">
        <v>23</v>
      </c>
      <c r="B14" s="17"/>
      <c r="C14" s="4">
        <v>20</v>
      </c>
      <c r="D14" s="6"/>
      <c r="E14" s="6"/>
      <c r="F14" s="6"/>
      <c r="G14" s="6"/>
      <c r="H14" s="6"/>
      <c r="I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10">
    <mergeCell ref="B3:G3"/>
    <mergeCell ref="A6:A7"/>
    <mergeCell ref="B6:B7"/>
    <mergeCell ref="A14:B14"/>
    <mergeCell ref="C6:D6"/>
    <mergeCell ref="E6:F6"/>
    <mergeCell ref="G6:H6"/>
    <mergeCell ref="I6:I7"/>
    <mergeCell ref="A12:B12"/>
    <mergeCell ref="A13:B1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Константиновна</cp:lastModifiedBy>
  <cp:lastPrinted>2020-11-23T10:59:59Z</cp:lastPrinted>
  <dcterms:created xsi:type="dcterms:W3CDTF">1996-10-08T23:32:33Z</dcterms:created>
  <dcterms:modified xsi:type="dcterms:W3CDTF">2021-11-18T10:29:20Z</dcterms:modified>
  <cp:category/>
  <cp:version/>
  <cp:contentType/>
  <cp:contentStatus/>
</cp:coreProperties>
</file>