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 27-31\"/>
    </mc:Choice>
  </mc:AlternateContent>
  <xr:revisionPtr revIDLastSave="0" documentId="13_ncr:1_{FCEC7646-8A52-407C-9295-25D063C465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J213" i="1"/>
  <c r="I213" i="1"/>
  <c r="H213" i="1"/>
  <c r="G213" i="1"/>
  <c r="F213" i="1"/>
  <c r="B204" i="1"/>
  <c r="A204" i="1"/>
  <c r="J203" i="1"/>
  <c r="I203" i="1"/>
  <c r="H203" i="1"/>
  <c r="G203" i="1"/>
  <c r="F203" i="1"/>
  <c r="B109" i="1"/>
  <c r="B119" i="1"/>
  <c r="A119" i="1"/>
  <c r="J118" i="1"/>
  <c r="I118" i="1"/>
  <c r="H118" i="1"/>
  <c r="G118" i="1"/>
  <c r="F118" i="1"/>
  <c r="A109" i="1"/>
  <c r="J108" i="1"/>
  <c r="I108" i="1"/>
  <c r="H108" i="1"/>
  <c r="G108" i="1"/>
  <c r="F108" i="1"/>
  <c r="I214" i="1" l="1"/>
  <c r="H214" i="1"/>
  <c r="J214" i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L176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L6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L43" i="1"/>
  <c r="J32" i="1"/>
  <c r="I32" i="1"/>
  <c r="H32" i="1"/>
  <c r="H43" i="1" s="1"/>
  <c r="G32" i="1"/>
  <c r="F32" i="1"/>
  <c r="B24" i="1"/>
  <c r="A24" i="1"/>
  <c r="J23" i="1"/>
  <c r="I23" i="1"/>
  <c r="H23" i="1"/>
  <c r="G23" i="1"/>
  <c r="F23" i="1"/>
  <c r="B14" i="1"/>
  <c r="A14" i="1"/>
  <c r="J13" i="1"/>
  <c r="I13" i="1"/>
  <c r="H13" i="1"/>
  <c r="G13" i="1"/>
  <c r="F13" i="1"/>
  <c r="J176" i="1" l="1"/>
  <c r="I176" i="1"/>
  <c r="G138" i="1"/>
  <c r="F138" i="1"/>
  <c r="I62" i="1"/>
  <c r="J62" i="1"/>
  <c r="J43" i="1"/>
  <c r="I43" i="1"/>
  <c r="G43" i="1"/>
  <c r="F43" i="1"/>
  <c r="G24" i="1"/>
  <c r="F24" i="1"/>
  <c r="H81" i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L234" i="1" l="1"/>
  <c r="H234" i="1"/>
  <c r="J234" i="1"/>
  <c r="I234" i="1"/>
  <c r="G234" i="1"/>
  <c r="F234" i="1"/>
</calcChain>
</file>

<file path=xl/sharedStrings.xml><?xml version="1.0" encoding="utf-8"?>
<sst xmlns="http://schemas.openxmlformats.org/spreadsheetml/2006/main" count="456" uniqueCount="131">
  <si>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</si>
  <si>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</si>
  <si>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</si>
  <si>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</si>
  <si>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</si>
  <si>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</si>
  <si>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</si>
  <si>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</si>
  <si>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</si>
  <si>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</si>
  <si>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</si>
  <si>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</si>
  <si>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</si>
  <si>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</si>
  <si>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</si>
  <si>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</si>
  <si>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</si>
  <si>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</si>
  <si>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</si>
  <si>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</si>
  <si>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</si>
  <si>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</si>
  <si>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</si>
  <si>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</si>
  <si>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</si>
  <si>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</si>
  <si>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</si>
  <si>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</si>
  <si>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</si>
  <si>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</si>
  <si>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</si>
  <si>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</si>
  <si>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</si>
  <si>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</si>
  <si>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</si>
  <si>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</si>
  <si>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</si>
  <si>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</si>
  <si>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</si>
  <si>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 из квашенной капусты</t>
  </si>
  <si>
    <t>Плов по-домашнгему</t>
  </si>
  <si>
    <t>АК Чай с лимоном</t>
  </si>
  <si>
    <t>Сок фруктовый в ассортименте</t>
  </si>
  <si>
    <t>Хлеб ржано-пшеничный</t>
  </si>
  <si>
    <t>Гуляш из говядины</t>
  </si>
  <si>
    <t xml:space="preserve">АК Напиток Витаминный </t>
  </si>
  <si>
    <t>Огурец свежий</t>
  </si>
  <si>
    <t xml:space="preserve">Яйцо вареное </t>
  </si>
  <si>
    <t>Сырники из рикотты,соус сладкий</t>
  </si>
  <si>
    <t>Компот из свежих плодов</t>
  </si>
  <si>
    <t>Рыба по-школьному</t>
  </si>
  <si>
    <t>Картофельное пюре</t>
  </si>
  <si>
    <t>АК Компот из сухофруктов</t>
  </si>
  <si>
    <t>Котлета куриная рубленная с соусом красным основным</t>
  </si>
  <si>
    <t>АК Чай с сахором</t>
  </si>
  <si>
    <t>Груша свежая</t>
  </si>
  <si>
    <t>Плов по-домашнему(говядина)</t>
  </si>
  <si>
    <t xml:space="preserve">хлеб </t>
  </si>
  <si>
    <t>Хлеб пшеничный</t>
  </si>
  <si>
    <t>Борщ Сибирский, цыпленок отварной</t>
  </si>
  <si>
    <t>Каша гречневая рассыпчатая,масло сливочное</t>
  </si>
  <si>
    <t>сладкое</t>
  </si>
  <si>
    <t>Печенье Сормовское</t>
  </si>
  <si>
    <t>Помодор свежий</t>
  </si>
  <si>
    <t>Щи из свежей капусты с картофелем,фрикадельки мясные</t>
  </si>
  <si>
    <t>Яблоко свежее</t>
  </si>
  <si>
    <t xml:space="preserve">Огурец свежий </t>
  </si>
  <si>
    <t>Рассольник Ленинградский,цыпленок отварной</t>
  </si>
  <si>
    <t>Картофельное пюре,масло сливочное</t>
  </si>
  <si>
    <t>Помидор свежий</t>
  </si>
  <si>
    <t>Суп картофельный/рыбная консерва</t>
  </si>
  <si>
    <t>ТТК№50</t>
  </si>
  <si>
    <t>ТТК№7</t>
  </si>
  <si>
    <t>629/1994</t>
  </si>
  <si>
    <t>ТН</t>
  </si>
  <si>
    <t>ТТК№54</t>
  </si>
  <si>
    <t>139/2004 Т8-1996</t>
  </si>
  <si>
    <t>628/1994</t>
  </si>
  <si>
    <t>Каша гречневая рассыпчатая, масло сливочное</t>
  </si>
  <si>
    <t>АК Напиток Витаминный</t>
  </si>
  <si>
    <t>437/2004</t>
  </si>
  <si>
    <t>Т4/1994 14/2005</t>
  </si>
  <si>
    <t>ТТК№59</t>
  </si>
  <si>
    <t>11/2004, Т-17/1994</t>
  </si>
  <si>
    <t>Т4/1994, 14/2005</t>
  </si>
  <si>
    <t>324/1997</t>
  </si>
  <si>
    <t>ТТК№72,67</t>
  </si>
  <si>
    <t>585/1994</t>
  </si>
  <si>
    <t>124/2004 112/2004</t>
  </si>
  <si>
    <t>ТТК№13</t>
  </si>
  <si>
    <t>469/1994 14/2005</t>
  </si>
  <si>
    <t>Кмпот из свежих плодов</t>
  </si>
  <si>
    <t>Хлеб  пшеничный</t>
  </si>
  <si>
    <t>ТТК№39</t>
  </si>
  <si>
    <t>472/1994 14/2005</t>
  </si>
  <si>
    <t>ТТК№61</t>
  </si>
  <si>
    <t>ТТ№54</t>
  </si>
  <si>
    <t>132/2004 Т-17/1994</t>
  </si>
  <si>
    <t>ТТК№52 528/1994</t>
  </si>
  <si>
    <t>133/2004 Т1/3/1994</t>
  </si>
  <si>
    <t>ТТК№52 528/3/1994</t>
  </si>
  <si>
    <t>Пельмени отварные, масло сливочное</t>
  </si>
  <si>
    <t xml:space="preserve">Сок фруктовый в ассортименте </t>
  </si>
  <si>
    <t>Чай с шиповником</t>
  </si>
  <si>
    <t>ТТК№664/19 94 14/2005</t>
  </si>
  <si>
    <t>ТТК№46</t>
  </si>
  <si>
    <t>Суп-лапша домашняя,цыпленок отварной</t>
  </si>
  <si>
    <t>Пельмени отварные,масло сливочное</t>
  </si>
  <si>
    <t>Чай с шиповноком</t>
  </si>
  <si>
    <t>ТТК№664/199</t>
  </si>
  <si>
    <t>Чай с лимоном</t>
  </si>
  <si>
    <t>Молоко питьевое ультрапастеризованное</t>
  </si>
  <si>
    <t>ТТК№100,1</t>
  </si>
  <si>
    <t>140/2004 Т8/1996</t>
  </si>
  <si>
    <t>сладное</t>
  </si>
  <si>
    <t>Рис отварной,масло сливочное</t>
  </si>
  <si>
    <t>АК Компот Яблочный</t>
  </si>
  <si>
    <t>465/1994 14/2005</t>
  </si>
  <si>
    <t>ТТК№68</t>
  </si>
  <si>
    <t>110/2004 112/2004</t>
  </si>
  <si>
    <t>Котлета "Улыбка"</t>
  </si>
  <si>
    <t>472/1994</t>
  </si>
  <si>
    <t>Суп картофельный с бобовыми,фрикадельки мясные</t>
  </si>
  <si>
    <t>132/2004 112/2004</t>
  </si>
  <si>
    <t xml:space="preserve">Котлета "Улыбка" </t>
  </si>
  <si>
    <t xml:space="preserve">472/1994 </t>
  </si>
  <si>
    <t xml:space="preserve">Суп картофельный с бобовыми,говядина отварная </t>
  </si>
  <si>
    <t>Макаронные изделия отварные,масло сливочное</t>
  </si>
  <si>
    <t>Сосиска отварная</t>
  </si>
  <si>
    <t>Суп картофельный с макаронными изделиями,говядина отварная</t>
  </si>
  <si>
    <t>Борщ с капустой и картофелем, фрикадельки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</si>
</sst>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4"/>
  <sheetViews>
    <sheetView tabSelected="1" zoomScale="175" zoomScaleNormal="175" workbookViewId="0">
      <pane xSplit="4" ySplit="5" topLeftCell="E231" activePane="bottomRight" state="frozen"/>
      <selection pane="topRight" activeCell="E1" sqref="E1"/>
      <selection pane="bottomLeft" activeCell="A6" sqref="A6"/>
      <selection pane="bottomRight" activeCell="D114" sqref="D11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/>
      <c r="D1" s="56"/>
      <c r="E1" s="56"/>
      <c r="F1" s="12" t="s">
        <v>16</v>
      </c>
      <c r="G1" s="2" t="s">
        <v>17</v>
      </c>
      <c r="H1" s="57"/>
      <c r="I1" s="57"/>
      <c r="J1" s="57"/>
      <c r="K1" s="57"/>
    </row>
    <row r="2" spans="1:12" ht="18" x14ac:dyDescent="0.2">
      <c r="A2" s="35" t="s">
        <v>6</v>
      </c>
      <c r="C2" s="2"/>
      <c r="G2" s="2" t="s">
        <v>18</v>
      </c>
      <c r="H2" s="57"/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27</v>
      </c>
      <c r="I3" s="48">
        <v>10</v>
      </c>
      <c r="J3" s="49">
        <v>2023</v>
      </c>
      <c r="K3" s="1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26</v>
      </c>
      <c r="E6" s="39" t="s">
        <v>39</v>
      </c>
      <c r="F6" s="40">
        <v>60</v>
      </c>
      <c r="G6" s="40">
        <v>0</v>
      </c>
      <c r="H6" s="40">
        <v>3</v>
      </c>
      <c r="I6" s="40">
        <v>3.6</v>
      </c>
      <c r="J6" s="40">
        <v>27</v>
      </c>
      <c r="K6" s="41" t="s">
        <v>71</v>
      </c>
      <c r="L6" s="40"/>
    </row>
    <row r="7" spans="1:12" ht="15" x14ac:dyDescent="0.25">
      <c r="A7" s="23"/>
      <c r="B7" s="15"/>
      <c r="C7" s="11"/>
      <c r="D7" s="6" t="s">
        <v>21</v>
      </c>
      <c r="E7" s="42" t="s">
        <v>40</v>
      </c>
      <c r="F7" s="43">
        <v>220</v>
      </c>
      <c r="G7" s="43">
        <v>16</v>
      </c>
      <c r="H7" s="43">
        <v>15.6</v>
      </c>
      <c r="I7" s="43">
        <v>34.5</v>
      </c>
      <c r="J7" s="43">
        <v>352</v>
      </c>
      <c r="K7" s="44" t="s">
        <v>72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41</v>
      </c>
      <c r="F8" s="43">
        <v>207</v>
      </c>
      <c r="G8" s="43">
        <v>0.3</v>
      </c>
      <c r="H8" s="43">
        <v>0</v>
      </c>
      <c r="I8" s="43">
        <v>15.2</v>
      </c>
      <c r="J8" s="43">
        <v>60</v>
      </c>
      <c r="K8" s="44" t="s">
        <v>73</v>
      </c>
      <c r="L8" s="43"/>
    </row>
    <row r="9" spans="1:12" ht="15" x14ac:dyDescent="0.25">
      <c r="A9" s="23"/>
      <c r="B9" s="15"/>
      <c r="C9" s="11"/>
      <c r="D9" s="7" t="s">
        <v>30</v>
      </c>
      <c r="E9" s="42" t="s">
        <v>42</v>
      </c>
      <c r="F9" s="43">
        <v>200</v>
      </c>
      <c r="G9" s="43">
        <v>0.2</v>
      </c>
      <c r="H9" s="43">
        <v>0</v>
      </c>
      <c r="I9" s="43">
        <v>10.199999999999999</v>
      </c>
      <c r="J9" s="43">
        <v>80</v>
      </c>
      <c r="K9" s="44" t="s">
        <v>74</v>
      </c>
      <c r="L9" s="43"/>
    </row>
    <row r="10" spans="1:12" ht="15" x14ac:dyDescent="0.25">
      <c r="A10" s="23"/>
      <c r="B10" s="15"/>
      <c r="C10" s="11"/>
      <c r="D10" s="7" t="s">
        <v>23</v>
      </c>
      <c r="E10" s="42" t="s">
        <v>43</v>
      </c>
      <c r="F10" s="43">
        <v>33</v>
      </c>
      <c r="G10" s="43">
        <v>2.2000000000000002</v>
      </c>
      <c r="H10" s="43">
        <v>0.4</v>
      </c>
      <c r="I10" s="43">
        <v>11.9</v>
      </c>
      <c r="J10" s="43">
        <v>68</v>
      </c>
      <c r="K10" s="44" t="s">
        <v>75</v>
      </c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720</v>
      </c>
      <c r="G13" s="19">
        <f t="shared" ref="G13:J13" si="0">SUM(G6:G12)</f>
        <v>18.7</v>
      </c>
      <c r="H13" s="19">
        <f t="shared" si="0"/>
        <v>19</v>
      </c>
      <c r="I13" s="19">
        <f t="shared" si="0"/>
        <v>75.400000000000006</v>
      </c>
      <c r="J13" s="19">
        <f t="shared" si="0"/>
        <v>587</v>
      </c>
      <c r="K13" s="25"/>
      <c r="L13" s="19">
        <v>116.56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39</v>
      </c>
      <c r="F14" s="43">
        <v>60</v>
      </c>
      <c r="G14" s="43">
        <v>0</v>
      </c>
      <c r="H14" s="43">
        <v>3</v>
      </c>
      <c r="I14" s="43">
        <v>3.6</v>
      </c>
      <c r="J14" s="43">
        <v>27</v>
      </c>
      <c r="K14" s="44" t="s">
        <v>71</v>
      </c>
      <c r="L14" s="43"/>
    </row>
    <row r="15" spans="1:12" ht="25.5" x14ac:dyDescent="0.25">
      <c r="A15" s="23"/>
      <c r="B15" s="15"/>
      <c r="C15" s="11"/>
      <c r="D15" s="7" t="s">
        <v>27</v>
      </c>
      <c r="E15" s="42" t="s">
        <v>126</v>
      </c>
      <c r="F15" s="43">
        <v>220</v>
      </c>
      <c r="G15" s="43">
        <v>6.1</v>
      </c>
      <c r="H15" s="43">
        <v>7.6</v>
      </c>
      <c r="I15" s="43">
        <v>23.3</v>
      </c>
      <c r="J15" s="43">
        <v>174</v>
      </c>
      <c r="K15" s="44" t="s">
        <v>76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56</v>
      </c>
      <c r="F16" s="43">
        <v>220</v>
      </c>
      <c r="G16" s="43">
        <v>16</v>
      </c>
      <c r="H16" s="43">
        <v>15.6</v>
      </c>
      <c r="I16" s="43">
        <v>32.299999999999997</v>
      </c>
      <c r="J16" s="43">
        <v>352</v>
      </c>
      <c r="K16" s="44" t="s">
        <v>72</v>
      </c>
      <c r="L16" s="43"/>
    </row>
    <row r="17" spans="1:12" ht="15" x14ac:dyDescent="0.25">
      <c r="A17" s="23"/>
      <c r="B17" s="15"/>
      <c r="C17" s="11"/>
      <c r="D17" s="7" t="s">
        <v>30</v>
      </c>
      <c r="E17" s="42" t="s">
        <v>42</v>
      </c>
      <c r="F17" s="43">
        <v>200</v>
      </c>
      <c r="G17" s="43">
        <v>0.2</v>
      </c>
      <c r="H17" s="43">
        <v>0</v>
      </c>
      <c r="I17" s="43">
        <v>10.199999999999999</v>
      </c>
      <c r="J17" s="43">
        <v>80</v>
      </c>
      <c r="K17" s="44" t="s">
        <v>74</v>
      </c>
      <c r="L17" s="43"/>
    </row>
    <row r="18" spans="1:12" ht="15" x14ac:dyDescent="0.25">
      <c r="A18" s="23"/>
      <c r="B18" s="15"/>
      <c r="C18" s="11"/>
      <c r="D18" s="7" t="s">
        <v>22</v>
      </c>
      <c r="E18" s="42" t="s">
        <v>41</v>
      </c>
      <c r="F18" s="43">
        <v>207</v>
      </c>
      <c r="G18" s="43">
        <v>0.3</v>
      </c>
      <c r="H18" s="43">
        <v>0</v>
      </c>
      <c r="I18" s="43">
        <v>15.2</v>
      </c>
      <c r="J18" s="43">
        <v>60</v>
      </c>
      <c r="K18" s="44" t="s">
        <v>77</v>
      </c>
      <c r="L18" s="43"/>
    </row>
    <row r="19" spans="1:12" ht="15" x14ac:dyDescent="0.25">
      <c r="A19" s="23"/>
      <c r="B19" s="15"/>
      <c r="C19" s="11"/>
      <c r="D19" s="7" t="s">
        <v>57</v>
      </c>
      <c r="E19" s="42" t="s">
        <v>58</v>
      </c>
      <c r="F19" s="43">
        <v>25</v>
      </c>
      <c r="G19" s="43">
        <v>1.9</v>
      </c>
      <c r="H19" s="43">
        <v>0.2</v>
      </c>
      <c r="I19" s="43">
        <v>12.9</v>
      </c>
      <c r="J19" s="43">
        <v>61</v>
      </c>
      <c r="K19" s="44" t="s">
        <v>75</v>
      </c>
      <c r="L19" s="43"/>
    </row>
    <row r="20" spans="1:12" ht="15" x14ac:dyDescent="0.25">
      <c r="A20" s="23"/>
      <c r="B20" s="15"/>
      <c r="C20" s="11"/>
      <c r="D20" s="7" t="s">
        <v>57</v>
      </c>
      <c r="E20" s="42" t="s">
        <v>43</v>
      </c>
      <c r="F20" s="43">
        <v>33</v>
      </c>
      <c r="G20" s="43">
        <v>2.2000000000000002</v>
      </c>
      <c r="H20" s="43">
        <v>0.4</v>
      </c>
      <c r="I20" s="43">
        <v>11.9</v>
      </c>
      <c r="J20" s="43">
        <v>68</v>
      </c>
      <c r="K20" s="44" t="s">
        <v>75</v>
      </c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965</v>
      </c>
      <c r="G23" s="19">
        <f t="shared" ref="G23:J23" si="1">SUM(G14:G22)</f>
        <v>26.7</v>
      </c>
      <c r="H23" s="19">
        <f t="shared" si="1"/>
        <v>26.799999999999997</v>
      </c>
      <c r="I23" s="19">
        <f t="shared" si="1"/>
        <v>109.40000000000002</v>
      </c>
      <c r="J23" s="19">
        <f t="shared" si="1"/>
        <v>822</v>
      </c>
      <c r="K23" s="25"/>
      <c r="L23" s="19">
        <v>143.69999999999999</v>
      </c>
    </row>
    <row r="24" spans="1:12" ht="15" x14ac:dyDescent="0.2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1685</v>
      </c>
      <c r="G24" s="32">
        <f t="shared" ref="G24:J24" si="2">G13+G23</f>
        <v>45.4</v>
      </c>
      <c r="H24" s="32">
        <f t="shared" si="2"/>
        <v>45.8</v>
      </c>
      <c r="I24" s="32">
        <f t="shared" si="2"/>
        <v>184.8</v>
      </c>
      <c r="J24" s="32">
        <f t="shared" si="2"/>
        <v>1409</v>
      </c>
      <c r="K24" s="32"/>
      <c r="L24" s="32">
        <f t="shared" ref="L24" si="3">L13+L23</f>
        <v>260.26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26</v>
      </c>
      <c r="E25" s="39" t="s">
        <v>46</v>
      </c>
      <c r="F25" s="40">
        <v>60</v>
      </c>
      <c r="G25" s="40">
        <v>0.48</v>
      </c>
      <c r="H25" s="40">
        <v>0.06</v>
      </c>
      <c r="I25" s="40">
        <v>2.16</v>
      </c>
      <c r="J25" s="40">
        <v>9</v>
      </c>
      <c r="K25" s="41" t="s">
        <v>74</v>
      </c>
      <c r="L25" s="40"/>
    </row>
    <row r="26" spans="1:12" ht="15" x14ac:dyDescent="0.25">
      <c r="A26" s="14"/>
      <c r="B26" s="15"/>
      <c r="C26" s="11"/>
      <c r="D26" s="6" t="s">
        <v>21</v>
      </c>
      <c r="E26" s="42" t="s">
        <v>44</v>
      </c>
      <c r="F26" s="43">
        <v>100</v>
      </c>
      <c r="G26" s="43">
        <v>11.2</v>
      </c>
      <c r="H26" s="43">
        <v>6</v>
      </c>
      <c r="I26" s="43">
        <v>3.5</v>
      </c>
      <c r="J26" s="43">
        <v>135</v>
      </c>
      <c r="K26" s="44" t="s">
        <v>80</v>
      </c>
      <c r="L26" s="43"/>
    </row>
    <row r="27" spans="1:12" ht="25.5" x14ac:dyDescent="0.25">
      <c r="A27" s="14"/>
      <c r="B27" s="15"/>
      <c r="C27" s="11"/>
      <c r="D27" s="7" t="s">
        <v>29</v>
      </c>
      <c r="E27" s="42" t="s">
        <v>78</v>
      </c>
      <c r="F27" s="43">
        <v>210</v>
      </c>
      <c r="G27" s="43">
        <v>5</v>
      </c>
      <c r="H27" s="43">
        <v>13.1</v>
      </c>
      <c r="I27" s="43">
        <v>41.64</v>
      </c>
      <c r="J27" s="43">
        <v>293</v>
      </c>
      <c r="K27" s="44" t="s">
        <v>81</v>
      </c>
      <c r="L27" s="43"/>
    </row>
    <row r="28" spans="1:12" ht="15" x14ac:dyDescent="0.25">
      <c r="A28" s="14"/>
      <c r="B28" s="15"/>
      <c r="C28" s="11"/>
      <c r="D28" s="7" t="s">
        <v>30</v>
      </c>
      <c r="E28" s="42" t="s">
        <v>79</v>
      </c>
      <c r="F28" s="43">
        <v>200</v>
      </c>
      <c r="G28" s="43">
        <v>0.3</v>
      </c>
      <c r="H28" s="43">
        <v>0.14000000000000001</v>
      </c>
      <c r="I28" s="43">
        <v>19.5</v>
      </c>
      <c r="J28" s="43">
        <v>82</v>
      </c>
      <c r="K28" s="44" t="s">
        <v>82</v>
      </c>
      <c r="L28" s="43"/>
    </row>
    <row r="29" spans="1:12" ht="15" x14ac:dyDescent="0.25">
      <c r="A29" s="14"/>
      <c r="B29" s="15"/>
      <c r="C29" s="11"/>
      <c r="D29" s="7" t="s">
        <v>23</v>
      </c>
      <c r="E29" s="42" t="s">
        <v>43</v>
      </c>
      <c r="F29" s="43">
        <v>33</v>
      </c>
      <c r="G29" s="43">
        <v>2.2000000000000002</v>
      </c>
      <c r="H29" s="43">
        <v>0.4</v>
      </c>
      <c r="I29" s="43">
        <v>11.9</v>
      </c>
      <c r="J29" s="43">
        <v>68</v>
      </c>
      <c r="K29" s="44" t="s">
        <v>75</v>
      </c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603</v>
      </c>
      <c r="G32" s="19">
        <f t="shared" ref="G32" si="4">SUM(G25:G31)</f>
        <v>19.18</v>
      </c>
      <c r="H32" s="19">
        <f t="shared" ref="H32" si="5">SUM(H25:H31)</f>
        <v>19.7</v>
      </c>
      <c r="I32" s="19">
        <f t="shared" ref="I32" si="6">SUM(I25:I31)</f>
        <v>78.7</v>
      </c>
      <c r="J32" s="19">
        <f t="shared" ref="J32" si="7">SUM(J25:J31)</f>
        <v>587</v>
      </c>
      <c r="K32" s="25"/>
      <c r="L32" s="19">
        <v>114.26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46</v>
      </c>
      <c r="F33" s="43">
        <v>60</v>
      </c>
      <c r="G33" s="43">
        <v>0.48</v>
      </c>
      <c r="H33" s="43">
        <v>0.06</v>
      </c>
      <c r="I33" s="43">
        <v>2.16</v>
      </c>
      <c r="J33" s="43">
        <v>9</v>
      </c>
      <c r="K33" s="44" t="s">
        <v>74</v>
      </c>
      <c r="L33" s="43"/>
    </row>
    <row r="34" spans="1:12" ht="25.5" x14ac:dyDescent="0.25">
      <c r="A34" s="14"/>
      <c r="B34" s="15"/>
      <c r="C34" s="11"/>
      <c r="D34" s="7" t="s">
        <v>27</v>
      </c>
      <c r="E34" s="42" t="s">
        <v>59</v>
      </c>
      <c r="F34" s="43">
        <v>220</v>
      </c>
      <c r="G34" s="43">
        <v>7.1</v>
      </c>
      <c r="H34" s="43">
        <v>6.8</v>
      </c>
      <c r="I34" s="43">
        <v>15.4</v>
      </c>
      <c r="J34" s="43">
        <v>171</v>
      </c>
      <c r="K34" s="44" t="s">
        <v>83</v>
      </c>
      <c r="L34" s="43"/>
    </row>
    <row r="35" spans="1:12" ht="15" x14ac:dyDescent="0.25">
      <c r="A35" s="14"/>
      <c r="B35" s="15"/>
      <c r="C35" s="11"/>
      <c r="D35" s="7" t="s">
        <v>28</v>
      </c>
      <c r="E35" s="42" t="s">
        <v>44</v>
      </c>
      <c r="F35" s="43">
        <v>100</v>
      </c>
      <c r="G35" s="43">
        <v>11.2</v>
      </c>
      <c r="H35" s="43">
        <v>6</v>
      </c>
      <c r="I35" s="43">
        <v>3.5</v>
      </c>
      <c r="J35" s="43">
        <v>135</v>
      </c>
      <c r="K35" s="44" t="s">
        <v>80</v>
      </c>
      <c r="L35" s="43"/>
    </row>
    <row r="36" spans="1:12" ht="25.5" x14ac:dyDescent="0.25">
      <c r="A36" s="14"/>
      <c r="B36" s="15"/>
      <c r="C36" s="11"/>
      <c r="D36" s="7" t="s">
        <v>29</v>
      </c>
      <c r="E36" s="42" t="s">
        <v>60</v>
      </c>
      <c r="F36" s="43">
        <v>190</v>
      </c>
      <c r="G36" s="43">
        <v>3.8</v>
      </c>
      <c r="H36" s="43">
        <v>11.5</v>
      </c>
      <c r="I36" s="43">
        <v>38.9</v>
      </c>
      <c r="J36" s="43">
        <v>243</v>
      </c>
      <c r="K36" s="44" t="s">
        <v>84</v>
      </c>
      <c r="L36" s="43"/>
    </row>
    <row r="37" spans="1:12" ht="15" x14ac:dyDescent="0.25">
      <c r="A37" s="14"/>
      <c r="B37" s="15"/>
      <c r="C37" s="11"/>
      <c r="D37" s="7" t="s">
        <v>30</v>
      </c>
      <c r="E37" s="42" t="s">
        <v>45</v>
      </c>
      <c r="F37" s="43">
        <v>200</v>
      </c>
      <c r="G37" s="43">
        <v>0.3</v>
      </c>
      <c r="H37" s="43">
        <v>0.14000000000000001</v>
      </c>
      <c r="I37" s="43">
        <v>19.5</v>
      </c>
      <c r="J37" s="43">
        <v>82</v>
      </c>
      <c r="K37" s="44" t="s">
        <v>82</v>
      </c>
      <c r="L37" s="43"/>
    </row>
    <row r="38" spans="1:12" ht="15" x14ac:dyDescent="0.25">
      <c r="A38" s="14"/>
      <c r="B38" s="15"/>
      <c r="C38" s="11"/>
      <c r="D38" s="7" t="s">
        <v>61</v>
      </c>
      <c r="E38" s="42" t="s">
        <v>62</v>
      </c>
      <c r="F38" s="43">
        <v>50</v>
      </c>
      <c r="G38" s="43">
        <v>1.8</v>
      </c>
      <c r="H38" s="43">
        <v>2.7</v>
      </c>
      <c r="I38" s="43">
        <v>14.8</v>
      </c>
      <c r="J38" s="43">
        <v>114</v>
      </c>
      <c r="K38" s="44" t="s">
        <v>74</v>
      </c>
      <c r="L38" s="43"/>
    </row>
    <row r="39" spans="1:12" ht="15" x14ac:dyDescent="0.25">
      <c r="A39" s="14"/>
      <c r="B39" s="15"/>
      <c r="C39" s="11"/>
      <c r="D39" s="7" t="s">
        <v>57</v>
      </c>
      <c r="E39" s="42" t="s">
        <v>43</v>
      </c>
      <c r="F39" s="43">
        <v>33</v>
      </c>
      <c r="G39" s="43">
        <v>2.2000000000000002</v>
      </c>
      <c r="H39" s="43">
        <v>0.4</v>
      </c>
      <c r="I39" s="43">
        <v>15.9</v>
      </c>
      <c r="J39" s="43">
        <v>68</v>
      </c>
      <c r="K39" s="44" t="s">
        <v>75</v>
      </c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853</v>
      </c>
      <c r="G42" s="19">
        <f t="shared" ref="G42" si="8">SUM(G33:G41)</f>
        <v>26.880000000000003</v>
      </c>
      <c r="H42" s="19">
        <f t="shared" ref="H42" si="9">SUM(H33:H41)</f>
        <v>27.599999999999998</v>
      </c>
      <c r="I42" s="19">
        <f t="shared" ref="I42" si="10">SUM(I33:I41)</f>
        <v>110.16000000000001</v>
      </c>
      <c r="J42" s="19">
        <f t="shared" ref="J42" si="11">SUM(J33:J41)</f>
        <v>822</v>
      </c>
      <c r="K42" s="25"/>
      <c r="L42" s="19">
        <v>114.32</v>
      </c>
    </row>
    <row r="43" spans="1:12" ht="15.75" customHeight="1" x14ac:dyDescent="0.2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1456</v>
      </c>
      <c r="G43" s="32">
        <f t="shared" ref="G43" si="12">G32+G42</f>
        <v>46.06</v>
      </c>
      <c r="H43" s="32">
        <f t="shared" ref="H43" si="13">H32+H42</f>
        <v>47.3</v>
      </c>
      <c r="I43" s="32">
        <f t="shared" ref="I43" si="14">I32+I42</f>
        <v>188.86</v>
      </c>
      <c r="J43" s="32">
        <f t="shared" ref="J43:L43" si="15">J32+J42</f>
        <v>1409</v>
      </c>
      <c r="K43" s="32"/>
      <c r="L43" s="32">
        <f t="shared" si="15"/>
        <v>228.57999999999998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26</v>
      </c>
      <c r="E44" s="39" t="s">
        <v>47</v>
      </c>
      <c r="F44" s="40">
        <v>40</v>
      </c>
      <c r="G44" s="40">
        <v>5.0999999999999996</v>
      </c>
      <c r="H44" s="40">
        <v>4.5999999999999996</v>
      </c>
      <c r="I44" s="40">
        <v>0.3</v>
      </c>
      <c r="J44" s="40">
        <v>63</v>
      </c>
      <c r="K44" s="41" t="s">
        <v>85</v>
      </c>
      <c r="L44" s="40"/>
    </row>
    <row r="45" spans="1:12" ht="25.5" x14ac:dyDescent="0.25">
      <c r="A45" s="23"/>
      <c r="B45" s="15"/>
      <c r="C45" s="11"/>
      <c r="D45" s="6" t="s">
        <v>21</v>
      </c>
      <c r="E45" s="42" t="s">
        <v>48</v>
      </c>
      <c r="F45" s="43">
        <v>210</v>
      </c>
      <c r="G45" s="43">
        <v>13.7</v>
      </c>
      <c r="H45" s="43">
        <v>15.1</v>
      </c>
      <c r="I45" s="43">
        <v>49.3</v>
      </c>
      <c r="J45" s="43">
        <v>367</v>
      </c>
      <c r="K45" s="44" t="s">
        <v>86</v>
      </c>
      <c r="L45" s="43"/>
    </row>
    <row r="46" spans="1:12" ht="15" x14ac:dyDescent="0.25">
      <c r="A46" s="23"/>
      <c r="B46" s="15"/>
      <c r="C46" s="11"/>
      <c r="D46" s="7" t="s">
        <v>30</v>
      </c>
      <c r="E46" s="42" t="s">
        <v>42</v>
      </c>
      <c r="F46" s="43">
        <v>200</v>
      </c>
      <c r="G46" s="43">
        <v>0.2</v>
      </c>
      <c r="H46" s="43">
        <v>0</v>
      </c>
      <c r="I46" s="43">
        <v>9.3000000000000007</v>
      </c>
      <c r="J46" s="43">
        <v>80</v>
      </c>
      <c r="K46" s="44" t="s">
        <v>74</v>
      </c>
      <c r="L46" s="43"/>
    </row>
    <row r="47" spans="1:12" ht="15" x14ac:dyDescent="0.25">
      <c r="A47" s="23"/>
      <c r="B47" s="15"/>
      <c r="C47" s="11"/>
      <c r="D47" s="7" t="s">
        <v>30</v>
      </c>
      <c r="E47" s="42" t="s">
        <v>49</v>
      </c>
      <c r="F47" s="43">
        <v>200</v>
      </c>
      <c r="G47" s="43">
        <v>0.2</v>
      </c>
      <c r="H47" s="43">
        <v>0</v>
      </c>
      <c r="I47" s="43">
        <v>19.8</v>
      </c>
      <c r="J47" s="43">
        <v>77</v>
      </c>
      <c r="K47" s="44" t="s">
        <v>87</v>
      </c>
      <c r="L47" s="43"/>
    </row>
    <row r="48" spans="1:12" ht="15" x14ac:dyDescent="0.25">
      <c r="A48" s="23"/>
      <c r="B48" s="15"/>
      <c r="C48" s="11"/>
      <c r="D48" s="7"/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650</v>
      </c>
      <c r="G51" s="19">
        <f t="shared" ref="G51" si="16">SUM(G44:G50)</f>
        <v>19.199999999999996</v>
      </c>
      <c r="H51" s="19">
        <f t="shared" ref="H51" si="17">SUM(H44:H50)</f>
        <v>19.7</v>
      </c>
      <c r="I51" s="19">
        <f t="shared" ref="I51" si="18">SUM(I44:I50)</f>
        <v>78.699999999999989</v>
      </c>
      <c r="J51" s="19">
        <f t="shared" ref="J51" si="19">SUM(J44:J50)</f>
        <v>587</v>
      </c>
      <c r="K51" s="25"/>
      <c r="L51" s="19">
        <v>109.47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63</v>
      </c>
      <c r="F52" s="43">
        <v>60</v>
      </c>
      <c r="G52" s="43">
        <v>0.66</v>
      </c>
      <c r="H52" s="43">
        <v>0.12</v>
      </c>
      <c r="I52" s="43">
        <v>2.34</v>
      </c>
      <c r="J52" s="43">
        <v>10.8</v>
      </c>
      <c r="K52" s="44" t="s">
        <v>74</v>
      </c>
      <c r="L52" s="43"/>
    </row>
    <row r="53" spans="1:12" ht="25.5" x14ac:dyDescent="0.25">
      <c r="A53" s="23"/>
      <c r="B53" s="15"/>
      <c r="C53" s="11"/>
      <c r="D53" s="7" t="s">
        <v>27</v>
      </c>
      <c r="E53" s="42" t="s">
        <v>64</v>
      </c>
      <c r="F53" s="43">
        <v>220</v>
      </c>
      <c r="G53" s="43">
        <v>5.0999999999999996</v>
      </c>
      <c r="H53" s="43">
        <v>5.7</v>
      </c>
      <c r="I53" s="43">
        <v>18.100000000000001</v>
      </c>
      <c r="J53" s="43">
        <v>129</v>
      </c>
      <c r="K53" s="44" t="s">
        <v>88</v>
      </c>
      <c r="L53" s="43"/>
    </row>
    <row r="54" spans="1:12" ht="15" x14ac:dyDescent="0.25">
      <c r="A54" s="23"/>
      <c r="B54" s="15"/>
      <c r="C54" s="11"/>
      <c r="D54" s="7" t="s">
        <v>28</v>
      </c>
      <c r="E54" s="42" t="s">
        <v>124</v>
      </c>
      <c r="F54" s="43">
        <v>110</v>
      </c>
      <c r="G54" s="43">
        <v>10.1</v>
      </c>
      <c r="H54" s="43">
        <v>10</v>
      </c>
      <c r="I54" s="43">
        <v>5.9</v>
      </c>
      <c r="J54" s="43">
        <v>166</v>
      </c>
      <c r="K54" s="44" t="s">
        <v>89</v>
      </c>
      <c r="L54" s="43"/>
    </row>
    <row r="55" spans="1:12" ht="25.5" x14ac:dyDescent="0.25">
      <c r="A55" s="23"/>
      <c r="B55" s="15"/>
      <c r="C55" s="11"/>
      <c r="D55" s="7" t="s">
        <v>29</v>
      </c>
      <c r="E55" s="42" t="s">
        <v>127</v>
      </c>
      <c r="F55" s="43">
        <v>210</v>
      </c>
      <c r="G55" s="43">
        <v>5.9</v>
      </c>
      <c r="H55" s="43">
        <v>11.1</v>
      </c>
      <c r="I55" s="43">
        <v>22.1</v>
      </c>
      <c r="J55" s="43">
        <v>167</v>
      </c>
      <c r="K55" s="44" t="s">
        <v>90</v>
      </c>
      <c r="L55" s="43"/>
    </row>
    <row r="56" spans="1:12" ht="15" x14ac:dyDescent="0.25">
      <c r="A56" s="23"/>
      <c r="B56" s="15"/>
      <c r="C56" s="11"/>
      <c r="D56" s="7" t="s">
        <v>30</v>
      </c>
      <c r="E56" s="42" t="s">
        <v>42</v>
      </c>
      <c r="F56" s="43">
        <v>200</v>
      </c>
      <c r="G56" s="43">
        <v>0.2</v>
      </c>
      <c r="H56" s="43">
        <v>0</v>
      </c>
      <c r="I56" s="43">
        <v>10.199999999999999</v>
      </c>
      <c r="J56" s="43">
        <v>80</v>
      </c>
      <c r="K56" s="44" t="s">
        <v>74</v>
      </c>
      <c r="L56" s="43"/>
    </row>
    <row r="57" spans="1:12" ht="15" x14ac:dyDescent="0.25">
      <c r="A57" s="23"/>
      <c r="B57" s="15"/>
      <c r="C57" s="11"/>
      <c r="D57" s="7" t="s">
        <v>24</v>
      </c>
      <c r="E57" s="42" t="s">
        <v>65</v>
      </c>
      <c r="F57" s="43">
        <v>150</v>
      </c>
      <c r="G57" s="43">
        <v>0.6</v>
      </c>
      <c r="H57" s="43">
        <v>0</v>
      </c>
      <c r="I57" s="43">
        <v>0</v>
      </c>
      <c r="J57" s="43">
        <v>63</v>
      </c>
      <c r="K57" s="44" t="s">
        <v>74</v>
      </c>
      <c r="L57" s="43"/>
    </row>
    <row r="58" spans="1:12" ht="15" x14ac:dyDescent="0.25">
      <c r="A58" s="23"/>
      <c r="B58" s="15"/>
      <c r="C58" s="11"/>
      <c r="D58" s="7" t="s">
        <v>30</v>
      </c>
      <c r="E58" s="42" t="s">
        <v>91</v>
      </c>
      <c r="F58" s="43">
        <v>200</v>
      </c>
      <c r="G58" s="43">
        <v>0.2</v>
      </c>
      <c r="H58" s="43">
        <v>0</v>
      </c>
      <c r="I58" s="43">
        <v>15.8</v>
      </c>
      <c r="J58" s="43">
        <v>77</v>
      </c>
      <c r="K58" s="44" t="s">
        <v>87</v>
      </c>
      <c r="L58" s="43"/>
    </row>
    <row r="59" spans="1:12" ht="15" x14ac:dyDescent="0.25">
      <c r="A59" s="23"/>
      <c r="B59" s="15"/>
      <c r="C59" s="11"/>
      <c r="D59" s="6" t="s">
        <v>57</v>
      </c>
      <c r="E59" s="42" t="s">
        <v>92</v>
      </c>
      <c r="F59" s="43">
        <v>25</v>
      </c>
      <c r="G59" s="43">
        <v>1.9</v>
      </c>
      <c r="H59" s="43">
        <v>0.2</v>
      </c>
      <c r="I59" s="43">
        <v>12.9</v>
      </c>
      <c r="J59" s="43">
        <v>61</v>
      </c>
      <c r="K59" s="44" t="s">
        <v>75</v>
      </c>
      <c r="L59" s="43"/>
    </row>
    <row r="60" spans="1:12" ht="15" x14ac:dyDescent="0.25">
      <c r="A60" s="23"/>
      <c r="B60" s="15"/>
      <c r="C60" s="11"/>
      <c r="D60" s="6" t="s">
        <v>23</v>
      </c>
      <c r="E60" s="42" t="s">
        <v>43</v>
      </c>
      <c r="F60" s="43">
        <v>33</v>
      </c>
      <c r="G60" s="43">
        <v>2.2000000000000002</v>
      </c>
      <c r="H60" s="43">
        <v>0.4</v>
      </c>
      <c r="I60" s="43">
        <v>12.9</v>
      </c>
      <c r="J60" s="43">
        <v>68</v>
      </c>
      <c r="K60" s="44" t="s">
        <v>75</v>
      </c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1208</v>
      </c>
      <c r="G61" s="19">
        <f t="shared" ref="G61" si="20">SUM(G52:G60)</f>
        <v>26.859999999999996</v>
      </c>
      <c r="H61" s="19">
        <f t="shared" ref="H61" si="21">SUM(H52:H60)</f>
        <v>27.52</v>
      </c>
      <c r="I61" s="19">
        <f t="shared" ref="I61" si="22">SUM(I52:I60)</f>
        <v>100.24000000000001</v>
      </c>
      <c r="J61" s="19">
        <f t="shared" ref="J61" si="23">SUM(J52:J60)</f>
        <v>821.8</v>
      </c>
      <c r="K61" s="25"/>
      <c r="L61" s="19">
        <v>140.57</v>
      </c>
    </row>
    <row r="62" spans="1:12" ht="15.75" customHeight="1" x14ac:dyDescent="0.2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1858</v>
      </c>
      <c r="G62" s="32">
        <f t="shared" ref="G62" si="24">G51+G61</f>
        <v>46.059999999999988</v>
      </c>
      <c r="H62" s="32">
        <f t="shared" ref="H62" si="25">H51+H61</f>
        <v>47.22</v>
      </c>
      <c r="I62" s="32">
        <f t="shared" ref="I62" si="26">I51+I61</f>
        <v>178.94</v>
      </c>
      <c r="J62" s="32">
        <f t="shared" ref="J62:L62" si="27">J51+J61</f>
        <v>1408.8</v>
      </c>
      <c r="K62" s="32"/>
      <c r="L62" s="32">
        <f t="shared" si="27"/>
        <v>250.04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26</v>
      </c>
      <c r="E63" s="39" t="s">
        <v>46</v>
      </c>
      <c r="F63" s="40">
        <v>60</v>
      </c>
      <c r="G63" s="40">
        <v>0.48</v>
      </c>
      <c r="H63" s="40">
        <v>0.06</v>
      </c>
      <c r="I63" s="40">
        <v>2.16</v>
      </c>
      <c r="J63" s="40">
        <v>9</v>
      </c>
      <c r="K63" s="41" t="s">
        <v>74</v>
      </c>
      <c r="L63" s="40"/>
    </row>
    <row r="64" spans="1:12" ht="15" x14ac:dyDescent="0.25">
      <c r="A64" s="23"/>
      <c r="B64" s="15"/>
      <c r="C64" s="11"/>
      <c r="D64" s="6" t="s">
        <v>21</v>
      </c>
      <c r="E64" s="42" t="s">
        <v>50</v>
      </c>
      <c r="F64" s="43">
        <v>90</v>
      </c>
      <c r="G64" s="43">
        <v>12.8</v>
      </c>
      <c r="H64" s="43">
        <v>9.4</v>
      </c>
      <c r="I64" s="43">
        <v>3.7</v>
      </c>
      <c r="J64" s="43">
        <v>153</v>
      </c>
      <c r="K64" s="44" t="s">
        <v>93</v>
      </c>
      <c r="L64" s="43"/>
    </row>
    <row r="65" spans="1:12" ht="15" x14ac:dyDescent="0.25">
      <c r="A65" s="23"/>
      <c r="B65" s="15"/>
      <c r="C65" s="11"/>
      <c r="D65" s="7" t="s">
        <v>29</v>
      </c>
      <c r="E65" s="42" t="s">
        <v>51</v>
      </c>
      <c r="F65" s="43">
        <v>180</v>
      </c>
      <c r="G65" s="43">
        <v>3.48</v>
      </c>
      <c r="H65" s="43">
        <v>8.1</v>
      </c>
      <c r="I65" s="43">
        <v>34.299999999999997</v>
      </c>
      <c r="J65" s="43">
        <v>196</v>
      </c>
      <c r="K65" s="44" t="s">
        <v>125</v>
      </c>
      <c r="L65" s="43"/>
    </row>
    <row r="66" spans="1:12" ht="15" x14ac:dyDescent="0.25">
      <c r="A66" s="23"/>
      <c r="B66" s="15"/>
      <c r="C66" s="11"/>
      <c r="D66" s="7" t="s">
        <v>30</v>
      </c>
      <c r="E66" s="42" t="s">
        <v>52</v>
      </c>
      <c r="F66" s="43">
        <v>200</v>
      </c>
      <c r="G66" s="43">
        <v>0.2</v>
      </c>
      <c r="H66" s="43">
        <v>0</v>
      </c>
      <c r="I66" s="43">
        <v>20.8</v>
      </c>
      <c r="J66" s="43">
        <v>84</v>
      </c>
      <c r="K66" s="44" t="s">
        <v>95</v>
      </c>
      <c r="L66" s="43"/>
    </row>
    <row r="67" spans="1:12" ht="15" x14ac:dyDescent="0.25">
      <c r="A67" s="23"/>
      <c r="B67" s="15"/>
      <c r="C67" s="11"/>
      <c r="D67" s="7" t="s">
        <v>23</v>
      </c>
      <c r="E67" s="42" t="s">
        <v>43</v>
      </c>
      <c r="F67" s="43">
        <v>33</v>
      </c>
      <c r="G67" s="43">
        <v>2.2000000000000002</v>
      </c>
      <c r="H67" s="43">
        <v>0.4</v>
      </c>
      <c r="I67" s="43">
        <v>15.9</v>
      </c>
      <c r="J67" s="43">
        <v>68</v>
      </c>
      <c r="K67" s="44" t="s">
        <v>96</v>
      </c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563</v>
      </c>
      <c r="G70" s="19">
        <f t="shared" ref="G70" si="28">SUM(G63:G69)</f>
        <v>19.16</v>
      </c>
      <c r="H70" s="19">
        <f t="shared" ref="H70" si="29">SUM(H63:H69)</f>
        <v>17.96</v>
      </c>
      <c r="I70" s="19">
        <f t="shared" ref="I70" si="30">SUM(I63:I69)</f>
        <v>76.86</v>
      </c>
      <c r="J70" s="19">
        <f t="shared" ref="J70" si="31">SUM(J63:J69)</f>
        <v>510</v>
      </c>
      <c r="K70" s="25"/>
      <c r="L70" s="19">
        <v>131.07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66</v>
      </c>
      <c r="F71" s="43">
        <v>60</v>
      </c>
      <c r="G71" s="43">
        <v>0.48</v>
      </c>
      <c r="H71" s="43">
        <v>0.06</v>
      </c>
      <c r="I71" s="43">
        <v>2.16</v>
      </c>
      <c r="J71" s="43">
        <v>9</v>
      </c>
      <c r="K71" s="44" t="s">
        <v>74</v>
      </c>
      <c r="L71" s="43"/>
    </row>
    <row r="72" spans="1:12" ht="25.5" x14ac:dyDescent="0.25">
      <c r="A72" s="23"/>
      <c r="B72" s="15"/>
      <c r="C72" s="11"/>
      <c r="D72" s="7" t="s">
        <v>27</v>
      </c>
      <c r="E72" s="42" t="s">
        <v>67</v>
      </c>
      <c r="F72" s="43">
        <v>220</v>
      </c>
      <c r="G72" s="43">
        <v>7</v>
      </c>
      <c r="H72" s="43">
        <v>5.4</v>
      </c>
      <c r="I72" s="43">
        <v>16.2</v>
      </c>
      <c r="J72" s="43">
        <v>166</v>
      </c>
      <c r="K72" s="44" t="s">
        <v>97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50</v>
      </c>
      <c r="F73" s="43">
        <v>90</v>
      </c>
      <c r="G73" s="43">
        <v>11.1</v>
      </c>
      <c r="H73" s="43">
        <v>5.9</v>
      </c>
      <c r="I73" s="43">
        <v>3.7</v>
      </c>
      <c r="J73" s="43">
        <v>153</v>
      </c>
      <c r="K73" s="44" t="s">
        <v>93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51</v>
      </c>
      <c r="F74" s="43">
        <v>200</v>
      </c>
      <c r="G74" s="43">
        <v>4</v>
      </c>
      <c r="H74" s="43">
        <v>13.8</v>
      </c>
      <c r="I74" s="43">
        <v>35.9</v>
      </c>
      <c r="J74" s="43">
        <v>281</v>
      </c>
      <c r="K74" s="44" t="s">
        <v>121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52</v>
      </c>
      <c r="F75" s="43">
        <v>200</v>
      </c>
      <c r="G75" s="43">
        <v>0.2</v>
      </c>
      <c r="H75" s="43">
        <v>0</v>
      </c>
      <c r="I75" s="43">
        <v>20.8</v>
      </c>
      <c r="J75" s="43">
        <v>84</v>
      </c>
      <c r="K75" s="44" t="s">
        <v>95</v>
      </c>
      <c r="L75" s="43"/>
    </row>
    <row r="76" spans="1:12" ht="15" x14ac:dyDescent="0.25">
      <c r="A76" s="23"/>
      <c r="B76" s="15"/>
      <c r="C76" s="11"/>
      <c r="D76" s="7" t="s">
        <v>57</v>
      </c>
      <c r="E76" s="42" t="s">
        <v>58</v>
      </c>
      <c r="F76" s="43">
        <v>25</v>
      </c>
      <c r="G76" s="43">
        <v>1.9</v>
      </c>
      <c r="H76" s="43">
        <v>0.2</v>
      </c>
      <c r="I76" s="43">
        <v>12.9</v>
      </c>
      <c r="J76" s="43">
        <v>51</v>
      </c>
      <c r="K76" s="44" t="s">
        <v>75</v>
      </c>
      <c r="L76" s="43"/>
    </row>
    <row r="77" spans="1:12" ht="15" x14ac:dyDescent="0.25">
      <c r="A77" s="23"/>
      <c r="B77" s="15"/>
      <c r="C77" s="11"/>
      <c r="D77" s="7" t="s">
        <v>57</v>
      </c>
      <c r="E77" s="42" t="s">
        <v>43</v>
      </c>
      <c r="F77" s="43">
        <v>33</v>
      </c>
      <c r="G77" s="43">
        <v>2.2000000000000002</v>
      </c>
      <c r="H77" s="43">
        <v>0.4</v>
      </c>
      <c r="I77" s="43">
        <v>15.9</v>
      </c>
      <c r="J77" s="43">
        <v>58</v>
      </c>
      <c r="K77" s="44" t="s">
        <v>75</v>
      </c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828</v>
      </c>
      <c r="G80" s="19">
        <f t="shared" ref="G80" si="32">SUM(G71:G79)</f>
        <v>26.879999999999995</v>
      </c>
      <c r="H80" s="19">
        <f t="shared" ref="H80" si="33">SUM(H71:H79)</f>
        <v>25.759999999999998</v>
      </c>
      <c r="I80" s="19">
        <f t="shared" ref="I80" si="34">SUM(I71:I79)</f>
        <v>107.56</v>
      </c>
      <c r="J80" s="19">
        <f t="shared" ref="J80" si="35">SUM(J71:J79)</f>
        <v>802</v>
      </c>
      <c r="K80" s="25"/>
      <c r="L80" s="19">
        <v>150.13999999999999</v>
      </c>
    </row>
    <row r="81" spans="1:12" ht="15.75" customHeight="1" x14ac:dyDescent="0.2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1391</v>
      </c>
      <c r="G81" s="32">
        <f t="shared" ref="G81" si="36">G70+G80</f>
        <v>46.039999999999992</v>
      </c>
      <c r="H81" s="32">
        <f t="shared" ref="H81" si="37">H70+H80</f>
        <v>43.72</v>
      </c>
      <c r="I81" s="32">
        <f t="shared" ref="I81" si="38">I70+I80</f>
        <v>184.42000000000002</v>
      </c>
      <c r="J81" s="32">
        <f t="shared" ref="J81:L81" si="39">J70+J80</f>
        <v>1312</v>
      </c>
      <c r="K81" s="32"/>
      <c r="L81" s="32">
        <f t="shared" si="39"/>
        <v>281.20999999999998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53</v>
      </c>
      <c r="F82" s="40">
        <v>100</v>
      </c>
      <c r="G82" s="40">
        <v>10</v>
      </c>
      <c r="H82" s="40">
        <v>8.1999999999999993</v>
      </c>
      <c r="I82" s="40">
        <v>11.3</v>
      </c>
      <c r="J82" s="40">
        <v>164.4</v>
      </c>
      <c r="K82" s="41" t="s">
        <v>98</v>
      </c>
      <c r="L82" s="40"/>
    </row>
    <row r="83" spans="1:12" ht="25.5" x14ac:dyDescent="0.25">
      <c r="A83" s="23"/>
      <c r="B83" s="15"/>
      <c r="C83" s="11"/>
      <c r="D83" s="6" t="s">
        <v>29</v>
      </c>
      <c r="E83" s="42" t="s">
        <v>127</v>
      </c>
      <c r="F83" s="43">
        <v>210</v>
      </c>
      <c r="G83" s="43">
        <v>5.9</v>
      </c>
      <c r="H83" s="43">
        <v>11.1</v>
      </c>
      <c r="I83" s="43">
        <v>23.1</v>
      </c>
      <c r="J83" s="43">
        <v>167</v>
      </c>
      <c r="K83" s="44" t="s">
        <v>90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54</v>
      </c>
      <c r="F84" s="43">
        <v>200</v>
      </c>
      <c r="G84" s="43">
        <v>0.2</v>
      </c>
      <c r="H84" s="43">
        <v>0</v>
      </c>
      <c r="I84" s="43">
        <v>15</v>
      </c>
      <c r="J84" s="43">
        <v>58</v>
      </c>
      <c r="K84" s="44" t="s">
        <v>77</v>
      </c>
      <c r="L84" s="43"/>
    </row>
    <row r="85" spans="1:12" ht="15" x14ac:dyDescent="0.25">
      <c r="A85" s="23"/>
      <c r="B85" s="15"/>
      <c r="C85" s="11"/>
      <c r="D85" s="7" t="s">
        <v>30</v>
      </c>
      <c r="E85" s="42" t="s">
        <v>42</v>
      </c>
      <c r="F85" s="43">
        <v>200</v>
      </c>
      <c r="G85" s="43">
        <v>0.2</v>
      </c>
      <c r="H85" s="43">
        <v>0</v>
      </c>
      <c r="I85" s="43">
        <v>10.199999999999999</v>
      </c>
      <c r="J85" s="43">
        <v>80</v>
      </c>
      <c r="K85" s="44" t="s">
        <v>74</v>
      </c>
      <c r="L85" s="43"/>
    </row>
    <row r="86" spans="1:12" ht="15" x14ac:dyDescent="0.25">
      <c r="A86" s="23"/>
      <c r="B86" s="15"/>
      <c r="C86" s="11"/>
      <c r="D86" s="7" t="s">
        <v>24</v>
      </c>
      <c r="E86" s="42" t="s">
        <v>55</v>
      </c>
      <c r="F86" s="43">
        <v>250</v>
      </c>
      <c r="G86" s="43">
        <v>0.6</v>
      </c>
      <c r="H86" s="43">
        <v>0</v>
      </c>
      <c r="I86" s="43">
        <v>6</v>
      </c>
      <c r="J86" s="43">
        <v>60</v>
      </c>
      <c r="K86" s="44" t="s">
        <v>74</v>
      </c>
      <c r="L86" s="43"/>
    </row>
    <row r="87" spans="1:12" ht="15" x14ac:dyDescent="0.25">
      <c r="A87" s="23"/>
      <c r="B87" s="15"/>
      <c r="C87" s="11"/>
      <c r="D87" s="6" t="s">
        <v>23</v>
      </c>
      <c r="E87" s="42" t="s">
        <v>43</v>
      </c>
      <c r="F87" s="43">
        <v>33</v>
      </c>
      <c r="G87" s="43">
        <v>2.2000000000000002</v>
      </c>
      <c r="H87" s="43">
        <v>0.4</v>
      </c>
      <c r="I87" s="43">
        <v>11.9</v>
      </c>
      <c r="J87" s="43">
        <v>58</v>
      </c>
      <c r="K87" s="44" t="s">
        <v>75</v>
      </c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993</v>
      </c>
      <c r="G89" s="19">
        <f t="shared" ref="G89" si="40">SUM(G82:G88)</f>
        <v>19.100000000000001</v>
      </c>
      <c r="H89" s="19">
        <f t="shared" ref="H89" si="41">SUM(H82:H88)</f>
        <v>19.699999999999996</v>
      </c>
      <c r="I89" s="19">
        <f t="shared" ref="I89" si="42">SUM(I82:I88)</f>
        <v>77.500000000000014</v>
      </c>
      <c r="J89" s="19">
        <f t="shared" ref="J89" si="43">SUM(J82:J88)</f>
        <v>587.4</v>
      </c>
      <c r="K89" s="25"/>
      <c r="L89" s="19">
        <v>119.6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69</v>
      </c>
      <c r="F90" s="43">
        <v>60</v>
      </c>
      <c r="G90" s="43">
        <v>0.36</v>
      </c>
      <c r="H90" s="43">
        <v>0</v>
      </c>
      <c r="I90" s="43">
        <v>2.2799999999999998</v>
      </c>
      <c r="J90" s="43">
        <v>8.4</v>
      </c>
      <c r="K90" s="44" t="s">
        <v>74</v>
      </c>
      <c r="L90" s="43"/>
    </row>
    <row r="91" spans="1:12" ht="25.5" x14ac:dyDescent="0.25">
      <c r="A91" s="23"/>
      <c r="B91" s="15"/>
      <c r="C91" s="11"/>
      <c r="D91" s="7" t="s">
        <v>27</v>
      </c>
      <c r="E91" s="42" t="s">
        <v>70</v>
      </c>
      <c r="F91" s="43">
        <v>240</v>
      </c>
      <c r="G91" s="43">
        <v>6.9</v>
      </c>
      <c r="H91" s="43">
        <v>7.9</v>
      </c>
      <c r="I91" s="43">
        <v>19.8</v>
      </c>
      <c r="J91" s="43">
        <v>163</v>
      </c>
      <c r="K91" s="44" t="s">
        <v>99</v>
      </c>
      <c r="L91" s="43"/>
    </row>
    <row r="92" spans="1:12" ht="38.25" x14ac:dyDescent="0.25">
      <c r="A92" s="23"/>
      <c r="B92" s="15"/>
      <c r="C92" s="11"/>
      <c r="D92" s="7" t="s">
        <v>28</v>
      </c>
      <c r="E92" s="42" t="s">
        <v>53</v>
      </c>
      <c r="F92" s="43">
        <v>100</v>
      </c>
      <c r="G92" s="43">
        <v>10</v>
      </c>
      <c r="H92" s="43">
        <v>8.1999999999999993</v>
      </c>
      <c r="I92" s="43">
        <v>11.3</v>
      </c>
      <c r="J92" s="43">
        <v>165</v>
      </c>
      <c r="K92" s="44" t="s">
        <v>100</v>
      </c>
      <c r="L92" s="43"/>
    </row>
    <row r="93" spans="1:12" ht="25.5" x14ac:dyDescent="0.25">
      <c r="A93" s="23"/>
      <c r="B93" s="15"/>
      <c r="C93" s="11"/>
      <c r="D93" s="7" t="s">
        <v>29</v>
      </c>
      <c r="E93" s="42" t="s">
        <v>127</v>
      </c>
      <c r="F93" s="43">
        <v>210</v>
      </c>
      <c r="G93" s="43">
        <v>5.9</v>
      </c>
      <c r="H93" s="43">
        <v>11.1</v>
      </c>
      <c r="I93" s="43">
        <v>25.1</v>
      </c>
      <c r="J93" s="43">
        <v>167</v>
      </c>
      <c r="K93" s="44" t="s">
        <v>90</v>
      </c>
      <c r="L93" s="43"/>
    </row>
    <row r="94" spans="1:12" ht="15" x14ac:dyDescent="0.25">
      <c r="A94" s="23"/>
      <c r="B94" s="15"/>
      <c r="C94" s="11"/>
      <c r="D94" s="7" t="s">
        <v>30</v>
      </c>
      <c r="E94" s="42" t="s">
        <v>42</v>
      </c>
      <c r="F94" s="43">
        <v>200</v>
      </c>
      <c r="G94" s="43">
        <v>0.2</v>
      </c>
      <c r="H94" s="43">
        <v>0</v>
      </c>
      <c r="I94" s="43">
        <v>10.199999999999999</v>
      </c>
      <c r="J94" s="43">
        <v>80</v>
      </c>
      <c r="K94" s="44" t="s">
        <v>74</v>
      </c>
      <c r="L94" s="43"/>
    </row>
    <row r="95" spans="1:12" ht="15" x14ac:dyDescent="0.25">
      <c r="A95" s="23"/>
      <c r="B95" s="15"/>
      <c r="C95" s="11"/>
      <c r="D95" s="7" t="s">
        <v>22</v>
      </c>
      <c r="E95" s="42" t="s">
        <v>54</v>
      </c>
      <c r="F95" s="43">
        <v>200</v>
      </c>
      <c r="G95" s="43">
        <v>0.2</v>
      </c>
      <c r="H95" s="43">
        <v>0</v>
      </c>
      <c r="I95" s="43">
        <v>15</v>
      </c>
      <c r="J95" s="43">
        <v>58</v>
      </c>
      <c r="K95" s="44" t="s">
        <v>77</v>
      </c>
      <c r="L95" s="43"/>
    </row>
    <row r="96" spans="1:12" ht="15" x14ac:dyDescent="0.25">
      <c r="A96" s="23"/>
      <c r="B96" s="15"/>
      <c r="C96" s="11"/>
      <c r="D96" s="7" t="s">
        <v>24</v>
      </c>
      <c r="E96" s="42" t="s">
        <v>55</v>
      </c>
      <c r="F96" s="43">
        <v>250</v>
      </c>
      <c r="G96" s="43">
        <v>0.6</v>
      </c>
      <c r="H96" s="43">
        <v>0</v>
      </c>
      <c r="I96" s="43">
        <v>6</v>
      </c>
      <c r="J96" s="43">
        <v>60</v>
      </c>
      <c r="K96" s="44" t="s">
        <v>74</v>
      </c>
      <c r="L96" s="43"/>
    </row>
    <row r="97" spans="1:12" ht="15" x14ac:dyDescent="0.25">
      <c r="A97" s="23"/>
      <c r="B97" s="15"/>
      <c r="C97" s="11"/>
      <c r="D97" s="6" t="s">
        <v>23</v>
      </c>
      <c r="E97" s="42" t="s">
        <v>43</v>
      </c>
      <c r="F97" s="43">
        <v>33</v>
      </c>
      <c r="G97" s="43">
        <v>2.2000000000000002</v>
      </c>
      <c r="H97" s="43">
        <v>0.4</v>
      </c>
      <c r="I97" s="43">
        <v>15.9</v>
      </c>
      <c r="J97" s="43">
        <v>58</v>
      </c>
      <c r="K97" s="44" t="s">
        <v>75</v>
      </c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1293</v>
      </c>
      <c r="G99" s="19">
        <f t="shared" ref="G99" si="44">SUM(G90:G98)</f>
        <v>26.360000000000003</v>
      </c>
      <c r="H99" s="19">
        <f t="shared" ref="H99" si="45">SUM(H90:H98)</f>
        <v>27.6</v>
      </c>
      <c r="I99" s="19">
        <f t="shared" ref="I99" si="46">SUM(I90:I98)</f>
        <v>105.58000000000001</v>
      </c>
      <c r="J99" s="19">
        <f t="shared" ref="J99" si="47">SUM(J90:J98)</f>
        <v>759.4</v>
      </c>
      <c r="K99" s="25"/>
      <c r="L99" s="19">
        <v>147.15</v>
      </c>
    </row>
    <row r="100" spans="1:12" ht="15.75" customHeight="1" x14ac:dyDescent="0.2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2286</v>
      </c>
      <c r="G100" s="32">
        <f t="shared" ref="G100" si="48">G89+G99</f>
        <v>45.460000000000008</v>
      </c>
      <c r="H100" s="32">
        <f t="shared" ref="H100" si="49">H89+H99</f>
        <v>47.3</v>
      </c>
      <c r="I100" s="32">
        <f t="shared" ref="I100" si="50">I89+I99</f>
        <v>183.08000000000004</v>
      </c>
      <c r="J100" s="32">
        <f t="shared" ref="J100:L100" si="51">J89+J99</f>
        <v>1346.8</v>
      </c>
      <c r="K100" s="32"/>
      <c r="L100" s="32">
        <f t="shared" si="51"/>
        <v>266.75</v>
      </c>
    </row>
    <row r="101" spans="1:12" ht="38.2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 t="s">
        <v>101</v>
      </c>
      <c r="F101" s="40">
        <v>205</v>
      </c>
      <c r="G101" s="40">
        <v>14.7</v>
      </c>
      <c r="H101" s="40">
        <v>18.600000000000001</v>
      </c>
      <c r="I101" s="40">
        <v>23.2</v>
      </c>
      <c r="J101" s="40">
        <v>311</v>
      </c>
      <c r="K101" s="41" t="s">
        <v>104</v>
      </c>
      <c r="L101" s="40"/>
    </row>
    <row r="102" spans="1:12" ht="15" x14ac:dyDescent="0.25">
      <c r="A102" s="23"/>
      <c r="B102" s="15"/>
      <c r="C102" s="11"/>
      <c r="D102" s="6" t="s">
        <v>30</v>
      </c>
      <c r="E102" s="42" t="s">
        <v>102</v>
      </c>
      <c r="F102" s="43">
        <v>200</v>
      </c>
      <c r="G102" s="43">
        <v>0.2</v>
      </c>
      <c r="H102" s="43">
        <v>0</v>
      </c>
      <c r="I102" s="43">
        <v>10.199999999999999</v>
      </c>
      <c r="J102" s="43">
        <v>80</v>
      </c>
      <c r="K102" s="44" t="s">
        <v>74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103</v>
      </c>
      <c r="F103" s="43">
        <v>200</v>
      </c>
      <c r="G103" s="43">
        <v>0.2</v>
      </c>
      <c r="H103" s="43">
        <v>0</v>
      </c>
      <c r="I103" s="43">
        <v>15</v>
      </c>
      <c r="J103" s="43">
        <v>58</v>
      </c>
      <c r="K103" s="44" t="s">
        <v>105</v>
      </c>
      <c r="L103" s="43"/>
    </row>
    <row r="104" spans="1:12" ht="15" x14ac:dyDescent="0.25">
      <c r="A104" s="23"/>
      <c r="B104" s="15"/>
      <c r="C104" s="11"/>
      <c r="D104" s="7" t="s">
        <v>24</v>
      </c>
      <c r="E104" s="42" t="s">
        <v>65</v>
      </c>
      <c r="F104" s="43">
        <v>150</v>
      </c>
      <c r="G104" s="43">
        <v>0.6</v>
      </c>
      <c r="H104" s="43">
        <v>0</v>
      </c>
      <c r="I104" s="43">
        <v>12</v>
      </c>
      <c r="J104" s="43">
        <v>70</v>
      </c>
      <c r="K104" s="44" t="s">
        <v>74</v>
      </c>
      <c r="L104" s="43"/>
    </row>
    <row r="105" spans="1:12" ht="15" x14ac:dyDescent="0.25">
      <c r="A105" s="23"/>
      <c r="B105" s="15"/>
      <c r="C105" s="11"/>
      <c r="D105" s="7" t="s">
        <v>23</v>
      </c>
      <c r="E105" s="42" t="s">
        <v>43</v>
      </c>
      <c r="F105" s="43">
        <v>33</v>
      </c>
      <c r="G105" s="43">
        <v>2.2000000000000002</v>
      </c>
      <c r="H105" s="43">
        <v>0.4</v>
      </c>
      <c r="I105" s="43">
        <v>12</v>
      </c>
      <c r="J105" s="43">
        <v>68</v>
      </c>
      <c r="K105" s="44" t="s">
        <v>75</v>
      </c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788</v>
      </c>
      <c r="G108" s="19">
        <f t="shared" ref="G108:J108" si="52">SUM(G101:G107)</f>
        <v>17.899999999999999</v>
      </c>
      <c r="H108" s="19">
        <f t="shared" si="52"/>
        <v>19</v>
      </c>
      <c r="I108" s="19">
        <f t="shared" si="52"/>
        <v>72.400000000000006</v>
      </c>
      <c r="J108" s="19">
        <f t="shared" si="52"/>
        <v>587</v>
      </c>
      <c r="K108" s="25"/>
      <c r="L108" s="19">
        <v>113.76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 t="s">
        <v>46</v>
      </c>
      <c r="F109" s="43">
        <v>60</v>
      </c>
      <c r="G109" s="43">
        <v>0.48</v>
      </c>
      <c r="H109" s="43">
        <v>0.06</v>
      </c>
      <c r="I109" s="43">
        <v>2.16</v>
      </c>
      <c r="J109" s="43">
        <v>9</v>
      </c>
      <c r="K109" s="44" t="s">
        <v>74</v>
      </c>
      <c r="L109" s="43"/>
    </row>
    <row r="110" spans="1:12" ht="25.5" x14ac:dyDescent="0.25">
      <c r="A110" s="23"/>
      <c r="B110" s="15"/>
      <c r="C110" s="11"/>
      <c r="D110" s="7" t="s">
        <v>27</v>
      </c>
      <c r="E110" s="42" t="s">
        <v>106</v>
      </c>
      <c r="F110" s="43">
        <v>220</v>
      </c>
      <c r="G110" s="43">
        <v>8.6</v>
      </c>
      <c r="H110" s="43">
        <v>6.4</v>
      </c>
      <c r="I110" s="43">
        <v>16.2</v>
      </c>
      <c r="J110" s="43">
        <v>166</v>
      </c>
      <c r="K110" s="44" t="s">
        <v>97</v>
      </c>
      <c r="L110" s="43"/>
    </row>
    <row r="111" spans="1:12" ht="25.5" x14ac:dyDescent="0.25">
      <c r="A111" s="23"/>
      <c r="B111" s="15"/>
      <c r="C111" s="11"/>
      <c r="D111" s="7" t="s">
        <v>28</v>
      </c>
      <c r="E111" s="42" t="s">
        <v>107</v>
      </c>
      <c r="F111" s="43">
        <v>205</v>
      </c>
      <c r="G111" s="43">
        <v>12.7</v>
      </c>
      <c r="H111" s="43">
        <v>18.600000000000001</v>
      </c>
      <c r="I111" s="43">
        <v>25.9</v>
      </c>
      <c r="J111" s="43">
        <v>310</v>
      </c>
      <c r="K111" s="44" t="s">
        <v>109</v>
      </c>
      <c r="L111" s="43"/>
    </row>
    <row r="112" spans="1:12" ht="15" x14ac:dyDescent="0.25">
      <c r="A112" s="23"/>
      <c r="B112" s="15"/>
      <c r="C112" s="11"/>
      <c r="D112" s="7" t="s">
        <v>22</v>
      </c>
      <c r="E112" s="42" t="s">
        <v>108</v>
      </c>
      <c r="F112" s="43">
        <v>200</v>
      </c>
      <c r="G112" s="43">
        <v>0.2</v>
      </c>
      <c r="H112" s="43">
        <v>0</v>
      </c>
      <c r="I112" s="43">
        <v>15</v>
      </c>
      <c r="J112" s="43">
        <v>58</v>
      </c>
      <c r="K112" s="44" t="s">
        <v>105</v>
      </c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42</v>
      </c>
      <c r="F113" s="43">
        <v>200</v>
      </c>
      <c r="G113" s="43">
        <v>0.2</v>
      </c>
      <c r="H113" s="43">
        <v>0</v>
      </c>
      <c r="I113" s="43">
        <v>10.199999999999999</v>
      </c>
      <c r="J113" s="43">
        <v>80</v>
      </c>
      <c r="K113" s="44" t="s">
        <v>74</v>
      </c>
      <c r="L113" s="43"/>
    </row>
    <row r="114" spans="1:12" ht="15" x14ac:dyDescent="0.25">
      <c r="A114" s="23"/>
      <c r="B114" s="15"/>
      <c r="C114" s="11"/>
      <c r="D114" s="7" t="s">
        <v>24</v>
      </c>
      <c r="E114" s="42" t="s">
        <v>65</v>
      </c>
      <c r="F114" s="43">
        <v>150</v>
      </c>
      <c r="G114" s="43">
        <v>0.6</v>
      </c>
      <c r="H114" s="43">
        <v>0</v>
      </c>
      <c r="I114" s="43">
        <v>12</v>
      </c>
      <c r="J114" s="43">
        <v>70</v>
      </c>
      <c r="K114" s="44" t="s">
        <v>74</v>
      </c>
      <c r="L114" s="43"/>
    </row>
    <row r="115" spans="1:12" ht="15" x14ac:dyDescent="0.25">
      <c r="A115" s="23"/>
      <c r="B115" s="15"/>
      <c r="C115" s="11"/>
      <c r="D115" s="7" t="s">
        <v>57</v>
      </c>
      <c r="E115" s="42" t="s">
        <v>43</v>
      </c>
      <c r="F115" s="43">
        <v>33</v>
      </c>
      <c r="G115" s="43">
        <v>2.2000000000000002</v>
      </c>
      <c r="H115" s="43">
        <v>0.4</v>
      </c>
      <c r="I115" s="43">
        <v>15.9</v>
      </c>
      <c r="J115" s="43">
        <v>68</v>
      </c>
      <c r="K115" s="44" t="s">
        <v>75</v>
      </c>
      <c r="L115" s="43"/>
    </row>
    <row r="116" spans="1:12" ht="15" x14ac:dyDescent="0.25">
      <c r="A116" s="23"/>
      <c r="B116" s="15"/>
      <c r="C116" s="11"/>
      <c r="D116" s="6" t="s">
        <v>57</v>
      </c>
      <c r="E116" s="42" t="s">
        <v>58</v>
      </c>
      <c r="F116" s="43">
        <v>25</v>
      </c>
      <c r="G116" s="43">
        <v>1.9</v>
      </c>
      <c r="H116" s="43">
        <v>0.2</v>
      </c>
      <c r="I116" s="43">
        <v>12.9</v>
      </c>
      <c r="J116" s="43">
        <v>61</v>
      </c>
      <c r="K116" s="44" t="s">
        <v>75</v>
      </c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1093</v>
      </c>
      <c r="G118" s="19">
        <f t="shared" ref="G118:J118" si="53">SUM(G109:G117)</f>
        <v>26.88</v>
      </c>
      <c r="H118" s="19">
        <f t="shared" si="53"/>
        <v>25.66</v>
      </c>
      <c r="I118" s="19">
        <f t="shared" si="53"/>
        <v>110.26</v>
      </c>
      <c r="J118" s="19">
        <f t="shared" si="53"/>
        <v>822</v>
      </c>
      <c r="K118" s="25"/>
      <c r="L118" s="19">
        <v>140.34</v>
      </c>
    </row>
    <row r="119" spans="1:12" ht="15.75" customHeight="1" x14ac:dyDescent="0.2">
      <c r="A119" s="29">
        <f>A101</f>
        <v>1</v>
      </c>
      <c r="B119" s="30">
        <f>B101</f>
        <v>6</v>
      </c>
      <c r="C119" s="53" t="s">
        <v>4</v>
      </c>
      <c r="D119" s="54"/>
      <c r="E119" s="31"/>
      <c r="F119" s="32">
        <f>F108+F118</f>
        <v>1881</v>
      </c>
      <c r="G119" s="32">
        <f t="shared" ref="G119:J119" si="54">G108+G118</f>
        <v>44.78</v>
      </c>
      <c r="H119" s="32">
        <f t="shared" si="54"/>
        <v>44.66</v>
      </c>
      <c r="I119" s="32">
        <f t="shared" si="54"/>
        <v>182.66000000000003</v>
      </c>
      <c r="J119" s="32">
        <f t="shared" si="54"/>
        <v>1409</v>
      </c>
      <c r="K119" s="32"/>
      <c r="L119" s="32">
        <f t="shared" ref="L119" si="55">L108+L118</f>
        <v>254.10000000000002</v>
      </c>
    </row>
    <row r="120" spans="1:12" ht="15" x14ac:dyDescent="0.25">
      <c r="A120" s="14">
        <v>2</v>
      </c>
      <c r="B120" s="15">
        <v>1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56">SUM(G120:G126)</f>
        <v>0</v>
      </c>
      <c r="H127" s="19">
        <f t="shared" si="56"/>
        <v>0</v>
      </c>
      <c r="I127" s="19">
        <f t="shared" si="56"/>
        <v>0</v>
      </c>
      <c r="J127" s="19">
        <f t="shared" si="56"/>
        <v>0</v>
      </c>
      <c r="K127" s="25"/>
      <c r="L127" s="19"/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57">SUM(G128:G136)</f>
        <v>0</v>
      </c>
      <c r="H137" s="19">
        <f t="shared" si="57"/>
        <v>0</v>
      </c>
      <c r="I137" s="19">
        <f t="shared" si="57"/>
        <v>0</v>
      </c>
      <c r="J137" s="19">
        <f t="shared" si="57"/>
        <v>0</v>
      </c>
      <c r="K137" s="25"/>
      <c r="L137" s="19"/>
    </row>
    <row r="138" spans="1:12" ht="15" x14ac:dyDescent="0.2">
      <c r="A138" s="33">
        <f>A120</f>
        <v>2</v>
      </c>
      <c r="B138" s="33">
        <f>B120</f>
        <v>1</v>
      </c>
      <c r="C138" s="53" t="s">
        <v>4</v>
      </c>
      <c r="D138" s="54"/>
      <c r="E138" s="31"/>
      <c r="F138" s="32">
        <f>F127+F137</f>
        <v>0</v>
      </c>
      <c r="G138" s="32">
        <f t="shared" ref="G138" si="58">G127+G137</f>
        <v>0</v>
      </c>
      <c r="H138" s="32">
        <f t="shared" ref="H138" si="59">H127+H137</f>
        <v>0</v>
      </c>
      <c r="I138" s="32">
        <f t="shared" ref="I138" si="60">I127+I137</f>
        <v>0</v>
      </c>
      <c r="J138" s="32">
        <f t="shared" ref="J138:L138" si="61">J127+J137</f>
        <v>0</v>
      </c>
      <c r="K138" s="32"/>
      <c r="L138" s="32">
        <f t="shared" si="61"/>
        <v>0</v>
      </c>
    </row>
    <row r="139" spans="1:12" ht="15" x14ac:dyDescent="0.25">
      <c r="A139" s="20">
        <v>2</v>
      </c>
      <c r="B139" s="21">
        <v>2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62">SUM(G139:G145)</f>
        <v>0</v>
      </c>
      <c r="H146" s="19">
        <f t="shared" si="62"/>
        <v>0</v>
      </c>
      <c r="I146" s="19">
        <f t="shared" si="62"/>
        <v>0</v>
      </c>
      <c r="J146" s="19">
        <f t="shared" si="62"/>
        <v>0</v>
      </c>
      <c r="K146" s="25"/>
      <c r="L146" s="19">
        <f t="shared" ref="L146" si="63">SUM(L139:L145)</f>
        <v>0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64">SUM(G147:G155)</f>
        <v>0</v>
      </c>
      <c r="H156" s="19">
        <f t="shared" si="64"/>
        <v>0</v>
      </c>
      <c r="I156" s="19">
        <f t="shared" si="64"/>
        <v>0</v>
      </c>
      <c r="J156" s="19">
        <f t="shared" si="64"/>
        <v>0</v>
      </c>
      <c r="K156" s="25"/>
      <c r="L156" s="19">
        <f t="shared" ref="L156" si="65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3" t="s">
        <v>4</v>
      </c>
      <c r="D157" s="54"/>
      <c r="E157" s="31"/>
      <c r="F157" s="32">
        <f>F146+F156</f>
        <v>0</v>
      </c>
      <c r="G157" s="32">
        <f t="shared" ref="G157" si="66">G146+G156</f>
        <v>0</v>
      </c>
      <c r="H157" s="32">
        <f t="shared" ref="H157" si="67">H146+H156</f>
        <v>0</v>
      </c>
      <c r="I157" s="32">
        <f t="shared" ref="I157" si="68">I146+I156</f>
        <v>0</v>
      </c>
      <c r="J157" s="32">
        <f t="shared" ref="J157:L157" si="69">J146+J156</f>
        <v>0</v>
      </c>
      <c r="K157" s="32"/>
      <c r="L157" s="32">
        <f t="shared" si="69"/>
        <v>0</v>
      </c>
    </row>
    <row r="158" spans="1:12" ht="25.5" x14ac:dyDescent="0.25">
      <c r="A158" s="20">
        <v>2</v>
      </c>
      <c r="B158" s="21">
        <v>3</v>
      </c>
      <c r="C158" s="22" t="s">
        <v>20</v>
      </c>
      <c r="D158" s="5" t="s">
        <v>21</v>
      </c>
      <c r="E158" s="39" t="s">
        <v>128</v>
      </c>
      <c r="F158" s="40">
        <v>100</v>
      </c>
      <c r="G158" s="40">
        <v>7</v>
      </c>
      <c r="H158" s="40">
        <v>7</v>
      </c>
      <c r="I158" s="40">
        <v>0.2</v>
      </c>
      <c r="J158" s="40">
        <v>187</v>
      </c>
      <c r="K158" s="41" t="s">
        <v>112</v>
      </c>
      <c r="L158" s="40"/>
    </row>
    <row r="159" spans="1:12" ht="25.5" x14ac:dyDescent="0.25">
      <c r="A159" s="23"/>
      <c r="B159" s="15"/>
      <c r="C159" s="11"/>
      <c r="D159" s="6" t="s">
        <v>29</v>
      </c>
      <c r="E159" s="42" t="s">
        <v>78</v>
      </c>
      <c r="F159" s="43">
        <v>190</v>
      </c>
      <c r="G159" s="43">
        <v>3.6</v>
      </c>
      <c r="H159" s="43">
        <v>4.8</v>
      </c>
      <c r="I159" s="43">
        <v>23.2</v>
      </c>
      <c r="J159" s="43">
        <v>180</v>
      </c>
      <c r="K159" s="44" t="s">
        <v>81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110</v>
      </c>
      <c r="F160" s="43">
        <v>207</v>
      </c>
      <c r="G160" s="43">
        <v>0.3</v>
      </c>
      <c r="H160" s="43">
        <v>0</v>
      </c>
      <c r="I160" s="43">
        <v>15.2</v>
      </c>
      <c r="J160" s="43">
        <v>60</v>
      </c>
      <c r="K160" s="44" t="s">
        <v>73</v>
      </c>
      <c r="L160" s="43"/>
    </row>
    <row r="161" spans="1:12" ht="15" x14ac:dyDescent="0.25">
      <c r="A161" s="23"/>
      <c r="B161" s="15"/>
      <c r="C161" s="11"/>
      <c r="D161" s="7" t="s">
        <v>30</v>
      </c>
      <c r="E161" s="42" t="s">
        <v>111</v>
      </c>
      <c r="F161" s="43">
        <v>200</v>
      </c>
      <c r="G161" s="43">
        <v>5</v>
      </c>
      <c r="H161" s="43">
        <v>5.8</v>
      </c>
      <c r="I161" s="43">
        <v>9.4</v>
      </c>
      <c r="J161" s="43">
        <v>50</v>
      </c>
      <c r="K161" s="44" t="s">
        <v>74</v>
      </c>
      <c r="L161" s="43"/>
    </row>
    <row r="162" spans="1:12" ht="15" x14ac:dyDescent="0.25">
      <c r="A162" s="23"/>
      <c r="B162" s="15"/>
      <c r="C162" s="11"/>
      <c r="D162" s="7" t="s">
        <v>61</v>
      </c>
      <c r="E162" s="42" t="s">
        <v>62</v>
      </c>
      <c r="F162" s="43">
        <v>50</v>
      </c>
      <c r="G162" s="43">
        <v>1.1000000000000001</v>
      </c>
      <c r="H162" s="43">
        <v>1.7</v>
      </c>
      <c r="I162" s="43">
        <v>14.8</v>
      </c>
      <c r="J162" s="43">
        <v>40</v>
      </c>
      <c r="K162" s="44" t="s">
        <v>74</v>
      </c>
      <c r="L162" s="43"/>
    </row>
    <row r="163" spans="1:12" ht="15" x14ac:dyDescent="0.25">
      <c r="A163" s="23"/>
      <c r="B163" s="15"/>
      <c r="C163" s="11"/>
      <c r="D163" s="6" t="s">
        <v>23</v>
      </c>
      <c r="E163" s="42" t="s">
        <v>43</v>
      </c>
      <c r="F163" s="43">
        <v>33</v>
      </c>
      <c r="G163" s="43">
        <v>2.2000000000000002</v>
      </c>
      <c r="H163" s="43">
        <v>0.4</v>
      </c>
      <c r="I163" s="43">
        <v>15.9</v>
      </c>
      <c r="J163" s="43">
        <v>68</v>
      </c>
      <c r="K163" s="44" t="s">
        <v>75</v>
      </c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780</v>
      </c>
      <c r="G165" s="19">
        <f t="shared" ref="G165:J165" si="70">SUM(G158:G164)</f>
        <v>19.2</v>
      </c>
      <c r="H165" s="19">
        <f t="shared" si="70"/>
        <v>19.7</v>
      </c>
      <c r="I165" s="19">
        <f t="shared" si="70"/>
        <v>78.7</v>
      </c>
      <c r="J165" s="19">
        <f t="shared" si="70"/>
        <v>585</v>
      </c>
      <c r="K165" s="25"/>
      <c r="L165" s="19">
        <v>114.19</v>
      </c>
    </row>
    <row r="166" spans="1:12" ht="25.5" x14ac:dyDescent="0.25">
      <c r="A166" s="26">
        <f>A158</f>
        <v>2</v>
      </c>
      <c r="B166" s="13">
        <f>B158</f>
        <v>3</v>
      </c>
      <c r="C166" s="10" t="s">
        <v>25</v>
      </c>
      <c r="D166" s="7" t="s">
        <v>27</v>
      </c>
      <c r="E166" s="42" t="s">
        <v>129</v>
      </c>
      <c r="F166" s="43">
        <v>220</v>
      </c>
      <c r="G166" s="43">
        <v>8</v>
      </c>
      <c r="H166" s="43">
        <v>6.8</v>
      </c>
      <c r="I166" s="43">
        <v>29.3</v>
      </c>
      <c r="J166" s="43">
        <v>157</v>
      </c>
      <c r="K166" s="44" t="s">
        <v>113</v>
      </c>
      <c r="L166" s="43"/>
    </row>
    <row r="167" spans="1:12" ht="25.5" x14ac:dyDescent="0.25">
      <c r="A167" s="23"/>
      <c r="B167" s="15"/>
      <c r="C167" s="11"/>
      <c r="D167" s="7" t="s">
        <v>28</v>
      </c>
      <c r="E167" s="42" t="s">
        <v>128</v>
      </c>
      <c r="F167" s="43">
        <v>100</v>
      </c>
      <c r="G167" s="43">
        <v>7</v>
      </c>
      <c r="H167" s="43">
        <v>7</v>
      </c>
      <c r="I167" s="43">
        <v>0.2</v>
      </c>
      <c r="J167" s="43">
        <v>187</v>
      </c>
      <c r="K167" s="44" t="s">
        <v>112</v>
      </c>
      <c r="L167" s="43"/>
    </row>
    <row r="168" spans="1:12" ht="25.5" x14ac:dyDescent="0.25">
      <c r="A168" s="23"/>
      <c r="B168" s="15"/>
      <c r="C168" s="11"/>
      <c r="D168" s="7" t="s">
        <v>29</v>
      </c>
      <c r="E168" s="42" t="s">
        <v>60</v>
      </c>
      <c r="F168" s="43">
        <v>185</v>
      </c>
      <c r="G168" s="43">
        <v>3.6</v>
      </c>
      <c r="H168" s="43">
        <v>4.8</v>
      </c>
      <c r="I168" s="43">
        <v>23.2</v>
      </c>
      <c r="J168" s="43">
        <v>230</v>
      </c>
      <c r="K168" s="44" t="s">
        <v>81</v>
      </c>
      <c r="L168" s="43"/>
    </row>
    <row r="169" spans="1:12" ht="15" x14ac:dyDescent="0.25">
      <c r="A169" s="23"/>
      <c r="B169" s="15"/>
      <c r="C169" s="11"/>
      <c r="D169" s="7" t="s">
        <v>22</v>
      </c>
      <c r="E169" s="42" t="s">
        <v>110</v>
      </c>
      <c r="F169" s="43">
        <v>207</v>
      </c>
      <c r="G169" s="43">
        <v>0.3</v>
      </c>
      <c r="H169" s="43">
        <v>0</v>
      </c>
      <c r="I169" s="43">
        <v>15.2</v>
      </c>
      <c r="J169" s="43">
        <v>60</v>
      </c>
      <c r="K169" s="44" t="s">
        <v>73</v>
      </c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111</v>
      </c>
      <c r="F170" s="43">
        <v>200</v>
      </c>
      <c r="G170" s="43">
        <v>5</v>
      </c>
      <c r="H170" s="43">
        <v>6.4</v>
      </c>
      <c r="I170" s="43">
        <v>9.4</v>
      </c>
      <c r="J170" s="43">
        <v>80</v>
      </c>
      <c r="K170" s="44" t="s">
        <v>74</v>
      </c>
      <c r="L170" s="43"/>
    </row>
    <row r="171" spans="1:12" ht="15" x14ac:dyDescent="0.25">
      <c r="A171" s="23"/>
      <c r="B171" s="15"/>
      <c r="C171" s="11"/>
      <c r="D171" s="7" t="s">
        <v>114</v>
      </c>
      <c r="E171" s="42" t="s">
        <v>62</v>
      </c>
      <c r="F171" s="43">
        <v>50</v>
      </c>
      <c r="G171" s="43">
        <v>1.1000000000000001</v>
      </c>
      <c r="H171" s="43">
        <v>1.7</v>
      </c>
      <c r="I171" s="43">
        <v>14.8</v>
      </c>
      <c r="J171" s="43">
        <v>40</v>
      </c>
      <c r="K171" s="44" t="s">
        <v>74</v>
      </c>
      <c r="L171" s="43"/>
    </row>
    <row r="172" spans="1:12" ht="15" x14ac:dyDescent="0.25">
      <c r="A172" s="23"/>
      <c r="B172" s="15"/>
      <c r="C172" s="11"/>
      <c r="D172" s="7" t="s">
        <v>57</v>
      </c>
      <c r="E172" s="42" t="s">
        <v>43</v>
      </c>
      <c r="F172" s="43">
        <v>33</v>
      </c>
      <c r="G172" s="43">
        <v>1.9</v>
      </c>
      <c r="H172" s="43">
        <v>0.4</v>
      </c>
      <c r="I172" s="43">
        <v>15.9</v>
      </c>
      <c r="J172" s="43">
        <v>68</v>
      </c>
      <c r="K172" s="44" t="s">
        <v>75</v>
      </c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995</v>
      </c>
      <c r="G175" s="19">
        <f t="shared" ref="G175:J175" si="71">SUM(G166:G174)</f>
        <v>26.900000000000002</v>
      </c>
      <c r="H175" s="19">
        <f t="shared" si="71"/>
        <v>27.099999999999998</v>
      </c>
      <c r="I175" s="19">
        <f t="shared" si="71"/>
        <v>108.00000000000001</v>
      </c>
      <c r="J175" s="19">
        <f t="shared" si="71"/>
        <v>822</v>
      </c>
      <c r="K175" s="25"/>
      <c r="L175" s="19">
        <v>133.72</v>
      </c>
    </row>
    <row r="176" spans="1:12" ht="15" x14ac:dyDescent="0.2">
      <c r="A176" s="29">
        <f>A158</f>
        <v>2</v>
      </c>
      <c r="B176" s="30">
        <f>B158</f>
        <v>3</v>
      </c>
      <c r="C176" s="53" t="s">
        <v>4</v>
      </c>
      <c r="D176" s="54"/>
      <c r="E176" s="31"/>
      <c r="F176" s="32">
        <f>F165+F175</f>
        <v>1775</v>
      </c>
      <c r="G176" s="32">
        <f t="shared" ref="G176" si="72">G165+G175</f>
        <v>46.1</v>
      </c>
      <c r="H176" s="32">
        <f t="shared" ref="H176" si="73">H165+H175</f>
        <v>46.8</v>
      </c>
      <c r="I176" s="32">
        <f t="shared" ref="I176" si="74">I165+I175</f>
        <v>186.70000000000002</v>
      </c>
      <c r="J176" s="32">
        <f t="shared" ref="J176:L176" si="75">J165+J175</f>
        <v>1407</v>
      </c>
      <c r="K176" s="32"/>
      <c r="L176" s="32">
        <f t="shared" si="75"/>
        <v>247.91</v>
      </c>
    </row>
    <row r="177" spans="1:12" ht="15" x14ac:dyDescent="0.25">
      <c r="A177" s="20">
        <v>2</v>
      </c>
      <c r="B177" s="21">
        <v>4</v>
      </c>
      <c r="C177" s="22" t="s">
        <v>20</v>
      </c>
      <c r="D177" s="5" t="s">
        <v>21</v>
      </c>
      <c r="E177" s="39" t="s">
        <v>50</v>
      </c>
      <c r="F177" s="40">
        <v>90</v>
      </c>
      <c r="G177" s="40">
        <v>11.1</v>
      </c>
      <c r="H177" s="40">
        <v>7.9</v>
      </c>
      <c r="I177" s="40">
        <v>3.7</v>
      </c>
      <c r="J177" s="40">
        <v>153</v>
      </c>
      <c r="K177" s="41" t="s">
        <v>93</v>
      </c>
      <c r="L177" s="40"/>
    </row>
    <row r="178" spans="1:12" ht="25.5" x14ac:dyDescent="0.25">
      <c r="A178" s="23"/>
      <c r="B178" s="15"/>
      <c r="C178" s="11"/>
      <c r="D178" s="6" t="s">
        <v>29</v>
      </c>
      <c r="E178" s="42" t="s">
        <v>115</v>
      </c>
      <c r="F178" s="43">
        <v>210</v>
      </c>
      <c r="G178" s="43">
        <v>5</v>
      </c>
      <c r="H178" s="43">
        <v>9.5</v>
      </c>
      <c r="I178" s="43">
        <v>38.9</v>
      </c>
      <c r="J178" s="43">
        <v>291</v>
      </c>
      <c r="K178" s="44" t="s">
        <v>117</v>
      </c>
      <c r="L178" s="43"/>
    </row>
    <row r="179" spans="1:12" ht="15" x14ac:dyDescent="0.25">
      <c r="A179" s="23"/>
      <c r="B179" s="15"/>
      <c r="C179" s="11"/>
      <c r="D179" s="7" t="s">
        <v>30</v>
      </c>
      <c r="E179" s="42" t="s">
        <v>116</v>
      </c>
      <c r="F179" s="43">
        <v>200</v>
      </c>
      <c r="G179" s="43">
        <v>0.9</v>
      </c>
      <c r="H179" s="43">
        <v>0</v>
      </c>
      <c r="I179" s="43">
        <v>18.3</v>
      </c>
      <c r="J179" s="43">
        <v>75</v>
      </c>
      <c r="K179" s="44" t="s">
        <v>118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43</v>
      </c>
      <c r="F180" s="43">
        <v>33</v>
      </c>
      <c r="G180" s="43">
        <v>2.2000000000000002</v>
      </c>
      <c r="H180" s="43">
        <v>0.4</v>
      </c>
      <c r="I180" s="43">
        <v>15.9</v>
      </c>
      <c r="J180" s="43">
        <v>68</v>
      </c>
      <c r="K180" s="44" t="s">
        <v>75</v>
      </c>
      <c r="L180" s="43"/>
    </row>
    <row r="181" spans="1:12" ht="15" x14ac:dyDescent="0.25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533</v>
      </c>
      <c r="G184" s="19">
        <f t="shared" ref="G184:J184" si="76">SUM(G177:G183)</f>
        <v>19.2</v>
      </c>
      <c r="H184" s="19">
        <f t="shared" si="76"/>
        <v>17.799999999999997</v>
      </c>
      <c r="I184" s="19">
        <f t="shared" si="76"/>
        <v>76.800000000000011</v>
      </c>
      <c r="J184" s="19">
        <f t="shared" si="76"/>
        <v>587</v>
      </c>
      <c r="K184" s="25"/>
      <c r="L184" s="19">
        <v>135.80000000000001</v>
      </c>
    </row>
    <row r="185" spans="1:12" ht="25.5" x14ac:dyDescent="0.25">
      <c r="A185" s="26">
        <f>A177</f>
        <v>2</v>
      </c>
      <c r="B185" s="13">
        <f>B177</f>
        <v>4</v>
      </c>
      <c r="C185" s="10" t="s">
        <v>25</v>
      </c>
      <c r="D185" s="7" t="s">
        <v>27</v>
      </c>
      <c r="E185" s="42" t="s">
        <v>130</v>
      </c>
      <c r="F185" s="43">
        <v>220</v>
      </c>
      <c r="G185" s="43">
        <v>7</v>
      </c>
      <c r="H185" s="43">
        <v>5.9</v>
      </c>
      <c r="I185" s="43">
        <v>19</v>
      </c>
      <c r="J185" s="43">
        <v>136</v>
      </c>
      <c r="K185" s="44" t="s">
        <v>119</v>
      </c>
      <c r="L185" s="43"/>
    </row>
    <row r="186" spans="1:12" ht="15" x14ac:dyDescent="0.25">
      <c r="A186" s="23"/>
      <c r="B186" s="15"/>
      <c r="C186" s="11"/>
      <c r="D186" s="7" t="s">
        <v>28</v>
      </c>
      <c r="E186" s="42" t="s">
        <v>50</v>
      </c>
      <c r="F186" s="43">
        <v>90</v>
      </c>
      <c r="G186" s="43">
        <v>11.1</v>
      </c>
      <c r="H186" s="43">
        <v>7.9</v>
      </c>
      <c r="I186" s="43">
        <v>3.7</v>
      </c>
      <c r="J186" s="43">
        <v>153</v>
      </c>
      <c r="K186" s="44" t="s">
        <v>93</v>
      </c>
      <c r="L186" s="43"/>
    </row>
    <row r="187" spans="1:12" ht="25.5" x14ac:dyDescent="0.25">
      <c r="A187" s="23"/>
      <c r="B187" s="15"/>
      <c r="C187" s="11"/>
      <c r="D187" s="7" t="s">
        <v>29</v>
      </c>
      <c r="E187" s="42" t="s">
        <v>115</v>
      </c>
      <c r="F187" s="43">
        <v>210</v>
      </c>
      <c r="G187" s="43">
        <v>5.13</v>
      </c>
      <c r="H187" s="43">
        <v>9.5</v>
      </c>
      <c r="I187" s="43">
        <v>38.9</v>
      </c>
      <c r="J187" s="43">
        <v>291</v>
      </c>
      <c r="K187" s="44" t="s">
        <v>117</v>
      </c>
      <c r="L187" s="43"/>
    </row>
    <row r="188" spans="1:12" ht="15" x14ac:dyDescent="0.25">
      <c r="A188" s="23"/>
      <c r="B188" s="15"/>
      <c r="C188" s="11"/>
      <c r="D188" s="7" t="s">
        <v>30</v>
      </c>
      <c r="E188" s="42" t="s">
        <v>116</v>
      </c>
      <c r="F188" s="43">
        <v>200</v>
      </c>
      <c r="G188" s="43">
        <v>0.9</v>
      </c>
      <c r="H188" s="43">
        <v>0</v>
      </c>
      <c r="I188" s="43">
        <v>18.3</v>
      </c>
      <c r="J188" s="43">
        <v>75</v>
      </c>
      <c r="K188" s="44" t="s">
        <v>118</v>
      </c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102</v>
      </c>
      <c r="F189" s="43">
        <v>200</v>
      </c>
      <c r="G189" s="43">
        <v>0.2</v>
      </c>
      <c r="H189" s="43">
        <v>0</v>
      </c>
      <c r="I189" s="43">
        <v>10.199999999999999</v>
      </c>
      <c r="J189" s="43">
        <v>80</v>
      </c>
      <c r="K189" s="44" t="s">
        <v>74</v>
      </c>
      <c r="L189" s="43"/>
    </row>
    <row r="190" spans="1:12" ht="15" x14ac:dyDescent="0.25">
      <c r="A190" s="23"/>
      <c r="B190" s="15"/>
      <c r="C190" s="11"/>
      <c r="D190" s="7" t="s">
        <v>57</v>
      </c>
      <c r="E190" s="42" t="s">
        <v>43</v>
      </c>
      <c r="F190" s="43">
        <v>33</v>
      </c>
      <c r="G190" s="43">
        <v>2.2000000000000002</v>
      </c>
      <c r="H190" s="43">
        <v>0.4</v>
      </c>
      <c r="I190" s="43">
        <v>15.9</v>
      </c>
      <c r="J190" s="43">
        <v>68</v>
      </c>
      <c r="K190" s="44" t="s">
        <v>75</v>
      </c>
      <c r="L190" s="43"/>
    </row>
    <row r="191" spans="1:12" ht="15" x14ac:dyDescent="0.25">
      <c r="A191" s="23"/>
      <c r="B191" s="15"/>
      <c r="C191" s="11"/>
      <c r="D191" s="7"/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953</v>
      </c>
      <c r="G194" s="19">
        <f t="shared" ref="G194:J194" si="77">SUM(G185:G193)</f>
        <v>26.529999999999998</v>
      </c>
      <c r="H194" s="19">
        <f t="shared" si="77"/>
        <v>23.7</v>
      </c>
      <c r="I194" s="19">
        <f t="shared" si="77"/>
        <v>106</v>
      </c>
      <c r="J194" s="19">
        <f t="shared" si="77"/>
        <v>803</v>
      </c>
      <c r="K194" s="25"/>
      <c r="L194" s="19">
        <v>170.65</v>
      </c>
    </row>
    <row r="195" spans="1:12" ht="15.75" thickBot="1" x14ac:dyDescent="0.25">
      <c r="A195" s="29">
        <f>A177</f>
        <v>2</v>
      </c>
      <c r="B195" s="30">
        <f>B177</f>
        <v>4</v>
      </c>
      <c r="C195" s="53" t="s">
        <v>4</v>
      </c>
      <c r="D195" s="54"/>
      <c r="E195" s="31"/>
      <c r="F195" s="32">
        <f>F184+F194</f>
        <v>1486</v>
      </c>
      <c r="G195" s="32">
        <f t="shared" ref="G195" si="78">G184+G194</f>
        <v>45.73</v>
      </c>
      <c r="H195" s="32">
        <f t="shared" ref="H195" si="79">H184+H194</f>
        <v>41.5</v>
      </c>
      <c r="I195" s="32">
        <f t="shared" ref="I195" si="80">I184+I194</f>
        <v>182.8</v>
      </c>
      <c r="J195" s="32">
        <f t="shared" ref="J195:L195" si="81">J184+J194</f>
        <v>1390</v>
      </c>
      <c r="K195" s="32"/>
      <c r="L195" s="32">
        <f t="shared" si="81"/>
        <v>306.45000000000005</v>
      </c>
    </row>
    <row r="196" spans="1:12" ht="15" x14ac:dyDescent="0.25">
      <c r="A196" s="20">
        <v>2</v>
      </c>
      <c r="B196" s="21">
        <v>5</v>
      </c>
      <c r="C196" s="22" t="s">
        <v>20</v>
      </c>
      <c r="D196" s="5" t="s">
        <v>26</v>
      </c>
      <c r="E196" s="39" t="s">
        <v>69</v>
      </c>
      <c r="F196" s="40">
        <v>60</v>
      </c>
      <c r="G196" s="40">
        <v>0.66</v>
      </c>
      <c r="H196" s="40">
        <v>0.12</v>
      </c>
      <c r="I196" s="40">
        <v>2.34</v>
      </c>
      <c r="J196" s="40">
        <v>10.8</v>
      </c>
      <c r="K196" s="41" t="s">
        <v>74</v>
      </c>
      <c r="L196" s="40"/>
    </row>
    <row r="197" spans="1:12" ht="15" x14ac:dyDescent="0.25">
      <c r="A197" s="23"/>
      <c r="B197" s="15"/>
      <c r="C197" s="11"/>
      <c r="D197" s="6" t="s">
        <v>21</v>
      </c>
      <c r="E197" s="42" t="s">
        <v>120</v>
      </c>
      <c r="F197" s="43">
        <v>110</v>
      </c>
      <c r="G197" s="43">
        <v>8.1</v>
      </c>
      <c r="H197" s="43">
        <v>4.4000000000000004</v>
      </c>
      <c r="I197" s="43">
        <v>5.9</v>
      </c>
      <c r="J197" s="43">
        <v>166</v>
      </c>
      <c r="K197" s="44" t="s">
        <v>89</v>
      </c>
      <c r="L197" s="43"/>
    </row>
    <row r="198" spans="1:12" ht="15" x14ac:dyDescent="0.25">
      <c r="A198" s="23"/>
      <c r="B198" s="15"/>
      <c r="C198" s="11"/>
      <c r="D198" s="7" t="s">
        <v>29</v>
      </c>
      <c r="E198" s="42" t="s">
        <v>51</v>
      </c>
      <c r="F198" s="43">
        <v>200</v>
      </c>
      <c r="G198" s="43">
        <v>3</v>
      </c>
      <c r="H198" s="43">
        <v>9</v>
      </c>
      <c r="I198" s="43">
        <v>25.3</v>
      </c>
      <c r="J198" s="43">
        <v>215</v>
      </c>
      <c r="K198" s="44" t="s">
        <v>121</v>
      </c>
      <c r="L198" s="43"/>
    </row>
    <row r="199" spans="1:12" ht="15" x14ac:dyDescent="0.25">
      <c r="A199" s="23"/>
      <c r="B199" s="15"/>
      <c r="C199" s="11"/>
      <c r="D199" s="7" t="s">
        <v>30</v>
      </c>
      <c r="E199" s="42" t="s">
        <v>49</v>
      </c>
      <c r="F199" s="43">
        <v>200</v>
      </c>
      <c r="G199" s="43">
        <v>0.2</v>
      </c>
      <c r="H199" s="43">
        <v>0</v>
      </c>
      <c r="I199" s="43">
        <v>19.8</v>
      </c>
      <c r="J199" s="43">
        <v>77</v>
      </c>
      <c r="K199" s="44" t="s">
        <v>87</v>
      </c>
      <c r="L199" s="43"/>
    </row>
    <row r="200" spans="1:12" ht="15" x14ac:dyDescent="0.25">
      <c r="A200" s="23"/>
      <c r="B200" s="15"/>
      <c r="C200" s="11"/>
      <c r="D200" s="7" t="s">
        <v>30</v>
      </c>
      <c r="E200" s="42" t="s">
        <v>111</v>
      </c>
      <c r="F200" s="43">
        <v>200</v>
      </c>
      <c r="G200" s="43">
        <v>5</v>
      </c>
      <c r="H200" s="43">
        <v>5.8</v>
      </c>
      <c r="I200" s="43">
        <v>9.4</v>
      </c>
      <c r="J200" s="43">
        <v>50</v>
      </c>
      <c r="K200" s="44" t="s">
        <v>74</v>
      </c>
      <c r="L200" s="43"/>
    </row>
    <row r="201" spans="1:12" ht="15" x14ac:dyDescent="0.25">
      <c r="A201" s="23"/>
      <c r="B201" s="15"/>
      <c r="C201" s="11"/>
      <c r="D201" s="6" t="s">
        <v>23</v>
      </c>
      <c r="E201" s="42" t="s">
        <v>43</v>
      </c>
      <c r="F201" s="43">
        <v>33</v>
      </c>
      <c r="G201" s="43">
        <v>2.2000000000000002</v>
      </c>
      <c r="H201" s="43">
        <v>0.4</v>
      </c>
      <c r="I201" s="43">
        <v>15.9</v>
      </c>
      <c r="J201" s="43">
        <v>68</v>
      </c>
      <c r="K201" s="44" t="s">
        <v>75</v>
      </c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803</v>
      </c>
      <c r="G203" s="19">
        <f t="shared" ref="G203:J203" si="82">SUM(G196:G202)</f>
        <v>19.16</v>
      </c>
      <c r="H203" s="19">
        <f t="shared" si="82"/>
        <v>19.72</v>
      </c>
      <c r="I203" s="19">
        <f t="shared" si="82"/>
        <v>78.64</v>
      </c>
      <c r="J203" s="19">
        <f t="shared" si="82"/>
        <v>586.79999999999995</v>
      </c>
      <c r="K203" s="25"/>
      <c r="L203" s="19">
        <v>110.44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 t="s">
        <v>69</v>
      </c>
      <c r="F204" s="43">
        <v>60</v>
      </c>
      <c r="G204" s="43">
        <v>0.66</v>
      </c>
      <c r="H204" s="43">
        <v>0</v>
      </c>
      <c r="I204" s="43">
        <v>2.34</v>
      </c>
      <c r="J204" s="43">
        <v>10.8</v>
      </c>
      <c r="K204" s="44" t="s">
        <v>74</v>
      </c>
      <c r="L204" s="43"/>
    </row>
    <row r="205" spans="1:12" ht="25.5" x14ac:dyDescent="0.25">
      <c r="A205" s="23"/>
      <c r="B205" s="15"/>
      <c r="C205" s="11"/>
      <c r="D205" s="7" t="s">
        <v>27</v>
      </c>
      <c r="E205" s="42" t="s">
        <v>122</v>
      </c>
      <c r="F205" s="43">
        <v>220</v>
      </c>
      <c r="G205" s="43">
        <v>5.8</v>
      </c>
      <c r="H205" s="43">
        <v>7.8</v>
      </c>
      <c r="I205" s="43">
        <v>21.3</v>
      </c>
      <c r="J205" s="43">
        <v>174</v>
      </c>
      <c r="K205" s="44" t="s">
        <v>123</v>
      </c>
      <c r="L205" s="43"/>
    </row>
    <row r="206" spans="1:12" ht="15" x14ac:dyDescent="0.25">
      <c r="A206" s="23"/>
      <c r="B206" s="15"/>
      <c r="C206" s="11"/>
      <c r="D206" s="7" t="s">
        <v>28</v>
      </c>
      <c r="E206" s="42" t="s">
        <v>120</v>
      </c>
      <c r="F206" s="43">
        <v>110</v>
      </c>
      <c r="G206" s="43">
        <v>8.1</v>
      </c>
      <c r="H206" s="43">
        <v>4.4000000000000004</v>
      </c>
      <c r="I206" s="43">
        <v>5.9</v>
      </c>
      <c r="J206" s="43">
        <v>166</v>
      </c>
      <c r="K206" s="44" t="s">
        <v>89</v>
      </c>
      <c r="L206" s="43"/>
    </row>
    <row r="207" spans="1:12" ht="25.5" x14ac:dyDescent="0.25">
      <c r="A207" s="23"/>
      <c r="B207" s="15"/>
      <c r="C207" s="11"/>
      <c r="D207" s="7" t="s">
        <v>29</v>
      </c>
      <c r="E207" s="42" t="s">
        <v>68</v>
      </c>
      <c r="F207" s="43">
        <v>210</v>
      </c>
      <c r="G207" s="43">
        <v>3</v>
      </c>
      <c r="H207" s="43">
        <v>9</v>
      </c>
      <c r="I207" s="43">
        <v>25.3</v>
      </c>
      <c r="J207" s="43">
        <v>215</v>
      </c>
      <c r="K207" s="44" t="s">
        <v>94</v>
      </c>
      <c r="L207" s="43"/>
    </row>
    <row r="208" spans="1:12" ht="15" x14ac:dyDescent="0.25">
      <c r="A208" s="23"/>
      <c r="B208" s="15"/>
      <c r="C208" s="11"/>
      <c r="D208" s="7" t="s">
        <v>30</v>
      </c>
      <c r="E208" s="42" t="s">
        <v>49</v>
      </c>
      <c r="F208" s="43">
        <v>200</v>
      </c>
      <c r="G208" s="43">
        <v>0.2</v>
      </c>
      <c r="H208" s="43">
        <v>0</v>
      </c>
      <c r="I208" s="43">
        <v>19.8</v>
      </c>
      <c r="J208" s="43">
        <v>77</v>
      </c>
      <c r="K208" s="44" t="s">
        <v>87</v>
      </c>
      <c r="L208" s="43"/>
    </row>
    <row r="209" spans="1:12" ht="15" x14ac:dyDescent="0.25">
      <c r="A209" s="23"/>
      <c r="B209" s="15"/>
      <c r="C209" s="11"/>
      <c r="D209" s="7" t="s">
        <v>30</v>
      </c>
      <c r="E209" s="42" t="s">
        <v>111</v>
      </c>
      <c r="F209" s="43">
        <v>200</v>
      </c>
      <c r="G209" s="43">
        <v>5</v>
      </c>
      <c r="H209" s="43">
        <v>5.8</v>
      </c>
      <c r="I209" s="43">
        <v>9.4</v>
      </c>
      <c r="J209" s="43">
        <v>50</v>
      </c>
      <c r="K209" s="44" t="s">
        <v>74</v>
      </c>
      <c r="L209" s="43"/>
    </row>
    <row r="210" spans="1:12" ht="15" x14ac:dyDescent="0.25">
      <c r="A210" s="23"/>
      <c r="B210" s="15"/>
      <c r="C210" s="11"/>
      <c r="D210" s="7" t="s">
        <v>57</v>
      </c>
      <c r="E210" s="42" t="s">
        <v>58</v>
      </c>
      <c r="F210" s="43">
        <v>25</v>
      </c>
      <c r="G210" s="43">
        <v>1.9</v>
      </c>
      <c r="H210" s="43">
        <v>0.2</v>
      </c>
      <c r="I210" s="43">
        <v>12.9</v>
      </c>
      <c r="J210" s="43">
        <v>61</v>
      </c>
      <c r="K210" s="44" t="s">
        <v>75</v>
      </c>
      <c r="L210" s="43"/>
    </row>
    <row r="211" spans="1:12" ht="15" x14ac:dyDescent="0.25">
      <c r="A211" s="23"/>
      <c r="B211" s="15"/>
      <c r="C211" s="11"/>
      <c r="D211" s="6" t="s">
        <v>57</v>
      </c>
      <c r="E211" s="42" t="s">
        <v>43</v>
      </c>
      <c r="F211" s="43">
        <v>33</v>
      </c>
      <c r="G211" s="43">
        <v>2.2000000000000002</v>
      </c>
      <c r="H211" s="43">
        <v>0.4</v>
      </c>
      <c r="I211" s="43">
        <v>12.9</v>
      </c>
      <c r="J211" s="43">
        <v>68</v>
      </c>
      <c r="K211" s="44" t="s">
        <v>75</v>
      </c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1058</v>
      </c>
      <c r="G213" s="19">
        <f t="shared" ref="G213:J213" si="83">SUM(G204:G212)</f>
        <v>26.859999999999996</v>
      </c>
      <c r="H213" s="19">
        <f t="shared" si="83"/>
        <v>27.599999999999998</v>
      </c>
      <c r="I213" s="19">
        <f t="shared" si="83"/>
        <v>109.84000000000002</v>
      </c>
      <c r="J213" s="19">
        <f t="shared" si="83"/>
        <v>821.8</v>
      </c>
      <c r="K213" s="25"/>
      <c r="L213" s="19">
        <v>139.27000000000001</v>
      </c>
    </row>
    <row r="214" spans="1:12" ht="15.75" thickBot="1" x14ac:dyDescent="0.25">
      <c r="A214" s="29">
        <f>A196</f>
        <v>2</v>
      </c>
      <c r="B214" s="30">
        <f>B196</f>
        <v>5</v>
      </c>
      <c r="C214" s="53" t="s">
        <v>4</v>
      </c>
      <c r="D214" s="54"/>
      <c r="E214" s="31"/>
      <c r="F214" s="32">
        <f>F203+F213</f>
        <v>1861</v>
      </c>
      <c r="G214" s="32">
        <f t="shared" ref="G214:J214" si="84">G203+G213</f>
        <v>46.019999999999996</v>
      </c>
      <c r="H214" s="32">
        <f t="shared" si="84"/>
        <v>47.319999999999993</v>
      </c>
      <c r="I214" s="32">
        <f t="shared" si="84"/>
        <v>188.48000000000002</v>
      </c>
      <c r="J214" s="32">
        <f t="shared" si="84"/>
        <v>1408.6</v>
      </c>
      <c r="K214" s="32"/>
      <c r="L214" s="32">
        <f t="shared" ref="L214" si="85">L203+L213</f>
        <v>249.71</v>
      </c>
    </row>
    <row r="215" spans="1:12" ht="15" x14ac:dyDescent="0.25">
      <c r="A215" s="20">
        <v>2</v>
      </c>
      <c r="B215" s="21">
        <v>6</v>
      </c>
      <c r="C215" s="22" t="s">
        <v>20</v>
      </c>
      <c r="D215" s="5" t="s">
        <v>21</v>
      </c>
      <c r="E215" s="39"/>
      <c r="F215" s="40"/>
      <c r="G215" s="40"/>
      <c r="H215" s="40"/>
      <c r="I215" s="40"/>
      <c r="J215" s="40"/>
      <c r="K215" s="41"/>
      <c r="L215" s="40"/>
    </row>
    <row r="216" spans="1:12" ht="15" x14ac:dyDescent="0.2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 t="s">
        <v>22</v>
      </c>
      <c r="E217" s="42"/>
      <c r="F217" s="43"/>
      <c r="G217" s="43"/>
      <c r="H217" s="43"/>
      <c r="I217" s="43"/>
      <c r="J217" s="43"/>
      <c r="K217" s="44"/>
      <c r="L217" s="43"/>
    </row>
    <row r="218" spans="1:12" ht="15" x14ac:dyDescent="0.25">
      <c r="A218" s="23"/>
      <c r="B218" s="15"/>
      <c r="C218" s="11"/>
      <c r="D218" s="7" t="s">
        <v>23</v>
      </c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0</v>
      </c>
      <c r="G222" s="19">
        <f t="shared" ref="G222:J222" si="86">SUM(G215:G221)</f>
        <v>0</v>
      </c>
      <c r="H222" s="19">
        <f t="shared" si="86"/>
        <v>0</v>
      </c>
      <c r="I222" s="19">
        <f t="shared" si="86"/>
        <v>0</v>
      </c>
      <c r="J222" s="19">
        <f t="shared" si="86"/>
        <v>0</v>
      </c>
      <c r="K222" s="25"/>
      <c r="L222" s="19">
        <f t="shared" ref="L222" si="87">SUM(L215:L221)</f>
        <v>0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88">SUM(G223:G231)</f>
        <v>0</v>
      </c>
      <c r="H232" s="19">
        <f t="shared" si="88"/>
        <v>0</v>
      </c>
      <c r="I232" s="19">
        <f t="shared" si="88"/>
        <v>0</v>
      </c>
      <c r="J232" s="19">
        <f t="shared" si="88"/>
        <v>0</v>
      </c>
      <c r="K232" s="25"/>
      <c r="L232" s="19">
        <f t="shared" ref="L232" si="89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3" t="s">
        <v>4</v>
      </c>
      <c r="D233" s="54"/>
      <c r="E233" s="31"/>
      <c r="F233" s="32">
        <f>F222+F232</f>
        <v>0</v>
      </c>
      <c r="G233" s="32">
        <f t="shared" ref="G233:J233" si="90">G222+G232</f>
        <v>0</v>
      </c>
      <c r="H233" s="32">
        <f t="shared" si="90"/>
        <v>0</v>
      </c>
      <c r="I233" s="32">
        <f t="shared" si="90"/>
        <v>0</v>
      </c>
      <c r="J233" s="32">
        <f t="shared" si="90"/>
        <v>0</v>
      </c>
      <c r="K233" s="32"/>
      <c r="L233" s="32">
        <f t="shared" ref="L233" si="91">L222+L232</f>
        <v>0</v>
      </c>
    </row>
    <row r="234" spans="1:12" ht="13.9" customHeight="1" thickBot="1" x14ac:dyDescent="0.25">
      <c r="A234" s="27"/>
      <c r="B234" s="28"/>
      <c r="C234" s="50" t="s">
        <v>5</v>
      </c>
      <c r="D234" s="51"/>
      <c r="E234" s="52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1742.1111111111111</v>
      </c>
      <c r="G234" s="34">
        <f t="shared" ref="G234:L234" si="92">(G24+G43+G62+G81+G100+G119+G138+G157+G176+G195+G214+G233)/(IF(G24=0,0,1)+IF(G43=0,0,1)+IF(G62=0,0,1)+IF(G81=0,0,1)+IF(G100=0,0,1)+IF(G119=0,0,1)+IF(G138=0,0,1)+IF(G157=0,0,1)+IF(G176=0,0,1)+IF(G195=0,0,1)+IF(G214=0,0,1)+IF(G233=0,0,1))</f>
        <v>45.738888888888887</v>
      </c>
      <c r="H234" s="34">
        <f t="shared" si="92"/>
        <v>45.735555555555557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184.52666666666667</v>
      </c>
      <c r="J234" s="34">
        <f t="shared" si="92"/>
        <v>1388.9111111111113</v>
      </c>
      <c r="K234" s="34"/>
      <c r="L234" s="34">
        <f t="shared" si="92"/>
        <v>260.55666666666667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528396-6F7B-4308-8B64-0C3AE0720593}"/>
</file>

<file path=customXml/itemProps2.xml><?xml version="1.0" encoding="utf-8"?>
<ds:datastoreItem xmlns:ds="http://schemas.openxmlformats.org/officeDocument/2006/customXml" ds:itemID="{4667B2C7-E6CC-4DCC-8932-47537FB97DA3}"/>
</file>

<file path=customXml/itemProps3.xml><?xml version="1.0" encoding="utf-8"?>
<ds:datastoreItem xmlns:ds="http://schemas.openxmlformats.org/officeDocument/2006/customXml" ds:itemID="{EC0CE030-BDD8-4CFB-99C7-7FBFD4E0BA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User</cp:lastModifiedBy>
  <dcterms:created xsi:type="dcterms:W3CDTF">2022-05-16T14:23:56Z</dcterms:created>
  <dcterms:modified xsi:type="dcterms:W3CDTF">2025-10-24T08:53:22Z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