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50477EBE-0F9E-46D7-85CA-BA7C3A111C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I176" i="1" l="1"/>
  <c r="J176" i="1"/>
  <c r="I112" i="1"/>
  <c r="I148" i="1"/>
  <c r="J148" i="1"/>
  <c r="H148" i="1"/>
  <c r="G130" i="1" l="1"/>
  <c r="G176" i="1"/>
  <c r="H176" i="1"/>
  <c r="F176" i="1"/>
  <c r="G166" i="1"/>
  <c r="H166" i="1"/>
  <c r="I166" i="1"/>
  <c r="J166" i="1"/>
  <c r="F166" i="1"/>
  <c r="G155" i="1"/>
  <c r="H155" i="1"/>
  <c r="I155" i="1"/>
  <c r="J155" i="1"/>
  <c r="F155" i="1"/>
  <c r="G148" i="1"/>
  <c r="F148" i="1"/>
  <c r="I91" i="1"/>
  <c r="H139" i="1"/>
  <c r="I139" i="1"/>
  <c r="J139" i="1"/>
  <c r="G43" i="1"/>
  <c r="H43" i="1"/>
  <c r="I43" i="1"/>
  <c r="J43" i="1"/>
  <c r="F43" i="1"/>
  <c r="H11" i="1"/>
  <c r="I11" i="1"/>
  <c r="J11" i="1"/>
  <c r="G11" i="1"/>
  <c r="F11" i="1"/>
  <c r="G139" i="1"/>
  <c r="F139" i="1"/>
  <c r="J130" i="1"/>
  <c r="I130" i="1"/>
  <c r="H130" i="1"/>
  <c r="F130" i="1"/>
  <c r="J122" i="1"/>
  <c r="I122" i="1"/>
  <c r="H122" i="1"/>
  <c r="G122" i="1"/>
  <c r="F122" i="1"/>
  <c r="J112" i="1"/>
  <c r="H112" i="1"/>
  <c r="G112" i="1"/>
  <c r="F112" i="1"/>
  <c r="J101" i="1"/>
  <c r="I101" i="1"/>
  <c r="H101" i="1"/>
  <c r="G101" i="1"/>
  <c r="F101" i="1"/>
  <c r="J91" i="1"/>
  <c r="H91" i="1"/>
  <c r="G91" i="1"/>
  <c r="F91" i="1"/>
  <c r="J83" i="1"/>
  <c r="I83" i="1"/>
  <c r="H83" i="1"/>
  <c r="G83" i="1"/>
  <c r="F83" i="1"/>
  <c r="J25" i="1"/>
  <c r="I25" i="1"/>
  <c r="H25" i="1"/>
  <c r="G25" i="1"/>
  <c r="F25" i="1"/>
  <c r="F18" i="1"/>
  <c r="G18" i="1"/>
  <c r="F53" i="1"/>
  <c r="B140" i="1"/>
  <c r="A140" i="1"/>
  <c r="B123" i="1"/>
  <c r="A123" i="1"/>
  <c r="B113" i="1"/>
  <c r="A113" i="1"/>
  <c r="B102" i="1"/>
  <c r="A102" i="1"/>
  <c r="A92" i="1"/>
  <c r="B84" i="1"/>
  <c r="A84" i="1"/>
  <c r="J75" i="1"/>
  <c r="I75" i="1"/>
  <c r="H75" i="1"/>
  <c r="G75" i="1"/>
  <c r="F75" i="1"/>
  <c r="B68" i="1"/>
  <c r="A68" i="1"/>
  <c r="J67" i="1"/>
  <c r="I67" i="1"/>
  <c r="H67" i="1"/>
  <c r="G67" i="1"/>
  <c r="F67" i="1"/>
  <c r="J60" i="1"/>
  <c r="I60" i="1"/>
  <c r="H60" i="1"/>
  <c r="G60" i="1"/>
  <c r="F60" i="1"/>
  <c r="B54" i="1"/>
  <c r="A54" i="1"/>
  <c r="J53" i="1"/>
  <c r="I53" i="1"/>
  <c r="H53" i="1"/>
  <c r="G53" i="1"/>
  <c r="B36" i="1"/>
  <c r="A36" i="1"/>
  <c r="J35" i="1"/>
  <c r="I35" i="1"/>
  <c r="H35" i="1"/>
  <c r="G35" i="1"/>
  <c r="F35" i="1"/>
  <c r="B19" i="1"/>
  <c r="A19" i="1"/>
  <c r="J18" i="1"/>
  <c r="I18" i="1"/>
  <c r="H18" i="1"/>
  <c r="B12" i="1"/>
  <c r="A12" i="1"/>
  <c r="F177" i="1" l="1"/>
  <c r="J177" i="1"/>
  <c r="F156" i="1"/>
  <c r="J156" i="1"/>
  <c r="G156" i="1"/>
  <c r="I177" i="1"/>
  <c r="H177" i="1"/>
  <c r="G177" i="1"/>
  <c r="I156" i="1"/>
  <c r="H156" i="1"/>
  <c r="I123" i="1"/>
  <c r="J123" i="1"/>
  <c r="F140" i="1"/>
  <c r="I102" i="1"/>
  <c r="H102" i="1"/>
  <c r="F102" i="1"/>
  <c r="F123" i="1"/>
  <c r="H140" i="1"/>
  <c r="G123" i="1"/>
  <c r="J140" i="1"/>
  <c r="G102" i="1"/>
  <c r="H123" i="1"/>
  <c r="J102" i="1"/>
  <c r="G140" i="1"/>
  <c r="I140" i="1"/>
  <c r="I84" i="1"/>
  <c r="H84" i="1"/>
  <c r="G84" i="1"/>
  <c r="J84" i="1"/>
  <c r="F84" i="1"/>
  <c r="G68" i="1"/>
  <c r="H68" i="1"/>
  <c r="F19" i="1"/>
  <c r="J19" i="1"/>
  <c r="H19" i="1"/>
  <c r="I19" i="1"/>
  <c r="I36" i="1"/>
  <c r="G19" i="1"/>
  <c r="H54" i="1"/>
  <c r="H36" i="1"/>
  <c r="I54" i="1"/>
  <c r="I68" i="1"/>
  <c r="J54" i="1"/>
  <c r="J36" i="1"/>
  <c r="F36" i="1"/>
  <c r="F68" i="1"/>
  <c r="J68" i="1"/>
  <c r="G54" i="1"/>
  <c r="J178" i="1" l="1"/>
  <c r="H178" i="1"/>
  <c r="I178" i="1"/>
  <c r="G36" i="1"/>
  <c r="G178" i="1" s="1"/>
  <c r="F54" i="1"/>
  <c r="F178" i="1" s="1"/>
</calcChain>
</file>

<file path=xl/sharedStrings.xml><?xml version="1.0" encoding="utf-8"?>
<sst xmlns="http://schemas.openxmlformats.org/spreadsheetml/2006/main" count="381" uniqueCount="145">
  <si>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</si>
  <si>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</si>
  <si>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</si>
  <si>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</si>
  <si>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</si>
  <si>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</si>
  <si>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</si>
  <si>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</si>
  <si>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</si>
  <si>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</si>
  <si>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</si>
  <si>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</si>
  <si>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</si>
  <si>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</si>
  <si>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</si>
  <si>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</si>
  <si>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</si>
  <si>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</si>
  <si>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</si>
  <si>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</si>
  <si>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</si>
  <si>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хлеб</t>
  </si>
  <si>
    <t>Обед</t>
  </si>
  <si>
    <t>1 блюдо</t>
  </si>
  <si>
    <t>2 блюдо</t>
  </si>
  <si>
    <t>гарнир</t>
  </si>
  <si>
    <t>итого</t>
  </si>
  <si>
    <t>Вес блюда, г</t>
  </si>
  <si>
    <t>Цена</t>
  </si>
  <si>
    <t>день</t>
  </si>
  <si>
    <t>месяц</t>
  </si>
  <si>
    <t>год</t>
  </si>
  <si>
    <t>469/1994</t>
  </si>
  <si>
    <t>Макаронные изделия отварные</t>
  </si>
  <si>
    <t>ТН</t>
  </si>
  <si>
    <t>629/1994</t>
  </si>
  <si>
    <t>сладкое</t>
  </si>
  <si>
    <t>Хлеб пшеничный. Цена за комплекс, руб.</t>
  </si>
  <si>
    <t>Сосиска отварная</t>
  </si>
  <si>
    <t>АК Чай с сахаром</t>
  </si>
  <si>
    <t>628/1994</t>
  </si>
  <si>
    <t>напиток</t>
  </si>
  <si>
    <t>Хлеб пшеничный . Цена за комплекс, руб.</t>
  </si>
  <si>
    <t>горячее блюдо</t>
  </si>
  <si>
    <t>ТТК№100.1</t>
  </si>
  <si>
    <t>Хлеб ржано-пшеничный,цена за комплекс,руб.</t>
  </si>
  <si>
    <t xml:space="preserve"> напиток</t>
  </si>
  <si>
    <t>обед</t>
  </si>
  <si>
    <t>завтрак</t>
  </si>
  <si>
    <t>Каша гречневая вязкая, масло сливочное</t>
  </si>
  <si>
    <t>133/2004, Т1/3/1994</t>
  </si>
  <si>
    <t>Плов по-домашнему с филе куриным</t>
  </si>
  <si>
    <t>ТТК№2/2</t>
  </si>
  <si>
    <t>Пряник</t>
  </si>
  <si>
    <t>Хлеб ржано-пшеничный. Цена за комплекс, руб.</t>
  </si>
  <si>
    <t>ТТК№100,1</t>
  </si>
  <si>
    <t>Котлета рубленная с соусом красным сновным</t>
  </si>
  <si>
    <t>Макаронные изделия отварные, масло сливочное</t>
  </si>
  <si>
    <t>469/1994, 14/2005</t>
  </si>
  <si>
    <t>3/1997, Т4/2004, 14/2005</t>
  </si>
  <si>
    <t>ТТК №52,528/3/1994</t>
  </si>
  <si>
    <t>Расольник Ленинградский на к/б</t>
  </si>
  <si>
    <t>132/2004</t>
  </si>
  <si>
    <t>ТТК №54</t>
  </si>
  <si>
    <t>Хлеб ржано-пшеничный</t>
  </si>
  <si>
    <t>ТТК№58,14/2005</t>
  </si>
  <si>
    <t>АК Напиток витаминный</t>
  </si>
  <si>
    <t>ТТК№59</t>
  </si>
  <si>
    <t>Хлеб пшеничный</t>
  </si>
  <si>
    <t>ТТК№54</t>
  </si>
  <si>
    <t>Щи из свежей капусты с картофелем, цыпленок отварной</t>
  </si>
  <si>
    <t>124/2004 Т-17/1994</t>
  </si>
  <si>
    <t>ТТК№58, 14/2005</t>
  </si>
  <si>
    <t>Кофейный напиток</t>
  </si>
  <si>
    <t>762/3/1997</t>
  </si>
  <si>
    <t>фрукт</t>
  </si>
  <si>
    <t>Суп картофельный/рыбная консерва</t>
  </si>
  <si>
    <t>Котлета мясная</t>
  </si>
  <si>
    <t>ТТК№63</t>
  </si>
  <si>
    <t>Чай с лимоном</t>
  </si>
  <si>
    <t>Хлеб ржано-пшеничный. цена за комплекс,руб.</t>
  </si>
  <si>
    <t>Жаркое "Сюрприз"</t>
  </si>
  <si>
    <t>гор.блюдо</t>
  </si>
  <si>
    <t>ТТК№30</t>
  </si>
  <si>
    <t>Суп картофельный с макаронными изделиями  на к/б</t>
  </si>
  <si>
    <t>140/2004</t>
  </si>
  <si>
    <t>Компот яблочный</t>
  </si>
  <si>
    <t>ТТК№68</t>
  </si>
  <si>
    <t>ТТк№54</t>
  </si>
  <si>
    <t>469/1994  ,14/2005</t>
  </si>
  <si>
    <t xml:space="preserve">469/1994  </t>
  </si>
  <si>
    <t>Хлеб ржано-пшеничный.Цена за комплекс, руб.</t>
  </si>
  <si>
    <t>465/1994 14/2005</t>
  </si>
  <si>
    <t>Рис отварной, масло сливочное</t>
  </si>
  <si>
    <t>Чай с шиповником</t>
  </si>
  <si>
    <t>ТТК№46</t>
  </si>
  <si>
    <t>465/1994, 14/2005</t>
  </si>
  <si>
    <t>Суп картофельный с бобовыми, говядина отварная</t>
  </si>
  <si>
    <t>Яблоко свежее. Цена за комплекс, руб.</t>
  </si>
  <si>
    <t>Борщ с капустой,картофелем, фрикадельки мясные</t>
  </si>
  <si>
    <t>110/2004, 112/2004</t>
  </si>
  <si>
    <t>Бутерброд с сыром, каша из овсяных хлопьев "Геркулес", масло сливочное</t>
  </si>
  <si>
    <t>ТТК№13</t>
  </si>
  <si>
    <t>Картофельное пюре</t>
  </si>
  <si>
    <t>Картофельное пюре, масло сливочное</t>
  </si>
  <si>
    <t>Хлеб пшеничный, Цена за комплекс, руб.</t>
  </si>
  <si>
    <t>124/2004, Т-17/1994</t>
  </si>
  <si>
    <t>Сок фруктовый в ассортименте</t>
  </si>
  <si>
    <t>Хлеб пшеничный, ржано-пшеничный. Цена за комплекс, руб.</t>
  </si>
  <si>
    <t>итого за день:</t>
  </si>
  <si>
    <t>гарнировка</t>
  </si>
  <si>
    <t>Солянка "Школьная"</t>
  </si>
  <si>
    <t>Макароны запеченные с сыром, масло сливочное</t>
  </si>
  <si>
    <t>ТТК№226</t>
  </si>
  <si>
    <t>472/1994</t>
  </si>
  <si>
    <t>472/1994, 14/2005</t>
  </si>
  <si>
    <t>ТК№70</t>
  </si>
  <si>
    <t>Молоко питьевое ультрапастеризованное</t>
  </si>
  <si>
    <t>Сырники из рикотты, соус сладкий</t>
  </si>
  <si>
    <t>ТТК№72,67</t>
  </si>
  <si>
    <t>Груша свежая, Цена за комплекс, руб.</t>
  </si>
  <si>
    <t>Котлеты</t>
  </si>
  <si>
    <t>473/1997</t>
  </si>
  <si>
    <t>Компот из свежих плодов</t>
  </si>
  <si>
    <t>585/1994</t>
  </si>
  <si>
    <t>Яблоко свежее</t>
  </si>
  <si>
    <t>Суп картофельный с бобовыми, фрикадельки мясные</t>
  </si>
  <si>
    <t>132/2004   112/2004</t>
  </si>
  <si>
    <t>Хлеб ржано-пшеничный, цена за комплекс, руб.</t>
  </si>
  <si>
    <t xml:space="preserve">Хлеб пшеничный </t>
  </si>
  <si>
    <t>Птица запеченная(бедро)</t>
  </si>
  <si>
    <t>ТТК№32,1</t>
  </si>
  <si>
    <t>Каша гречневая вязкая. Масло сливочное</t>
  </si>
  <si>
    <t>ТТК№58    14/2005</t>
  </si>
  <si>
    <t>Котлета рубленная с соусом красным основным</t>
  </si>
  <si>
    <t>Сок фруктовый  в ассортименте</t>
  </si>
  <si>
    <t>гор.напиток</t>
  </si>
  <si>
    <t>Огурец свежий</t>
  </si>
  <si>
    <t>АК Чай  с шиповником</t>
  </si>
  <si>
    <t xml:space="preserve">139/2004 </t>
  </si>
  <si>
    <t>449/2004 528/3/1994</t>
  </si>
  <si>
    <t>Хлеб рано-пшеничный. Цена за комплекс, руб.</t>
  </si>
  <si>
    <t>Котлета "Улыбка"</t>
  </si>
  <si>
    <t xml:space="preserve">Сок фруктовый в ассортименте  </t>
  </si>
  <si>
    <t xml:space="preserve">молоко ультрапастеризованное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</si>
</sst>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Calibri Light"/>
      <family val="2"/>
      <charset val="204"/>
      <scheme val="maj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17" fillId="0" borderId="0" xfId="0" applyFont="1" applyAlignment="1">
      <alignment horizontal="left"/>
    </xf>
    <xf numFmtId="0" fontId="17" fillId="0" borderId="0" xfId="0" applyFont="1"/>
    <xf numFmtId="0" fontId="18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17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17" fillId="0" borderId="0" xfId="0" applyFont="1" applyAlignment="1">
      <alignment horizontal="right"/>
    </xf>
    <xf numFmtId="0" fontId="17" fillId="0" borderId="5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7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20" fillId="0" borderId="2" xfId="0" applyFont="1" applyBorder="1" applyAlignment="1" applyProtection="1">
      <alignment horizontal="right"/>
      <protection locked="0"/>
    </xf>
    <xf numFmtId="0" fontId="17" fillId="0" borderId="2" xfId="0" applyFont="1" applyBorder="1" applyAlignment="1">
      <alignment horizontal="center" vertical="top" wrapText="1"/>
    </xf>
    <xf numFmtId="0" fontId="17" fillId="0" borderId="12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0" fillId="0" borderId="14" xfId="0" applyBorder="1"/>
    <xf numFmtId="0" fontId="17" fillId="0" borderId="16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17" xfId="0" applyFont="1" applyBorder="1" applyAlignment="1">
      <alignment horizontal="center" vertical="top" wrapText="1"/>
    </xf>
    <xf numFmtId="0" fontId="17" fillId="0" borderId="19" xfId="0" applyFont="1" applyBorder="1" applyAlignment="1">
      <alignment horizontal="center"/>
    </xf>
    <xf numFmtId="0" fontId="17" fillId="0" borderId="9" xfId="0" applyFont="1" applyBorder="1"/>
    <xf numFmtId="0" fontId="17" fillId="0" borderId="10" xfId="0" applyFont="1" applyBorder="1"/>
    <xf numFmtId="0" fontId="17" fillId="3" borderId="20" xfId="0" applyFont="1" applyFill="1" applyBorder="1" applyAlignment="1">
      <alignment horizontal="center"/>
    </xf>
    <xf numFmtId="0" fontId="17" fillId="3" borderId="3" xfId="0" applyFont="1" applyFill="1" applyBorder="1" applyAlignment="1">
      <alignment horizontal="center"/>
    </xf>
    <xf numFmtId="0" fontId="17" fillId="3" borderId="3" xfId="0" applyFont="1" applyFill="1" applyBorder="1" applyAlignment="1">
      <alignment vertical="top" wrapText="1"/>
    </xf>
    <xf numFmtId="0" fontId="17" fillId="3" borderId="3" xfId="0" applyFont="1" applyFill="1" applyBorder="1" applyAlignment="1">
      <alignment horizontal="center" vertical="top" wrapText="1"/>
    </xf>
    <xf numFmtId="0" fontId="17" fillId="3" borderId="2" xfId="0" applyFont="1" applyFill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22" fillId="0" borderId="0" xfId="0" applyFont="1" applyAlignment="1">
      <alignment horizontal="left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17" fillId="2" borderId="2" xfId="0" applyFont="1" applyFill="1" applyBorder="1" applyProtection="1">
      <protection locked="0"/>
    </xf>
    <xf numFmtId="0" fontId="17" fillId="2" borderId="1" xfId="0" applyFont="1" applyFill="1" applyBorder="1" applyAlignment="1" applyProtection="1">
      <alignment horizontal="center" vertical="top" wrapText="1"/>
      <protection locked="0"/>
    </xf>
    <xf numFmtId="0" fontId="17" fillId="2" borderId="2" xfId="0" applyFont="1" applyFill="1" applyBorder="1" applyAlignment="1" applyProtection="1">
      <alignment vertical="top" wrapText="1"/>
      <protection locked="0"/>
    </xf>
    <xf numFmtId="0" fontId="17" fillId="2" borderId="2" xfId="0" applyFont="1" applyFill="1" applyBorder="1" applyAlignment="1" applyProtection="1">
      <alignment horizontal="center" vertical="top" wrapText="1"/>
      <protection locked="0"/>
    </xf>
    <xf numFmtId="0" fontId="17" fillId="2" borderId="17" xfId="0" applyFont="1" applyFill="1" applyBorder="1" applyAlignment="1" applyProtection="1">
      <alignment horizontal="center" vertical="top" wrapText="1"/>
      <protection locked="0"/>
    </xf>
    <xf numFmtId="0" fontId="23" fillId="0" borderId="9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top"/>
    </xf>
    <xf numFmtId="1" fontId="17" fillId="2" borderId="4" xfId="0" applyNumberFormat="1" applyFont="1" applyFill="1" applyBorder="1" applyAlignment="1" applyProtection="1">
      <alignment horizontal="center"/>
      <protection locked="0"/>
    </xf>
    <xf numFmtId="1" fontId="17" fillId="2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>
      <alignment vertical="top" wrapText="1"/>
    </xf>
    <xf numFmtId="0" fontId="0" fillId="5" borderId="2" xfId="0" applyFill="1" applyBorder="1" applyAlignment="1">
      <alignment vertical="top" wrapText="1"/>
    </xf>
    <xf numFmtId="0" fontId="26" fillId="4" borderId="2" xfId="0" applyFont="1" applyFill="1" applyBorder="1" applyAlignment="1" applyProtection="1">
      <alignment vertical="top" wrapText="1"/>
      <protection locked="0"/>
    </xf>
    <xf numFmtId="0" fontId="26" fillId="5" borderId="2" xfId="0" applyFont="1" applyFill="1" applyBorder="1" applyAlignment="1" applyProtection="1">
      <alignment vertical="top" wrapText="1"/>
      <protection locked="0"/>
    </xf>
    <xf numFmtId="1" fontId="0" fillId="4" borderId="2" xfId="0" applyNumberFormat="1" applyFill="1" applyBorder="1" applyAlignment="1" applyProtection="1">
      <alignment horizontal="center" vertical="top" wrapText="1"/>
      <protection locked="0"/>
    </xf>
    <xf numFmtId="1" fontId="0" fillId="6" borderId="2" xfId="0" applyNumberFormat="1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 applyProtection="1">
      <alignment horizontal="center" vertical="top" wrapText="1"/>
      <protection locked="0"/>
    </xf>
    <xf numFmtId="0" fontId="0" fillId="5" borderId="2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5" xfId="0" applyFill="1" applyBorder="1" applyAlignment="1" applyProtection="1">
      <alignment horizontal="center" vertical="top" wrapText="1"/>
      <protection locked="0"/>
    </xf>
    <xf numFmtId="0" fontId="0" fillId="4" borderId="2" xfId="0" applyFill="1" applyBorder="1" applyAlignment="1">
      <alignment wrapText="1"/>
    </xf>
    <xf numFmtId="1" fontId="0" fillId="4" borderId="2" xfId="0" applyNumberFormat="1" applyFill="1" applyBorder="1" applyAlignment="1" applyProtection="1">
      <alignment horizontal="center" vertical="center" wrapText="1"/>
      <protection locked="0"/>
    </xf>
    <xf numFmtId="1" fontId="17" fillId="0" borderId="2" xfId="0" applyNumberFormat="1" applyFont="1" applyBorder="1" applyAlignment="1">
      <alignment horizontal="center" vertical="top" wrapText="1"/>
    </xf>
    <xf numFmtId="2" fontId="0" fillId="6" borderId="2" xfId="0" applyNumberFormat="1" applyFill="1" applyBorder="1" applyAlignment="1" applyProtection="1">
      <alignment horizontal="center" vertical="top" wrapText="1"/>
      <protection locked="0"/>
    </xf>
    <xf numFmtId="2" fontId="0" fillId="4" borderId="2" xfId="0" applyNumberFormat="1" applyFill="1" applyBorder="1" applyAlignment="1" applyProtection="1">
      <alignment horizontal="center" vertical="top" wrapText="1"/>
      <protection locked="0"/>
    </xf>
    <xf numFmtId="2" fontId="17" fillId="2" borderId="2" xfId="0" applyNumberFormat="1" applyFont="1" applyFill="1" applyBorder="1" applyAlignment="1" applyProtection="1">
      <alignment horizontal="center" vertical="top" wrapText="1"/>
      <protection locked="0"/>
    </xf>
    <xf numFmtId="2" fontId="17" fillId="2" borderId="17" xfId="0" applyNumberFormat="1" applyFont="1" applyFill="1" applyBorder="1" applyAlignment="1" applyProtection="1">
      <alignment horizontal="center" vertical="top" wrapText="1"/>
      <protection locked="0"/>
    </xf>
    <xf numFmtId="2" fontId="17" fillId="0" borderId="2" xfId="0" applyNumberFormat="1" applyFont="1" applyBorder="1" applyAlignment="1">
      <alignment horizontal="center" vertical="top" wrapText="1"/>
    </xf>
    <xf numFmtId="0" fontId="24" fillId="5" borderId="1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vertical="top" wrapText="1"/>
    </xf>
    <xf numFmtId="1" fontId="17" fillId="3" borderId="3" xfId="0" applyNumberFormat="1" applyFont="1" applyFill="1" applyBorder="1" applyAlignment="1">
      <alignment horizontal="center" vertical="top" wrapText="1"/>
    </xf>
    <xf numFmtId="2" fontId="0" fillId="6" borderId="4" xfId="0" applyNumberFormat="1" applyFill="1" applyBorder="1" applyAlignment="1" applyProtection="1">
      <alignment horizontal="center" vertical="top" wrapText="1"/>
      <protection locked="0"/>
    </xf>
    <xf numFmtId="12" fontId="0" fillId="4" borderId="2" xfId="0" applyNumberFormat="1" applyFill="1" applyBorder="1" applyAlignment="1" applyProtection="1">
      <alignment horizontal="center" vertical="top" wrapText="1"/>
      <protection locked="0"/>
    </xf>
    <xf numFmtId="2" fontId="17" fillId="3" borderId="3" xfId="0" applyNumberFormat="1" applyFont="1" applyFill="1" applyBorder="1" applyAlignment="1">
      <alignment horizontal="center" vertical="top" wrapText="1"/>
    </xf>
    <xf numFmtId="2" fontId="14" fillId="6" borderId="2" xfId="0" applyNumberFormat="1" applyFont="1" applyFill="1" applyBorder="1" applyAlignment="1" applyProtection="1">
      <alignment horizontal="center" vertical="top" wrapText="1"/>
      <protection locked="0"/>
    </xf>
    <xf numFmtId="2" fontId="1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4" fillId="4" borderId="2" xfId="0" applyFont="1" applyFill="1" applyBorder="1" applyAlignment="1">
      <alignment vertical="top" wrapText="1"/>
    </xf>
    <xf numFmtId="0" fontId="14" fillId="5" borderId="2" xfId="0" applyFont="1" applyFill="1" applyBorder="1" applyAlignment="1">
      <alignment vertical="top" wrapText="1"/>
    </xf>
    <xf numFmtId="0" fontId="27" fillId="3" borderId="3" xfId="0" applyFont="1" applyFill="1" applyBorder="1" applyAlignment="1">
      <alignment horizontal="center" vertical="top" wrapText="1"/>
    </xf>
    <xf numFmtId="2" fontId="27" fillId="3" borderId="3" xfId="0" applyNumberFormat="1" applyFont="1" applyFill="1" applyBorder="1" applyAlignment="1">
      <alignment horizontal="center" vertical="top" wrapText="1"/>
    </xf>
    <xf numFmtId="0" fontId="28" fillId="4" borderId="2" xfId="0" applyFont="1" applyFill="1" applyBorder="1" applyAlignment="1" applyProtection="1">
      <alignment horizontal="center" vertical="top" wrapText="1"/>
      <protection locked="0"/>
    </xf>
    <xf numFmtId="0" fontId="17" fillId="3" borderId="16" xfId="0" applyFont="1" applyFill="1" applyBorder="1" applyAlignment="1">
      <alignment horizontal="center"/>
    </xf>
    <xf numFmtId="0" fontId="17" fillId="3" borderId="7" xfId="0" applyFont="1" applyFill="1" applyBorder="1" applyAlignment="1">
      <alignment horizontal="center"/>
    </xf>
    <xf numFmtId="0" fontId="21" fillId="3" borderId="23" xfId="0" applyFont="1" applyFill="1" applyBorder="1" applyAlignment="1">
      <alignment horizontal="center" vertical="center" wrapText="1"/>
    </xf>
    <xf numFmtId="0" fontId="16" fillId="3" borderId="24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vertical="top" wrapText="1"/>
    </xf>
    <xf numFmtId="0" fontId="17" fillId="3" borderId="5" xfId="0" applyFont="1" applyFill="1" applyBorder="1" applyAlignment="1">
      <alignment horizontal="center" vertical="top" wrapText="1"/>
    </xf>
    <xf numFmtId="0" fontId="27" fillId="5" borderId="6" xfId="0" applyFont="1" applyFill="1" applyBorder="1" applyAlignment="1">
      <alignment horizontal="center" vertical="top" wrapText="1"/>
    </xf>
    <xf numFmtId="0" fontId="17" fillId="3" borderId="6" xfId="0" applyFont="1" applyFill="1" applyBorder="1" applyAlignment="1">
      <alignment horizontal="center" vertical="top" wrapText="1"/>
    </xf>
    <xf numFmtId="0" fontId="27" fillId="0" borderId="2" xfId="0" applyFont="1" applyBorder="1" applyAlignment="1">
      <alignment horizontal="center" vertical="top" wrapText="1"/>
    </xf>
    <xf numFmtId="0" fontId="14" fillId="5" borderId="2" xfId="0" applyFont="1" applyFill="1" applyBorder="1" applyAlignment="1" applyProtection="1">
      <alignment horizontal="center" vertical="top" wrapText="1"/>
      <protection locked="0"/>
    </xf>
    <xf numFmtId="0" fontId="17" fillId="2" borderId="4" xfId="0" applyFont="1" applyFill="1" applyBorder="1" applyAlignment="1" applyProtection="1">
      <alignment horizontal="center" vertical="top" wrapText="1"/>
      <protection locked="0"/>
    </xf>
    <xf numFmtId="1" fontId="0" fillId="4" borderId="25" xfId="0" applyNumberFormat="1" applyFill="1" applyBorder="1" applyAlignment="1" applyProtection="1">
      <alignment horizontal="center" vertical="top" wrapText="1"/>
      <protection locked="0"/>
    </xf>
    <xf numFmtId="0" fontId="29" fillId="5" borderId="2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 applyProtection="1">
      <alignment horizontal="center" vertical="top" wrapText="1"/>
      <protection locked="0"/>
    </xf>
    <xf numFmtId="1" fontId="28" fillId="6" borderId="26" xfId="0" applyNumberFormat="1" applyFont="1" applyFill="1" applyBorder="1" applyAlignment="1" applyProtection="1">
      <alignment horizontal="center" vertical="top" wrapText="1"/>
      <protection locked="0"/>
    </xf>
    <xf numFmtId="1" fontId="28" fillId="6" borderId="2" xfId="0" applyNumberFormat="1" applyFont="1" applyFill="1" applyBorder="1" applyAlignment="1" applyProtection="1">
      <alignment horizontal="center" vertical="top" wrapText="1"/>
      <protection locked="0"/>
    </xf>
    <xf numFmtId="1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horizontal="center" vertical="top" wrapText="1"/>
      <protection locked="0"/>
    </xf>
    <xf numFmtId="0" fontId="17" fillId="0" borderId="6" xfId="0" applyFont="1" applyBorder="1"/>
    <xf numFmtId="0" fontId="13" fillId="5" borderId="3" xfId="0" applyFont="1" applyFill="1" applyBorder="1" applyAlignment="1" applyProtection="1">
      <alignment wrapText="1"/>
      <protection locked="0"/>
    </xf>
    <xf numFmtId="0" fontId="13" fillId="4" borderId="2" xfId="0" applyFont="1" applyFill="1" applyBorder="1" applyAlignment="1">
      <alignment vertical="top" wrapText="1"/>
    </xf>
    <xf numFmtId="0" fontId="12" fillId="5" borderId="2" xfId="0" applyFont="1" applyFill="1" applyBorder="1" applyAlignment="1">
      <alignment vertical="top" wrapText="1"/>
    </xf>
    <xf numFmtId="0" fontId="12" fillId="4" borderId="2" xfId="0" applyFont="1" applyFill="1" applyBorder="1" applyAlignment="1">
      <alignment vertical="top" wrapText="1"/>
    </xf>
    <xf numFmtId="0" fontId="17" fillId="7" borderId="12" xfId="0" applyFont="1" applyFill="1" applyBorder="1" applyAlignment="1">
      <alignment horizontal="center"/>
    </xf>
    <xf numFmtId="0" fontId="17" fillId="7" borderId="13" xfId="0" applyFont="1" applyFill="1" applyBorder="1" applyAlignment="1">
      <alignment horizontal="center"/>
    </xf>
    <xf numFmtId="0" fontId="21" fillId="7" borderId="14" xfId="0" applyFont="1" applyFill="1" applyBorder="1" applyAlignment="1">
      <alignment horizontal="center" vertical="center" wrapText="1"/>
    </xf>
    <xf numFmtId="1" fontId="12" fillId="6" borderId="2" xfId="0" applyNumberFormat="1" applyFont="1" applyFill="1" applyBorder="1" applyAlignment="1" applyProtection="1">
      <alignment horizontal="center" vertical="top" wrapText="1"/>
      <protection locked="0"/>
    </xf>
    <xf numFmtId="0" fontId="30" fillId="5" borderId="2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wrapText="1"/>
    </xf>
    <xf numFmtId="1" fontId="31" fillId="6" borderId="2" xfId="0" applyNumberFormat="1" applyFont="1" applyFill="1" applyBorder="1" applyAlignment="1" applyProtection="1">
      <alignment horizontal="center" vertical="top" wrapText="1"/>
      <protection locked="0"/>
    </xf>
    <xf numFmtId="0" fontId="31" fillId="4" borderId="2" xfId="0" applyFont="1" applyFill="1" applyBorder="1" applyAlignment="1" applyProtection="1">
      <alignment horizontal="center" vertical="top" wrapText="1"/>
      <protection locked="0"/>
    </xf>
    <xf numFmtId="2" fontId="28" fillId="6" borderId="2" xfId="0" applyNumberFormat="1" applyFont="1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horizontal="center" vertical="center" wrapText="1"/>
      <protection locked="0"/>
    </xf>
    <xf numFmtId="1" fontId="0" fillId="4" borderId="5" xfId="0" applyNumberFormat="1" applyFill="1" applyBorder="1" applyAlignment="1" applyProtection="1">
      <alignment horizontal="center" vertical="center" wrapText="1"/>
      <protection locked="0"/>
    </xf>
    <xf numFmtId="0" fontId="28" fillId="5" borderId="2" xfId="0" applyFont="1" applyFill="1" applyBorder="1" applyAlignment="1">
      <alignment vertical="top" wrapText="1"/>
    </xf>
    <xf numFmtId="0" fontId="0" fillId="4" borderId="4" xfId="0" applyFill="1" applyBorder="1" applyAlignment="1">
      <alignment vertical="top" wrapText="1"/>
    </xf>
    <xf numFmtId="0" fontId="11" fillId="5" borderId="2" xfId="0" applyFont="1" applyFill="1" applyBorder="1" applyAlignment="1">
      <alignment vertical="top" wrapText="1"/>
    </xf>
    <xf numFmtId="0" fontId="11" fillId="4" borderId="4" xfId="0" applyFont="1" applyFill="1" applyBorder="1" applyAlignment="1">
      <alignment vertical="top" wrapText="1"/>
    </xf>
    <xf numFmtId="0" fontId="17" fillId="5" borderId="2" xfId="0" applyFont="1" applyFill="1" applyBorder="1" applyAlignment="1">
      <alignment horizontal="center"/>
    </xf>
    <xf numFmtId="0" fontId="10" fillId="5" borderId="2" xfId="0" applyFont="1" applyFill="1" applyBorder="1" applyAlignment="1">
      <alignment vertical="top" wrapText="1"/>
    </xf>
    <xf numFmtId="0" fontId="10" fillId="0" borderId="6" xfId="0" applyFont="1" applyBorder="1"/>
    <xf numFmtId="0" fontId="0" fillId="4" borderId="27" xfId="0" applyFill="1" applyBorder="1" applyAlignment="1" applyProtection="1">
      <alignment horizontal="center" vertical="top" wrapText="1"/>
      <protection locked="0"/>
    </xf>
    <xf numFmtId="0" fontId="28" fillId="5" borderId="2" xfId="0" applyFont="1" applyFill="1" applyBorder="1" applyAlignment="1" applyProtection="1">
      <alignment horizontal="center" vertical="top" wrapText="1"/>
      <protection locked="0"/>
    </xf>
    <xf numFmtId="0" fontId="0" fillId="5" borderId="2" xfId="0" applyFill="1" applyBorder="1"/>
    <xf numFmtId="12" fontId="17" fillId="0" borderId="2" xfId="0" applyNumberFormat="1" applyFont="1" applyBorder="1" applyAlignment="1">
      <alignment horizontal="center" vertical="top" wrapText="1"/>
    </xf>
    <xf numFmtId="0" fontId="9" fillId="0" borderId="6" xfId="0" applyFont="1" applyBorder="1"/>
    <xf numFmtId="0" fontId="9" fillId="4" borderId="2" xfId="0" applyFont="1" applyFill="1" applyBorder="1" applyAlignment="1" applyProtection="1">
      <alignment horizontal="center" vertical="top" wrapText="1"/>
      <protection locked="0"/>
    </xf>
    <xf numFmtId="0" fontId="9" fillId="4" borderId="2" xfId="0" applyFont="1" applyFill="1" applyBorder="1" applyAlignment="1" applyProtection="1">
      <alignment vertical="top" wrapText="1"/>
      <protection locked="0"/>
    </xf>
    <xf numFmtId="0" fontId="9" fillId="5" borderId="2" xfId="0" applyFont="1" applyFill="1" applyBorder="1" applyAlignment="1">
      <alignment vertical="top" wrapText="1"/>
    </xf>
    <xf numFmtId="0" fontId="8" fillId="4" borderId="2" xfId="0" applyFont="1" applyFill="1" applyBorder="1" applyAlignment="1" applyProtection="1">
      <alignment vertical="top" wrapText="1"/>
      <protection locked="0"/>
    </xf>
    <xf numFmtId="0" fontId="7" fillId="4" borderId="2" xfId="0" applyFont="1" applyFill="1" applyBorder="1" applyAlignment="1" applyProtection="1">
      <alignment horizontal="center" vertical="top" wrapText="1"/>
      <protection locked="0"/>
    </xf>
    <xf numFmtId="0" fontId="6" fillId="4" borderId="2" xfId="0" applyFont="1" applyFill="1" applyBorder="1" applyAlignment="1" applyProtection="1">
      <alignment vertical="top" wrapText="1"/>
      <protection locked="0"/>
    </xf>
    <xf numFmtId="0" fontId="6" fillId="4" borderId="2" xfId="0" applyFont="1" applyFill="1" applyBorder="1" applyAlignment="1" applyProtection="1">
      <alignment horizontal="center" vertical="top" wrapText="1"/>
      <protection locked="0"/>
    </xf>
    <xf numFmtId="0" fontId="6" fillId="5" borderId="2" xfId="0" applyFont="1" applyFill="1" applyBorder="1" applyAlignment="1">
      <alignment vertical="top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>
      <alignment vertical="top" wrapText="1"/>
    </xf>
    <xf numFmtId="0" fontId="6" fillId="5" borderId="3" xfId="0" applyFont="1" applyFill="1" applyBorder="1" applyAlignment="1" applyProtection="1">
      <alignment wrapText="1"/>
      <protection locked="0"/>
    </xf>
    <xf numFmtId="0" fontId="6" fillId="4" borderId="2" xfId="0" applyFont="1" applyFill="1" applyBorder="1" applyAlignment="1">
      <alignment vertical="top" wrapText="1"/>
    </xf>
    <xf numFmtId="0" fontId="6" fillId="4" borderId="2" xfId="0" applyFont="1" applyFill="1" applyBorder="1" applyAlignment="1">
      <alignment wrapText="1"/>
    </xf>
    <xf numFmtId="0" fontId="6" fillId="4" borderId="2" xfId="0" applyFont="1" applyFill="1" applyBorder="1" applyAlignment="1" applyProtection="1">
      <alignment horizontal="center" vertical="center" wrapText="1"/>
      <protection locked="0"/>
    </xf>
    <xf numFmtId="0" fontId="6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5" fillId="0" borderId="6" xfId="0" applyFont="1" applyBorder="1"/>
    <xf numFmtId="0" fontId="5" fillId="4" borderId="2" xfId="0" applyFont="1" applyFill="1" applyBorder="1" applyAlignment="1">
      <alignment wrapText="1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49" fontId="17" fillId="0" borderId="2" xfId="0" applyNumberFormat="1" applyFont="1" applyBorder="1" applyAlignment="1">
      <alignment horizontal="center" vertical="top" wrapText="1"/>
    </xf>
    <xf numFmtId="0" fontId="4" fillId="5" borderId="2" xfId="0" applyFont="1" applyFill="1" applyBorder="1" applyAlignment="1">
      <alignment vertical="top" wrapText="1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0" fontId="26" fillId="4" borderId="5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>
      <alignment vertical="top" wrapText="1"/>
    </xf>
    <xf numFmtId="0" fontId="28" fillId="4" borderId="4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vertical="top" wrapText="1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>
      <alignment vertical="top" wrapText="1"/>
    </xf>
    <xf numFmtId="0" fontId="2" fillId="4" borderId="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2" xfId="0" applyNumberFormat="1" applyFont="1" applyFill="1" applyBorder="1" applyAlignment="1" applyProtection="1">
      <alignment horizontal="center" vertical="center" wrapText="1"/>
      <protection locked="0"/>
    </xf>
    <xf numFmtId="1" fontId="2" fillId="6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0" borderId="6" xfId="0" applyFont="1" applyBorder="1"/>
    <xf numFmtId="1" fontId="2" fillId="6" borderId="2" xfId="0" applyNumberFormat="1" applyFont="1" applyFill="1" applyBorder="1" applyAlignment="1" applyProtection="1">
      <alignment horizontal="center" vertical="top" wrapText="1"/>
      <protection locked="0"/>
    </xf>
    <xf numFmtId="1" fontId="2" fillId="6" borderId="26" xfId="0" applyNumberFormat="1" applyFont="1" applyFill="1" applyBorder="1" applyAlignment="1" applyProtection="1">
      <alignment horizontal="center" vertical="top" wrapText="1"/>
      <protection locked="0"/>
    </xf>
    <xf numFmtId="0" fontId="32" fillId="5" borderId="2" xfId="0" applyFont="1" applyFill="1" applyBorder="1" applyAlignment="1">
      <alignment horizontal="center" vertical="center" wrapText="1"/>
    </xf>
    <xf numFmtId="0" fontId="21" fillId="3" borderId="21" xfId="0" applyFont="1" applyFill="1" applyBorder="1" applyAlignment="1">
      <alignment horizontal="center" vertical="center" wrapText="1"/>
    </xf>
    <xf numFmtId="0" fontId="16" fillId="3" borderId="22" xfId="0" applyFont="1" applyFill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 wrapText="1"/>
    </xf>
    <xf numFmtId="0" fontId="21" fillId="0" borderId="29" xfId="0" applyFont="1" applyBorder="1" applyAlignment="1">
      <alignment horizontal="center" vertical="center" wrapText="1"/>
    </xf>
    <xf numFmtId="0" fontId="21" fillId="0" borderId="30" xfId="0" applyFont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7" fillId="2" borderId="2" xfId="0" applyFont="1" applyFill="1" applyBorder="1" applyAlignment="1" applyProtection="1">
      <alignment horizontal="left" wrapText="1"/>
      <protection locked="0"/>
    </xf>
    <xf numFmtId="0" fontId="1" fillId="4" borderId="2" xfId="0" applyFont="1" applyFill="1" applyBorder="1" applyAlignment="1">
      <alignment vertical="top" wrapText="1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8"/>
  <sheetViews>
    <sheetView tabSelected="1" topLeftCell="A148" zoomScaleNormal="100" workbookViewId="0">
      <selection activeCell="E176" sqref="E17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180"/>
      <c r="D1" s="181"/>
      <c r="E1" s="181"/>
      <c r="F1" s="11" t="s">
        <v>16</v>
      </c>
      <c r="G1" s="2" t="s">
        <v>17</v>
      </c>
      <c r="H1" s="182"/>
      <c r="I1" s="182"/>
      <c r="J1" s="182"/>
      <c r="K1" s="182"/>
    </row>
    <row r="2" spans="1:12" ht="18" x14ac:dyDescent="0.2">
      <c r="A2" s="34" t="s">
        <v>6</v>
      </c>
      <c r="C2" s="2"/>
      <c r="G2" s="2" t="s">
        <v>18</v>
      </c>
      <c r="H2" s="182"/>
      <c r="I2" s="182"/>
      <c r="J2" s="182"/>
      <c r="K2" s="182"/>
    </row>
    <row r="3" spans="1:12" ht="17.25" customHeight="1" x14ac:dyDescent="0.2">
      <c r="A3" s="4" t="s">
        <v>8</v>
      </c>
      <c r="C3" s="2"/>
      <c r="D3" s="3"/>
      <c r="E3" s="37" t="s">
        <v>9</v>
      </c>
      <c r="G3" s="2" t="s">
        <v>19</v>
      </c>
      <c r="H3" s="45">
        <v>13</v>
      </c>
      <c r="I3" s="45">
        <v>10</v>
      </c>
      <c r="J3" s="46">
        <v>2025</v>
      </c>
      <c r="K3" s="1"/>
    </row>
    <row r="4" spans="1:12" ht="13.5" thickBot="1" x14ac:dyDescent="0.25">
      <c r="C4" s="2"/>
      <c r="D4" s="4"/>
      <c r="H4" s="44" t="s">
        <v>29</v>
      </c>
      <c r="I4" s="44" t="s">
        <v>30</v>
      </c>
      <c r="J4" s="44" t="s">
        <v>31</v>
      </c>
    </row>
    <row r="5" spans="1:12" ht="34.5" thickBot="1" x14ac:dyDescent="0.25">
      <c r="A5" s="42" t="s">
        <v>14</v>
      </c>
      <c r="B5" s="43" t="s">
        <v>15</v>
      </c>
      <c r="C5" s="35" t="s">
        <v>0</v>
      </c>
      <c r="D5" s="35" t="s">
        <v>13</v>
      </c>
      <c r="E5" s="35" t="s">
        <v>12</v>
      </c>
      <c r="F5" s="35" t="s">
        <v>27</v>
      </c>
      <c r="G5" s="35" t="s">
        <v>1</v>
      </c>
      <c r="H5" s="35" t="s">
        <v>2</v>
      </c>
      <c r="I5" s="35" t="s">
        <v>3</v>
      </c>
      <c r="J5" s="35" t="s">
        <v>10</v>
      </c>
      <c r="K5" s="36" t="s">
        <v>11</v>
      </c>
      <c r="L5" s="35" t="s">
        <v>28</v>
      </c>
    </row>
    <row r="6" spans="1:12" ht="38.25" x14ac:dyDescent="0.25">
      <c r="A6" s="19">
        <v>1</v>
      </c>
      <c r="B6" s="20">
        <v>1</v>
      </c>
      <c r="C6" s="21" t="s">
        <v>20</v>
      </c>
      <c r="D6" s="77" t="s">
        <v>24</v>
      </c>
      <c r="E6" s="49" t="s">
        <v>56</v>
      </c>
      <c r="F6" s="72">
        <v>100</v>
      </c>
      <c r="G6" s="53">
        <v>10</v>
      </c>
      <c r="H6" s="53">
        <v>8.1999999999999993</v>
      </c>
      <c r="I6" s="53">
        <v>11.3</v>
      </c>
      <c r="J6" s="51">
        <v>164.4</v>
      </c>
      <c r="K6" s="80" t="s">
        <v>60</v>
      </c>
      <c r="L6" s="68"/>
    </row>
    <row r="7" spans="1:12" ht="30" x14ac:dyDescent="0.25">
      <c r="A7" s="22"/>
      <c r="B7" s="14"/>
      <c r="C7" s="10"/>
      <c r="D7" s="77" t="s">
        <v>25</v>
      </c>
      <c r="E7" s="49" t="s">
        <v>57</v>
      </c>
      <c r="F7" s="51">
        <v>195</v>
      </c>
      <c r="G7" s="53">
        <v>6.8</v>
      </c>
      <c r="H7" s="53">
        <v>10.9</v>
      </c>
      <c r="I7" s="53">
        <v>42.5</v>
      </c>
      <c r="J7" s="51">
        <v>281</v>
      </c>
      <c r="K7" s="53" t="s">
        <v>58</v>
      </c>
      <c r="L7" s="40"/>
    </row>
    <row r="8" spans="1:12" ht="15" x14ac:dyDescent="0.25">
      <c r="A8" s="22"/>
      <c r="B8" s="14"/>
      <c r="C8" s="10"/>
      <c r="D8" s="115" t="s">
        <v>41</v>
      </c>
      <c r="E8" s="49" t="s">
        <v>107</v>
      </c>
      <c r="F8" s="51">
        <v>200</v>
      </c>
      <c r="G8" s="53">
        <v>0.2</v>
      </c>
      <c r="H8" s="53">
        <v>0</v>
      </c>
      <c r="I8" s="53">
        <v>10.199999999999999</v>
      </c>
      <c r="J8" s="51">
        <v>80</v>
      </c>
      <c r="K8" s="53" t="s">
        <v>34</v>
      </c>
      <c r="L8" s="40"/>
    </row>
    <row r="9" spans="1:12" ht="15" x14ac:dyDescent="0.25">
      <c r="A9" s="22"/>
      <c r="B9" s="14"/>
      <c r="C9" s="10"/>
      <c r="D9" s="47" t="s">
        <v>21</v>
      </c>
      <c r="E9" s="50" t="s">
        <v>37</v>
      </c>
      <c r="F9" s="52">
        <v>25</v>
      </c>
      <c r="G9" s="54">
        <v>1.9</v>
      </c>
      <c r="H9" s="54">
        <v>0.2</v>
      </c>
      <c r="I9" s="54">
        <v>12.9</v>
      </c>
      <c r="J9" s="52">
        <v>61</v>
      </c>
      <c r="K9" s="54" t="s">
        <v>63</v>
      </c>
      <c r="L9" s="40">
        <v>73.97</v>
      </c>
    </row>
    <row r="10" spans="1:12" ht="15" x14ac:dyDescent="0.25">
      <c r="A10" s="22"/>
      <c r="B10" s="14"/>
      <c r="C10" s="10"/>
      <c r="D10" s="5"/>
      <c r="E10" s="39"/>
      <c r="F10" s="40"/>
      <c r="G10" s="40"/>
      <c r="H10" s="40"/>
      <c r="I10" s="40"/>
      <c r="J10" s="40"/>
      <c r="K10" s="41"/>
      <c r="L10" s="40"/>
    </row>
    <row r="11" spans="1:12" ht="15" x14ac:dyDescent="0.25">
      <c r="A11" s="23"/>
      <c r="B11" s="16"/>
      <c r="C11" s="7"/>
      <c r="D11" s="17" t="s">
        <v>26</v>
      </c>
      <c r="E11" s="8"/>
      <c r="F11" s="125">
        <f>SUM(F6:F9)</f>
        <v>520</v>
      </c>
      <c r="G11" s="18">
        <f>SUM(G6:G9)</f>
        <v>18.899999999999999</v>
      </c>
      <c r="H11" s="18">
        <f t="shared" ref="H11:J11" si="0">SUM(H6:H9)</f>
        <v>19.3</v>
      </c>
      <c r="I11" s="18">
        <f t="shared" si="0"/>
        <v>76.900000000000006</v>
      </c>
      <c r="J11" s="18">
        <f t="shared" si="0"/>
        <v>586.4</v>
      </c>
      <c r="K11" s="24"/>
      <c r="L11" s="74"/>
    </row>
    <row r="12" spans="1:12" ht="15" x14ac:dyDescent="0.25">
      <c r="A12" s="25">
        <f>A6</f>
        <v>1</v>
      </c>
      <c r="B12" s="12">
        <f>B6</f>
        <v>1</v>
      </c>
      <c r="C12" s="9" t="s">
        <v>22</v>
      </c>
      <c r="D12" s="47" t="s">
        <v>23</v>
      </c>
      <c r="E12" s="132" t="s">
        <v>61</v>
      </c>
      <c r="F12" s="51">
        <v>200</v>
      </c>
      <c r="G12" s="53">
        <v>4.0999999999999996</v>
      </c>
      <c r="H12" s="53">
        <v>4.2</v>
      </c>
      <c r="I12" s="53">
        <v>10</v>
      </c>
      <c r="J12" s="51">
        <v>114</v>
      </c>
      <c r="K12" s="133" t="s">
        <v>62</v>
      </c>
      <c r="L12" s="40"/>
    </row>
    <row r="13" spans="1:12" ht="38.25" x14ac:dyDescent="0.25">
      <c r="A13" s="22"/>
      <c r="B13" s="14"/>
      <c r="C13" s="10"/>
      <c r="D13" s="77" t="s">
        <v>24</v>
      </c>
      <c r="E13" s="49" t="s">
        <v>134</v>
      </c>
      <c r="F13" s="72">
        <v>100</v>
      </c>
      <c r="G13" s="53">
        <v>10</v>
      </c>
      <c r="H13" s="53">
        <v>8.1999999999999993</v>
      </c>
      <c r="I13" s="53">
        <v>11.3</v>
      </c>
      <c r="J13" s="51">
        <v>164.4</v>
      </c>
      <c r="K13" s="80" t="s">
        <v>60</v>
      </c>
      <c r="L13" s="40"/>
    </row>
    <row r="14" spans="1:12" ht="30" x14ac:dyDescent="0.25">
      <c r="A14" s="22"/>
      <c r="B14" s="14"/>
      <c r="C14" s="10"/>
      <c r="D14" s="77" t="s">
        <v>25</v>
      </c>
      <c r="E14" s="49" t="s">
        <v>57</v>
      </c>
      <c r="F14" s="51">
        <v>190</v>
      </c>
      <c r="G14" s="53">
        <v>6.8</v>
      </c>
      <c r="H14" s="53">
        <v>10.9</v>
      </c>
      <c r="I14" s="53">
        <v>42.5</v>
      </c>
      <c r="J14" s="51">
        <v>281</v>
      </c>
      <c r="K14" s="53" t="s">
        <v>58</v>
      </c>
      <c r="L14" s="40"/>
    </row>
    <row r="15" spans="1:12" ht="15" x14ac:dyDescent="0.25">
      <c r="A15" s="22"/>
      <c r="B15" s="14"/>
      <c r="C15" s="10"/>
      <c r="D15" s="48" t="s">
        <v>41</v>
      </c>
      <c r="E15" s="49" t="s">
        <v>135</v>
      </c>
      <c r="F15" s="51">
        <v>200</v>
      </c>
      <c r="G15" s="53">
        <v>0.2</v>
      </c>
      <c r="H15" s="53">
        <v>0</v>
      </c>
      <c r="I15" s="53">
        <v>10.199999999999999</v>
      </c>
      <c r="J15" s="51">
        <v>80</v>
      </c>
      <c r="K15" s="53" t="s">
        <v>34</v>
      </c>
      <c r="L15" s="40"/>
    </row>
    <row r="16" spans="1:12" ht="15" x14ac:dyDescent="0.25">
      <c r="A16" s="22"/>
      <c r="B16" s="14"/>
      <c r="C16" s="10"/>
      <c r="D16" s="48" t="s">
        <v>21</v>
      </c>
      <c r="E16" s="49" t="s">
        <v>64</v>
      </c>
      <c r="F16" s="51">
        <v>33</v>
      </c>
      <c r="G16" s="53">
        <v>2.2000000000000002</v>
      </c>
      <c r="H16" s="53">
        <v>0.4</v>
      </c>
      <c r="I16" s="53">
        <v>15</v>
      </c>
      <c r="J16" s="51">
        <v>68</v>
      </c>
      <c r="K16" s="54" t="s">
        <v>63</v>
      </c>
      <c r="L16" s="40"/>
    </row>
    <row r="17" spans="1:12" ht="15" x14ac:dyDescent="0.25">
      <c r="A17" s="22"/>
      <c r="B17" s="14"/>
      <c r="C17" s="10"/>
      <c r="D17" s="47" t="s">
        <v>21</v>
      </c>
      <c r="E17" s="50" t="s">
        <v>37</v>
      </c>
      <c r="F17" s="52">
        <v>25</v>
      </c>
      <c r="G17" s="54">
        <v>1.9</v>
      </c>
      <c r="H17" s="54">
        <v>0.2</v>
      </c>
      <c r="I17" s="54">
        <v>12.9</v>
      </c>
      <c r="J17" s="52">
        <v>61</v>
      </c>
      <c r="K17" s="54" t="s">
        <v>63</v>
      </c>
      <c r="L17" s="40">
        <v>86.67</v>
      </c>
    </row>
    <row r="18" spans="1:12" ht="15" x14ac:dyDescent="0.25">
      <c r="A18" s="23"/>
      <c r="B18" s="16"/>
      <c r="C18" s="7"/>
      <c r="D18" s="17" t="s">
        <v>26</v>
      </c>
      <c r="E18" s="8"/>
      <c r="F18" s="62">
        <f>SUM(F12:F17)</f>
        <v>748</v>
      </c>
      <c r="G18" s="18">
        <f>SUM(G12:G17)</f>
        <v>25.199999999999996</v>
      </c>
      <c r="H18" s="18">
        <f>SUM(H12:H17)</f>
        <v>23.899999999999995</v>
      </c>
      <c r="I18" s="18">
        <f>SUM(I12:I17)</f>
        <v>101.9</v>
      </c>
      <c r="J18" s="18">
        <f>SUM(J12:J17)</f>
        <v>768.4</v>
      </c>
      <c r="K18" s="24"/>
      <c r="L18" s="74"/>
    </row>
    <row r="19" spans="1:12" ht="15.75" thickBot="1" x14ac:dyDescent="0.25">
      <c r="A19" s="28">
        <f>A6</f>
        <v>1</v>
      </c>
      <c r="B19" s="29">
        <f>B6</f>
        <v>1</v>
      </c>
      <c r="C19" s="174" t="s">
        <v>4</v>
      </c>
      <c r="D19" s="175"/>
      <c r="E19" s="30"/>
      <c r="F19" s="70">
        <f>F11+F18</f>
        <v>1268</v>
      </c>
      <c r="G19" s="31">
        <f>G11+G18</f>
        <v>44.099999999999994</v>
      </c>
      <c r="H19" s="31">
        <f>H11+H18</f>
        <v>43.199999999999996</v>
      </c>
      <c r="I19" s="31">
        <f>I11+I18</f>
        <v>178.8</v>
      </c>
      <c r="J19" s="31">
        <f>J11+J18</f>
        <v>1354.8</v>
      </c>
      <c r="K19" s="31"/>
      <c r="L19" s="63"/>
    </row>
    <row r="20" spans="1:12" ht="30.75" thickBot="1" x14ac:dyDescent="0.3">
      <c r="A20" s="13">
        <v>1</v>
      </c>
      <c r="B20" s="13">
        <v>2</v>
      </c>
      <c r="C20" s="126" t="s">
        <v>20</v>
      </c>
      <c r="D20" s="117" t="s">
        <v>24</v>
      </c>
      <c r="E20" s="49" t="s">
        <v>38</v>
      </c>
      <c r="F20" s="51">
        <v>100</v>
      </c>
      <c r="G20" s="53">
        <v>9.5</v>
      </c>
      <c r="H20" s="53">
        <v>8.3000000000000007</v>
      </c>
      <c r="I20" s="53">
        <v>0.2</v>
      </c>
      <c r="J20" s="64">
        <v>197</v>
      </c>
      <c r="K20" s="133" t="s">
        <v>55</v>
      </c>
      <c r="L20" s="71"/>
    </row>
    <row r="21" spans="1:12" ht="30" x14ac:dyDescent="0.2">
      <c r="A21" s="99"/>
      <c r="B21" s="99"/>
      <c r="C21" s="99"/>
      <c r="D21" s="69" t="s">
        <v>25</v>
      </c>
      <c r="E21" s="130" t="s">
        <v>49</v>
      </c>
      <c r="F21" s="51">
        <v>183</v>
      </c>
      <c r="G21" s="53">
        <v>4.4000000000000004</v>
      </c>
      <c r="H21" s="53">
        <v>6</v>
      </c>
      <c r="I21" s="53">
        <v>36</v>
      </c>
      <c r="J21" s="51">
        <v>187</v>
      </c>
      <c r="K21" s="133" t="s">
        <v>65</v>
      </c>
      <c r="L21" s="38"/>
    </row>
    <row r="22" spans="1:12" ht="15" x14ac:dyDescent="0.25">
      <c r="A22" s="13"/>
      <c r="B22" s="14"/>
      <c r="C22" s="10"/>
      <c r="D22" s="102" t="s">
        <v>41</v>
      </c>
      <c r="E22" s="49" t="s">
        <v>66</v>
      </c>
      <c r="F22" s="51">
        <v>200</v>
      </c>
      <c r="G22" s="53">
        <v>0.3</v>
      </c>
      <c r="H22" s="53">
        <v>0.14000000000000001</v>
      </c>
      <c r="I22" s="53">
        <v>19.5</v>
      </c>
      <c r="J22" s="64">
        <v>82</v>
      </c>
      <c r="K22" s="133" t="s">
        <v>67</v>
      </c>
      <c r="L22" s="40"/>
    </row>
    <row r="23" spans="1:12" ht="15" x14ac:dyDescent="0.25">
      <c r="A23" s="13"/>
      <c r="B23" s="14"/>
      <c r="C23" s="10"/>
      <c r="D23" s="134" t="s">
        <v>21</v>
      </c>
      <c r="E23" s="49" t="s">
        <v>68</v>
      </c>
      <c r="F23" s="51">
        <v>25</v>
      </c>
      <c r="G23" s="53">
        <v>1.9</v>
      </c>
      <c r="H23" s="53">
        <v>0.2</v>
      </c>
      <c r="I23" s="53">
        <v>12.9</v>
      </c>
      <c r="J23" s="64">
        <v>61</v>
      </c>
      <c r="K23" s="133" t="s">
        <v>69</v>
      </c>
      <c r="L23" s="40"/>
    </row>
    <row r="24" spans="1:12" ht="15" x14ac:dyDescent="0.25">
      <c r="A24" s="13"/>
      <c r="B24" s="14"/>
      <c r="C24" s="10"/>
      <c r="D24" s="47" t="s">
        <v>41</v>
      </c>
      <c r="E24" s="49" t="s">
        <v>117</v>
      </c>
      <c r="F24" s="51">
        <v>200</v>
      </c>
      <c r="G24" s="53">
        <v>3</v>
      </c>
      <c r="H24" s="53">
        <v>4.4000000000000004</v>
      </c>
      <c r="I24" s="53">
        <v>9.4</v>
      </c>
      <c r="J24" s="64">
        <v>60</v>
      </c>
      <c r="K24" s="54" t="s">
        <v>34</v>
      </c>
      <c r="L24" s="75">
        <v>86.46</v>
      </c>
    </row>
    <row r="25" spans="1:12" ht="15.75" thickBot="1" x14ac:dyDescent="0.3">
      <c r="A25" s="15"/>
      <c r="B25" s="16"/>
      <c r="C25" s="7"/>
      <c r="D25" s="17" t="s">
        <v>26</v>
      </c>
      <c r="E25" s="8"/>
      <c r="F25" s="62">
        <f>SUM(F20:F24)</f>
        <v>708</v>
      </c>
      <c r="G25" s="67">
        <f>SUM(G20:G24)</f>
        <v>19.100000000000001</v>
      </c>
      <c r="H25" s="18">
        <f>SUM(H20:H24)</f>
        <v>19.04</v>
      </c>
      <c r="I25" s="18">
        <f>SUM(I20:I24)</f>
        <v>78.000000000000014</v>
      </c>
      <c r="J25" s="62">
        <f>SUM(J20:J24)</f>
        <v>587</v>
      </c>
      <c r="K25" s="24"/>
      <c r="L25" s="75"/>
    </row>
    <row r="26" spans="1:12" ht="30" x14ac:dyDescent="0.25">
      <c r="A26" s="13">
        <v>1</v>
      </c>
      <c r="B26" s="14">
        <v>2</v>
      </c>
      <c r="C26" s="10" t="s">
        <v>47</v>
      </c>
      <c r="D26" s="55" t="s">
        <v>23</v>
      </c>
      <c r="E26" s="135" t="s">
        <v>70</v>
      </c>
      <c r="F26" s="57">
        <v>220</v>
      </c>
      <c r="G26" s="58">
        <v>4.2</v>
      </c>
      <c r="H26" s="58">
        <v>5.9</v>
      </c>
      <c r="I26" s="59">
        <v>11.5</v>
      </c>
      <c r="J26" s="57">
        <v>129</v>
      </c>
      <c r="K26" s="136" t="s">
        <v>71</v>
      </c>
      <c r="L26" s="40"/>
    </row>
    <row r="27" spans="1:12" ht="30" x14ac:dyDescent="0.25">
      <c r="A27" s="13"/>
      <c r="B27" s="14"/>
      <c r="C27" s="10"/>
      <c r="D27" s="117" t="s">
        <v>24</v>
      </c>
      <c r="E27" s="49" t="s">
        <v>38</v>
      </c>
      <c r="F27" s="51">
        <v>100</v>
      </c>
      <c r="G27" s="53">
        <v>9.5</v>
      </c>
      <c r="H27" s="53">
        <v>8.3000000000000007</v>
      </c>
      <c r="I27" s="53">
        <v>0.2</v>
      </c>
      <c r="J27" s="64">
        <v>197</v>
      </c>
      <c r="K27" s="133" t="s">
        <v>55</v>
      </c>
      <c r="L27" s="40"/>
    </row>
    <row r="28" spans="1:12" ht="30" x14ac:dyDescent="0.25">
      <c r="A28" s="13"/>
      <c r="B28" s="14"/>
      <c r="C28" s="10"/>
      <c r="D28" s="69" t="s">
        <v>25</v>
      </c>
      <c r="E28" s="128" t="s">
        <v>49</v>
      </c>
      <c r="F28" s="51">
        <v>207</v>
      </c>
      <c r="G28" s="53">
        <v>5.8</v>
      </c>
      <c r="H28" s="53">
        <v>7.4</v>
      </c>
      <c r="I28" s="53">
        <v>40</v>
      </c>
      <c r="J28" s="51">
        <v>200</v>
      </c>
      <c r="K28" s="133" t="s">
        <v>72</v>
      </c>
      <c r="L28" s="40"/>
    </row>
    <row r="29" spans="1:12" ht="15" x14ac:dyDescent="0.25">
      <c r="A29" s="13"/>
      <c r="B29" s="14"/>
      <c r="C29" s="10"/>
      <c r="D29" s="102" t="s">
        <v>41</v>
      </c>
      <c r="E29" s="49" t="s">
        <v>66</v>
      </c>
      <c r="F29" s="51">
        <v>200</v>
      </c>
      <c r="G29" s="53">
        <v>0.3</v>
      </c>
      <c r="H29" s="53">
        <v>0.14000000000000001</v>
      </c>
      <c r="I29" s="53">
        <v>19.5</v>
      </c>
      <c r="J29" s="64">
        <v>82</v>
      </c>
      <c r="K29" s="133" t="s">
        <v>67</v>
      </c>
      <c r="L29" s="40"/>
    </row>
    <row r="30" spans="1:12" ht="15" x14ac:dyDescent="0.25">
      <c r="A30" s="13"/>
      <c r="B30" s="14"/>
      <c r="C30" s="10"/>
      <c r="D30" s="152" t="s">
        <v>41</v>
      </c>
      <c r="E30" s="49" t="s">
        <v>117</v>
      </c>
      <c r="F30" s="51">
        <v>200</v>
      </c>
      <c r="G30" s="53">
        <v>3</v>
      </c>
      <c r="H30" s="53">
        <v>4.4000000000000004</v>
      </c>
      <c r="I30" s="53">
        <v>9.4</v>
      </c>
      <c r="J30" s="64">
        <v>60</v>
      </c>
      <c r="K30" s="54" t="s">
        <v>34</v>
      </c>
      <c r="L30" s="40"/>
    </row>
    <row r="31" spans="1:12" ht="15" x14ac:dyDescent="0.25">
      <c r="A31" s="13"/>
      <c r="B31" s="14"/>
      <c r="C31" s="10"/>
      <c r="D31" s="134" t="s">
        <v>21</v>
      </c>
      <c r="E31" s="49" t="s">
        <v>64</v>
      </c>
      <c r="F31" s="51">
        <v>33</v>
      </c>
      <c r="G31" s="53">
        <v>2.2000000000000002</v>
      </c>
      <c r="H31" s="53">
        <v>0.4</v>
      </c>
      <c r="I31" s="53">
        <v>15.9</v>
      </c>
      <c r="J31" s="64">
        <v>68</v>
      </c>
      <c r="K31" s="133" t="s">
        <v>69</v>
      </c>
      <c r="L31" s="40"/>
    </row>
    <row r="32" spans="1:12" ht="15" x14ac:dyDescent="0.25">
      <c r="A32" s="13"/>
      <c r="B32" s="14"/>
      <c r="C32" s="10"/>
      <c r="D32" s="47" t="s">
        <v>21</v>
      </c>
      <c r="E32" s="49" t="s">
        <v>37</v>
      </c>
      <c r="F32" s="51">
        <v>25</v>
      </c>
      <c r="G32" s="53">
        <v>1.9</v>
      </c>
      <c r="H32" s="53">
        <v>0.2</v>
      </c>
      <c r="I32" s="53">
        <v>12.9</v>
      </c>
      <c r="J32" s="51">
        <v>61</v>
      </c>
      <c r="K32" s="54" t="s">
        <v>63</v>
      </c>
      <c r="L32" s="75">
        <v>106.18</v>
      </c>
    </row>
    <row r="33" spans="1:12" ht="15" x14ac:dyDescent="0.25">
      <c r="A33" s="13"/>
      <c r="B33" s="14"/>
      <c r="C33" s="10"/>
      <c r="D33" s="5"/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3"/>
      <c r="B34" s="14"/>
      <c r="C34" s="10"/>
      <c r="D34" s="5"/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5"/>
      <c r="B35" s="16"/>
      <c r="C35" s="7"/>
      <c r="D35" s="17" t="s">
        <v>26</v>
      </c>
      <c r="E35" s="8"/>
      <c r="F35" s="18">
        <f>SUM(F26:F34)</f>
        <v>985</v>
      </c>
      <c r="G35" s="18">
        <f>SUM(G26:G34)</f>
        <v>26.9</v>
      </c>
      <c r="H35" s="18">
        <f>SUM(H26:H34)</f>
        <v>26.74</v>
      </c>
      <c r="I35" s="18">
        <f>SUM(I26:I34)</f>
        <v>109.40000000000002</v>
      </c>
      <c r="J35" s="18">
        <f>SUM(J26:J34)</f>
        <v>797</v>
      </c>
      <c r="K35" s="24"/>
      <c r="L35" s="75"/>
    </row>
    <row r="36" spans="1:12" ht="15.75" customHeight="1" thickBot="1" x14ac:dyDescent="0.25">
      <c r="A36" s="32" t="e">
        <f>#REF!</f>
        <v>#REF!</v>
      </c>
      <c r="B36" s="32" t="e">
        <f>#REF!</f>
        <v>#REF!</v>
      </c>
      <c r="C36" s="174" t="s">
        <v>4</v>
      </c>
      <c r="D36" s="175"/>
      <c r="E36" s="30"/>
      <c r="F36" s="31">
        <f>F25+F35</f>
        <v>1693</v>
      </c>
      <c r="G36" s="31">
        <f>G25+G35</f>
        <v>46</v>
      </c>
      <c r="H36" s="31">
        <f>H25+H35</f>
        <v>45.78</v>
      </c>
      <c r="I36" s="31">
        <f>I25+I35</f>
        <v>187.40000000000003</v>
      </c>
      <c r="J36" s="31">
        <f>J25+J35</f>
        <v>1384</v>
      </c>
      <c r="K36" s="31"/>
      <c r="L36" s="78"/>
    </row>
    <row r="37" spans="1:12" ht="30" x14ac:dyDescent="0.25">
      <c r="A37" s="22">
        <v>1</v>
      </c>
      <c r="B37" s="14">
        <v>3</v>
      </c>
      <c r="C37" s="10" t="s">
        <v>48</v>
      </c>
      <c r="D37" s="55" t="s">
        <v>43</v>
      </c>
      <c r="E37" s="49" t="s">
        <v>118</v>
      </c>
      <c r="F37" s="51">
        <v>190</v>
      </c>
      <c r="G37" s="53">
        <v>15.8</v>
      </c>
      <c r="H37" s="53">
        <v>15.4</v>
      </c>
      <c r="I37" s="53">
        <v>48.6</v>
      </c>
      <c r="J37" s="51">
        <v>348</v>
      </c>
      <c r="K37" s="153" t="s">
        <v>119</v>
      </c>
      <c r="L37" s="40"/>
    </row>
    <row r="38" spans="1:12" ht="30" x14ac:dyDescent="0.25">
      <c r="A38" s="22"/>
      <c r="B38" s="14"/>
      <c r="C38" s="10"/>
      <c r="D38" s="102" t="s">
        <v>41</v>
      </c>
      <c r="E38" s="50" t="s">
        <v>73</v>
      </c>
      <c r="F38" s="52">
        <v>200</v>
      </c>
      <c r="G38" s="53">
        <v>1.4</v>
      </c>
      <c r="H38" s="53">
        <v>1.6</v>
      </c>
      <c r="I38" s="53">
        <v>10.4</v>
      </c>
      <c r="J38" s="51">
        <v>103</v>
      </c>
      <c r="K38" s="133" t="s">
        <v>74</v>
      </c>
      <c r="L38" s="40"/>
    </row>
    <row r="39" spans="1:12" ht="15" x14ac:dyDescent="0.25">
      <c r="A39" s="22"/>
      <c r="B39" s="14"/>
      <c r="C39" s="10"/>
      <c r="D39" s="116" t="s">
        <v>75</v>
      </c>
      <c r="E39" s="49" t="s">
        <v>120</v>
      </c>
      <c r="F39" s="51">
        <v>200</v>
      </c>
      <c r="G39" s="53">
        <v>0.72</v>
      </c>
      <c r="H39" s="53">
        <v>0.28000000000000003</v>
      </c>
      <c r="I39" s="53">
        <v>12</v>
      </c>
      <c r="J39" s="51">
        <v>114</v>
      </c>
      <c r="K39" s="131" t="s">
        <v>34</v>
      </c>
      <c r="L39" s="63">
        <v>106.69</v>
      </c>
    </row>
    <row r="40" spans="1:12" ht="15" x14ac:dyDescent="0.25">
      <c r="A40" s="22"/>
      <c r="B40" s="14"/>
      <c r="C40" s="10"/>
      <c r="D40" s="60"/>
      <c r="E40" s="50"/>
      <c r="F40" s="52"/>
      <c r="G40" s="54"/>
      <c r="H40" s="54"/>
      <c r="I40" s="54"/>
      <c r="J40" s="52"/>
      <c r="K40" s="54"/>
      <c r="L40" s="40"/>
    </row>
    <row r="41" spans="1:12" ht="15" x14ac:dyDescent="0.25">
      <c r="A41" s="22"/>
      <c r="B41" s="14"/>
      <c r="C41" s="10"/>
      <c r="D41" s="116"/>
      <c r="E41" s="49"/>
      <c r="F41" s="51"/>
      <c r="G41" s="53"/>
      <c r="H41" s="53"/>
      <c r="I41" s="53"/>
      <c r="J41" s="51"/>
      <c r="K41" s="127"/>
      <c r="L41" s="40"/>
    </row>
    <row r="42" spans="1:12" ht="15" x14ac:dyDescent="0.25">
      <c r="A42" s="22"/>
      <c r="B42" s="14"/>
      <c r="C42" s="10"/>
      <c r="D42" s="5"/>
      <c r="E42" s="39"/>
      <c r="F42" s="65"/>
      <c r="G42" s="65"/>
      <c r="H42" s="65"/>
      <c r="I42" s="65"/>
      <c r="J42" s="65"/>
      <c r="K42" s="66"/>
      <c r="L42" s="65"/>
    </row>
    <row r="43" spans="1:12" ht="15.75" thickBot="1" x14ac:dyDescent="0.3">
      <c r="A43" s="23"/>
      <c r="B43" s="16"/>
      <c r="C43" s="7"/>
      <c r="D43" s="17"/>
      <c r="E43" s="8"/>
      <c r="F43" s="67">
        <f>SUM(F37:F39)</f>
        <v>590</v>
      </c>
      <c r="G43" s="67">
        <f>SUM(G37:G39)</f>
        <v>17.919999999999998</v>
      </c>
      <c r="H43" s="67">
        <f>SUM(H37:H39)</f>
        <v>17.28</v>
      </c>
      <c r="I43" s="67">
        <f>SUM(I37:I39)</f>
        <v>71</v>
      </c>
      <c r="J43" s="67">
        <f>SUM(J37:J39)</f>
        <v>565</v>
      </c>
      <c r="K43" s="67"/>
      <c r="L43" s="67"/>
    </row>
    <row r="44" spans="1:12" ht="30.75" thickBot="1" x14ac:dyDescent="0.3">
      <c r="A44" s="25">
        <v>1</v>
      </c>
      <c r="B44" s="12">
        <v>3</v>
      </c>
      <c r="C44" s="9" t="s">
        <v>22</v>
      </c>
      <c r="D44" s="55" t="s">
        <v>23</v>
      </c>
      <c r="E44" s="135" t="s">
        <v>76</v>
      </c>
      <c r="F44" s="57">
        <v>220</v>
      </c>
      <c r="G44" s="58">
        <v>5.6</v>
      </c>
      <c r="H44" s="58">
        <v>6.5</v>
      </c>
      <c r="I44" s="59">
        <v>13.2</v>
      </c>
      <c r="J44" s="57">
        <v>150</v>
      </c>
      <c r="K44" s="58" t="s">
        <v>50</v>
      </c>
      <c r="L44" s="40"/>
    </row>
    <row r="45" spans="1:12" ht="15" x14ac:dyDescent="0.25">
      <c r="A45" s="22"/>
      <c r="B45" s="14"/>
      <c r="C45" s="10"/>
      <c r="D45" s="55" t="s">
        <v>24</v>
      </c>
      <c r="E45" s="49" t="s">
        <v>121</v>
      </c>
      <c r="F45" s="51">
        <v>90</v>
      </c>
      <c r="G45" s="53">
        <v>10.199999999999999</v>
      </c>
      <c r="H45" s="53">
        <v>9.4</v>
      </c>
      <c r="I45" s="53">
        <v>10.3</v>
      </c>
      <c r="J45" s="51">
        <v>200.1</v>
      </c>
      <c r="K45" s="111" t="s">
        <v>122</v>
      </c>
      <c r="L45" s="40"/>
    </row>
    <row r="46" spans="1:12" ht="24" x14ac:dyDescent="0.25">
      <c r="A46" s="22"/>
      <c r="B46" s="14"/>
      <c r="C46" s="10"/>
      <c r="D46" s="118" t="s">
        <v>25</v>
      </c>
      <c r="E46" s="49" t="s">
        <v>57</v>
      </c>
      <c r="F46" s="51">
        <v>200</v>
      </c>
      <c r="G46" s="53">
        <v>6.8</v>
      </c>
      <c r="H46" s="53">
        <v>10.9</v>
      </c>
      <c r="I46" s="53">
        <v>42.5</v>
      </c>
      <c r="J46" s="51">
        <v>281</v>
      </c>
      <c r="K46" s="111" t="s">
        <v>58</v>
      </c>
      <c r="L46" s="40"/>
    </row>
    <row r="47" spans="1:12" ht="30" x14ac:dyDescent="0.25">
      <c r="A47" s="22"/>
      <c r="B47" s="14"/>
      <c r="C47" s="10"/>
      <c r="D47" s="161" t="s">
        <v>136</v>
      </c>
      <c r="E47" s="50" t="s">
        <v>79</v>
      </c>
      <c r="F47" s="52">
        <v>207</v>
      </c>
      <c r="G47" s="53">
        <v>0.15</v>
      </c>
      <c r="H47" s="53">
        <v>0</v>
      </c>
      <c r="I47" s="53">
        <v>15.2</v>
      </c>
      <c r="J47" s="51">
        <v>60</v>
      </c>
      <c r="K47" s="133" t="s">
        <v>35</v>
      </c>
      <c r="L47" s="40"/>
    </row>
    <row r="48" spans="1:12" ht="15" x14ac:dyDescent="0.25">
      <c r="A48" s="22"/>
      <c r="B48" s="14"/>
      <c r="C48" s="10"/>
      <c r="D48" s="134" t="s">
        <v>21</v>
      </c>
      <c r="E48" s="50" t="s">
        <v>68</v>
      </c>
      <c r="F48" s="52">
        <v>25</v>
      </c>
      <c r="G48" s="53">
        <v>1.9</v>
      </c>
      <c r="H48" s="53">
        <v>0.2</v>
      </c>
      <c r="I48" s="53">
        <v>12.9</v>
      </c>
      <c r="J48" s="51">
        <v>61</v>
      </c>
      <c r="K48" s="133" t="s">
        <v>69</v>
      </c>
      <c r="L48" s="40"/>
    </row>
    <row r="49" spans="1:12" ht="15" x14ac:dyDescent="0.25">
      <c r="A49" s="22"/>
      <c r="B49" s="14"/>
      <c r="C49" s="10"/>
      <c r="D49" s="47" t="s">
        <v>21</v>
      </c>
      <c r="E49" s="50" t="s">
        <v>80</v>
      </c>
      <c r="F49" s="52">
        <v>33</v>
      </c>
      <c r="G49" s="54">
        <v>2.2000000000000002</v>
      </c>
      <c r="H49" s="54">
        <v>0.4</v>
      </c>
      <c r="I49" s="54">
        <v>15.9</v>
      </c>
      <c r="J49" s="52">
        <v>68</v>
      </c>
      <c r="K49" s="54" t="s">
        <v>63</v>
      </c>
      <c r="L49" s="63">
        <v>82.98</v>
      </c>
    </row>
    <row r="50" spans="1:12" ht="15" x14ac:dyDescent="0.25">
      <c r="A50" s="22"/>
      <c r="B50" s="14"/>
      <c r="C50" s="10"/>
      <c r="D50" s="60"/>
      <c r="E50" s="50"/>
      <c r="F50" s="52"/>
      <c r="G50" s="54"/>
      <c r="H50" s="54"/>
      <c r="I50" s="54"/>
      <c r="J50" s="52"/>
      <c r="K50" s="54"/>
      <c r="L50" s="40"/>
    </row>
    <row r="51" spans="1:12" ht="15" x14ac:dyDescent="0.25">
      <c r="A51" s="22"/>
      <c r="B51" s="14"/>
      <c r="C51" s="10"/>
      <c r="D51" s="5"/>
      <c r="E51" s="39"/>
      <c r="F51" s="40"/>
      <c r="G51" s="40"/>
      <c r="H51" s="40"/>
      <c r="I51" s="40"/>
      <c r="J51" s="40"/>
      <c r="K51" s="41"/>
      <c r="L51" s="40"/>
    </row>
    <row r="52" spans="1:12" ht="15" x14ac:dyDescent="0.25">
      <c r="A52" s="22"/>
      <c r="B52" s="14"/>
      <c r="C52" s="10"/>
      <c r="D52" s="5"/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3"/>
      <c r="B53" s="16"/>
      <c r="C53" s="7"/>
      <c r="D53" s="17" t="s">
        <v>26</v>
      </c>
      <c r="E53" s="8"/>
      <c r="F53" s="62">
        <f>SUM(F44:F52)</f>
        <v>775</v>
      </c>
      <c r="G53" s="18">
        <f>SUM(G44:G52)</f>
        <v>26.849999999999994</v>
      </c>
      <c r="H53" s="18">
        <f>SUM(H44:H52)</f>
        <v>27.4</v>
      </c>
      <c r="I53" s="18">
        <f>SUM(I44:I52)</f>
        <v>110.00000000000001</v>
      </c>
      <c r="J53" s="18">
        <f>SUM(J44:J52)</f>
        <v>820.1</v>
      </c>
      <c r="K53" s="24"/>
      <c r="L53" s="63"/>
    </row>
    <row r="54" spans="1:12" ht="15.75" customHeight="1" thickBot="1" x14ac:dyDescent="0.25">
      <c r="A54" s="28" t="e">
        <f>#REF!</f>
        <v>#REF!</v>
      </c>
      <c r="B54" s="29" t="e">
        <f>#REF!</f>
        <v>#REF!</v>
      </c>
      <c r="C54" s="174" t="s">
        <v>4</v>
      </c>
      <c r="D54" s="175"/>
      <c r="E54" s="30"/>
      <c r="F54" s="31">
        <f>F43+F53</f>
        <v>1365</v>
      </c>
      <c r="G54" s="31">
        <f>G43+G53</f>
        <v>44.769999999999996</v>
      </c>
      <c r="H54" s="31">
        <f>H43+H53</f>
        <v>44.68</v>
      </c>
      <c r="I54" s="31">
        <f>I43+I53</f>
        <v>181</v>
      </c>
      <c r="J54" s="31">
        <f>J43+J53</f>
        <v>1385.1</v>
      </c>
      <c r="K54" s="31"/>
      <c r="L54" s="79"/>
    </row>
    <row r="55" spans="1:12" ht="15" x14ac:dyDescent="0.25">
      <c r="A55" s="22">
        <v>1</v>
      </c>
      <c r="B55" s="14">
        <v>4</v>
      </c>
      <c r="C55" s="10" t="s">
        <v>48</v>
      </c>
      <c r="D55" s="137" t="s">
        <v>82</v>
      </c>
      <c r="E55" s="132" t="s">
        <v>81</v>
      </c>
      <c r="F55" s="51">
        <v>245</v>
      </c>
      <c r="G55" s="53">
        <v>16</v>
      </c>
      <c r="H55" s="53">
        <v>17.2</v>
      </c>
      <c r="I55" s="53">
        <v>32.4</v>
      </c>
      <c r="J55" s="51">
        <v>343</v>
      </c>
      <c r="K55" s="80" t="s">
        <v>83</v>
      </c>
      <c r="L55" s="91"/>
    </row>
    <row r="56" spans="1:12" ht="15" x14ac:dyDescent="0.25">
      <c r="A56" s="22"/>
      <c r="B56" s="14"/>
      <c r="C56" s="10"/>
      <c r="D56" s="48" t="s">
        <v>41</v>
      </c>
      <c r="E56" s="49" t="s">
        <v>123</v>
      </c>
      <c r="F56" s="72">
        <v>200</v>
      </c>
      <c r="G56" s="53">
        <v>0.2</v>
      </c>
      <c r="H56" s="53">
        <v>0</v>
      </c>
      <c r="I56" s="53">
        <v>15</v>
      </c>
      <c r="J56" s="51">
        <v>77</v>
      </c>
      <c r="K56" s="153" t="s">
        <v>124</v>
      </c>
      <c r="L56" s="40"/>
    </row>
    <row r="57" spans="1:12" ht="15" x14ac:dyDescent="0.25">
      <c r="A57" s="22"/>
      <c r="B57" s="14"/>
      <c r="C57" s="10"/>
      <c r="D57" s="48" t="s">
        <v>75</v>
      </c>
      <c r="E57" s="154" t="s">
        <v>125</v>
      </c>
      <c r="F57" s="72">
        <v>150</v>
      </c>
      <c r="G57" s="53">
        <v>0.6</v>
      </c>
      <c r="H57" s="53">
        <v>0</v>
      </c>
      <c r="I57" s="53">
        <v>12</v>
      </c>
      <c r="J57" s="51">
        <v>70</v>
      </c>
      <c r="K57" s="153" t="s">
        <v>34</v>
      </c>
      <c r="L57" s="40"/>
    </row>
    <row r="58" spans="1:12" ht="15.75" thickBot="1" x14ac:dyDescent="0.3">
      <c r="A58" s="22"/>
      <c r="B58" s="14"/>
      <c r="C58" s="10"/>
      <c r="D58" s="48" t="s">
        <v>21</v>
      </c>
      <c r="E58" s="138" t="s">
        <v>45</v>
      </c>
      <c r="F58" s="51">
        <v>33</v>
      </c>
      <c r="G58" s="53">
        <v>2.2000000000000002</v>
      </c>
      <c r="H58" s="53">
        <v>0.4</v>
      </c>
      <c r="I58" s="53">
        <v>15.9</v>
      </c>
      <c r="J58" s="51">
        <v>68</v>
      </c>
      <c r="K58" s="53" t="s">
        <v>69</v>
      </c>
      <c r="L58" s="119">
        <v>86.37</v>
      </c>
    </row>
    <row r="59" spans="1:12" ht="15" x14ac:dyDescent="0.25">
      <c r="A59" s="22"/>
      <c r="B59" s="14"/>
      <c r="C59" s="10"/>
      <c r="D59" s="5"/>
      <c r="E59" s="39"/>
      <c r="F59" s="40"/>
      <c r="G59" s="40"/>
      <c r="H59" s="40"/>
      <c r="I59" s="40"/>
      <c r="J59" s="40"/>
      <c r="K59" s="41"/>
      <c r="L59" s="91"/>
    </row>
    <row r="60" spans="1:12" ht="15.75" thickBot="1" x14ac:dyDescent="0.3">
      <c r="A60" s="23"/>
      <c r="B60" s="16"/>
      <c r="C60" s="7"/>
      <c r="D60" s="17" t="s">
        <v>26</v>
      </c>
      <c r="E60" s="8"/>
      <c r="F60" s="18">
        <f>SUM(F55:F59)</f>
        <v>628</v>
      </c>
      <c r="G60" s="18">
        <f>SUM(G55:G59)</f>
        <v>19</v>
      </c>
      <c r="H60" s="18">
        <f>SUM(H55:H59)</f>
        <v>17.599999999999998</v>
      </c>
      <c r="I60" s="18">
        <f>SUM(I55:I59)</f>
        <v>75.3</v>
      </c>
      <c r="J60" s="18">
        <f>SUM(J55:J59)</f>
        <v>558</v>
      </c>
      <c r="K60" s="24"/>
      <c r="L60" s="63"/>
    </row>
    <row r="61" spans="1:12" ht="15.75" thickBot="1" x14ac:dyDescent="0.3">
      <c r="A61" s="22">
        <v>1</v>
      </c>
      <c r="B61" s="14">
        <v>4</v>
      </c>
      <c r="C61" s="10" t="s">
        <v>47</v>
      </c>
      <c r="D61" s="55" t="s">
        <v>23</v>
      </c>
      <c r="E61" s="56" t="s">
        <v>84</v>
      </c>
      <c r="F61" s="61">
        <v>200</v>
      </c>
      <c r="G61" s="58">
        <v>5.8</v>
      </c>
      <c r="H61" s="58">
        <v>6.2</v>
      </c>
      <c r="I61" s="59">
        <v>25.2</v>
      </c>
      <c r="J61" s="57">
        <v>147</v>
      </c>
      <c r="K61" s="136" t="s">
        <v>85</v>
      </c>
      <c r="L61" s="40"/>
    </row>
    <row r="62" spans="1:12" ht="15" x14ac:dyDescent="0.25">
      <c r="A62" s="22"/>
      <c r="B62" s="14"/>
      <c r="C62" s="10"/>
      <c r="D62" s="137" t="s">
        <v>82</v>
      </c>
      <c r="E62" s="132" t="s">
        <v>81</v>
      </c>
      <c r="F62" s="51">
        <v>245</v>
      </c>
      <c r="G62" s="53">
        <v>16.7</v>
      </c>
      <c r="H62" s="53">
        <v>17.2</v>
      </c>
      <c r="I62" s="53">
        <v>32.4</v>
      </c>
      <c r="J62" s="51">
        <v>343</v>
      </c>
      <c r="K62" s="80" t="s">
        <v>83</v>
      </c>
      <c r="L62" s="40"/>
    </row>
    <row r="63" spans="1:12" ht="15" x14ac:dyDescent="0.25">
      <c r="A63" s="22"/>
      <c r="B63" s="14"/>
      <c r="C63" s="10"/>
      <c r="D63" s="48" t="s">
        <v>41</v>
      </c>
      <c r="E63" s="49" t="s">
        <v>123</v>
      </c>
      <c r="F63" s="72">
        <v>200</v>
      </c>
      <c r="G63" s="53">
        <v>0.2</v>
      </c>
      <c r="H63" s="53">
        <v>0</v>
      </c>
      <c r="I63" s="53">
        <v>15</v>
      </c>
      <c r="J63" s="51">
        <v>77</v>
      </c>
      <c r="K63" s="153" t="s">
        <v>124</v>
      </c>
      <c r="L63" s="40"/>
    </row>
    <row r="64" spans="1:12" ht="15" x14ac:dyDescent="0.25">
      <c r="A64" s="22"/>
      <c r="B64" s="14"/>
      <c r="C64" s="10"/>
      <c r="D64" s="48" t="s">
        <v>75</v>
      </c>
      <c r="E64" s="49" t="s">
        <v>125</v>
      </c>
      <c r="F64" s="51">
        <v>150</v>
      </c>
      <c r="G64" s="53">
        <v>0.6</v>
      </c>
      <c r="H64" s="53">
        <v>0</v>
      </c>
      <c r="I64" s="53">
        <v>12</v>
      </c>
      <c r="J64" s="51">
        <v>70</v>
      </c>
      <c r="K64" s="53" t="s">
        <v>34</v>
      </c>
      <c r="L64" s="40"/>
    </row>
    <row r="65" spans="1:12" ht="15.75" thickBot="1" x14ac:dyDescent="0.3">
      <c r="A65" s="22"/>
      <c r="B65" s="14"/>
      <c r="C65" s="10"/>
      <c r="D65" s="47" t="s">
        <v>21</v>
      </c>
      <c r="E65" s="100" t="s">
        <v>45</v>
      </c>
      <c r="F65" s="40">
        <v>33</v>
      </c>
      <c r="G65" s="54">
        <v>2.2000000000000002</v>
      </c>
      <c r="H65" s="54">
        <v>0.2</v>
      </c>
      <c r="I65" s="54">
        <v>15.9</v>
      </c>
      <c r="J65" s="52">
        <v>68</v>
      </c>
      <c r="K65" s="54" t="s">
        <v>63</v>
      </c>
      <c r="L65" s="40">
        <v>90.35</v>
      </c>
    </row>
    <row r="66" spans="1:12" ht="15" x14ac:dyDescent="0.25">
      <c r="A66" s="22"/>
      <c r="B66" s="14"/>
      <c r="C66" s="10"/>
      <c r="D66" s="5"/>
      <c r="E66" s="39"/>
      <c r="F66" s="40"/>
      <c r="G66" s="40"/>
      <c r="H66" s="40"/>
      <c r="I66" s="40"/>
      <c r="J66" s="40"/>
      <c r="K66" s="41"/>
      <c r="L66" s="40"/>
    </row>
    <row r="67" spans="1:12" ht="15" x14ac:dyDescent="0.25">
      <c r="A67" s="23"/>
      <c r="B67" s="16"/>
      <c r="C67" s="7"/>
      <c r="D67" s="17" t="s">
        <v>26</v>
      </c>
      <c r="E67" s="8"/>
      <c r="F67" s="18">
        <f>SUM(F61:F66)</f>
        <v>828</v>
      </c>
      <c r="G67" s="18">
        <f>SUM(G61:G66)</f>
        <v>25.5</v>
      </c>
      <c r="H67" s="18">
        <f>SUM(H61:H66)</f>
        <v>23.599999999999998</v>
      </c>
      <c r="I67" s="18">
        <f>SUM(I61:I66)</f>
        <v>100.5</v>
      </c>
      <c r="J67" s="18">
        <f>SUM(J61:J66)</f>
        <v>705</v>
      </c>
      <c r="K67" s="24"/>
      <c r="L67" s="74"/>
    </row>
    <row r="68" spans="1:12" ht="15.75" customHeight="1" thickBot="1" x14ac:dyDescent="0.25">
      <c r="A68" s="28" t="e">
        <f>#REF!</f>
        <v>#REF!</v>
      </c>
      <c r="B68" s="29" t="e">
        <f>#REF!</f>
        <v>#REF!</v>
      </c>
      <c r="C68" s="174" t="s">
        <v>4</v>
      </c>
      <c r="D68" s="175"/>
      <c r="E68" s="30"/>
      <c r="F68" s="31">
        <f>F60+F67</f>
        <v>1456</v>
      </c>
      <c r="G68" s="31">
        <f>G60+G67</f>
        <v>44.5</v>
      </c>
      <c r="H68" s="31">
        <f>H60+H67</f>
        <v>41.199999999999996</v>
      </c>
      <c r="I68" s="31">
        <f>I60+I67</f>
        <v>175.8</v>
      </c>
      <c r="J68" s="31">
        <f>J60+J67</f>
        <v>1263</v>
      </c>
      <c r="K68" s="31"/>
      <c r="L68" s="73"/>
    </row>
    <row r="69" spans="1:12" ht="15" x14ac:dyDescent="0.25">
      <c r="A69" s="22">
        <v>1</v>
      </c>
      <c r="B69" s="14">
        <v>5</v>
      </c>
      <c r="C69" s="10" t="s">
        <v>48</v>
      </c>
      <c r="D69" s="161" t="s">
        <v>110</v>
      </c>
      <c r="E69" s="49" t="s">
        <v>137</v>
      </c>
      <c r="F69" s="72">
        <v>60</v>
      </c>
      <c r="G69" s="53">
        <v>0.48</v>
      </c>
      <c r="H69" s="53">
        <v>0.06</v>
      </c>
      <c r="I69" s="53">
        <v>2.16</v>
      </c>
      <c r="J69" s="51">
        <v>9</v>
      </c>
      <c r="K69" s="162" t="s">
        <v>34</v>
      </c>
      <c r="L69" s="40"/>
    </row>
    <row r="70" spans="1:12" ht="30.75" thickBot="1" x14ac:dyDescent="0.3">
      <c r="A70" s="22"/>
      <c r="B70" s="14"/>
      <c r="C70" s="10"/>
      <c r="D70" s="129" t="s">
        <v>43</v>
      </c>
      <c r="E70" s="49" t="s">
        <v>51</v>
      </c>
      <c r="F70" s="72">
        <v>240</v>
      </c>
      <c r="G70" s="53">
        <v>15</v>
      </c>
      <c r="H70" s="53">
        <v>17.899999999999999</v>
      </c>
      <c r="I70" s="53">
        <v>35</v>
      </c>
      <c r="J70" s="51">
        <v>254.4</v>
      </c>
      <c r="K70" s="162" t="s">
        <v>52</v>
      </c>
      <c r="L70" s="40"/>
    </row>
    <row r="71" spans="1:12" ht="15" x14ac:dyDescent="0.25">
      <c r="A71" s="22"/>
      <c r="B71" s="14"/>
      <c r="C71" s="10"/>
      <c r="D71" s="163" t="s">
        <v>41</v>
      </c>
      <c r="E71" s="164" t="s">
        <v>86</v>
      </c>
      <c r="F71" s="51">
        <v>200</v>
      </c>
      <c r="G71" s="64">
        <v>0.9</v>
      </c>
      <c r="H71" s="64">
        <v>0</v>
      </c>
      <c r="I71" s="64">
        <v>13</v>
      </c>
      <c r="J71" s="51">
        <v>75</v>
      </c>
      <c r="K71" s="162" t="s">
        <v>87</v>
      </c>
      <c r="L71" s="38"/>
    </row>
    <row r="72" spans="1:12" ht="15" x14ac:dyDescent="0.25">
      <c r="A72" s="22"/>
      <c r="B72" s="14"/>
      <c r="C72" s="10"/>
      <c r="D72" s="47" t="s">
        <v>41</v>
      </c>
      <c r="E72" s="49" t="s">
        <v>107</v>
      </c>
      <c r="F72" s="51">
        <v>200</v>
      </c>
      <c r="G72" s="53">
        <v>0.2</v>
      </c>
      <c r="H72" s="53">
        <v>0</v>
      </c>
      <c r="I72" s="53">
        <v>10.5</v>
      </c>
      <c r="J72" s="52">
        <v>80</v>
      </c>
      <c r="K72" s="53" t="s">
        <v>34</v>
      </c>
      <c r="L72" s="63"/>
    </row>
    <row r="73" spans="1:12" ht="15" x14ac:dyDescent="0.25">
      <c r="A73" s="22"/>
      <c r="B73" s="14"/>
      <c r="C73" s="10"/>
      <c r="D73" s="139" t="s">
        <v>21</v>
      </c>
      <c r="E73" s="49" t="s">
        <v>64</v>
      </c>
      <c r="F73" s="51">
        <v>33</v>
      </c>
      <c r="G73" s="53">
        <v>2.2000000000000002</v>
      </c>
      <c r="H73" s="53">
        <v>0.4</v>
      </c>
      <c r="I73" s="53">
        <v>15.9</v>
      </c>
      <c r="J73" s="51">
        <v>68</v>
      </c>
      <c r="K73" s="53" t="s">
        <v>88</v>
      </c>
      <c r="L73" s="63">
        <v>70.599999999999994</v>
      </c>
    </row>
    <row r="74" spans="1:12" ht="15" x14ac:dyDescent="0.25">
      <c r="A74" s="22"/>
      <c r="B74" s="14"/>
      <c r="C74" s="10"/>
      <c r="D74" s="47"/>
      <c r="E74" s="49"/>
      <c r="F74" s="51"/>
      <c r="G74" s="53"/>
      <c r="H74" s="53"/>
      <c r="I74" s="53"/>
      <c r="J74" s="51"/>
      <c r="K74" s="54"/>
      <c r="L74" s="40"/>
    </row>
    <row r="75" spans="1:12" ht="15" x14ac:dyDescent="0.25">
      <c r="A75" s="23"/>
      <c r="B75" s="16"/>
      <c r="C75" s="7"/>
      <c r="D75" s="17" t="s">
        <v>26</v>
      </c>
      <c r="E75" s="8"/>
      <c r="F75" s="18">
        <f>SUM(F69:F74)</f>
        <v>733</v>
      </c>
      <c r="G75" s="18">
        <f>SUM(G69:G74)</f>
        <v>18.779999999999998</v>
      </c>
      <c r="H75" s="18">
        <f>SUM(H69:H74)</f>
        <v>18.359999999999996</v>
      </c>
      <c r="I75" s="18">
        <f>SUM(I69:I74)</f>
        <v>76.56</v>
      </c>
      <c r="J75" s="18">
        <f>SUM(J69:J74)</f>
        <v>486.4</v>
      </c>
      <c r="K75" s="24"/>
      <c r="L75" s="18"/>
    </row>
    <row r="76" spans="1:12" ht="15" x14ac:dyDescent="0.25">
      <c r="A76" s="22">
        <v>1</v>
      </c>
      <c r="B76" s="14">
        <v>5</v>
      </c>
      <c r="C76" s="10" t="s">
        <v>47</v>
      </c>
      <c r="D76" s="116" t="s">
        <v>110</v>
      </c>
      <c r="E76" s="165" t="s">
        <v>137</v>
      </c>
      <c r="F76" s="97">
        <v>60</v>
      </c>
      <c r="G76" s="98">
        <v>0.48</v>
      </c>
      <c r="H76" s="98">
        <v>0.06</v>
      </c>
      <c r="I76" s="122">
        <v>2.16</v>
      </c>
      <c r="J76" s="98">
        <v>9</v>
      </c>
      <c r="K76" s="156" t="s">
        <v>34</v>
      </c>
      <c r="L76" s="91"/>
    </row>
    <row r="77" spans="1:12" ht="25.5" x14ac:dyDescent="0.25">
      <c r="A77" s="22"/>
      <c r="B77" s="14"/>
      <c r="C77" s="10"/>
      <c r="D77" s="116" t="s">
        <v>23</v>
      </c>
      <c r="E77" s="157" t="s">
        <v>126</v>
      </c>
      <c r="F77" s="97">
        <v>220</v>
      </c>
      <c r="G77" s="98">
        <v>5.3</v>
      </c>
      <c r="H77" s="98">
        <v>7.2</v>
      </c>
      <c r="I77" s="122">
        <v>19.8</v>
      </c>
      <c r="J77" s="98">
        <v>214</v>
      </c>
      <c r="K77" s="156" t="s">
        <v>127</v>
      </c>
      <c r="L77" s="91"/>
    </row>
    <row r="78" spans="1:12" ht="30" x14ac:dyDescent="0.25">
      <c r="A78" s="22"/>
      <c r="B78" s="14"/>
      <c r="C78" s="10"/>
      <c r="D78" s="129" t="s">
        <v>43</v>
      </c>
      <c r="E78" s="49" t="s">
        <v>51</v>
      </c>
      <c r="F78" s="72">
        <v>240</v>
      </c>
      <c r="G78" s="53">
        <v>15</v>
      </c>
      <c r="H78" s="53">
        <v>17.899999999999999</v>
      </c>
      <c r="I78" s="53">
        <v>35</v>
      </c>
      <c r="J78" s="51">
        <v>254.5</v>
      </c>
      <c r="K78" s="127" t="s">
        <v>52</v>
      </c>
      <c r="L78" s="40"/>
    </row>
    <row r="79" spans="1:12" ht="15" x14ac:dyDescent="0.25">
      <c r="A79" s="22"/>
      <c r="B79" s="14"/>
      <c r="C79" s="10"/>
      <c r="D79" s="101" t="s">
        <v>46</v>
      </c>
      <c r="E79" s="49" t="s">
        <v>86</v>
      </c>
      <c r="F79" s="51">
        <v>200</v>
      </c>
      <c r="G79" s="53">
        <v>0.9</v>
      </c>
      <c r="H79" s="53">
        <v>0</v>
      </c>
      <c r="I79" s="53">
        <v>13</v>
      </c>
      <c r="J79" s="51">
        <v>75</v>
      </c>
      <c r="K79" s="53" t="s">
        <v>87</v>
      </c>
      <c r="L79" s="63"/>
    </row>
    <row r="80" spans="1:12" ht="15" x14ac:dyDescent="0.25">
      <c r="A80" s="22"/>
      <c r="B80" s="14"/>
      <c r="C80" s="10"/>
      <c r="D80" s="155" t="s">
        <v>41</v>
      </c>
      <c r="E80" s="49" t="s">
        <v>107</v>
      </c>
      <c r="F80" s="51">
        <v>200</v>
      </c>
      <c r="G80" s="53">
        <v>0.2</v>
      </c>
      <c r="H80" s="53">
        <v>0</v>
      </c>
      <c r="I80" s="53">
        <v>10.5</v>
      </c>
      <c r="J80" s="51">
        <v>80</v>
      </c>
      <c r="K80" s="53" t="s">
        <v>34</v>
      </c>
      <c r="L80" s="63"/>
    </row>
    <row r="81" spans="1:12" ht="15" x14ac:dyDescent="0.25">
      <c r="A81" s="22"/>
      <c r="B81" s="14"/>
      <c r="C81" s="10"/>
      <c r="D81" s="155" t="s">
        <v>21</v>
      </c>
      <c r="E81" s="49" t="s">
        <v>129</v>
      </c>
      <c r="F81" s="51">
        <v>50</v>
      </c>
      <c r="G81" s="53">
        <v>2.8</v>
      </c>
      <c r="H81" s="53">
        <v>0.4</v>
      </c>
      <c r="I81" s="53">
        <v>15</v>
      </c>
      <c r="J81" s="51">
        <v>122</v>
      </c>
      <c r="K81" s="53" t="s">
        <v>69</v>
      </c>
      <c r="L81" s="63"/>
    </row>
    <row r="82" spans="1:12" ht="15" x14ac:dyDescent="0.25">
      <c r="A82" s="22"/>
      <c r="B82" s="14"/>
      <c r="C82" s="10"/>
      <c r="D82" s="47" t="s">
        <v>21</v>
      </c>
      <c r="E82" s="50" t="s">
        <v>128</v>
      </c>
      <c r="F82" s="52">
        <v>33</v>
      </c>
      <c r="G82" s="54">
        <v>2.2000000000000002</v>
      </c>
      <c r="H82" s="54">
        <v>0.4</v>
      </c>
      <c r="I82" s="54">
        <v>15.9</v>
      </c>
      <c r="J82" s="52">
        <v>68</v>
      </c>
      <c r="K82" s="54" t="s">
        <v>69</v>
      </c>
      <c r="L82" s="40">
        <v>92.66</v>
      </c>
    </row>
    <row r="83" spans="1:12" ht="15" x14ac:dyDescent="0.25">
      <c r="A83" s="23"/>
      <c r="B83" s="16"/>
      <c r="C83" s="7"/>
      <c r="D83" s="17" t="s">
        <v>26</v>
      </c>
      <c r="E83" s="8"/>
      <c r="F83" s="18">
        <f>SUM(F76:F82)</f>
        <v>1003</v>
      </c>
      <c r="G83" s="18">
        <f>SUM(G76:G82)</f>
        <v>26.88</v>
      </c>
      <c r="H83" s="18">
        <f>SUM(H76:H82)</f>
        <v>25.959999999999994</v>
      </c>
      <c r="I83" s="18">
        <f>SUM(I76:I82)</f>
        <v>111.36000000000001</v>
      </c>
      <c r="J83" s="18">
        <f>SUM(J76:J82)</f>
        <v>822.5</v>
      </c>
      <c r="K83" s="24"/>
      <c r="L83" s="63"/>
    </row>
    <row r="84" spans="1:12" ht="15.75" customHeight="1" thickBot="1" x14ac:dyDescent="0.25">
      <c r="A84" s="28" t="e">
        <f>#REF!</f>
        <v>#REF!</v>
      </c>
      <c r="B84" s="29" t="e">
        <f>#REF!</f>
        <v>#REF!</v>
      </c>
      <c r="C84" s="174" t="s">
        <v>4</v>
      </c>
      <c r="D84" s="175"/>
      <c r="E84" s="30"/>
      <c r="F84" s="31">
        <f>F75+F83</f>
        <v>1736</v>
      </c>
      <c r="G84" s="31">
        <f>G75+G83</f>
        <v>45.66</v>
      </c>
      <c r="H84" s="31">
        <f>H75+H83</f>
        <v>44.319999999999993</v>
      </c>
      <c r="I84" s="31">
        <f>I75+I83</f>
        <v>187.92000000000002</v>
      </c>
      <c r="J84" s="31">
        <f>J75+J83</f>
        <v>1308.9000000000001</v>
      </c>
      <c r="K84" s="31"/>
      <c r="L84" s="78"/>
    </row>
    <row r="85" spans="1:12" ht="15.75" customHeight="1" thickBot="1" x14ac:dyDescent="0.25">
      <c r="A85" s="104"/>
      <c r="B85" s="105"/>
      <c r="C85" s="106"/>
      <c r="D85" s="76" t="s">
        <v>24</v>
      </c>
      <c r="E85" s="49" t="s">
        <v>38</v>
      </c>
      <c r="F85" s="51">
        <v>100</v>
      </c>
      <c r="G85" s="64">
        <v>9.5</v>
      </c>
      <c r="H85" s="64">
        <v>8.3000000000000007</v>
      </c>
      <c r="I85" s="64">
        <v>0.2</v>
      </c>
      <c r="J85" s="51">
        <v>196</v>
      </c>
      <c r="K85" s="80" t="s">
        <v>44</v>
      </c>
      <c r="L85" s="87"/>
    </row>
    <row r="86" spans="1:12" ht="30" x14ac:dyDescent="0.25">
      <c r="A86" s="22">
        <v>2</v>
      </c>
      <c r="B86" s="14">
        <v>1</v>
      </c>
      <c r="C86" s="10" t="s">
        <v>20</v>
      </c>
      <c r="D86" s="76" t="s">
        <v>25</v>
      </c>
      <c r="E86" s="132" t="s">
        <v>57</v>
      </c>
      <c r="F86" s="51">
        <v>187</v>
      </c>
      <c r="G86" s="64">
        <v>7.65</v>
      </c>
      <c r="H86" s="64">
        <v>9.5</v>
      </c>
      <c r="I86" s="64">
        <v>54</v>
      </c>
      <c r="J86" s="51">
        <v>250</v>
      </c>
      <c r="K86" s="133" t="s">
        <v>89</v>
      </c>
      <c r="L86" s="38"/>
    </row>
    <row r="87" spans="1:12" ht="15" x14ac:dyDescent="0.25">
      <c r="A87" s="22"/>
      <c r="B87" s="14"/>
      <c r="C87" s="10"/>
      <c r="D87" s="48" t="s">
        <v>41</v>
      </c>
      <c r="E87" s="49" t="s">
        <v>107</v>
      </c>
      <c r="F87" s="51">
        <v>200</v>
      </c>
      <c r="G87" s="53">
        <v>0.2</v>
      </c>
      <c r="H87" s="53">
        <v>0</v>
      </c>
      <c r="I87" s="53">
        <v>11.5</v>
      </c>
      <c r="J87" s="51">
        <v>80</v>
      </c>
      <c r="K87" s="53" t="s">
        <v>34</v>
      </c>
      <c r="L87" s="40"/>
    </row>
    <row r="88" spans="1:12" ht="15" x14ac:dyDescent="0.25">
      <c r="A88" s="22"/>
      <c r="B88" s="14"/>
      <c r="C88" s="10"/>
      <c r="D88" s="47" t="s">
        <v>21</v>
      </c>
      <c r="E88" s="49" t="s">
        <v>42</v>
      </c>
      <c r="F88" s="51">
        <v>25</v>
      </c>
      <c r="G88" s="64">
        <v>1.9</v>
      </c>
      <c r="H88" s="64">
        <v>0.2</v>
      </c>
      <c r="I88" s="64">
        <v>13.9</v>
      </c>
      <c r="J88" s="51">
        <v>61</v>
      </c>
      <c r="K88" s="54" t="s">
        <v>63</v>
      </c>
      <c r="L88" s="63">
        <v>73.760000000000005</v>
      </c>
    </row>
    <row r="89" spans="1:12" ht="15" x14ac:dyDescent="0.25">
      <c r="A89" s="22"/>
      <c r="B89" s="14"/>
      <c r="C89" s="10"/>
      <c r="D89" s="5"/>
      <c r="E89" s="39"/>
      <c r="F89" s="40"/>
      <c r="G89" s="40"/>
      <c r="H89" s="40"/>
      <c r="I89" s="40"/>
      <c r="J89" s="40"/>
      <c r="K89" s="41"/>
      <c r="L89" s="40"/>
    </row>
    <row r="90" spans="1:12" ht="15" x14ac:dyDescent="0.25">
      <c r="A90" s="22"/>
      <c r="B90" s="14"/>
      <c r="C90" s="10"/>
      <c r="D90" s="5"/>
      <c r="E90" s="39"/>
      <c r="F90" s="40"/>
      <c r="G90" s="40"/>
      <c r="H90" s="40"/>
      <c r="I90" s="40"/>
      <c r="J90" s="40"/>
      <c r="K90" s="41"/>
      <c r="L90" s="40"/>
    </row>
    <row r="91" spans="1:12" ht="15.75" thickBot="1" x14ac:dyDescent="0.3">
      <c r="A91" s="23"/>
      <c r="B91" s="16"/>
      <c r="C91" s="7"/>
      <c r="D91" s="17" t="s">
        <v>26</v>
      </c>
      <c r="E91" s="8"/>
      <c r="F91" s="62">
        <f>SUM(F85:F90)</f>
        <v>512</v>
      </c>
      <c r="G91" s="67">
        <f>SUM(G85:G90)</f>
        <v>19.249999999999996</v>
      </c>
      <c r="H91" s="67">
        <f>SUM(H85:H90)</f>
        <v>18</v>
      </c>
      <c r="I91" s="67">
        <f>SUM(I85:I88)</f>
        <v>79.600000000000009</v>
      </c>
      <c r="J91" s="62">
        <f>SUM(J85:J90)</f>
        <v>587</v>
      </c>
      <c r="K91" s="24"/>
      <c r="L91" s="18"/>
    </row>
    <row r="92" spans="1:12" ht="38.25" customHeight="1" x14ac:dyDescent="0.25">
      <c r="A92" s="25">
        <f>A86</f>
        <v>2</v>
      </c>
      <c r="B92" s="12">
        <v>1</v>
      </c>
      <c r="C92" s="9" t="s">
        <v>22</v>
      </c>
      <c r="D92" s="55" t="s">
        <v>23</v>
      </c>
      <c r="E92" s="135" t="s">
        <v>76</v>
      </c>
      <c r="F92" s="57">
        <v>220</v>
      </c>
      <c r="G92" s="58">
        <v>5.6</v>
      </c>
      <c r="H92" s="58">
        <v>6.5</v>
      </c>
      <c r="I92" s="59">
        <v>13.2</v>
      </c>
      <c r="J92" s="57">
        <v>150</v>
      </c>
      <c r="K92" s="58" t="s">
        <v>50</v>
      </c>
      <c r="L92" s="40"/>
    </row>
    <row r="93" spans="1:12" ht="38.25" customHeight="1" x14ac:dyDescent="0.25">
      <c r="A93" s="22"/>
      <c r="B93" s="14"/>
      <c r="C93" s="10"/>
      <c r="D93" s="76" t="s">
        <v>24</v>
      </c>
      <c r="E93" s="49" t="s">
        <v>38</v>
      </c>
      <c r="F93" s="51">
        <v>100</v>
      </c>
      <c r="G93" s="64">
        <v>9.5</v>
      </c>
      <c r="H93" s="64">
        <v>8.3000000000000007</v>
      </c>
      <c r="I93" s="64">
        <v>0.2</v>
      </c>
      <c r="J93" s="51">
        <v>196</v>
      </c>
      <c r="K93" s="80" t="s">
        <v>44</v>
      </c>
      <c r="L93" s="40"/>
    </row>
    <row r="94" spans="1:12" ht="15" x14ac:dyDescent="0.25">
      <c r="A94" s="22"/>
      <c r="B94" s="14"/>
      <c r="C94" s="10"/>
      <c r="D94" s="76" t="s">
        <v>25</v>
      </c>
      <c r="E94" s="145" t="s">
        <v>33</v>
      </c>
      <c r="F94" s="51">
        <v>180</v>
      </c>
      <c r="G94" s="64">
        <v>7.2</v>
      </c>
      <c r="H94" s="64">
        <v>8.9</v>
      </c>
      <c r="I94" s="64">
        <v>60</v>
      </c>
      <c r="J94" s="51">
        <v>264</v>
      </c>
      <c r="K94" s="133" t="s">
        <v>90</v>
      </c>
      <c r="L94" s="40"/>
    </row>
    <row r="95" spans="1:12" ht="15" x14ac:dyDescent="0.25">
      <c r="A95" s="22"/>
      <c r="B95" s="14"/>
      <c r="C95" s="10"/>
      <c r="D95" s="48" t="s">
        <v>41</v>
      </c>
      <c r="E95" s="49" t="s">
        <v>143</v>
      </c>
      <c r="F95" s="51">
        <v>200</v>
      </c>
      <c r="G95" s="53">
        <v>0.2</v>
      </c>
      <c r="H95" s="53">
        <v>0</v>
      </c>
      <c r="I95" s="53">
        <v>11.5</v>
      </c>
      <c r="J95" s="51">
        <v>80</v>
      </c>
      <c r="K95" s="53" t="s">
        <v>34</v>
      </c>
      <c r="L95" s="40"/>
    </row>
    <row r="96" spans="1:12" ht="15" x14ac:dyDescent="0.25">
      <c r="A96" s="22"/>
      <c r="B96" s="14"/>
      <c r="C96" s="10"/>
      <c r="D96" s="47" t="s">
        <v>21</v>
      </c>
      <c r="E96" s="50" t="s">
        <v>91</v>
      </c>
      <c r="F96" s="51">
        <v>33</v>
      </c>
      <c r="G96" s="54">
        <v>2.2000000000000002</v>
      </c>
      <c r="H96" s="54">
        <v>0.4</v>
      </c>
      <c r="I96" s="54">
        <v>15.9</v>
      </c>
      <c r="J96" s="52">
        <v>68</v>
      </c>
      <c r="K96" s="123" t="s">
        <v>69</v>
      </c>
      <c r="L96" s="63">
        <v>87.13</v>
      </c>
    </row>
    <row r="97" spans="1:12" ht="15" x14ac:dyDescent="0.25">
      <c r="A97" s="22"/>
      <c r="B97" s="14"/>
      <c r="C97" s="10"/>
      <c r="D97" s="47"/>
      <c r="E97" s="49"/>
      <c r="F97" s="51"/>
      <c r="G97" s="64"/>
      <c r="H97" s="64"/>
      <c r="I97" s="64"/>
      <c r="J97" s="51"/>
      <c r="K97" s="54"/>
      <c r="L97" s="63"/>
    </row>
    <row r="98" spans="1:12" ht="15" x14ac:dyDescent="0.25">
      <c r="A98" s="22"/>
      <c r="B98" s="14"/>
      <c r="C98" s="10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2"/>
      <c r="B99" s="14"/>
      <c r="C99" s="10"/>
      <c r="D99" s="5"/>
      <c r="E99" s="39"/>
      <c r="F99" s="40"/>
      <c r="G99" s="40"/>
      <c r="H99" s="40"/>
      <c r="I99" s="40"/>
      <c r="J99" s="40"/>
      <c r="K99" s="41"/>
      <c r="L99" s="40"/>
    </row>
    <row r="100" spans="1:12" ht="15" x14ac:dyDescent="0.25">
      <c r="A100" s="22"/>
      <c r="B100" s="14"/>
      <c r="C100" s="10"/>
      <c r="D100" s="5"/>
      <c r="E100" s="39"/>
      <c r="F100" s="40"/>
      <c r="G100" s="40"/>
      <c r="H100" s="40"/>
      <c r="I100" s="40"/>
      <c r="J100" s="40"/>
      <c r="K100" s="41"/>
      <c r="L100" s="40"/>
    </row>
    <row r="101" spans="1:12" ht="15" x14ac:dyDescent="0.25">
      <c r="A101" s="23"/>
      <c r="B101" s="16"/>
      <c r="C101" s="7"/>
      <c r="D101" s="17" t="s">
        <v>26</v>
      </c>
      <c r="E101" s="8"/>
      <c r="F101" s="18">
        <f>SUM(F92:F100)</f>
        <v>733</v>
      </c>
      <c r="G101" s="18">
        <f>SUM(G92:G100)</f>
        <v>24.7</v>
      </c>
      <c r="H101" s="18">
        <f>SUM(H92:H100)</f>
        <v>24.1</v>
      </c>
      <c r="I101" s="18">
        <f>SUM(I92:I100)</f>
        <v>100.80000000000001</v>
      </c>
      <c r="J101" s="18">
        <f>SUM(J92:J100)</f>
        <v>758</v>
      </c>
      <c r="K101" s="24"/>
      <c r="L101" s="18"/>
    </row>
    <row r="102" spans="1:12" ht="15.75" thickBot="1" x14ac:dyDescent="0.25">
      <c r="A102" s="28">
        <f>A86</f>
        <v>2</v>
      </c>
      <c r="B102" s="29">
        <f>B86</f>
        <v>1</v>
      </c>
      <c r="C102" s="174" t="s">
        <v>4</v>
      </c>
      <c r="D102" s="175"/>
      <c r="E102" s="30"/>
      <c r="F102" s="86">
        <f>F91+F101</f>
        <v>1245</v>
      </c>
      <c r="G102" s="86">
        <f>G91+G101</f>
        <v>43.949999999999996</v>
      </c>
      <c r="H102" s="86">
        <f>H91+H101</f>
        <v>42.1</v>
      </c>
      <c r="I102" s="86">
        <f>I91+I101</f>
        <v>180.40000000000003</v>
      </c>
      <c r="J102" s="86">
        <f>J91+J101</f>
        <v>1345</v>
      </c>
      <c r="K102" s="31"/>
      <c r="L102" s="31">
        <v>204.05</v>
      </c>
    </row>
    <row r="103" spans="1:12" ht="15" x14ac:dyDescent="0.25">
      <c r="A103" s="13">
        <v>2</v>
      </c>
      <c r="B103" s="14">
        <v>2</v>
      </c>
      <c r="C103" s="21" t="s">
        <v>20</v>
      </c>
      <c r="D103" s="77" t="s">
        <v>24</v>
      </c>
      <c r="E103" s="49" t="s">
        <v>77</v>
      </c>
      <c r="F103" s="51">
        <v>90</v>
      </c>
      <c r="G103" s="53">
        <v>9.1999999999999993</v>
      </c>
      <c r="H103" s="53">
        <v>9.3000000000000007</v>
      </c>
      <c r="I103" s="53">
        <v>14.7</v>
      </c>
      <c r="J103" s="51">
        <v>154</v>
      </c>
      <c r="K103" s="111" t="s">
        <v>78</v>
      </c>
      <c r="L103" s="40"/>
    </row>
    <row r="104" spans="1:12" ht="24" x14ac:dyDescent="0.25">
      <c r="A104" s="13"/>
      <c r="B104" s="14"/>
      <c r="C104" s="10"/>
      <c r="D104" s="120" t="s">
        <v>25</v>
      </c>
      <c r="E104" s="49" t="s">
        <v>93</v>
      </c>
      <c r="F104" s="107">
        <v>220</v>
      </c>
      <c r="G104" s="108">
        <v>1.5</v>
      </c>
      <c r="H104" s="108">
        <v>5.2</v>
      </c>
      <c r="I104" s="108">
        <v>8.9</v>
      </c>
      <c r="J104" s="107">
        <v>143</v>
      </c>
      <c r="K104" s="111" t="s">
        <v>92</v>
      </c>
      <c r="L104" s="40"/>
    </row>
    <row r="105" spans="1:12" ht="15" x14ac:dyDescent="0.25">
      <c r="A105" s="13"/>
      <c r="B105" s="14"/>
      <c r="C105" s="10"/>
      <c r="D105" s="161" t="s">
        <v>41</v>
      </c>
      <c r="E105" s="49" t="s">
        <v>138</v>
      </c>
      <c r="F105" s="107">
        <v>200</v>
      </c>
      <c r="G105" s="108">
        <v>0.4</v>
      </c>
      <c r="H105" s="108">
        <v>0</v>
      </c>
      <c r="I105" s="108">
        <v>12.8</v>
      </c>
      <c r="J105" s="107">
        <v>81</v>
      </c>
      <c r="K105" s="111" t="s">
        <v>95</v>
      </c>
      <c r="L105" s="40"/>
    </row>
    <row r="106" spans="1:12" ht="15" x14ac:dyDescent="0.25">
      <c r="A106" s="13"/>
      <c r="B106" s="14"/>
      <c r="C106" s="10"/>
      <c r="D106" s="103" t="s">
        <v>46</v>
      </c>
      <c r="E106" s="159" t="s">
        <v>117</v>
      </c>
      <c r="F106" s="51">
        <v>200</v>
      </c>
      <c r="G106" s="53">
        <v>3</v>
      </c>
      <c r="H106" s="53">
        <v>4.4000000000000004</v>
      </c>
      <c r="I106" s="53">
        <v>9.4</v>
      </c>
      <c r="J106" s="51">
        <v>60</v>
      </c>
      <c r="K106" s="158" t="s">
        <v>34</v>
      </c>
      <c r="L106" s="40"/>
    </row>
    <row r="107" spans="1:12" ht="15" x14ac:dyDescent="0.25">
      <c r="A107" s="13"/>
      <c r="B107" s="14"/>
      <c r="C107" s="10"/>
      <c r="D107" s="47" t="s">
        <v>21</v>
      </c>
      <c r="E107" s="50" t="s">
        <v>64</v>
      </c>
      <c r="F107" s="51">
        <v>33</v>
      </c>
      <c r="G107" s="54">
        <v>2.2000000000000002</v>
      </c>
      <c r="H107" s="54">
        <v>0.4</v>
      </c>
      <c r="I107" s="54">
        <v>15.9</v>
      </c>
      <c r="J107" s="52">
        <v>68</v>
      </c>
      <c r="K107" s="123" t="s">
        <v>69</v>
      </c>
      <c r="L107" s="40"/>
    </row>
    <row r="108" spans="1:12" ht="33.75" customHeight="1" x14ac:dyDescent="0.25">
      <c r="A108" s="13"/>
      <c r="B108" s="14"/>
      <c r="C108" s="10"/>
      <c r="D108" s="109" t="s">
        <v>21</v>
      </c>
      <c r="E108" s="50" t="s">
        <v>37</v>
      </c>
      <c r="F108" s="52">
        <v>25</v>
      </c>
      <c r="G108" s="54">
        <v>1.9</v>
      </c>
      <c r="H108" s="54">
        <v>0.2</v>
      </c>
      <c r="I108" s="54">
        <v>12.9</v>
      </c>
      <c r="J108" s="52">
        <v>61</v>
      </c>
      <c r="K108" s="54" t="s">
        <v>63</v>
      </c>
      <c r="L108" s="63">
        <v>93.89</v>
      </c>
    </row>
    <row r="109" spans="1:12" ht="15" x14ac:dyDescent="0.25">
      <c r="A109" s="13"/>
      <c r="B109" s="14"/>
      <c r="C109" s="10"/>
      <c r="D109" s="47"/>
      <c r="E109" s="50"/>
      <c r="F109" s="52"/>
      <c r="G109" s="54"/>
      <c r="H109" s="54"/>
      <c r="I109" s="54"/>
      <c r="J109" s="52"/>
      <c r="K109" s="54"/>
      <c r="L109" s="63"/>
    </row>
    <row r="110" spans="1:12" ht="15" x14ac:dyDescent="0.25">
      <c r="A110" s="13"/>
      <c r="B110" s="14"/>
      <c r="C110" s="10"/>
      <c r="D110" s="47"/>
      <c r="E110" s="50"/>
      <c r="F110" s="52"/>
      <c r="G110" s="54"/>
      <c r="H110" s="54"/>
      <c r="I110" s="54"/>
      <c r="J110" s="52"/>
      <c r="K110" s="54"/>
      <c r="L110" s="40"/>
    </row>
    <row r="111" spans="1:12" ht="15" x14ac:dyDescent="0.25">
      <c r="A111" s="13"/>
      <c r="B111" s="14"/>
      <c r="C111" s="10"/>
      <c r="D111" s="6"/>
      <c r="E111" s="39"/>
      <c r="F111" s="40"/>
      <c r="G111" s="40"/>
      <c r="H111" s="40"/>
      <c r="I111" s="40"/>
      <c r="J111" s="40"/>
      <c r="K111" s="41"/>
      <c r="L111" s="40"/>
    </row>
    <row r="112" spans="1:12" ht="15.75" thickBot="1" x14ac:dyDescent="0.3">
      <c r="A112" s="15"/>
      <c r="B112" s="16"/>
      <c r="C112" s="7"/>
      <c r="D112" s="17" t="s">
        <v>26</v>
      </c>
      <c r="E112" s="8"/>
      <c r="F112" s="18">
        <f>SUM(F103:F111)</f>
        <v>768</v>
      </c>
      <c r="G112" s="18">
        <f>SUM(G103:G111)</f>
        <v>18.2</v>
      </c>
      <c r="H112" s="18">
        <f>SUM(H103:H111)</f>
        <v>19.499999999999996</v>
      </c>
      <c r="I112" s="62">
        <f>SUM(I103:I111)</f>
        <v>74.600000000000009</v>
      </c>
      <c r="J112" s="18">
        <f>SUM(J103:J111)</f>
        <v>567</v>
      </c>
      <c r="K112" s="24"/>
      <c r="L112" s="18"/>
    </row>
    <row r="113" spans="1:12" ht="15" x14ac:dyDescent="0.25">
      <c r="A113" s="12">
        <f>A103</f>
        <v>2</v>
      </c>
      <c r="B113" s="12">
        <f>B103</f>
        <v>2</v>
      </c>
      <c r="C113" s="9" t="s">
        <v>22</v>
      </c>
      <c r="D113" s="55" t="s">
        <v>23</v>
      </c>
      <c r="E113" s="135" t="s">
        <v>97</v>
      </c>
      <c r="F113" s="57">
        <v>220</v>
      </c>
      <c r="G113" s="58">
        <v>8.1</v>
      </c>
      <c r="H113" s="58">
        <v>9.5</v>
      </c>
      <c r="I113" s="59">
        <v>34.4</v>
      </c>
      <c r="J113" s="57">
        <v>195</v>
      </c>
      <c r="K113" s="166" t="s">
        <v>139</v>
      </c>
      <c r="L113" s="40"/>
    </row>
    <row r="114" spans="1:12" ht="15" x14ac:dyDescent="0.25">
      <c r="A114" s="13"/>
      <c r="B114" s="14"/>
      <c r="C114" s="10"/>
      <c r="D114" s="77" t="s">
        <v>24</v>
      </c>
      <c r="E114" s="49" t="s">
        <v>77</v>
      </c>
      <c r="F114" s="51">
        <v>90</v>
      </c>
      <c r="G114" s="53">
        <v>9.1999999999999993</v>
      </c>
      <c r="H114" s="53">
        <v>9.3000000000000007</v>
      </c>
      <c r="I114" s="53">
        <v>14.7</v>
      </c>
      <c r="J114" s="51">
        <v>154</v>
      </c>
      <c r="K114" s="111" t="s">
        <v>78</v>
      </c>
      <c r="L114" s="40"/>
    </row>
    <row r="115" spans="1:12" ht="24" x14ac:dyDescent="0.25">
      <c r="A115" s="13"/>
      <c r="B115" s="14"/>
      <c r="C115" s="10"/>
      <c r="D115" s="120" t="s">
        <v>25</v>
      </c>
      <c r="E115" s="49" t="s">
        <v>93</v>
      </c>
      <c r="F115" s="107">
        <v>210</v>
      </c>
      <c r="G115" s="108">
        <v>1.5</v>
      </c>
      <c r="H115" s="108">
        <v>4.9000000000000004</v>
      </c>
      <c r="I115" s="108">
        <v>8.1999999999999993</v>
      </c>
      <c r="J115" s="107">
        <v>140</v>
      </c>
      <c r="K115" s="111" t="s">
        <v>96</v>
      </c>
      <c r="L115" s="40"/>
    </row>
    <row r="116" spans="1:12" ht="15" x14ac:dyDescent="0.25">
      <c r="A116" s="13"/>
      <c r="B116" s="14"/>
      <c r="C116" s="10"/>
      <c r="D116" s="103" t="s">
        <v>46</v>
      </c>
      <c r="E116" s="132" t="s">
        <v>94</v>
      </c>
      <c r="F116" s="51">
        <v>200</v>
      </c>
      <c r="G116" s="53">
        <v>0.4</v>
      </c>
      <c r="H116" s="53">
        <v>0</v>
      </c>
      <c r="I116" s="53">
        <v>12.8</v>
      </c>
      <c r="J116" s="51">
        <v>81</v>
      </c>
      <c r="K116" s="133" t="s">
        <v>95</v>
      </c>
      <c r="L116" s="40"/>
    </row>
    <row r="117" spans="1:12" ht="15" x14ac:dyDescent="0.25">
      <c r="A117" s="13"/>
      <c r="B117" s="14"/>
      <c r="C117" s="10"/>
      <c r="D117" s="183" t="s">
        <v>41</v>
      </c>
      <c r="E117" s="184" t="s">
        <v>144</v>
      </c>
      <c r="F117" s="51">
        <v>200</v>
      </c>
      <c r="G117" s="53">
        <v>3</v>
      </c>
      <c r="H117" s="53">
        <v>4.4000000000000004</v>
      </c>
      <c r="I117" s="53">
        <v>9.4</v>
      </c>
      <c r="J117" s="51">
        <v>60</v>
      </c>
      <c r="K117" s="185" t="s">
        <v>34</v>
      </c>
      <c r="L117" s="40"/>
    </row>
    <row r="118" spans="1:12" ht="15" x14ac:dyDescent="0.25">
      <c r="A118" s="13"/>
      <c r="B118" s="14"/>
      <c r="C118" s="10"/>
      <c r="D118" s="60" t="s">
        <v>21</v>
      </c>
      <c r="E118" s="50" t="s">
        <v>54</v>
      </c>
      <c r="F118" s="52">
        <v>66</v>
      </c>
      <c r="G118" s="54">
        <v>4.4000000000000004</v>
      </c>
      <c r="H118" s="54">
        <v>0.8</v>
      </c>
      <c r="I118" s="54">
        <v>31.8</v>
      </c>
      <c r="J118" s="52">
        <v>136</v>
      </c>
      <c r="K118" s="54" t="s">
        <v>63</v>
      </c>
      <c r="L118" s="40">
        <v>117.7</v>
      </c>
    </row>
    <row r="119" spans="1:12" ht="15" x14ac:dyDescent="0.25">
      <c r="A119" s="13"/>
      <c r="B119" s="14"/>
      <c r="C119" s="10"/>
      <c r="D119" s="47"/>
      <c r="E119" s="50"/>
      <c r="F119" s="52"/>
      <c r="G119" s="54"/>
      <c r="H119" s="54"/>
      <c r="I119" s="54"/>
      <c r="J119" s="52"/>
      <c r="K119" s="54"/>
      <c r="L119" s="63"/>
    </row>
    <row r="120" spans="1:12" ht="15" x14ac:dyDescent="0.25">
      <c r="A120" s="13"/>
      <c r="B120" s="14"/>
      <c r="C120" s="10"/>
      <c r="D120" s="47"/>
      <c r="E120" s="49"/>
      <c r="F120" s="51"/>
      <c r="G120" s="53"/>
      <c r="H120" s="53"/>
      <c r="I120" s="53"/>
      <c r="J120" s="51"/>
      <c r="K120" s="54"/>
      <c r="L120" s="40"/>
    </row>
    <row r="121" spans="1:12" ht="15" x14ac:dyDescent="0.25">
      <c r="A121" s="13"/>
      <c r="B121" s="14"/>
      <c r="C121" s="10"/>
      <c r="D121" s="47"/>
      <c r="E121" s="50"/>
      <c r="F121" s="52"/>
      <c r="G121" s="54"/>
      <c r="H121" s="54"/>
      <c r="I121" s="54"/>
      <c r="J121" s="52"/>
      <c r="K121" s="54"/>
      <c r="L121" s="40"/>
    </row>
    <row r="122" spans="1:12" ht="15" x14ac:dyDescent="0.25">
      <c r="A122" s="15"/>
      <c r="B122" s="16"/>
      <c r="C122" s="7"/>
      <c r="D122" s="17" t="s">
        <v>26</v>
      </c>
      <c r="E122" s="8"/>
      <c r="F122" s="18">
        <f>SUM(F113:F121)</f>
        <v>986</v>
      </c>
      <c r="G122" s="18">
        <f>SUM(G113:G121)</f>
        <v>26.599999999999994</v>
      </c>
      <c r="H122" s="18">
        <f>SUM(H113:H121)</f>
        <v>28.900000000000002</v>
      </c>
      <c r="I122" s="18">
        <f>SUM(I113:I121)</f>
        <v>111.3</v>
      </c>
      <c r="J122" s="18">
        <f>SUM(J113:J121)</f>
        <v>766</v>
      </c>
      <c r="K122" s="24"/>
      <c r="L122" s="18"/>
    </row>
    <row r="123" spans="1:12" ht="15.75" thickBot="1" x14ac:dyDescent="0.25">
      <c r="A123" s="32">
        <f>A103</f>
        <v>2</v>
      </c>
      <c r="B123" s="32">
        <f>B103</f>
        <v>2</v>
      </c>
      <c r="C123" s="174" t="s">
        <v>4</v>
      </c>
      <c r="D123" s="175"/>
      <c r="E123" s="85"/>
      <c r="F123" s="86">
        <f>F112+F122</f>
        <v>1754</v>
      </c>
      <c r="G123" s="86">
        <f>G112+G122</f>
        <v>44.8</v>
      </c>
      <c r="H123" s="86">
        <f>H112+H122</f>
        <v>48.4</v>
      </c>
      <c r="I123" s="86">
        <f>I112+I122</f>
        <v>185.9</v>
      </c>
      <c r="J123" s="86">
        <f>J112+J122</f>
        <v>1333</v>
      </c>
      <c r="K123" s="86"/>
      <c r="L123" s="31">
        <v>253.2</v>
      </c>
    </row>
    <row r="124" spans="1:12" ht="38.25" x14ac:dyDescent="0.25">
      <c r="A124" s="22">
        <v>2</v>
      </c>
      <c r="B124" s="14">
        <v>3</v>
      </c>
      <c r="C124" s="170" t="s">
        <v>48</v>
      </c>
      <c r="D124" s="120" t="s">
        <v>43</v>
      </c>
      <c r="E124" s="49" t="s">
        <v>101</v>
      </c>
      <c r="F124" s="167">
        <v>210</v>
      </c>
      <c r="G124" s="169">
        <v>15.5</v>
      </c>
      <c r="H124" s="169">
        <v>15.8</v>
      </c>
      <c r="I124" s="169">
        <v>44.9</v>
      </c>
      <c r="J124" s="168">
        <v>376</v>
      </c>
      <c r="K124" s="40" t="s">
        <v>59</v>
      </c>
      <c r="L124" s="110"/>
    </row>
    <row r="125" spans="1:12" ht="15" x14ac:dyDescent="0.25">
      <c r="A125" s="22"/>
      <c r="B125" s="14"/>
      <c r="C125" s="10"/>
      <c r="D125" s="102" t="s">
        <v>41</v>
      </c>
      <c r="E125" s="50" t="s">
        <v>107</v>
      </c>
      <c r="F125" s="52">
        <v>200</v>
      </c>
      <c r="G125" s="53">
        <v>0.2</v>
      </c>
      <c r="H125" s="53">
        <v>0</v>
      </c>
      <c r="I125" s="53">
        <v>10.199999999999999</v>
      </c>
      <c r="J125" s="51">
        <v>80</v>
      </c>
      <c r="K125" s="158" t="s">
        <v>34</v>
      </c>
      <c r="L125" s="40"/>
    </row>
    <row r="126" spans="1:12" ht="15" x14ac:dyDescent="0.25">
      <c r="A126" s="22"/>
      <c r="B126" s="14"/>
      <c r="C126" s="10"/>
      <c r="D126" s="140" t="s">
        <v>75</v>
      </c>
      <c r="E126" s="50" t="s">
        <v>98</v>
      </c>
      <c r="F126" s="52">
        <v>150</v>
      </c>
      <c r="G126" s="54">
        <v>0.6</v>
      </c>
      <c r="H126" s="54">
        <v>0</v>
      </c>
      <c r="I126" s="54">
        <v>12</v>
      </c>
      <c r="J126" s="52">
        <v>70</v>
      </c>
      <c r="K126" s="142" t="s">
        <v>34</v>
      </c>
      <c r="L126" s="63">
        <v>75.28</v>
      </c>
    </row>
    <row r="127" spans="1:12" ht="15" x14ac:dyDescent="0.25">
      <c r="A127" s="22"/>
      <c r="B127" s="14"/>
      <c r="C127" s="10"/>
      <c r="D127" s="60"/>
      <c r="E127" s="50"/>
      <c r="F127" s="52"/>
      <c r="G127" s="54"/>
      <c r="H127" s="54"/>
      <c r="I127" s="54"/>
      <c r="J127" s="52"/>
      <c r="K127" s="54"/>
      <c r="L127" s="63"/>
    </row>
    <row r="128" spans="1:12" ht="15" x14ac:dyDescent="0.25">
      <c r="A128" s="22"/>
      <c r="B128" s="14"/>
      <c r="C128" s="10"/>
      <c r="D128" s="5"/>
      <c r="E128" s="39"/>
      <c r="F128" s="40"/>
      <c r="G128" s="40"/>
      <c r="H128" s="40"/>
      <c r="I128" s="40"/>
      <c r="J128" s="40"/>
      <c r="K128" s="40"/>
      <c r="L128" s="94"/>
    </row>
    <row r="129" spans="1:12" ht="15" x14ac:dyDescent="0.25">
      <c r="A129" s="22"/>
      <c r="B129" s="14"/>
      <c r="C129" s="10"/>
      <c r="D129" s="5"/>
      <c r="E129" s="39"/>
      <c r="F129" s="40"/>
      <c r="G129" s="40"/>
      <c r="H129" s="40"/>
      <c r="I129" s="40"/>
      <c r="J129" s="40"/>
      <c r="K129" s="40"/>
      <c r="L129" s="94"/>
    </row>
    <row r="130" spans="1:12" ht="15" x14ac:dyDescent="0.25">
      <c r="A130" s="23"/>
      <c r="B130" s="16"/>
      <c r="C130" s="7"/>
      <c r="D130" s="17" t="s">
        <v>26</v>
      </c>
      <c r="E130" s="8"/>
      <c r="F130" s="62">
        <f>SUM(F124:F129)</f>
        <v>560</v>
      </c>
      <c r="G130" s="18">
        <f>SUM(G124:G126)</f>
        <v>16.3</v>
      </c>
      <c r="H130" s="62">
        <f>SUM(H124:H129)</f>
        <v>15.8</v>
      </c>
      <c r="I130" s="62">
        <f>SUM(I124:I129)</f>
        <v>67.099999999999994</v>
      </c>
      <c r="J130" s="62">
        <f>SUM(J124:J129)</f>
        <v>526</v>
      </c>
      <c r="K130" s="62"/>
      <c r="L130" s="67"/>
    </row>
    <row r="131" spans="1:12" ht="30" x14ac:dyDescent="0.25">
      <c r="A131" s="22">
        <v>2</v>
      </c>
      <c r="B131" s="14">
        <v>3</v>
      </c>
      <c r="C131" s="121" t="s">
        <v>47</v>
      </c>
      <c r="D131" s="47" t="s">
        <v>23</v>
      </c>
      <c r="E131" s="132" t="s">
        <v>99</v>
      </c>
      <c r="F131" s="114">
        <v>220</v>
      </c>
      <c r="G131" s="113">
        <v>7.2</v>
      </c>
      <c r="H131" s="113">
        <v>6.2</v>
      </c>
      <c r="I131" s="113">
        <v>27</v>
      </c>
      <c r="J131" s="114">
        <v>139</v>
      </c>
      <c r="K131" s="141" t="s">
        <v>100</v>
      </c>
      <c r="L131" s="40"/>
    </row>
    <row r="132" spans="1:12" ht="15" x14ac:dyDescent="0.25">
      <c r="A132" s="22"/>
      <c r="B132" s="14"/>
      <c r="C132" s="10"/>
      <c r="D132" s="77" t="s">
        <v>24</v>
      </c>
      <c r="E132" s="49" t="s">
        <v>142</v>
      </c>
      <c r="F132" s="171">
        <v>100</v>
      </c>
      <c r="G132" s="108">
        <v>10</v>
      </c>
      <c r="H132" s="108">
        <v>10.1</v>
      </c>
      <c r="I132" s="108">
        <v>5.4</v>
      </c>
      <c r="J132" s="172">
        <v>184</v>
      </c>
      <c r="K132" s="111" t="s">
        <v>102</v>
      </c>
      <c r="L132" s="40"/>
    </row>
    <row r="133" spans="1:12" ht="15" x14ac:dyDescent="0.25">
      <c r="A133" s="22"/>
      <c r="B133" s="14"/>
      <c r="C133" s="10"/>
      <c r="D133" s="47" t="s">
        <v>25</v>
      </c>
      <c r="E133" s="132" t="s">
        <v>33</v>
      </c>
      <c r="F133" s="97">
        <v>150</v>
      </c>
      <c r="G133" s="98">
        <v>5.3</v>
      </c>
      <c r="H133" s="98">
        <v>7.1</v>
      </c>
      <c r="I133" s="98">
        <v>42.6</v>
      </c>
      <c r="J133" s="97">
        <v>255</v>
      </c>
      <c r="K133" s="133" t="s">
        <v>32</v>
      </c>
      <c r="L133" s="40"/>
    </row>
    <row r="134" spans="1:12" ht="15" x14ac:dyDescent="0.25">
      <c r="A134" s="22"/>
      <c r="B134" s="14"/>
      <c r="C134" s="10"/>
      <c r="D134" s="103" t="s">
        <v>46</v>
      </c>
      <c r="E134" s="184" t="s">
        <v>107</v>
      </c>
      <c r="F134" s="92">
        <v>200</v>
      </c>
      <c r="G134" s="93">
        <v>0</v>
      </c>
      <c r="H134" s="173">
        <v>0</v>
      </c>
      <c r="I134" s="93">
        <v>10.199999999999999</v>
      </c>
      <c r="J134" s="95">
        <v>80</v>
      </c>
      <c r="K134" s="185" t="s">
        <v>34</v>
      </c>
      <c r="L134" s="40"/>
    </row>
    <row r="135" spans="1:12" ht="15" x14ac:dyDescent="0.25">
      <c r="A135" s="22"/>
      <c r="B135" s="14"/>
      <c r="C135" s="10"/>
      <c r="D135" s="60" t="s">
        <v>21</v>
      </c>
      <c r="E135" s="50" t="s">
        <v>54</v>
      </c>
      <c r="F135" s="52">
        <v>33</v>
      </c>
      <c r="G135" s="54">
        <v>2.2000000000000002</v>
      </c>
      <c r="H135" s="54">
        <v>0.4</v>
      </c>
      <c r="I135" s="54">
        <v>15.9</v>
      </c>
      <c r="J135" s="52">
        <v>68</v>
      </c>
      <c r="K135" s="123" t="s">
        <v>69</v>
      </c>
      <c r="L135" s="63">
        <v>86.41</v>
      </c>
    </row>
    <row r="136" spans="1:12" ht="15" x14ac:dyDescent="0.25">
      <c r="A136" s="22"/>
      <c r="B136" s="14"/>
      <c r="C136" s="10"/>
      <c r="D136" s="124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22"/>
      <c r="B137" s="14"/>
      <c r="C137" s="10"/>
      <c r="D137" s="5"/>
      <c r="E137" s="39"/>
      <c r="F137" s="40"/>
      <c r="G137" s="40"/>
      <c r="H137" s="40"/>
      <c r="I137" s="40"/>
      <c r="J137" s="40"/>
      <c r="K137" s="41"/>
      <c r="L137" s="40"/>
    </row>
    <row r="138" spans="1:12" ht="15" x14ac:dyDescent="0.25">
      <c r="A138" s="22"/>
      <c r="B138" s="14"/>
      <c r="C138" s="10"/>
      <c r="D138" s="5"/>
      <c r="E138" s="39"/>
      <c r="F138" s="40"/>
      <c r="G138" s="40"/>
      <c r="H138" s="40"/>
      <c r="I138" s="40"/>
      <c r="J138" s="40"/>
      <c r="K138" s="41"/>
      <c r="L138" s="40"/>
    </row>
    <row r="139" spans="1:12" ht="15" x14ac:dyDescent="0.25">
      <c r="A139" s="23"/>
      <c r="B139" s="16"/>
      <c r="C139" s="7"/>
      <c r="D139" s="17" t="s">
        <v>26</v>
      </c>
      <c r="E139" s="8"/>
      <c r="F139" s="18">
        <f>SUM(F131:F138)</f>
        <v>703</v>
      </c>
      <c r="G139" s="151">
        <f>SUM(G131:G138)</f>
        <v>24.7</v>
      </c>
      <c r="H139" s="18">
        <f t="shared" ref="H139:J139" si="1">SUM(H131:H138)</f>
        <v>23.799999999999997</v>
      </c>
      <c r="I139" s="18">
        <f t="shared" si="1"/>
        <v>101.10000000000001</v>
      </c>
      <c r="J139" s="18">
        <f t="shared" si="1"/>
        <v>726</v>
      </c>
      <c r="K139" s="24"/>
      <c r="L139" s="18"/>
    </row>
    <row r="140" spans="1:12" ht="15.75" customHeight="1" thickBot="1" x14ac:dyDescent="0.25">
      <c r="A140" s="28" t="e">
        <f>#REF!</f>
        <v>#REF!</v>
      </c>
      <c r="B140" s="29" t="e">
        <f>#REF!</f>
        <v>#REF!</v>
      </c>
      <c r="C140" s="174" t="s">
        <v>4</v>
      </c>
      <c r="D140" s="175"/>
      <c r="E140" s="30"/>
      <c r="F140" s="31">
        <f>F130+F139</f>
        <v>1263</v>
      </c>
      <c r="G140" s="31">
        <f>G130+G139</f>
        <v>41</v>
      </c>
      <c r="H140" s="31">
        <f>H130+H139</f>
        <v>39.599999999999994</v>
      </c>
      <c r="I140" s="31">
        <f>I130+I139</f>
        <v>168.2</v>
      </c>
      <c r="J140" s="31">
        <f>J130+J139</f>
        <v>1252</v>
      </c>
      <c r="K140" s="31"/>
      <c r="L140" s="31"/>
    </row>
    <row r="141" spans="1:12" ht="15.75" thickBot="1" x14ac:dyDescent="0.25">
      <c r="A141" s="81"/>
      <c r="B141" s="82"/>
      <c r="C141" s="83"/>
      <c r="D141" s="84"/>
      <c r="E141" s="85"/>
      <c r="F141" s="86"/>
      <c r="G141" s="86"/>
      <c r="H141" s="86"/>
      <c r="I141" s="86"/>
      <c r="J141" s="86"/>
      <c r="K141" s="86"/>
      <c r="L141" s="88"/>
    </row>
    <row r="142" spans="1:12" ht="38.25" x14ac:dyDescent="0.25">
      <c r="A142" s="19">
        <v>2</v>
      </c>
      <c r="B142" s="20">
        <v>4</v>
      </c>
      <c r="C142" s="21" t="s">
        <v>48</v>
      </c>
      <c r="D142" s="77" t="s">
        <v>24</v>
      </c>
      <c r="E142" s="49" t="s">
        <v>56</v>
      </c>
      <c r="F142" s="72">
        <v>100</v>
      </c>
      <c r="G142" s="53">
        <v>10</v>
      </c>
      <c r="H142" s="53">
        <v>8.1999999999999993</v>
      </c>
      <c r="I142" s="53">
        <v>11.3</v>
      </c>
      <c r="J142" s="51">
        <v>164</v>
      </c>
      <c r="K142" s="80" t="s">
        <v>60</v>
      </c>
      <c r="L142" s="38"/>
    </row>
    <row r="143" spans="1:12" ht="30" x14ac:dyDescent="0.25">
      <c r="A143" s="22"/>
      <c r="B143" s="14"/>
      <c r="C143" s="10"/>
      <c r="D143" s="143" t="s">
        <v>25</v>
      </c>
      <c r="E143" s="49" t="s">
        <v>104</v>
      </c>
      <c r="F143" s="51">
        <v>185</v>
      </c>
      <c r="G143" s="53">
        <v>4</v>
      </c>
      <c r="H143" s="53">
        <v>6.9</v>
      </c>
      <c r="I143" s="53">
        <v>28.1</v>
      </c>
      <c r="J143" s="64">
        <v>218</v>
      </c>
      <c r="K143" s="53" t="s">
        <v>115</v>
      </c>
      <c r="L143" s="63"/>
    </row>
    <row r="144" spans="1:12" ht="15" x14ac:dyDescent="0.25">
      <c r="A144" s="22"/>
      <c r="B144" s="14"/>
      <c r="C144" s="10"/>
      <c r="D144" s="144" t="s">
        <v>41</v>
      </c>
      <c r="E144" s="145" t="s">
        <v>79</v>
      </c>
      <c r="F144" s="51">
        <v>207</v>
      </c>
      <c r="G144" s="53">
        <v>0.15</v>
      </c>
      <c r="H144" s="53">
        <v>0</v>
      </c>
      <c r="I144" s="53">
        <v>15.2</v>
      </c>
      <c r="J144" s="51">
        <v>60</v>
      </c>
      <c r="K144" s="150" t="s">
        <v>35</v>
      </c>
      <c r="L144" s="63"/>
    </row>
    <row r="145" spans="1:12" ht="15" x14ac:dyDescent="0.25">
      <c r="A145" s="22"/>
      <c r="B145" s="14"/>
      <c r="C145" s="10"/>
      <c r="D145" s="160" t="s">
        <v>41</v>
      </c>
      <c r="E145" s="159" t="s">
        <v>117</v>
      </c>
      <c r="F145" s="51">
        <v>200</v>
      </c>
      <c r="G145" s="53">
        <v>3</v>
      </c>
      <c r="H145" s="53">
        <v>4.4000000000000004</v>
      </c>
      <c r="I145" s="53">
        <v>9.4</v>
      </c>
      <c r="J145" s="51">
        <v>60</v>
      </c>
      <c r="K145" s="158" t="s">
        <v>34</v>
      </c>
      <c r="L145" s="63"/>
    </row>
    <row r="146" spans="1:12" ht="15" x14ac:dyDescent="0.25">
      <c r="A146" s="22"/>
      <c r="B146" s="14"/>
      <c r="C146" s="10"/>
      <c r="D146" s="47" t="s">
        <v>21</v>
      </c>
      <c r="E146" s="49" t="s">
        <v>105</v>
      </c>
      <c r="F146" s="51">
        <v>25</v>
      </c>
      <c r="G146" s="53">
        <v>1.9</v>
      </c>
      <c r="H146" s="53">
        <v>0.2</v>
      </c>
      <c r="I146" s="53">
        <v>12.9</v>
      </c>
      <c r="J146" s="64">
        <v>61</v>
      </c>
      <c r="K146" s="54" t="s">
        <v>69</v>
      </c>
      <c r="L146" s="64">
        <v>96.5</v>
      </c>
    </row>
    <row r="147" spans="1:12" ht="15" x14ac:dyDescent="0.25">
      <c r="A147" s="22"/>
      <c r="B147" s="14"/>
      <c r="C147" s="10"/>
      <c r="D147" s="5"/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3"/>
      <c r="B148" s="16"/>
      <c r="C148" s="7"/>
      <c r="D148" s="17" t="s">
        <v>26</v>
      </c>
      <c r="E148" s="8"/>
      <c r="F148" s="125">
        <f>SUM(F142:F146)</f>
        <v>717</v>
      </c>
      <c r="G148" s="151">
        <f>SUM(G142:G146)</f>
        <v>19.049999999999997</v>
      </c>
      <c r="H148" s="151">
        <f>SUM(H142:H146)</f>
        <v>19.7</v>
      </c>
      <c r="I148" s="151">
        <f>SUM(I142:I146)</f>
        <v>76.90000000000002</v>
      </c>
      <c r="J148" s="151">
        <f>SUM(J142:J146)</f>
        <v>563</v>
      </c>
      <c r="K148" s="125"/>
      <c r="L148" s="18"/>
    </row>
    <row r="149" spans="1:12" ht="30" x14ac:dyDescent="0.25">
      <c r="A149" s="22">
        <v>2</v>
      </c>
      <c r="B149" s="14">
        <v>4</v>
      </c>
      <c r="C149" s="10" t="s">
        <v>47</v>
      </c>
      <c r="D149" s="116" t="s">
        <v>23</v>
      </c>
      <c r="E149" s="146" t="s">
        <v>70</v>
      </c>
      <c r="F149" s="97">
        <v>220</v>
      </c>
      <c r="G149" s="98">
        <v>6.3</v>
      </c>
      <c r="H149" s="98">
        <v>7.3</v>
      </c>
      <c r="I149" s="122">
        <v>16.2</v>
      </c>
      <c r="J149" s="97">
        <v>150</v>
      </c>
      <c r="K149" s="147" t="s">
        <v>106</v>
      </c>
      <c r="L149" s="40"/>
    </row>
    <row r="150" spans="1:12" ht="38.25" x14ac:dyDescent="0.25">
      <c r="A150" s="22"/>
      <c r="B150" s="14"/>
      <c r="C150" s="10"/>
      <c r="D150" s="143" t="s">
        <v>24</v>
      </c>
      <c r="E150" s="49" t="s">
        <v>56</v>
      </c>
      <c r="F150" s="72">
        <v>100</v>
      </c>
      <c r="G150" s="53">
        <v>10</v>
      </c>
      <c r="H150" s="53">
        <v>9.3000000000000007</v>
      </c>
      <c r="I150" s="53">
        <v>13.5</v>
      </c>
      <c r="J150" s="51">
        <v>164.4</v>
      </c>
      <c r="K150" s="80" t="s">
        <v>140</v>
      </c>
      <c r="L150" s="40"/>
    </row>
    <row r="151" spans="1:12" ht="15" x14ac:dyDescent="0.25">
      <c r="A151" s="22"/>
      <c r="B151" s="14"/>
      <c r="C151" s="10"/>
      <c r="D151" s="143" t="s">
        <v>25</v>
      </c>
      <c r="E151" s="49" t="s">
        <v>103</v>
      </c>
      <c r="F151" s="51">
        <v>180</v>
      </c>
      <c r="G151" s="53">
        <v>2.5</v>
      </c>
      <c r="H151" s="53">
        <v>5.9</v>
      </c>
      <c r="I151" s="53">
        <v>24.3</v>
      </c>
      <c r="J151" s="64">
        <v>218</v>
      </c>
      <c r="K151" s="53" t="s">
        <v>114</v>
      </c>
      <c r="L151" s="63"/>
    </row>
    <row r="152" spans="1:12" ht="15.75" customHeight="1" x14ac:dyDescent="0.25">
      <c r="A152" s="22"/>
      <c r="B152" s="14"/>
      <c r="C152" s="10"/>
      <c r="D152" s="144" t="s">
        <v>41</v>
      </c>
      <c r="E152" s="49" t="s">
        <v>39</v>
      </c>
      <c r="F152" s="51">
        <v>200</v>
      </c>
      <c r="G152" s="53">
        <v>0.2</v>
      </c>
      <c r="H152" s="53">
        <v>0</v>
      </c>
      <c r="I152" s="53">
        <v>15.9</v>
      </c>
      <c r="J152" s="51">
        <v>58</v>
      </c>
      <c r="K152" s="53" t="s">
        <v>40</v>
      </c>
      <c r="L152" s="64"/>
    </row>
    <row r="153" spans="1:12" ht="15.75" customHeight="1" x14ac:dyDescent="0.25">
      <c r="A153" s="22"/>
      <c r="B153" s="14"/>
      <c r="C153" s="10"/>
      <c r="D153" s="160" t="s">
        <v>41</v>
      </c>
      <c r="E153" s="159" t="s">
        <v>117</v>
      </c>
      <c r="F153" s="51">
        <v>200</v>
      </c>
      <c r="G153" s="53">
        <v>3</v>
      </c>
      <c r="H153" s="53">
        <v>4.4000000000000004</v>
      </c>
      <c r="I153" s="53">
        <v>9.4</v>
      </c>
      <c r="J153" s="51">
        <v>60</v>
      </c>
      <c r="K153" s="158" t="s">
        <v>34</v>
      </c>
      <c r="L153" s="63"/>
    </row>
    <row r="154" spans="1:12" ht="25.5" x14ac:dyDescent="0.25">
      <c r="A154" s="22"/>
      <c r="B154" s="14"/>
      <c r="C154" s="10"/>
      <c r="D154" s="5" t="s">
        <v>21</v>
      </c>
      <c r="E154" s="39" t="s">
        <v>108</v>
      </c>
      <c r="F154" s="40">
        <v>58</v>
      </c>
      <c r="G154" s="40">
        <v>4.0999999999999996</v>
      </c>
      <c r="H154" s="40">
        <v>0.6</v>
      </c>
      <c r="I154" s="40">
        <v>28.8</v>
      </c>
      <c r="J154" s="40">
        <v>129</v>
      </c>
      <c r="K154" s="41" t="s">
        <v>69</v>
      </c>
      <c r="L154" s="40">
        <v>106.64</v>
      </c>
    </row>
    <row r="155" spans="1:12" ht="15" x14ac:dyDescent="0.25">
      <c r="A155" s="23"/>
      <c r="B155" s="16"/>
      <c r="C155" s="7"/>
      <c r="D155" s="17" t="s">
        <v>26</v>
      </c>
      <c r="E155" s="8"/>
      <c r="F155" s="62">
        <f>SUM(F149:F154)</f>
        <v>958</v>
      </c>
      <c r="G155" s="62">
        <f>SUM(G149:G154)</f>
        <v>26.1</v>
      </c>
      <c r="H155" s="18">
        <f>SUM(H149:H154)</f>
        <v>27.5</v>
      </c>
      <c r="I155" s="18">
        <f>SUM(I149:I154)</f>
        <v>108.10000000000001</v>
      </c>
      <c r="J155" s="18">
        <f>SUM(J149:J154)</f>
        <v>779.4</v>
      </c>
      <c r="K155" s="24"/>
      <c r="L155" s="18"/>
    </row>
    <row r="156" spans="1:12" ht="13.5" thickBot="1" x14ac:dyDescent="0.25">
      <c r="A156" s="28"/>
      <c r="B156" s="29"/>
      <c r="C156" s="174" t="s">
        <v>109</v>
      </c>
      <c r="D156" s="179"/>
      <c r="E156" s="30"/>
      <c r="F156" s="70">
        <f>F148+F155</f>
        <v>1675</v>
      </c>
      <c r="G156" s="70">
        <f>G148+G155</f>
        <v>45.15</v>
      </c>
      <c r="H156" s="70">
        <f>H148+H155</f>
        <v>47.2</v>
      </c>
      <c r="I156" s="70">
        <f>I148+I155</f>
        <v>185.00000000000003</v>
      </c>
      <c r="J156" s="70">
        <f>J148+J155</f>
        <v>1342.4</v>
      </c>
      <c r="K156" s="31"/>
      <c r="L156" s="31"/>
    </row>
    <row r="157" spans="1:12" ht="15" x14ac:dyDescent="0.25">
      <c r="A157" s="22">
        <v>2</v>
      </c>
      <c r="B157" s="14">
        <v>5</v>
      </c>
      <c r="C157" s="148" t="s">
        <v>48</v>
      </c>
      <c r="D157" s="149" t="s">
        <v>24</v>
      </c>
      <c r="E157" s="49" t="s">
        <v>130</v>
      </c>
      <c r="F157" s="96">
        <v>90</v>
      </c>
      <c r="G157" s="93">
        <v>6.2</v>
      </c>
      <c r="H157" s="93">
        <v>5.2</v>
      </c>
      <c r="I157" s="93">
        <v>0.2</v>
      </c>
      <c r="J157" s="112">
        <v>177</v>
      </c>
      <c r="K157" s="158" t="s">
        <v>131</v>
      </c>
      <c r="L157" s="91"/>
    </row>
    <row r="158" spans="1:12" ht="30" x14ac:dyDescent="0.25">
      <c r="A158" s="22"/>
      <c r="B158" s="14"/>
      <c r="C158" s="10"/>
      <c r="D158" s="144" t="s">
        <v>25</v>
      </c>
      <c r="E158" s="49" t="s">
        <v>132</v>
      </c>
      <c r="F158" s="51">
        <v>210</v>
      </c>
      <c r="G158" s="98">
        <v>6</v>
      </c>
      <c r="H158" s="98">
        <v>9</v>
      </c>
      <c r="I158" s="98">
        <v>28</v>
      </c>
      <c r="J158" s="97">
        <v>200</v>
      </c>
      <c r="K158" s="158" t="s">
        <v>133</v>
      </c>
      <c r="L158" s="40"/>
    </row>
    <row r="159" spans="1:12" ht="15" x14ac:dyDescent="0.25">
      <c r="A159" s="22"/>
      <c r="B159" s="14"/>
      <c r="C159" s="10"/>
      <c r="D159" s="144" t="s">
        <v>41</v>
      </c>
      <c r="E159" s="49" t="s">
        <v>107</v>
      </c>
      <c r="F159" s="51">
        <v>200</v>
      </c>
      <c r="G159" s="53">
        <v>0.2</v>
      </c>
      <c r="H159" s="53">
        <v>0</v>
      </c>
      <c r="I159" s="53">
        <v>10.5</v>
      </c>
      <c r="J159" s="51">
        <v>80</v>
      </c>
      <c r="K159" s="150" t="s">
        <v>34</v>
      </c>
      <c r="L159" s="40"/>
    </row>
    <row r="160" spans="1:12" ht="15" x14ac:dyDescent="0.25">
      <c r="A160" s="22"/>
      <c r="B160" s="14"/>
      <c r="C160" s="10"/>
      <c r="D160" s="163" t="s">
        <v>36</v>
      </c>
      <c r="E160" s="50" t="s">
        <v>53</v>
      </c>
      <c r="F160" s="52">
        <v>42</v>
      </c>
      <c r="G160" s="54">
        <v>2.6</v>
      </c>
      <c r="H160" s="54">
        <v>3</v>
      </c>
      <c r="I160" s="54">
        <v>13.8</v>
      </c>
      <c r="J160" s="52">
        <v>62</v>
      </c>
      <c r="K160" s="54" t="s">
        <v>34</v>
      </c>
      <c r="L160" s="40"/>
    </row>
    <row r="161" spans="1:12" ht="15" x14ac:dyDescent="0.25">
      <c r="A161" s="22"/>
      <c r="B161" s="14"/>
      <c r="C161" s="10"/>
      <c r="D161" s="144" t="s">
        <v>21</v>
      </c>
      <c r="E161" s="49" t="s">
        <v>141</v>
      </c>
      <c r="F161" s="51">
        <v>33</v>
      </c>
      <c r="G161" s="53">
        <v>2.2999999999999998</v>
      </c>
      <c r="H161" s="53">
        <v>0.4</v>
      </c>
      <c r="I161" s="53">
        <v>15.9</v>
      </c>
      <c r="J161" s="51">
        <v>68</v>
      </c>
      <c r="K161" s="150" t="s">
        <v>69</v>
      </c>
      <c r="L161" s="40">
        <v>73.3</v>
      </c>
    </row>
    <row r="162" spans="1:12" ht="15" x14ac:dyDescent="0.25">
      <c r="A162" s="22"/>
      <c r="B162" s="14"/>
      <c r="C162" s="10"/>
      <c r="D162" s="60"/>
      <c r="E162" s="50"/>
      <c r="F162" s="52"/>
      <c r="G162" s="54"/>
      <c r="H162" s="54"/>
      <c r="I162" s="54"/>
      <c r="J162" s="52"/>
      <c r="K162" s="54"/>
      <c r="L162" s="63"/>
    </row>
    <row r="163" spans="1:12" ht="15" x14ac:dyDescent="0.25">
      <c r="A163" s="22"/>
      <c r="B163" s="14"/>
      <c r="C163" s="10"/>
      <c r="D163" s="47"/>
      <c r="E163" s="49"/>
      <c r="F163" s="51"/>
      <c r="G163" s="53"/>
      <c r="H163" s="53"/>
      <c r="I163" s="53"/>
      <c r="J163" s="51"/>
      <c r="K163" s="54"/>
      <c r="L163" s="40"/>
    </row>
    <row r="164" spans="1:12" ht="15" x14ac:dyDescent="0.25">
      <c r="A164" s="22"/>
      <c r="B164" s="14"/>
      <c r="C164" s="10"/>
      <c r="D164" s="47"/>
      <c r="E164" s="50"/>
      <c r="F164" s="51"/>
      <c r="G164" s="53"/>
      <c r="H164" s="53"/>
      <c r="I164" s="53"/>
      <c r="J164" s="51"/>
      <c r="K164" s="54"/>
      <c r="L164" s="40"/>
    </row>
    <row r="165" spans="1:12" ht="15" x14ac:dyDescent="0.25">
      <c r="A165" s="22"/>
      <c r="B165" s="14"/>
      <c r="C165" s="10"/>
      <c r="D165" s="5"/>
      <c r="E165" s="39"/>
      <c r="F165" s="40"/>
      <c r="G165" s="40"/>
      <c r="H165" s="40"/>
      <c r="I165" s="40"/>
      <c r="J165" s="40"/>
      <c r="K165" s="41"/>
      <c r="L165" s="40"/>
    </row>
    <row r="166" spans="1:12" ht="15.75" customHeight="1" x14ac:dyDescent="0.25">
      <c r="A166" s="23"/>
      <c r="B166" s="16"/>
      <c r="C166" s="7"/>
      <c r="D166" s="17" t="s">
        <v>26</v>
      </c>
      <c r="E166" s="8"/>
      <c r="F166" s="62">
        <f>SUM(F157:F161)</f>
        <v>575</v>
      </c>
      <c r="G166" s="18">
        <f t="shared" ref="G166:J166" si="2">SUM(G157:G161)</f>
        <v>17.299999999999997</v>
      </c>
      <c r="H166" s="18">
        <f t="shared" si="2"/>
        <v>17.599999999999998</v>
      </c>
      <c r="I166" s="18">
        <f t="shared" si="2"/>
        <v>68.400000000000006</v>
      </c>
      <c r="J166" s="18">
        <f t="shared" si="2"/>
        <v>587</v>
      </c>
      <c r="K166" s="62"/>
      <c r="L166" s="89"/>
    </row>
    <row r="167" spans="1:12" ht="15" x14ac:dyDescent="0.25">
      <c r="A167" s="22"/>
      <c r="B167" s="14"/>
      <c r="C167" s="10"/>
      <c r="D167" s="149" t="s">
        <v>23</v>
      </c>
      <c r="E167" s="49" t="s">
        <v>111</v>
      </c>
      <c r="F167" s="96">
        <v>220</v>
      </c>
      <c r="G167" s="93">
        <v>9</v>
      </c>
      <c r="H167" s="93">
        <v>8.3000000000000007</v>
      </c>
      <c r="I167" s="93">
        <v>15.3</v>
      </c>
      <c r="J167" s="112">
        <v>132</v>
      </c>
      <c r="K167" s="150" t="s">
        <v>116</v>
      </c>
      <c r="L167" s="40"/>
    </row>
    <row r="168" spans="1:12" ht="15" x14ac:dyDescent="0.25">
      <c r="A168" s="22"/>
      <c r="B168" s="14"/>
      <c r="C168" s="10"/>
      <c r="D168" s="144" t="s">
        <v>82</v>
      </c>
      <c r="E168" s="49" t="s">
        <v>112</v>
      </c>
      <c r="F168" s="51">
        <v>190</v>
      </c>
      <c r="G168" s="98">
        <v>12.5</v>
      </c>
      <c r="H168" s="98">
        <v>12.3</v>
      </c>
      <c r="I168" s="98">
        <v>37.200000000000003</v>
      </c>
      <c r="J168" s="97">
        <v>374</v>
      </c>
      <c r="K168" s="150" t="s">
        <v>113</v>
      </c>
      <c r="L168" s="40"/>
    </row>
    <row r="169" spans="1:12" ht="15" x14ac:dyDescent="0.25">
      <c r="A169" s="22"/>
      <c r="B169" s="14"/>
      <c r="C169" s="10"/>
      <c r="D169" s="144" t="s">
        <v>41</v>
      </c>
      <c r="E169" s="49" t="s">
        <v>79</v>
      </c>
      <c r="F169" s="51">
        <v>207</v>
      </c>
      <c r="G169" s="53">
        <v>0.15</v>
      </c>
      <c r="H169" s="53">
        <v>0</v>
      </c>
      <c r="I169" s="53">
        <v>15.2</v>
      </c>
      <c r="J169" s="51">
        <v>60</v>
      </c>
      <c r="K169" s="150" t="s">
        <v>35</v>
      </c>
      <c r="L169" s="40"/>
    </row>
    <row r="170" spans="1:12" ht="15" x14ac:dyDescent="0.25">
      <c r="A170" s="22"/>
      <c r="B170" s="14"/>
      <c r="C170" s="10"/>
      <c r="D170" s="144" t="s">
        <v>41</v>
      </c>
      <c r="E170" s="49" t="s">
        <v>107</v>
      </c>
      <c r="F170" s="51">
        <v>200</v>
      </c>
      <c r="G170" s="53">
        <v>0.2</v>
      </c>
      <c r="H170" s="53">
        <v>0</v>
      </c>
      <c r="I170" s="53">
        <v>10.5</v>
      </c>
      <c r="J170" s="51">
        <v>80</v>
      </c>
      <c r="K170" s="150" t="s">
        <v>34</v>
      </c>
      <c r="L170" s="40"/>
    </row>
    <row r="171" spans="1:12" ht="15" x14ac:dyDescent="0.25">
      <c r="A171" s="22"/>
      <c r="B171" s="14"/>
      <c r="C171" s="10"/>
      <c r="D171" s="144" t="s">
        <v>21</v>
      </c>
      <c r="E171" s="49" t="s">
        <v>64</v>
      </c>
      <c r="F171" s="51">
        <v>33</v>
      </c>
      <c r="G171" s="53">
        <v>2.2000000000000002</v>
      </c>
      <c r="H171" s="53">
        <v>0.4</v>
      </c>
      <c r="I171" s="53">
        <v>15.9</v>
      </c>
      <c r="J171" s="51">
        <v>68</v>
      </c>
      <c r="K171" s="150" t="s">
        <v>69</v>
      </c>
      <c r="L171" s="40"/>
    </row>
    <row r="172" spans="1:12" ht="15" x14ac:dyDescent="0.25">
      <c r="A172" s="22"/>
      <c r="B172" s="14"/>
      <c r="C172" s="10"/>
      <c r="D172" s="60" t="s">
        <v>36</v>
      </c>
      <c r="E172" s="50" t="s">
        <v>53</v>
      </c>
      <c r="F172" s="52">
        <v>42</v>
      </c>
      <c r="G172" s="54">
        <v>2.6</v>
      </c>
      <c r="H172" s="54">
        <v>3</v>
      </c>
      <c r="I172" s="54">
        <v>13.8</v>
      </c>
      <c r="J172" s="52">
        <v>62</v>
      </c>
      <c r="K172" s="54" t="s">
        <v>34</v>
      </c>
      <c r="L172" s="63">
        <v>84.36</v>
      </c>
    </row>
    <row r="173" spans="1:12" ht="15" x14ac:dyDescent="0.25">
      <c r="A173" s="22"/>
      <c r="B173" s="14"/>
      <c r="C173" s="10"/>
      <c r="D173" s="76"/>
      <c r="E173" s="49"/>
      <c r="F173" s="51"/>
      <c r="G173" s="53"/>
      <c r="H173" s="53"/>
      <c r="I173" s="53"/>
      <c r="J173" s="51"/>
      <c r="K173" s="90"/>
      <c r="L173" s="40"/>
    </row>
    <row r="174" spans="1:12" ht="15" x14ac:dyDescent="0.25">
      <c r="A174" s="22"/>
      <c r="B174" s="14"/>
      <c r="C174" s="10"/>
      <c r="D174" s="47"/>
      <c r="E174" s="50"/>
      <c r="F174" s="52"/>
      <c r="G174" s="53"/>
      <c r="H174" s="53"/>
      <c r="I174" s="53"/>
      <c r="J174" s="51"/>
      <c r="K174" s="54"/>
      <c r="L174" s="40"/>
    </row>
    <row r="175" spans="1:12" ht="15" x14ac:dyDescent="0.25">
      <c r="A175" s="22"/>
      <c r="B175" s="14"/>
      <c r="C175" s="10"/>
      <c r="D175" s="5"/>
      <c r="E175" s="39"/>
      <c r="F175" s="40"/>
      <c r="G175" s="40"/>
      <c r="H175" s="40"/>
      <c r="I175" s="40"/>
      <c r="J175" s="40"/>
      <c r="K175" s="41"/>
      <c r="L175" s="40"/>
    </row>
    <row r="176" spans="1:12" ht="15" x14ac:dyDescent="0.25">
      <c r="A176" s="23"/>
      <c r="B176" s="16"/>
      <c r="C176" s="7"/>
      <c r="D176" s="17" t="s">
        <v>26</v>
      </c>
      <c r="E176" s="8"/>
      <c r="F176" s="62">
        <f>SUM(F167:F172)</f>
        <v>892</v>
      </c>
      <c r="G176" s="18">
        <f>SUM(G167:G172)</f>
        <v>26.65</v>
      </c>
      <c r="H176" s="18">
        <f>SUM(H167:H172)</f>
        <v>24</v>
      </c>
      <c r="I176" s="18">
        <f>SUM(I167:I172)</f>
        <v>107.9</v>
      </c>
      <c r="J176" s="62">
        <f>SUM(J167:J172)</f>
        <v>776</v>
      </c>
      <c r="K176" s="62"/>
      <c r="L176" s="89"/>
    </row>
    <row r="177" spans="1:12" ht="13.5" thickBot="1" x14ac:dyDescent="0.25">
      <c r="A177" s="28"/>
      <c r="B177" s="29"/>
      <c r="C177" s="174" t="s">
        <v>109</v>
      </c>
      <c r="D177" s="179"/>
      <c r="E177" s="30"/>
      <c r="F177" s="70">
        <f>F166+F176</f>
        <v>1467</v>
      </c>
      <c r="G177" s="70">
        <f>G166+G176</f>
        <v>43.949999999999996</v>
      </c>
      <c r="H177" s="70">
        <f>H166+H176</f>
        <v>41.599999999999994</v>
      </c>
      <c r="I177" s="70">
        <f>I166+I176</f>
        <v>176.3</v>
      </c>
      <c r="J177" s="70">
        <f>J166+J176</f>
        <v>1363</v>
      </c>
      <c r="K177" s="70"/>
      <c r="L177" s="31"/>
    </row>
    <row r="178" spans="1:12" ht="13.5" customHeight="1" thickBot="1" x14ac:dyDescent="0.25">
      <c r="A178" s="26"/>
      <c r="B178" s="27"/>
      <c r="C178" s="176" t="s">
        <v>5</v>
      </c>
      <c r="D178" s="177"/>
      <c r="E178" s="178"/>
      <c r="F178" s="33">
        <f>(F19+F36+F54+F68+F84+F102+F123+F140+F156+F177)/(IF(F19=0,0,1)+IF(F36=0,0,1)+IF(F54=0,0,1)+IF(F68=0,0,1)+IF(F84=0,0,1)+IF(F102=0,0,1)+IF(F123=0,0,1)+IF(F140=0,0,1)+IF(F156=0,0,1)+IF(F177=0,0,1))</f>
        <v>1492.2</v>
      </c>
      <c r="G178" s="33">
        <f>(G19+G36+G54+G68+G84+G102+G123+G140+G156+G177)/(IF(G19=0,0,1)+IF(G36=0,0,1)+IF(G54=0,0,1)+IF(G68=0,0,1)+IF(G84=0,0,1)+IF(G102=0,0,1)+IF(G123=0,0,1)+IF(G140=0,0,1)+IF(G156=0,0,1)+IF(G177=0,0,1))</f>
        <v>44.387999999999998</v>
      </c>
      <c r="H178" s="33">
        <f>(H19+H36+H54+H68+H84+H102+H123+H140+H156+H177)/(IF(H19=0,0,1)+IF(H36=0,0,1)+IF(H54=0,0,1)+IF(H68=0,0,1)+IF(H84=0,0,1)+IF(H102=0,0,1)+IF(H123=0,0,1)+IF(H140=0,0,1)+IF(H156=0,0,1)+IF(H177=0,0,1))</f>
        <v>43.807999999999993</v>
      </c>
      <c r="I178" s="33">
        <f>(I19+I36+I54+I68+I84+I102+I123+I140+I156+I177)/(IF(I19=0,0,1)+IF(I36=0,0,1)+IF(I54=0,0,1)+IF(I68=0,0,1)+IF(I84=0,0,1)+IF(I102=0,0,1)+IF(I123=0,0,1)+IF(I140=0,0,1)+IF(I156=0,0,1)+IF(I177=0,0,1))</f>
        <v>180.67200000000003</v>
      </c>
      <c r="J178" s="33">
        <f>(J19+J36+J54+J68+J84+J102+J123+J140+J156+J177)/(IF(J19=0,0,1)+IF(J36=0,0,1)+IF(J54=0,0,1)+IF(J68=0,0,1)+IF(J84=0,0,1)+IF(J102=0,0,1)+IF(J123=0,0,1)+IF(J140=0,0,1)+IF(J156=0,0,1)+IF(J177=0,0,1))</f>
        <v>1333.12</v>
      </c>
      <c r="K178" s="33"/>
      <c r="L178" s="33"/>
    </row>
  </sheetData>
  <mergeCells count="14">
    <mergeCell ref="C1:E1"/>
    <mergeCell ref="H1:K1"/>
    <mergeCell ref="H2:K2"/>
    <mergeCell ref="C36:D36"/>
    <mergeCell ref="C54:D54"/>
    <mergeCell ref="C68:D68"/>
    <mergeCell ref="C84:D84"/>
    <mergeCell ref="C19:D19"/>
    <mergeCell ref="C178:E178"/>
    <mergeCell ref="C177:D177"/>
    <mergeCell ref="C102:D102"/>
    <mergeCell ref="C123:D123"/>
    <mergeCell ref="C140:D140"/>
    <mergeCell ref="C156:D156"/>
  </mergeCells>
  <pageMargins left="0.7" right="0.7" top="0.75" bottom="0.75" header="0.3" footer="0.3"/>
  <pageSetup paperSize="9" scale="54" orientation="portrait" r:id="rId1"/>
  <rowBreaks count="1" manualBreakCount="1">
    <brk id="112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7AEB4DF-B579-4533-A50C-3EAEEA9FA6B0}"/>
</file>

<file path=customXml/itemProps2.xml><?xml version="1.0" encoding="utf-8"?>
<ds:datastoreItem xmlns:ds="http://schemas.openxmlformats.org/officeDocument/2006/customXml" ds:itemID="{C57306DC-83CE-4B07-8262-CE88CAB6764A}"/>
</file>

<file path=customXml/itemProps3.xml><?xml version="1.0" encoding="utf-8"?>
<ds:datastoreItem xmlns:ds="http://schemas.openxmlformats.org/officeDocument/2006/customXml" ds:itemID="{922B5A63-7F6B-44D2-8C12-308AE274CE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2025-09-12T08:54:06Z</cp:lastPrinted>
  <dcterms:created xsi:type="dcterms:W3CDTF">2022-05-16T14:23:56Z</dcterms:created>
  <dcterms:modified xsi:type="dcterms:W3CDTF">2025-10-10T14:52:50Z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