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6" i="1" l="1"/>
  <c r="L177" i="1"/>
  <c r="L158" i="1"/>
  <c r="L139" i="1"/>
  <c r="L120" i="1"/>
  <c r="L101" i="1"/>
  <c r="L82" i="1"/>
  <c r="L63" i="1"/>
  <c r="L44" i="1"/>
  <c r="L24" i="1"/>
  <c r="A11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77" i="1"/>
  <c r="A177" i="1"/>
  <c r="J176" i="1"/>
  <c r="I176" i="1"/>
  <c r="H176" i="1"/>
  <c r="G176" i="1"/>
  <c r="F176" i="1"/>
  <c r="B167" i="1"/>
  <c r="A167" i="1"/>
  <c r="J166" i="1"/>
  <c r="I166" i="1"/>
  <c r="H166" i="1"/>
  <c r="G166" i="1"/>
  <c r="F166" i="1"/>
  <c r="B158" i="1"/>
  <c r="A158" i="1"/>
  <c r="J157" i="1"/>
  <c r="I157" i="1"/>
  <c r="H157" i="1"/>
  <c r="G157" i="1"/>
  <c r="F157" i="1"/>
  <c r="B148" i="1"/>
  <c r="A148" i="1"/>
  <c r="J147" i="1"/>
  <c r="I147" i="1"/>
  <c r="H147" i="1"/>
  <c r="G147" i="1"/>
  <c r="F147" i="1"/>
  <c r="B139" i="1"/>
  <c r="A139" i="1"/>
  <c r="J138" i="1"/>
  <c r="I138" i="1"/>
  <c r="H138" i="1"/>
  <c r="G138" i="1"/>
  <c r="F138" i="1"/>
  <c r="B129" i="1"/>
  <c r="A129" i="1"/>
  <c r="J128" i="1"/>
  <c r="I128" i="1"/>
  <c r="H128" i="1"/>
  <c r="G128" i="1"/>
  <c r="F128" i="1"/>
  <c r="B120" i="1"/>
  <c r="A120" i="1"/>
  <c r="J119" i="1"/>
  <c r="I119" i="1"/>
  <c r="H119" i="1"/>
  <c r="G119" i="1"/>
  <c r="F119" i="1"/>
  <c r="B110" i="1"/>
  <c r="J109" i="1"/>
  <c r="I109" i="1"/>
  <c r="H109" i="1"/>
  <c r="G109" i="1"/>
  <c r="F109" i="1"/>
  <c r="B101" i="1"/>
  <c r="A101" i="1"/>
  <c r="J100" i="1"/>
  <c r="I100" i="1"/>
  <c r="H100" i="1"/>
  <c r="G100" i="1"/>
  <c r="F100" i="1"/>
  <c r="B91" i="1"/>
  <c r="A91" i="1"/>
  <c r="J90" i="1"/>
  <c r="I90" i="1"/>
  <c r="H90" i="1"/>
  <c r="G90" i="1"/>
  <c r="F90" i="1"/>
  <c r="B82" i="1"/>
  <c r="A82" i="1"/>
  <c r="J81" i="1"/>
  <c r="I81" i="1"/>
  <c r="H81" i="1"/>
  <c r="G81" i="1"/>
  <c r="F81" i="1"/>
  <c r="B72" i="1"/>
  <c r="A72" i="1"/>
  <c r="J71" i="1"/>
  <c r="I71" i="1"/>
  <c r="H71" i="1"/>
  <c r="G71" i="1"/>
  <c r="F71" i="1"/>
  <c r="B63" i="1"/>
  <c r="A63" i="1"/>
  <c r="J62" i="1"/>
  <c r="I62" i="1"/>
  <c r="H62" i="1"/>
  <c r="G62" i="1"/>
  <c r="F62" i="1"/>
  <c r="B53" i="1"/>
  <c r="A53" i="1"/>
  <c r="J52" i="1"/>
  <c r="I52" i="1"/>
  <c r="H52" i="1"/>
  <c r="G52" i="1"/>
  <c r="F52" i="1"/>
  <c r="B44" i="1"/>
  <c r="A44" i="1"/>
  <c r="J43" i="1"/>
  <c r="I43" i="1"/>
  <c r="H43" i="1"/>
  <c r="G43" i="1"/>
  <c r="F43" i="1"/>
  <c r="B34" i="1"/>
  <c r="A34" i="1"/>
  <c r="J33" i="1"/>
  <c r="I33" i="1"/>
  <c r="H33" i="1"/>
  <c r="G33" i="1"/>
  <c r="F33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96" i="1" l="1"/>
  <c r="H177" i="1"/>
  <c r="J158" i="1"/>
  <c r="H139" i="1"/>
  <c r="I120" i="1"/>
  <c r="J120" i="1"/>
  <c r="I139" i="1"/>
  <c r="G158" i="1"/>
  <c r="G196" i="1"/>
  <c r="G120" i="1"/>
  <c r="J139" i="1"/>
  <c r="H158" i="1"/>
  <c r="J177" i="1"/>
  <c r="H196" i="1"/>
  <c r="H120" i="1"/>
  <c r="G139" i="1"/>
  <c r="I158" i="1"/>
  <c r="G177" i="1"/>
  <c r="I196" i="1"/>
  <c r="I177" i="1"/>
  <c r="G101" i="1"/>
  <c r="F101" i="1"/>
  <c r="J101" i="1"/>
  <c r="I101" i="1"/>
  <c r="H101" i="1"/>
  <c r="J82" i="1"/>
  <c r="F82" i="1"/>
  <c r="I82" i="1"/>
  <c r="G82" i="1"/>
  <c r="H82" i="1"/>
  <c r="J63" i="1"/>
  <c r="H63" i="1"/>
  <c r="I63" i="1"/>
  <c r="F63" i="1"/>
  <c r="G63" i="1"/>
  <c r="J44" i="1"/>
  <c r="H44" i="1"/>
  <c r="I44" i="1"/>
  <c r="G44" i="1"/>
  <c r="F44" i="1"/>
  <c r="L197" i="1"/>
  <c r="F120" i="1"/>
  <c r="F139" i="1"/>
  <c r="F158" i="1"/>
  <c r="F177" i="1"/>
  <c r="F196" i="1"/>
  <c r="I24" i="1"/>
  <c r="F24" i="1"/>
  <c r="J24" i="1"/>
  <c r="H24" i="1"/>
  <c r="G24" i="1"/>
  <c r="G197" i="1" l="1"/>
  <c r="F197" i="1"/>
  <c r="J197" i="1"/>
  <c r="I197" i="1"/>
  <c r="H197" i="1"/>
</calcChain>
</file>

<file path=xl/sharedStrings.xml><?xml version="1.0" encoding="utf-8"?>
<sst xmlns="http://schemas.openxmlformats.org/spreadsheetml/2006/main" count="462" uniqueCount="141">
  <si>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</si>
  <si>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</si>
  <si>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</si>
  <si>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</si>
  <si>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</si>
  <si>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</si>
  <si>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</si>
  <si>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</si>
  <si>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</si>
  <si>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</si>
  <si>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</si>
  <si>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</si>
  <si>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</si>
  <si>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</si>
  <si>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</si>
  <si>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</si>
  <si>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</si>
  <si>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</si>
  <si>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</si>
  <si>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</si>
  <si>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</si>
  <si>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</si>
  <si>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</si>
  <si>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</si>
  <si>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</si>
  <si>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</si>
  <si>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</si>
  <si>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</si>
  <si>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</si>
  <si>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</si>
  <si>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</si>
  <si>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</si>
  <si>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</si>
  <si>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</si>
  <si>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</si>
  <si>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</si>
  <si>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</si>
  <si>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</si>
  <si>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</si>
  <si>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квашенной капусты</t>
  </si>
  <si>
    <t>АК Чай с лимоном</t>
  </si>
  <si>
    <t>Хлеб ржано-пшеничный</t>
  </si>
  <si>
    <t>Сок фруктовый в ассортименте</t>
  </si>
  <si>
    <t>Хлеб пшеничный</t>
  </si>
  <si>
    <t xml:space="preserve">АК Напиток Витаминный </t>
  </si>
  <si>
    <t>Молоко питьевое ультрапастеризованное</t>
  </si>
  <si>
    <t>Печенье Сормовское</t>
  </si>
  <si>
    <t>Гуляш</t>
  </si>
  <si>
    <t>сладкое</t>
  </si>
  <si>
    <t>Компот из свежих плодов</t>
  </si>
  <si>
    <t>Апельсин свежий</t>
  </si>
  <si>
    <t>Помидор свежий</t>
  </si>
  <si>
    <t>Котлета "Улыбка"</t>
  </si>
  <si>
    <t>Напиток апельсиновый</t>
  </si>
  <si>
    <t>Огурец свежий</t>
  </si>
  <si>
    <t>Рыба по-школьному</t>
  </si>
  <si>
    <t>Картофельное пюре</t>
  </si>
  <si>
    <t>АК Чай с сахаром</t>
  </si>
  <si>
    <t>Груша свежая</t>
  </si>
  <si>
    <t>Суп картофельный/рыбная консерва</t>
  </si>
  <si>
    <t>Котлета куриная рубленная с соусом красным основным</t>
  </si>
  <si>
    <t>ТТК№50</t>
  </si>
  <si>
    <t>ТТК№7</t>
  </si>
  <si>
    <t>629/1994</t>
  </si>
  <si>
    <t>ТТК№54</t>
  </si>
  <si>
    <t>ТН</t>
  </si>
  <si>
    <t>139/2004 Т8-1996</t>
  </si>
  <si>
    <t>628/1994</t>
  </si>
  <si>
    <t>437/2004 Т4/1994 14/2005</t>
  </si>
  <si>
    <t>ТТК№59</t>
  </si>
  <si>
    <t>437/2004</t>
  </si>
  <si>
    <t>Т4/1994 14/2005</t>
  </si>
  <si>
    <t>ТТК№72,67</t>
  </si>
  <si>
    <t>324/1997</t>
  </si>
  <si>
    <t>585/1994</t>
  </si>
  <si>
    <t>124/2004 112/2004</t>
  </si>
  <si>
    <t>ТТК№13</t>
  </si>
  <si>
    <t>469/1994 14/2005</t>
  </si>
  <si>
    <t>ТТК№39 472/1994 14/2005</t>
  </si>
  <si>
    <t>699/2004</t>
  </si>
  <si>
    <t>132/2004 Т-17/1994</t>
  </si>
  <si>
    <t>472/1994</t>
  </si>
  <si>
    <t>ТТК№52 528/3/1994 469/1994  14/2005</t>
  </si>
  <si>
    <t>133/2004 Т1/3/1994</t>
  </si>
  <si>
    <t>ТТК№52 528/3/1994</t>
  </si>
  <si>
    <t>Чай с лимоном</t>
  </si>
  <si>
    <t>Пирожное "Барни" бисквитное</t>
  </si>
  <si>
    <t>Сосиска отварная</t>
  </si>
  <si>
    <t>Чай с сахаром</t>
  </si>
  <si>
    <t>АК Напиток ягодный</t>
  </si>
  <si>
    <t>кисломол.</t>
  </si>
  <si>
    <t>АК Компот из сухофруктов</t>
  </si>
  <si>
    <t>Птица запеченая (бедро)</t>
  </si>
  <si>
    <t>Макаронные изделия отварные</t>
  </si>
  <si>
    <t>ТТК№100,1 ТТК№58 14/2005</t>
  </si>
  <si>
    <t>ТТК№11 465/1994 14/2005</t>
  </si>
  <si>
    <t>ТТК№64</t>
  </si>
  <si>
    <t xml:space="preserve">ТТК№72,67 </t>
  </si>
  <si>
    <t>ТТК№61</t>
  </si>
  <si>
    <t>ТТК№32,1 469/1994</t>
  </si>
  <si>
    <t>140/2004 Т17/1994</t>
  </si>
  <si>
    <t>ТТК№100,1</t>
  </si>
  <si>
    <t>ТТК№58 14/2005</t>
  </si>
  <si>
    <t>110/2004 112/2004</t>
  </si>
  <si>
    <t>ТТК№11</t>
  </si>
  <si>
    <t>465/1994 14/2005</t>
  </si>
  <si>
    <t>ТТК№4,1</t>
  </si>
  <si>
    <t>132/2004 112/2004</t>
  </si>
  <si>
    <t>ТТК№39</t>
  </si>
  <si>
    <t>472/1994 14/2005</t>
  </si>
  <si>
    <t>148/2004 Т-17/1994</t>
  </si>
  <si>
    <t xml:space="preserve">ТТК№32,1 </t>
  </si>
  <si>
    <t>469/1994</t>
  </si>
  <si>
    <t>Плов по-домашнему (с говядиной)</t>
  </si>
  <si>
    <t>Суп картофельный с бобовыми на к/б, говядина отварная</t>
  </si>
  <si>
    <t>Гуляш; Каша гречневая рассыпчатая, масло сливочное</t>
  </si>
  <si>
    <t>Борщ Сибирский, цыпленок отварной</t>
  </si>
  <si>
    <t>111/2004 Т-17/1994</t>
  </si>
  <si>
    <t>Каша гречневая рассыпчатая, масло сливочное</t>
  </si>
  <si>
    <t>Сырники из рикотты, соус сладкий</t>
  </si>
  <si>
    <t>Яйца вареные</t>
  </si>
  <si>
    <t>Щи из свежей капусты с картофелем, фрикадельки мясные</t>
  </si>
  <si>
    <t>Макаронные изделия отварные, масло сливочное</t>
  </si>
  <si>
    <t>Рыба по-школьному; Картофельное пюре, масло сливочное</t>
  </si>
  <si>
    <t>Рассольник Ленинградский, цыпленок отварной</t>
  </si>
  <si>
    <t xml:space="preserve">ТТК№39 </t>
  </si>
  <si>
    <t>Котлета куриная рубленная с соусом красным основным; Макаронные изделия отварные, масло сливочное</t>
  </si>
  <si>
    <t>Йогурт</t>
  </si>
  <si>
    <t>Сосиска отварная; Каша гречневая рассыпчатая, масло сливочное</t>
  </si>
  <si>
    <t>Борщ с капустой и картофелем на к/б, фрикадельки мясные</t>
  </si>
  <si>
    <t>Суп картофельный с бобовыми, фрикадельки мясные</t>
  </si>
  <si>
    <t>Картофельное пюре, масло сливочное</t>
  </si>
  <si>
    <t>Птица запеченая (бедро); Макаронные изделия отварные</t>
  </si>
  <si>
    <t>Суп-лапша домашняя, цыпленок отварной</t>
  </si>
  <si>
    <t>Суп картофельный с макаронными изделиями, цыпленок отварной</t>
  </si>
  <si>
    <t>Бифштекс Детский; Рис отварной, масло сливочное</t>
  </si>
  <si>
    <t>Бифштекс Детский</t>
  </si>
  <si>
    <t>Рис отварной, масло сливочное</t>
  </si>
  <si>
    <t>Птица запеченая (голень)</t>
  </si>
  <si>
    <t>Печенье "Орио"</t>
  </si>
  <si>
    <t>Печенье"Чоко Пай"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</si>
</sst>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7"/>
  <sheetViews>
    <sheetView tabSelected="1" workbookViewId="0">
      <pane xSplit="4" ySplit="5" topLeftCell="E168" activePane="bottomRight" state="frozen"/>
      <selection pane="topRight" activeCell="E1" sqref="E1"/>
      <selection pane="bottomLeft" activeCell="A6" sqref="A6"/>
      <selection pane="bottomRight" activeCell="K183" sqref="K18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24</v>
      </c>
      <c r="I3" s="48">
        <v>11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113</v>
      </c>
      <c r="F6" s="40">
        <v>220</v>
      </c>
      <c r="G6" s="40">
        <v>16</v>
      </c>
      <c r="H6" s="40">
        <v>15.6</v>
      </c>
      <c r="I6" s="40">
        <v>34.5</v>
      </c>
      <c r="J6" s="40">
        <v>352</v>
      </c>
      <c r="K6" s="41" t="s">
        <v>62</v>
      </c>
      <c r="L6" s="40"/>
    </row>
    <row r="7" spans="1:12" ht="15" x14ac:dyDescent="0.25">
      <c r="A7" s="23"/>
      <c r="B7" s="15"/>
      <c r="C7" s="11"/>
      <c r="D7" s="6" t="s">
        <v>26</v>
      </c>
      <c r="E7" s="42" t="s">
        <v>39</v>
      </c>
      <c r="F7" s="43">
        <v>60</v>
      </c>
      <c r="G7" s="43">
        <v>0</v>
      </c>
      <c r="H7" s="43">
        <v>3</v>
      </c>
      <c r="I7" s="43">
        <v>3.6</v>
      </c>
      <c r="J7" s="43">
        <v>27</v>
      </c>
      <c r="K7" s="44" t="s">
        <v>61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207</v>
      </c>
      <c r="G8" s="43">
        <v>0.3</v>
      </c>
      <c r="H8" s="43">
        <v>0</v>
      </c>
      <c r="I8" s="43">
        <v>15.2</v>
      </c>
      <c r="J8" s="43">
        <v>60</v>
      </c>
      <c r="K8" s="44" t="s">
        <v>63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33</v>
      </c>
      <c r="G9" s="43">
        <v>2.2000000000000002</v>
      </c>
      <c r="H9" s="43">
        <v>0.4</v>
      </c>
      <c r="I9" s="43">
        <v>11.9</v>
      </c>
      <c r="J9" s="43">
        <v>68</v>
      </c>
      <c r="K9" s="44" t="s">
        <v>64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30</v>
      </c>
      <c r="E11" s="42" t="s">
        <v>42</v>
      </c>
      <c r="F11" s="43">
        <v>200</v>
      </c>
      <c r="G11" s="43">
        <v>0.2</v>
      </c>
      <c r="H11" s="43">
        <v>0</v>
      </c>
      <c r="I11" s="43">
        <v>10.199999999999999</v>
      </c>
      <c r="J11" s="43">
        <v>80</v>
      </c>
      <c r="K11" s="44" t="s">
        <v>65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720</v>
      </c>
      <c r="G13" s="19">
        <f t="shared" ref="G13:J13" si="0">SUM(G6:G12)</f>
        <v>18.7</v>
      </c>
      <c r="H13" s="19">
        <f t="shared" si="0"/>
        <v>19</v>
      </c>
      <c r="I13" s="19">
        <f t="shared" si="0"/>
        <v>75.400000000000006</v>
      </c>
      <c r="J13" s="19">
        <f t="shared" si="0"/>
        <v>587</v>
      </c>
      <c r="K13" s="25"/>
      <c r="L13" s="19">
        <v>114.51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60</v>
      </c>
      <c r="G14" s="43">
        <v>0</v>
      </c>
      <c r="H14" s="43">
        <v>3</v>
      </c>
      <c r="I14" s="43">
        <v>3.6</v>
      </c>
      <c r="J14" s="43">
        <v>27</v>
      </c>
      <c r="K14" s="44" t="s">
        <v>61</v>
      </c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114</v>
      </c>
      <c r="F15" s="43">
        <v>220</v>
      </c>
      <c r="G15" s="43">
        <v>6.1</v>
      </c>
      <c r="H15" s="43">
        <v>7.6</v>
      </c>
      <c r="I15" s="43">
        <v>23.3</v>
      </c>
      <c r="J15" s="43">
        <v>174</v>
      </c>
      <c r="K15" s="44" t="s">
        <v>66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113</v>
      </c>
      <c r="F16" s="43">
        <v>220</v>
      </c>
      <c r="G16" s="43">
        <v>16</v>
      </c>
      <c r="H16" s="43">
        <v>15.6</v>
      </c>
      <c r="I16" s="43">
        <v>32.299999999999997</v>
      </c>
      <c r="J16" s="43">
        <v>352</v>
      </c>
      <c r="K16" s="44" t="s">
        <v>62</v>
      </c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0.2</v>
      </c>
      <c r="H18" s="43">
        <v>0</v>
      </c>
      <c r="I18" s="43">
        <v>10.199999999999999</v>
      </c>
      <c r="J18" s="43">
        <v>80</v>
      </c>
      <c r="K18" s="44" t="s">
        <v>65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25</v>
      </c>
      <c r="G19" s="43">
        <v>1.9</v>
      </c>
      <c r="H19" s="43">
        <v>0.2</v>
      </c>
      <c r="I19" s="43">
        <v>12.9</v>
      </c>
      <c r="J19" s="43">
        <v>61</v>
      </c>
      <c r="K19" s="44" t="s">
        <v>64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41</v>
      </c>
      <c r="F20" s="43">
        <v>33</v>
      </c>
      <c r="G20" s="43">
        <v>2.2000000000000002</v>
      </c>
      <c r="H20" s="43">
        <v>0.4</v>
      </c>
      <c r="I20" s="43">
        <v>11.9</v>
      </c>
      <c r="J20" s="43">
        <v>68</v>
      </c>
      <c r="K20" s="44" t="s">
        <v>64</v>
      </c>
      <c r="L20" s="43"/>
    </row>
    <row r="21" spans="1:12" ht="15" x14ac:dyDescent="0.25">
      <c r="A21" s="23"/>
      <c r="B21" s="15"/>
      <c r="C21" s="11"/>
      <c r="D21" s="6" t="s">
        <v>22</v>
      </c>
      <c r="E21" s="42" t="s">
        <v>40</v>
      </c>
      <c r="F21" s="43">
        <v>207</v>
      </c>
      <c r="G21" s="43">
        <v>0.3</v>
      </c>
      <c r="H21" s="43">
        <v>0</v>
      </c>
      <c r="I21" s="43">
        <v>15.2</v>
      </c>
      <c r="J21" s="43">
        <v>60</v>
      </c>
      <c r="K21" s="44" t="s">
        <v>63</v>
      </c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965</v>
      </c>
      <c r="G23" s="19">
        <f t="shared" ref="G23:J23" si="1">SUM(G14:G22)</f>
        <v>26.7</v>
      </c>
      <c r="H23" s="19">
        <f t="shared" si="1"/>
        <v>26.799999999999997</v>
      </c>
      <c r="I23" s="19">
        <f t="shared" si="1"/>
        <v>109.40000000000002</v>
      </c>
      <c r="J23" s="19">
        <f t="shared" si="1"/>
        <v>822</v>
      </c>
      <c r="K23" s="25"/>
      <c r="L23" s="19">
        <v>140.72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1685</v>
      </c>
      <c r="G24" s="32">
        <f t="shared" ref="G24:J24" si="2">G13+G23</f>
        <v>45.4</v>
      </c>
      <c r="H24" s="32">
        <f t="shared" si="2"/>
        <v>45.8</v>
      </c>
      <c r="I24" s="32">
        <f t="shared" si="2"/>
        <v>184.8</v>
      </c>
      <c r="J24" s="32">
        <f t="shared" si="2"/>
        <v>1409</v>
      </c>
      <c r="K24" s="32"/>
      <c r="L24" s="32">
        <f t="shared" ref="L24" si="3">L13+L23</f>
        <v>255.23000000000002</v>
      </c>
    </row>
    <row r="25" spans="1:12" ht="38.2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115</v>
      </c>
      <c r="F25" s="40">
        <v>310</v>
      </c>
      <c r="G25" s="40">
        <v>12.6</v>
      </c>
      <c r="H25" s="40">
        <v>13.1</v>
      </c>
      <c r="I25" s="40">
        <v>24.15</v>
      </c>
      <c r="J25" s="40">
        <v>337</v>
      </c>
      <c r="K25" s="41" t="s">
        <v>68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41</v>
      </c>
      <c r="F28" s="43">
        <v>33</v>
      </c>
      <c r="G28" s="43">
        <v>2.2000000000000002</v>
      </c>
      <c r="H28" s="43">
        <v>0.4</v>
      </c>
      <c r="I28" s="43">
        <v>11.9</v>
      </c>
      <c r="J28" s="43">
        <v>68</v>
      </c>
      <c r="K28" s="44" t="s">
        <v>64</v>
      </c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 t="s">
        <v>30</v>
      </c>
      <c r="E30" s="42" t="s">
        <v>44</v>
      </c>
      <c r="F30" s="43">
        <v>200</v>
      </c>
      <c r="G30" s="43">
        <v>0.3</v>
      </c>
      <c r="H30" s="43">
        <v>0.14000000000000001</v>
      </c>
      <c r="I30" s="43">
        <v>19.5</v>
      </c>
      <c r="J30" s="43">
        <v>82</v>
      </c>
      <c r="K30" s="44" t="s">
        <v>69</v>
      </c>
      <c r="L30" s="43"/>
    </row>
    <row r="31" spans="1:12" ht="15" x14ac:dyDescent="0.25">
      <c r="A31" s="14"/>
      <c r="B31" s="15"/>
      <c r="C31" s="11"/>
      <c r="D31" s="6" t="s">
        <v>48</v>
      </c>
      <c r="E31" s="42" t="s">
        <v>46</v>
      </c>
      <c r="F31" s="43">
        <v>50</v>
      </c>
      <c r="G31" s="43">
        <v>1.1000000000000001</v>
      </c>
      <c r="H31" s="43">
        <v>1.7</v>
      </c>
      <c r="I31" s="43">
        <v>13.8</v>
      </c>
      <c r="J31" s="43">
        <v>40</v>
      </c>
      <c r="K31" s="44" t="s">
        <v>65</v>
      </c>
      <c r="L31" s="43"/>
    </row>
    <row r="32" spans="1:12" ht="15" x14ac:dyDescent="0.25">
      <c r="A32" s="14"/>
      <c r="B32" s="15"/>
      <c r="C32" s="11"/>
      <c r="D32" s="6" t="s">
        <v>30</v>
      </c>
      <c r="E32" s="42" t="s">
        <v>45</v>
      </c>
      <c r="F32" s="43">
        <v>200</v>
      </c>
      <c r="G32" s="43">
        <v>3</v>
      </c>
      <c r="H32" s="43">
        <v>4.4000000000000004</v>
      </c>
      <c r="I32" s="43">
        <v>9.4</v>
      </c>
      <c r="J32" s="43">
        <v>60</v>
      </c>
      <c r="K32" s="44" t="s">
        <v>65</v>
      </c>
      <c r="L32" s="43"/>
    </row>
    <row r="33" spans="1:12" ht="15" x14ac:dyDescent="0.25">
      <c r="A33" s="16"/>
      <c r="B33" s="17"/>
      <c r="C33" s="8"/>
      <c r="D33" s="18" t="s">
        <v>33</v>
      </c>
      <c r="E33" s="9"/>
      <c r="F33" s="19">
        <f>SUM(F25:F32)</f>
        <v>793</v>
      </c>
      <c r="G33" s="19">
        <f t="shared" ref="G33" si="4">SUM(G25:G32)</f>
        <v>19.200000000000003</v>
      </c>
      <c r="H33" s="19">
        <f t="shared" ref="H33" si="5">SUM(H25:H32)</f>
        <v>19.740000000000002</v>
      </c>
      <c r="I33" s="19">
        <f t="shared" ref="I33" si="6">SUM(I25:I32)</f>
        <v>78.75</v>
      </c>
      <c r="J33" s="19">
        <f t="shared" ref="J33" si="7">SUM(J25:J32)</f>
        <v>587</v>
      </c>
      <c r="K33" s="25"/>
      <c r="L33" s="19">
        <v>146.61000000000001</v>
      </c>
    </row>
    <row r="34" spans="1:12" ht="15" x14ac:dyDescent="0.25">
      <c r="A34" s="13">
        <f>A25</f>
        <v>1</v>
      </c>
      <c r="B34" s="13">
        <f>B25</f>
        <v>2</v>
      </c>
      <c r="C34" s="10" t="s">
        <v>25</v>
      </c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25.5" x14ac:dyDescent="0.25">
      <c r="A35" s="14"/>
      <c r="B35" s="15"/>
      <c r="C35" s="11"/>
      <c r="D35" s="7" t="s">
        <v>27</v>
      </c>
      <c r="E35" s="42" t="s">
        <v>116</v>
      </c>
      <c r="F35" s="43">
        <v>220</v>
      </c>
      <c r="G35" s="43">
        <v>7.1</v>
      </c>
      <c r="H35" s="43">
        <v>6.8</v>
      </c>
      <c r="I35" s="43">
        <v>15.4</v>
      </c>
      <c r="J35" s="43">
        <v>171</v>
      </c>
      <c r="K35" s="44" t="s">
        <v>117</v>
      </c>
      <c r="L35" s="43"/>
    </row>
    <row r="36" spans="1:12" ht="15" x14ac:dyDescent="0.25">
      <c r="A36" s="14"/>
      <c r="B36" s="15"/>
      <c r="C36" s="11"/>
      <c r="D36" s="7" t="s">
        <v>28</v>
      </c>
      <c r="E36" s="42" t="s">
        <v>47</v>
      </c>
      <c r="F36" s="43">
        <v>100</v>
      </c>
      <c r="G36" s="43">
        <v>9.4</v>
      </c>
      <c r="H36" s="43">
        <v>6</v>
      </c>
      <c r="I36" s="43">
        <v>3.5</v>
      </c>
      <c r="J36" s="43">
        <v>135</v>
      </c>
      <c r="K36" s="44" t="s">
        <v>70</v>
      </c>
      <c r="L36" s="43"/>
    </row>
    <row r="37" spans="1:12" ht="25.5" x14ac:dyDescent="0.25">
      <c r="A37" s="14"/>
      <c r="B37" s="15"/>
      <c r="C37" s="11"/>
      <c r="D37" s="7" t="s">
        <v>29</v>
      </c>
      <c r="E37" s="42" t="s">
        <v>118</v>
      </c>
      <c r="F37" s="43">
        <v>190</v>
      </c>
      <c r="G37" s="43">
        <v>3.8</v>
      </c>
      <c r="H37" s="43">
        <v>8.1999999999999993</v>
      </c>
      <c r="I37" s="43">
        <v>32.700000000000003</v>
      </c>
      <c r="J37" s="43">
        <v>243</v>
      </c>
      <c r="K37" s="44" t="s">
        <v>71</v>
      </c>
      <c r="L37" s="43"/>
    </row>
    <row r="38" spans="1:12" ht="15" x14ac:dyDescent="0.25">
      <c r="A38" s="14"/>
      <c r="B38" s="15"/>
      <c r="C38" s="11"/>
      <c r="D38" s="7" t="s">
        <v>30</v>
      </c>
      <c r="E38" s="42" t="s">
        <v>44</v>
      </c>
      <c r="F38" s="43">
        <v>200</v>
      </c>
      <c r="G38" s="43">
        <v>0.3</v>
      </c>
      <c r="H38" s="43">
        <v>0.14000000000000001</v>
      </c>
      <c r="I38" s="43">
        <v>19.5</v>
      </c>
      <c r="J38" s="43">
        <v>82</v>
      </c>
      <c r="K38" s="44" t="s">
        <v>69</v>
      </c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7" t="s">
        <v>32</v>
      </c>
      <c r="E40" s="42" t="s">
        <v>41</v>
      </c>
      <c r="F40" s="43">
        <v>33</v>
      </c>
      <c r="G40" s="43">
        <v>2.2000000000000002</v>
      </c>
      <c r="H40" s="43">
        <v>0.4</v>
      </c>
      <c r="I40" s="43">
        <v>15.9</v>
      </c>
      <c r="J40" s="43">
        <v>68</v>
      </c>
      <c r="K40" s="44" t="s">
        <v>64</v>
      </c>
      <c r="L40" s="43"/>
    </row>
    <row r="41" spans="1:12" ht="15" x14ac:dyDescent="0.25">
      <c r="A41" s="14"/>
      <c r="B41" s="15"/>
      <c r="C41" s="11"/>
      <c r="D41" s="6" t="s">
        <v>48</v>
      </c>
      <c r="E41" s="42" t="s">
        <v>46</v>
      </c>
      <c r="F41" s="43">
        <v>50</v>
      </c>
      <c r="G41" s="43">
        <v>1.1000000000000001</v>
      </c>
      <c r="H41" s="43">
        <v>1.7</v>
      </c>
      <c r="I41" s="43">
        <v>13.8</v>
      </c>
      <c r="J41" s="43">
        <v>40</v>
      </c>
      <c r="K41" s="44" t="s">
        <v>65</v>
      </c>
      <c r="L41" s="43"/>
    </row>
    <row r="42" spans="1:12" ht="15" x14ac:dyDescent="0.25">
      <c r="A42" s="14"/>
      <c r="B42" s="15"/>
      <c r="C42" s="11"/>
      <c r="D42" s="6" t="s">
        <v>30</v>
      </c>
      <c r="E42" s="42" t="s">
        <v>45</v>
      </c>
      <c r="F42" s="43">
        <v>200</v>
      </c>
      <c r="G42" s="43">
        <v>3</v>
      </c>
      <c r="H42" s="43">
        <v>4.4000000000000004</v>
      </c>
      <c r="I42" s="43">
        <v>9.4</v>
      </c>
      <c r="J42" s="43">
        <v>60</v>
      </c>
      <c r="K42" s="44" t="s">
        <v>65</v>
      </c>
      <c r="L42" s="43"/>
    </row>
    <row r="43" spans="1:12" ht="15" x14ac:dyDescent="0.25">
      <c r="A43" s="16"/>
      <c r="B43" s="17"/>
      <c r="C43" s="8"/>
      <c r="D43" s="18" t="s">
        <v>33</v>
      </c>
      <c r="E43" s="9"/>
      <c r="F43" s="19">
        <f>SUM(F34:F42)</f>
        <v>993</v>
      </c>
      <c r="G43" s="19">
        <f t="shared" ref="G43" si="8">SUM(G34:G42)</f>
        <v>26.900000000000002</v>
      </c>
      <c r="H43" s="19">
        <f t="shared" ref="H43" si="9">SUM(H34:H42)</f>
        <v>27.64</v>
      </c>
      <c r="I43" s="19">
        <f t="shared" ref="I43" si="10">SUM(I34:I42)</f>
        <v>110.2</v>
      </c>
      <c r="J43" s="19">
        <f t="shared" ref="J43" si="11">SUM(J34:J42)</f>
        <v>799</v>
      </c>
      <c r="K43" s="25"/>
      <c r="L43" s="19">
        <v>162.97999999999999</v>
      </c>
    </row>
    <row r="44" spans="1:12" ht="15.75" customHeight="1" thickBot="1" x14ac:dyDescent="0.25">
      <c r="A44" s="33">
        <f>A25</f>
        <v>1</v>
      </c>
      <c r="B44" s="33">
        <f>B25</f>
        <v>2</v>
      </c>
      <c r="C44" s="54" t="s">
        <v>4</v>
      </c>
      <c r="D44" s="55"/>
      <c r="E44" s="31"/>
      <c r="F44" s="32">
        <f>F33+F43</f>
        <v>1786</v>
      </c>
      <c r="G44" s="32">
        <f t="shared" ref="G44" si="12">G33+G43</f>
        <v>46.100000000000009</v>
      </c>
      <c r="H44" s="32">
        <f t="shared" ref="H44" si="13">H33+H43</f>
        <v>47.38</v>
      </c>
      <c r="I44" s="32">
        <f t="shared" ref="I44" si="14">I33+I43</f>
        <v>188.95</v>
      </c>
      <c r="J44" s="32">
        <f t="shared" ref="J44:L44" si="15">J33+J43</f>
        <v>1386</v>
      </c>
      <c r="K44" s="32"/>
      <c r="L44" s="32">
        <f t="shared" si="15"/>
        <v>309.59000000000003</v>
      </c>
    </row>
    <row r="45" spans="1:12" ht="25.5" x14ac:dyDescent="0.25">
      <c r="A45" s="20">
        <v>1</v>
      </c>
      <c r="B45" s="21">
        <v>3</v>
      </c>
      <c r="C45" s="22" t="s">
        <v>20</v>
      </c>
      <c r="D45" s="5" t="s">
        <v>21</v>
      </c>
      <c r="E45" s="39" t="s">
        <v>119</v>
      </c>
      <c r="F45" s="40">
        <v>170</v>
      </c>
      <c r="G45" s="40">
        <v>11</v>
      </c>
      <c r="H45" s="40">
        <v>12.2</v>
      </c>
      <c r="I45" s="40">
        <v>28.9</v>
      </c>
      <c r="J45" s="40">
        <v>297</v>
      </c>
      <c r="K45" s="41" t="s">
        <v>72</v>
      </c>
      <c r="L45" s="40"/>
    </row>
    <row r="46" spans="1:12" ht="15" x14ac:dyDescent="0.25">
      <c r="A46" s="23"/>
      <c r="B46" s="15"/>
      <c r="C46" s="11"/>
      <c r="D46" s="6" t="s">
        <v>26</v>
      </c>
      <c r="E46" s="42" t="s">
        <v>120</v>
      </c>
      <c r="F46" s="43">
        <v>40</v>
      </c>
      <c r="G46" s="43">
        <v>5.0999999999999996</v>
      </c>
      <c r="H46" s="43">
        <v>4.5999999999999996</v>
      </c>
      <c r="I46" s="43">
        <v>0.3</v>
      </c>
      <c r="J46" s="43">
        <v>63</v>
      </c>
      <c r="K46" s="44" t="s">
        <v>73</v>
      </c>
      <c r="L46" s="43"/>
    </row>
    <row r="47" spans="1:12" ht="15" x14ac:dyDescent="0.25">
      <c r="A47" s="23"/>
      <c r="B47" s="15"/>
      <c r="C47" s="11"/>
      <c r="D47" s="7" t="s">
        <v>22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7" t="s">
        <v>24</v>
      </c>
      <c r="E49" s="42" t="s">
        <v>50</v>
      </c>
      <c r="F49" s="43">
        <v>200</v>
      </c>
      <c r="G49" s="43">
        <v>0.6</v>
      </c>
      <c r="H49" s="43">
        <v>0</v>
      </c>
      <c r="I49" s="43">
        <v>12</v>
      </c>
      <c r="J49" s="43">
        <v>60</v>
      </c>
      <c r="K49" s="44" t="s">
        <v>65</v>
      </c>
      <c r="L49" s="43"/>
    </row>
    <row r="50" spans="1:12" ht="15" x14ac:dyDescent="0.25">
      <c r="A50" s="23"/>
      <c r="B50" s="15"/>
      <c r="C50" s="11"/>
      <c r="D50" s="6" t="s">
        <v>30</v>
      </c>
      <c r="E50" s="42" t="s">
        <v>42</v>
      </c>
      <c r="F50" s="43">
        <v>200</v>
      </c>
      <c r="G50" s="43">
        <v>0.2</v>
      </c>
      <c r="H50" s="43">
        <v>0</v>
      </c>
      <c r="I50" s="43">
        <v>9.3000000000000007</v>
      </c>
      <c r="J50" s="43">
        <v>80</v>
      </c>
      <c r="K50" s="44" t="s">
        <v>65</v>
      </c>
      <c r="L50" s="43"/>
    </row>
    <row r="51" spans="1:12" ht="15" x14ac:dyDescent="0.25">
      <c r="A51" s="23"/>
      <c r="B51" s="15"/>
      <c r="C51" s="11"/>
      <c r="D51" s="6" t="s">
        <v>30</v>
      </c>
      <c r="E51" s="42" t="s">
        <v>49</v>
      </c>
      <c r="F51" s="43">
        <v>200</v>
      </c>
      <c r="G51" s="43">
        <v>0.2</v>
      </c>
      <c r="H51" s="43">
        <v>0</v>
      </c>
      <c r="I51" s="43">
        <v>19.8</v>
      </c>
      <c r="J51" s="43">
        <v>77</v>
      </c>
      <c r="K51" s="44" t="s">
        <v>74</v>
      </c>
      <c r="L51" s="43"/>
    </row>
    <row r="52" spans="1:12" ht="15" x14ac:dyDescent="0.25">
      <c r="A52" s="24"/>
      <c r="B52" s="17"/>
      <c r="C52" s="8"/>
      <c r="D52" s="18"/>
      <c r="E52" s="9"/>
      <c r="F52" s="19">
        <f>SUM(F45:F51)</f>
        <v>810</v>
      </c>
      <c r="G52" s="19">
        <f t="shared" ref="G52" si="16">SUM(G45:G51)</f>
        <v>17.100000000000001</v>
      </c>
      <c r="H52" s="19">
        <f t="shared" ref="H52" si="17">SUM(H45:H51)</f>
        <v>16.799999999999997</v>
      </c>
      <c r="I52" s="19">
        <f t="shared" ref="I52" si="18">SUM(I45:I51)</f>
        <v>70.3</v>
      </c>
      <c r="J52" s="19">
        <f t="shared" ref="J52" si="19">SUM(J45:J51)</f>
        <v>577</v>
      </c>
      <c r="K52" s="25"/>
      <c r="L52" s="19">
        <v>128.41999999999999</v>
      </c>
    </row>
    <row r="53" spans="1:12" ht="15" x14ac:dyDescent="0.25">
      <c r="A53" s="26">
        <f>A45</f>
        <v>1</v>
      </c>
      <c r="B53" s="13">
        <f>B45</f>
        <v>3</v>
      </c>
      <c r="C53" s="10" t="s">
        <v>25</v>
      </c>
      <c r="D53" s="7" t="s">
        <v>26</v>
      </c>
      <c r="E53" s="42" t="s">
        <v>51</v>
      </c>
      <c r="F53" s="43">
        <v>60</v>
      </c>
      <c r="G53" s="43">
        <v>0.66</v>
      </c>
      <c r="H53" s="43">
        <v>0.12</v>
      </c>
      <c r="I53" s="43">
        <v>2.34</v>
      </c>
      <c r="J53" s="43">
        <v>10.8</v>
      </c>
      <c r="K53" s="44" t="s">
        <v>65</v>
      </c>
      <c r="L53" s="43"/>
    </row>
    <row r="54" spans="1:12" ht="25.5" x14ac:dyDescent="0.25">
      <c r="A54" s="23"/>
      <c r="B54" s="15"/>
      <c r="C54" s="11"/>
      <c r="D54" s="7" t="s">
        <v>27</v>
      </c>
      <c r="E54" s="42" t="s">
        <v>121</v>
      </c>
      <c r="F54" s="43">
        <v>220</v>
      </c>
      <c r="G54" s="43">
        <v>5.0999999999999996</v>
      </c>
      <c r="H54" s="43">
        <v>5.7</v>
      </c>
      <c r="I54" s="43">
        <v>18.100000000000001</v>
      </c>
      <c r="J54" s="43">
        <v>129</v>
      </c>
      <c r="K54" s="44" t="s">
        <v>75</v>
      </c>
      <c r="L54" s="43"/>
    </row>
    <row r="55" spans="1:12" ht="15" x14ac:dyDescent="0.25">
      <c r="A55" s="23"/>
      <c r="B55" s="15"/>
      <c r="C55" s="11"/>
      <c r="D55" s="7" t="s">
        <v>28</v>
      </c>
      <c r="E55" s="42" t="s">
        <v>52</v>
      </c>
      <c r="F55" s="43">
        <v>110</v>
      </c>
      <c r="G55" s="43">
        <v>10.1</v>
      </c>
      <c r="H55" s="43">
        <v>10</v>
      </c>
      <c r="I55" s="43">
        <v>5.9</v>
      </c>
      <c r="J55" s="43">
        <v>166</v>
      </c>
      <c r="K55" s="44" t="s">
        <v>76</v>
      </c>
      <c r="L55" s="43"/>
    </row>
    <row r="56" spans="1:12" ht="25.5" x14ac:dyDescent="0.25">
      <c r="A56" s="23"/>
      <c r="B56" s="15"/>
      <c r="C56" s="11"/>
      <c r="D56" s="7" t="s">
        <v>29</v>
      </c>
      <c r="E56" s="42" t="s">
        <v>122</v>
      </c>
      <c r="F56" s="43">
        <v>210</v>
      </c>
      <c r="G56" s="43">
        <v>5.9</v>
      </c>
      <c r="H56" s="43">
        <v>11.1</v>
      </c>
      <c r="I56" s="43">
        <v>20.100000000000001</v>
      </c>
      <c r="J56" s="43">
        <v>167</v>
      </c>
      <c r="K56" s="44" t="s">
        <v>77</v>
      </c>
      <c r="L56" s="43"/>
    </row>
    <row r="57" spans="1:12" ht="15" x14ac:dyDescent="0.25">
      <c r="A57" s="23"/>
      <c r="B57" s="15"/>
      <c r="C57" s="11"/>
      <c r="D57" s="7" t="s">
        <v>30</v>
      </c>
      <c r="E57" s="42" t="s">
        <v>42</v>
      </c>
      <c r="F57" s="43">
        <v>200</v>
      </c>
      <c r="G57" s="43">
        <v>0.2</v>
      </c>
      <c r="H57" s="43">
        <v>0</v>
      </c>
      <c r="I57" s="43">
        <v>10.199999999999999</v>
      </c>
      <c r="J57" s="43">
        <v>80</v>
      </c>
      <c r="K57" s="44" t="s">
        <v>65</v>
      </c>
      <c r="L57" s="43"/>
    </row>
    <row r="58" spans="1:12" ht="15" x14ac:dyDescent="0.25">
      <c r="A58" s="23"/>
      <c r="B58" s="15"/>
      <c r="C58" s="11"/>
      <c r="D58" s="7" t="s">
        <v>31</v>
      </c>
      <c r="E58" s="42" t="s">
        <v>43</v>
      </c>
      <c r="F58" s="43">
        <v>25</v>
      </c>
      <c r="G58" s="43">
        <v>1.9</v>
      </c>
      <c r="H58" s="43">
        <v>0.2</v>
      </c>
      <c r="I58" s="43">
        <v>12.9</v>
      </c>
      <c r="J58" s="43">
        <v>61</v>
      </c>
      <c r="K58" s="44" t="s">
        <v>64</v>
      </c>
      <c r="L58" s="43"/>
    </row>
    <row r="59" spans="1:12" ht="15" x14ac:dyDescent="0.25">
      <c r="A59" s="23"/>
      <c r="B59" s="15"/>
      <c r="C59" s="11"/>
      <c r="D59" s="7" t="s">
        <v>32</v>
      </c>
      <c r="E59" s="42" t="s">
        <v>41</v>
      </c>
      <c r="F59" s="43">
        <v>33</v>
      </c>
      <c r="G59" s="43">
        <v>2.2000000000000002</v>
      </c>
      <c r="H59" s="43">
        <v>0.4</v>
      </c>
      <c r="I59" s="43">
        <v>12.9</v>
      </c>
      <c r="J59" s="43">
        <v>68</v>
      </c>
      <c r="K59" s="44" t="s">
        <v>64</v>
      </c>
      <c r="L59" s="43"/>
    </row>
    <row r="60" spans="1:12" ht="15" x14ac:dyDescent="0.25">
      <c r="A60" s="23"/>
      <c r="B60" s="15"/>
      <c r="C60" s="11"/>
      <c r="D60" s="6" t="s">
        <v>30</v>
      </c>
      <c r="E60" s="42" t="s">
        <v>49</v>
      </c>
      <c r="F60" s="43">
        <v>200</v>
      </c>
      <c r="G60" s="43">
        <v>0.2</v>
      </c>
      <c r="H60" s="43">
        <v>0</v>
      </c>
      <c r="I60" s="43">
        <v>15.8</v>
      </c>
      <c r="J60" s="43">
        <v>77</v>
      </c>
      <c r="K60" s="44" t="s">
        <v>74</v>
      </c>
      <c r="L60" s="43"/>
    </row>
    <row r="61" spans="1:12" ht="15" x14ac:dyDescent="0.25">
      <c r="A61" s="23"/>
      <c r="B61" s="15"/>
      <c r="C61" s="11"/>
      <c r="D61" s="6" t="s">
        <v>24</v>
      </c>
      <c r="E61" s="42" t="s">
        <v>50</v>
      </c>
      <c r="F61" s="43">
        <v>200</v>
      </c>
      <c r="G61" s="43">
        <v>0.6</v>
      </c>
      <c r="H61" s="43">
        <v>0</v>
      </c>
      <c r="I61" s="43">
        <v>12</v>
      </c>
      <c r="J61" s="43">
        <v>60</v>
      </c>
      <c r="K61" s="44" t="s">
        <v>65</v>
      </c>
      <c r="L61" s="43"/>
    </row>
    <row r="62" spans="1:12" ht="15" x14ac:dyDescent="0.25">
      <c r="A62" s="24"/>
      <c r="B62" s="17"/>
      <c r="C62" s="8"/>
      <c r="D62" s="18" t="s">
        <v>33</v>
      </c>
      <c r="E62" s="9"/>
      <c r="F62" s="19">
        <f>SUM(F53:F61)</f>
        <v>1258</v>
      </c>
      <c r="G62" s="19">
        <f t="shared" ref="G62" si="20">SUM(G53:G61)</f>
        <v>26.859999999999996</v>
      </c>
      <c r="H62" s="19">
        <f t="shared" ref="H62" si="21">SUM(H53:H61)</f>
        <v>27.52</v>
      </c>
      <c r="I62" s="19">
        <f t="shared" ref="I62" si="22">SUM(I53:I61)</f>
        <v>110.24000000000001</v>
      </c>
      <c r="J62" s="19">
        <f t="shared" ref="J62" si="23">SUM(J53:J61)</f>
        <v>818.8</v>
      </c>
      <c r="K62" s="25"/>
      <c r="L62" s="19">
        <v>162.46</v>
      </c>
    </row>
    <row r="63" spans="1:12" ht="15.75" customHeight="1" thickBot="1" x14ac:dyDescent="0.25">
      <c r="A63" s="29">
        <f>A45</f>
        <v>1</v>
      </c>
      <c r="B63" s="30">
        <f>B45</f>
        <v>3</v>
      </c>
      <c r="C63" s="54" t="s">
        <v>4</v>
      </c>
      <c r="D63" s="55"/>
      <c r="E63" s="31"/>
      <c r="F63" s="32">
        <f>F52+F62</f>
        <v>2068</v>
      </c>
      <c r="G63" s="32">
        <f t="shared" ref="G63" si="24">G52+G62</f>
        <v>43.959999999999994</v>
      </c>
      <c r="H63" s="32">
        <f t="shared" ref="H63" si="25">H52+H62</f>
        <v>44.319999999999993</v>
      </c>
      <c r="I63" s="32">
        <f t="shared" ref="I63" si="26">I52+I62</f>
        <v>180.54000000000002</v>
      </c>
      <c r="J63" s="32">
        <f t="shared" ref="J63:L63" si="27">J52+J62</f>
        <v>1395.8</v>
      </c>
      <c r="K63" s="32"/>
      <c r="L63" s="32">
        <f t="shared" si="27"/>
        <v>290.88</v>
      </c>
    </row>
    <row r="64" spans="1:12" ht="38.25" x14ac:dyDescent="0.25">
      <c r="A64" s="20">
        <v>1</v>
      </c>
      <c r="B64" s="21">
        <v>4</v>
      </c>
      <c r="C64" s="22" t="s">
        <v>20</v>
      </c>
      <c r="D64" s="5" t="s">
        <v>21</v>
      </c>
      <c r="E64" s="39" t="s">
        <v>123</v>
      </c>
      <c r="F64" s="40">
        <v>280</v>
      </c>
      <c r="G64" s="40">
        <v>13.48</v>
      </c>
      <c r="H64" s="40">
        <v>14.89</v>
      </c>
      <c r="I64" s="40">
        <v>30.3</v>
      </c>
      <c r="J64" s="40">
        <v>373</v>
      </c>
      <c r="K64" s="41" t="s">
        <v>78</v>
      </c>
      <c r="L64" s="40"/>
    </row>
    <row r="65" spans="1:12" ht="15" x14ac:dyDescent="0.25">
      <c r="A65" s="23"/>
      <c r="B65" s="15"/>
      <c r="C65" s="11"/>
      <c r="D65" s="6" t="s">
        <v>30</v>
      </c>
      <c r="E65" s="42" t="s">
        <v>53</v>
      </c>
      <c r="F65" s="43">
        <v>200</v>
      </c>
      <c r="G65" s="43">
        <v>0</v>
      </c>
      <c r="H65" s="43">
        <v>0</v>
      </c>
      <c r="I65" s="43">
        <v>19.8</v>
      </c>
      <c r="J65" s="43">
        <v>77</v>
      </c>
      <c r="K65" s="44" t="s">
        <v>79</v>
      </c>
      <c r="L65" s="43"/>
    </row>
    <row r="66" spans="1:12" ht="15" x14ac:dyDescent="0.25">
      <c r="A66" s="23"/>
      <c r="B66" s="15"/>
      <c r="C66" s="11"/>
      <c r="D66" s="7" t="s">
        <v>22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23</v>
      </c>
      <c r="E67" s="42" t="s">
        <v>41</v>
      </c>
      <c r="F67" s="43">
        <v>33</v>
      </c>
      <c r="G67" s="43">
        <v>2.2000000000000002</v>
      </c>
      <c r="H67" s="43">
        <v>0.4</v>
      </c>
      <c r="I67" s="43">
        <v>15.9</v>
      </c>
      <c r="J67" s="43">
        <v>68</v>
      </c>
      <c r="K67" s="44" t="s">
        <v>64</v>
      </c>
      <c r="L67" s="43"/>
    </row>
    <row r="68" spans="1:12" ht="15" x14ac:dyDescent="0.25">
      <c r="A68" s="23"/>
      <c r="B68" s="15"/>
      <c r="C68" s="11"/>
      <c r="D68" s="7" t="s">
        <v>24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 t="s">
        <v>30</v>
      </c>
      <c r="E69" s="42" t="s">
        <v>45</v>
      </c>
      <c r="F69" s="43">
        <v>200</v>
      </c>
      <c r="G69" s="43">
        <v>3</v>
      </c>
      <c r="H69" s="43">
        <v>4.4000000000000004</v>
      </c>
      <c r="I69" s="43">
        <v>9.4</v>
      </c>
      <c r="J69" s="43">
        <v>60</v>
      </c>
      <c r="K69" s="44" t="s">
        <v>65</v>
      </c>
      <c r="L69" s="43"/>
    </row>
    <row r="70" spans="1:12" ht="15" x14ac:dyDescent="0.25">
      <c r="A70" s="23"/>
      <c r="B70" s="15"/>
      <c r="C70" s="11"/>
      <c r="D70" s="6" t="s">
        <v>26</v>
      </c>
      <c r="E70" s="42" t="s">
        <v>54</v>
      </c>
      <c r="F70" s="43">
        <v>60</v>
      </c>
      <c r="G70" s="43">
        <v>0.48</v>
      </c>
      <c r="H70" s="43">
        <v>0.06</v>
      </c>
      <c r="I70" s="43">
        <v>2.16</v>
      </c>
      <c r="J70" s="43">
        <v>9</v>
      </c>
      <c r="K70" s="44" t="s">
        <v>65</v>
      </c>
      <c r="L70" s="43"/>
    </row>
    <row r="71" spans="1:12" ht="15" x14ac:dyDescent="0.25">
      <c r="A71" s="24"/>
      <c r="B71" s="17"/>
      <c r="C71" s="8"/>
      <c r="D71" s="18" t="s">
        <v>33</v>
      </c>
      <c r="E71" s="9"/>
      <c r="F71" s="19">
        <f>SUM(F64:F70)</f>
        <v>773</v>
      </c>
      <c r="G71" s="19">
        <f t="shared" ref="G71" si="28">SUM(G64:G70)</f>
        <v>19.16</v>
      </c>
      <c r="H71" s="19">
        <f t="shared" ref="H71" si="29">SUM(H64:H70)</f>
        <v>19.75</v>
      </c>
      <c r="I71" s="19">
        <f t="shared" ref="I71" si="30">SUM(I64:I70)</f>
        <v>77.56</v>
      </c>
      <c r="J71" s="19">
        <f t="shared" ref="J71" si="31">SUM(J64:J70)</f>
        <v>587</v>
      </c>
      <c r="K71" s="25"/>
      <c r="L71" s="19">
        <v>149.91999999999999</v>
      </c>
    </row>
    <row r="72" spans="1:12" ht="15" x14ac:dyDescent="0.25">
      <c r="A72" s="26">
        <f>A64</f>
        <v>1</v>
      </c>
      <c r="B72" s="13">
        <f>B64</f>
        <v>4</v>
      </c>
      <c r="C72" s="10" t="s">
        <v>25</v>
      </c>
      <c r="D72" s="7" t="s">
        <v>26</v>
      </c>
      <c r="E72" s="42" t="s">
        <v>54</v>
      </c>
      <c r="F72" s="43">
        <v>60</v>
      </c>
      <c r="G72" s="43">
        <v>0.48</v>
      </c>
      <c r="H72" s="43">
        <v>0.06</v>
      </c>
      <c r="I72" s="43">
        <v>2.16</v>
      </c>
      <c r="J72" s="43">
        <v>9</v>
      </c>
      <c r="K72" s="44" t="s">
        <v>65</v>
      </c>
      <c r="L72" s="43"/>
    </row>
    <row r="73" spans="1:12" ht="25.5" x14ac:dyDescent="0.25">
      <c r="A73" s="23"/>
      <c r="B73" s="15"/>
      <c r="C73" s="11"/>
      <c r="D73" s="7" t="s">
        <v>27</v>
      </c>
      <c r="E73" s="42" t="s">
        <v>124</v>
      </c>
      <c r="F73" s="43">
        <v>220</v>
      </c>
      <c r="G73" s="43">
        <v>5</v>
      </c>
      <c r="H73" s="43">
        <v>5.4</v>
      </c>
      <c r="I73" s="43">
        <v>16.2</v>
      </c>
      <c r="J73" s="43">
        <v>166</v>
      </c>
      <c r="K73" s="44" t="s">
        <v>80</v>
      </c>
      <c r="L73" s="43"/>
    </row>
    <row r="74" spans="1:12" ht="15" x14ac:dyDescent="0.25">
      <c r="A74" s="23"/>
      <c r="B74" s="15"/>
      <c r="C74" s="11"/>
      <c r="D74" s="7" t="s">
        <v>28</v>
      </c>
      <c r="E74" s="42" t="s">
        <v>55</v>
      </c>
      <c r="F74" s="43">
        <v>90</v>
      </c>
      <c r="G74" s="43">
        <v>10</v>
      </c>
      <c r="H74" s="43">
        <v>5.4</v>
      </c>
      <c r="I74" s="43">
        <v>3.7</v>
      </c>
      <c r="J74" s="43">
        <v>153</v>
      </c>
      <c r="K74" s="44" t="s">
        <v>125</v>
      </c>
      <c r="L74" s="43"/>
    </row>
    <row r="75" spans="1:12" ht="15" x14ac:dyDescent="0.25">
      <c r="A75" s="23"/>
      <c r="B75" s="15"/>
      <c r="C75" s="11"/>
      <c r="D75" s="7" t="s">
        <v>29</v>
      </c>
      <c r="E75" s="42" t="s">
        <v>56</v>
      </c>
      <c r="F75" s="43">
        <v>200</v>
      </c>
      <c r="G75" s="43">
        <v>4</v>
      </c>
      <c r="H75" s="43">
        <v>11.2</v>
      </c>
      <c r="I75" s="43">
        <v>28.9</v>
      </c>
      <c r="J75" s="43">
        <v>248</v>
      </c>
      <c r="K75" s="44" t="s">
        <v>81</v>
      </c>
      <c r="L75" s="43"/>
    </row>
    <row r="76" spans="1:12" ht="15" x14ac:dyDescent="0.25">
      <c r="A76" s="23"/>
      <c r="B76" s="15"/>
      <c r="C76" s="11"/>
      <c r="D76" s="7" t="s">
        <v>30</v>
      </c>
      <c r="E76" s="42" t="s">
        <v>53</v>
      </c>
      <c r="F76" s="43">
        <v>200</v>
      </c>
      <c r="G76" s="43">
        <v>0</v>
      </c>
      <c r="H76" s="43">
        <v>0</v>
      </c>
      <c r="I76" s="43">
        <v>19.8</v>
      </c>
      <c r="J76" s="43">
        <v>77</v>
      </c>
      <c r="K76" s="44" t="s">
        <v>79</v>
      </c>
      <c r="L76" s="43"/>
    </row>
    <row r="77" spans="1:12" ht="15" x14ac:dyDescent="0.25">
      <c r="A77" s="23"/>
      <c r="B77" s="15"/>
      <c r="C77" s="11"/>
      <c r="D77" s="7" t="s">
        <v>31</v>
      </c>
      <c r="E77" s="42" t="s">
        <v>43</v>
      </c>
      <c r="F77" s="43">
        <v>25</v>
      </c>
      <c r="G77" s="43">
        <v>1.9</v>
      </c>
      <c r="H77" s="43">
        <v>0.2</v>
      </c>
      <c r="I77" s="43">
        <v>12.9</v>
      </c>
      <c r="J77" s="43">
        <v>51</v>
      </c>
      <c r="K77" s="44" t="s">
        <v>64</v>
      </c>
      <c r="L77" s="43"/>
    </row>
    <row r="78" spans="1:12" ht="15" x14ac:dyDescent="0.25">
      <c r="A78" s="23"/>
      <c r="B78" s="15"/>
      <c r="C78" s="11"/>
      <c r="D78" s="7" t="s">
        <v>32</v>
      </c>
      <c r="E78" s="42" t="s">
        <v>41</v>
      </c>
      <c r="F78" s="43">
        <v>33</v>
      </c>
      <c r="G78" s="43">
        <v>2.2000000000000002</v>
      </c>
      <c r="H78" s="43">
        <v>0.4</v>
      </c>
      <c r="I78" s="43">
        <v>15.9</v>
      </c>
      <c r="J78" s="43">
        <v>58</v>
      </c>
      <c r="K78" s="44" t="s">
        <v>64</v>
      </c>
      <c r="L78" s="43"/>
    </row>
    <row r="79" spans="1:12" ht="15" x14ac:dyDescent="0.25">
      <c r="A79" s="23"/>
      <c r="B79" s="15"/>
      <c r="C79" s="11"/>
      <c r="D79" s="6" t="s">
        <v>30</v>
      </c>
      <c r="E79" s="42" t="s">
        <v>45</v>
      </c>
      <c r="F79" s="43">
        <v>200</v>
      </c>
      <c r="G79" s="43">
        <v>3</v>
      </c>
      <c r="H79" s="43">
        <v>4.4000000000000004</v>
      </c>
      <c r="I79" s="43">
        <v>9.4</v>
      </c>
      <c r="J79" s="43">
        <v>60</v>
      </c>
      <c r="K79" s="44" t="s">
        <v>65</v>
      </c>
      <c r="L79" s="43"/>
    </row>
    <row r="80" spans="1:12" ht="15" x14ac:dyDescent="0.25">
      <c r="A80" s="23"/>
      <c r="B80" s="15"/>
      <c r="C80" s="11"/>
      <c r="D80" s="6"/>
      <c r="E80" s="42"/>
      <c r="F80" s="43"/>
      <c r="G80" s="43"/>
      <c r="H80" s="43"/>
      <c r="I80" s="43"/>
      <c r="J80" s="43"/>
      <c r="K80" s="44"/>
      <c r="L80" s="43"/>
    </row>
    <row r="81" spans="1:12" ht="15" x14ac:dyDescent="0.25">
      <c r="A81" s="24"/>
      <c r="B81" s="17"/>
      <c r="C81" s="8"/>
      <c r="D81" s="18" t="s">
        <v>33</v>
      </c>
      <c r="E81" s="9"/>
      <c r="F81" s="19">
        <f>SUM(F72:F80)</f>
        <v>1028</v>
      </c>
      <c r="G81" s="19">
        <f t="shared" ref="G81" si="32">SUM(G72:G80)</f>
        <v>26.58</v>
      </c>
      <c r="H81" s="19">
        <f t="shared" ref="H81" si="33">SUM(H72:H80)</f>
        <v>27.059999999999995</v>
      </c>
      <c r="I81" s="19">
        <f t="shared" ref="I81" si="34">SUM(I72:I80)</f>
        <v>108.96000000000001</v>
      </c>
      <c r="J81" s="19">
        <f t="shared" ref="J81" si="35">SUM(J72:J80)</f>
        <v>822</v>
      </c>
      <c r="K81" s="25"/>
      <c r="L81" s="19">
        <v>162.01</v>
      </c>
    </row>
    <row r="82" spans="1:12" ht="15.75" customHeight="1" thickBot="1" x14ac:dyDescent="0.25">
      <c r="A82" s="29">
        <f>A64</f>
        <v>1</v>
      </c>
      <c r="B82" s="30">
        <f>B64</f>
        <v>4</v>
      </c>
      <c r="C82" s="54" t="s">
        <v>4</v>
      </c>
      <c r="D82" s="55"/>
      <c r="E82" s="31"/>
      <c r="F82" s="32">
        <f>F71+F81</f>
        <v>1801</v>
      </c>
      <c r="G82" s="32">
        <f t="shared" ref="G82" si="36">G71+G81</f>
        <v>45.739999999999995</v>
      </c>
      <c r="H82" s="32">
        <f t="shared" ref="H82" si="37">H71+H81</f>
        <v>46.809999999999995</v>
      </c>
      <c r="I82" s="32">
        <f t="shared" ref="I82" si="38">I71+I81</f>
        <v>186.52</v>
      </c>
      <c r="J82" s="32">
        <f t="shared" ref="J82:L82" si="39">J71+J81</f>
        <v>1409</v>
      </c>
      <c r="K82" s="32"/>
      <c r="L82" s="32">
        <f t="shared" si="39"/>
        <v>311.92999999999995</v>
      </c>
    </row>
    <row r="83" spans="1:12" ht="63.75" x14ac:dyDescent="0.25">
      <c r="A83" s="20">
        <v>1</v>
      </c>
      <c r="B83" s="21">
        <v>5</v>
      </c>
      <c r="C83" s="22" t="s">
        <v>20</v>
      </c>
      <c r="D83" s="5" t="s">
        <v>21</v>
      </c>
      <c r="E83" s="39" t="s">
        <v>126</v>
      </c>
      <c r="F83" s="40">
        <v>310</v>
      </c>
      <c r="G83" s="40">
        <v>15.9</v>
      </c>
      <c r="H83" s="40">
        <v>19.3</v>
      </c>
      <c r="I83" s="40">
        <v>34.4</v>
      </c>
      <c r="J83" s="40">
        <v>331.4</v>
      </c>
      <c r="K83" s="41" t="s">
        <v>82</v>
      </c>
      <c r="L83" s="40"/>
    </row>
    <row r="84" spans="1:12" ht="15" x14ac:dyDescent="0.25">
      <c r="A84" s="23"/>
      <c r="B84" s="15"/>
      <c r="C84" s="11"/>
      <c r="D84" s="6" t="s">
        <v>30</v>
      </c>
      <c r="E84" s="42" t="s">
        <v>42</v>
      </c>
      <c r="F84" s="43">
        <v>200</v>
      </c>
      <c r="G84" s="43">
        <v>0.2</v>
      </c>
      <c r="H84" s="43">
        <v>0</v>
      </c>
      <c r="I84" s="43">
        <v>10.199999999999999</v>
      </c>
      <c r="J84" s="43">
        <v>80</v>
      </c>
      <c r="K84" s="44" t="s">
        <v>65</v>
      </c>
      <c r="L84" s="43"/>
    </row>
    <row r="85" spans="1:12" ht="15" x14ac:dyDescent="0.25">
      <c r="A85" s="23"/>
      <c r="B85" s="15"/>
      <c r="C85" s="11"/>
      <c r="D85" s="7" t="s">
        <v>22</v>
      </c>
      <c r="E85" s="42" t="s">
        <v>57</v>
      </c>
      <c r="F85" s="43">
        <v>200</v>
      </c>
      <c r="G85" s="43">
        <v>0.2</v>
      </c>
      <c r="H85" s="43">
        <v>0</v>
      </c>
      <c r="I85" s="43">
        <v>15</v>
      </c>
      <c r="J85" s="43">
        <v>58</v>
      </c>
      <c r="K85" s="44" t="s">
        <v>67</v>
      </c>
      <c r="L85" s="43"/>
    </row>
    <row r="86" spans="1:12" ht="15" x14ac:dyDescent="0.25">
      <c r="A86" s="23"/>
      <c r="B86" s="15"/>
      <c r="C86" s="11"/>
      <c r="D86" s="7" t="s">
        <v>23</v>
      </c>
      <c r="E86" s="42" t="s">
        <v>41</v>
      </c>
      <c r="F86" s="43">
        <v>33</v>
      </c>
      <c r="G86" s="43">
        <v>2.2000000000000002</v>
      </c>
      <c r="H86" s="43">
        <v>0.4</v>
      </c>
      <c r="I86" s="43">
        <v>11.9</v>
      </c>
      <c r="J86" s="43">
        <v>58</v>
      </c>
      <c r="K86" s="44" t="s">
        <v>64</v>
      </c>
      <c r="L86" s="43"/>
    </row>
    <row r="87" spans="1:12" ht="15" x14ac:dyDescent="0.25">
      <c r="A87" s="23"/>
      <c r="B87" s="15"/>
      <c r="C87" s="11"/>
      <c r="D87" s="7" t="s">
        <v>24</v>
      </c>
      <c r="E87" s="42" t="s">
        <v>58</v>
      </c>
      <c r="F87" s="43">
        <v>200</v>
      </c>
      <c r="G87" s="43">
        <v>0.6</v>
      </c>
      <c r="H87" s="43">
        <v>0</v>
      </c>
      <c r="I87" s="43">
        <v>6</v>
      </c>
      <c r="J87" s="43">
        <v>60</v>
      </c>
      <c r="K87" s="44" t="s">
        <v>65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6"/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4"/>
      <c r="B90" s="17"/>
      <c r="C90" s="8"/>
      <c r="D90" s="18" t="s">
        <v>33</v>
      </c>
      <c r="E90" s="9"/>
      <c r="F90" s="19">
        <f>SUM(F83:F89)</f>
        <v>943</v>
      </c>
      <c r="G90" s="19">
        <f t="shared" ref="G90" si="40">SUM(G83:G89)</f>
        <v>19.100000000000001</v>
      </c>
      <c r="H90" s="19">
        <f t="shared" ref="H90" si="41">SUM(H83:H89)</f>
        <v>19.7</v>
      </c>
      <c r="I90" s="19">
        <f t="shared" ref="I90" si="42">SUM(I83:I89)</f>
        <v>77.5</v>
      </c>
      <c r="J90" s="19">
        <f t="shared" ref="J90" si="43">SUM(J83:J89)</f>
        <v>587.4</v>
      </c>
      <c r="K90" s="25"/>
      <c r="L90" s="19">
        <v>119.55</v>
      </c>
    </row>
    <row r="91" spans="1:12" ht="15" x14ac:dyDescent="0.25">
      <c r="A91" s="26">
        <f>A83</f>
        <v>1</v>
      </c>
      <c r="B91" s="13">
        <f>B83</f>
        <v>5</v>
      </c>
      <c r="C91" s="10" t="s">
        <v>25</v>
      </c>
      <c r="D91" s="7" t="s">
        <v>26</v>
      </c>
      <c r="E91" s="42" t="s">
        <v>51</v>
      </c>
      <c r="F91" s="43">
        <v>60</v>
      </c>
      <c r="G91" s="43">
        <v>0.36</v>
      </c>
      <c r="H91" s="43">
        <v>0</v>
      </c>
      <c r="I91" s="43">
        <v>2.2799999999999998</v>
      </c>
      <c r="J91" s="43">
        <v>8.4</v>
      </c>
      <c r="K91" s="44" t="s">
        <v>65</v>
      </c>
      <c r="L91" s="43"/>
    </row>
    <row r="92" spans="1:12" ht="25.5" x14ac:dyDescent="0.25">
      <c r="A92" s="23"/>
      <c r="B92" s="15"/>
      <c r="C92" s="11"/>
      <c r="D92" s="7" t="s">
        <v>27</v>
      </c>
      <c r="E92" s="42" t="s">
        <v>59</v>
      </c>
      <c r="F92" s="43">
        <v>220</v>
      </c>
      <c r="G92" s="43">
        <v>6.3</v>
      </c>
      <c r="H92" s="43">
        <v>7.24</v>
      </c>
      <c r="I92" s="43">
        <v>18.149999999999999</v>
      </c>
      <c r="J92" s="43">
        <v>149.41999999999999</v>
      </c>
      <c r="K92" s="44" t="s">
        <v>83</v>
      </c>
      <c r="L92" s="43"/>
    </row>
    <row r="93" spans="1:12" ht="38.25" x14ac:dyDescent="0.25">
      <c r="A93" s="23"/>
      <c r="B93" s="15"/>
      <c r="C93" s="11"/>
      <c r="D93" s="7" t="s">
        <v>28</v>
      </c>
      <c r="E93" s="42" t="s">
        <v>60</v>
      </c>
      <c r="F93" s="43">
        <v>100</v>
      </c>
      <c r="G93" s="43">
        <v>10</v>
      </c>
      <c r="H93" s="43">
        <v>8.1999999999999993</v>
      </c>
      <c r="I93" s="43">
        <v>11.3</v>
      </c>
      <c r="J93" s="43">
        <v>165</v>
      </c>
      <c r="K93" s="44" t="s">
        <v>84</v>
      </c>
      <c r="L93" s="43"/>
    </row>
    <row r="94" spans="1:12" ht="25.5" x14ac:dyDescent="0.25">
      <c r="A94" s="23"/>
      <c r="B94" s="15"/>
      <c r="C94" s="11"/>
      <c r="D94" s="7" t="s">
        <v>29</v>
      </c>
      <c r="E94" s="42" t="s">
        <v>122</v>
      </c>
      <c r="F94" s="43">
        <v>210</v>
      </c>
      <c r="G94" s="43">
        <v>5.9</v>
      </c>
      <c r="H94" s="43">
        <v>11.1</v>
      </c>
      <c r="I94" s="43">
        <v>23.1</v>
      </c>
      <c r="J94" s="43">
        <v>167</v>
      </c>
      <c r="K94" s="44" t="s">
        <v>77</v>
      </c>
      <c r="L94" s="43"/>
    </row>
    <row r="95" spans="1:12" ht="15" x14ac:dyDescent="0.25">
      <c r="A95" s="23"/>
      <c r="B95" s="15"/>
      <c r="C95" s="11"/>
      <c r="D95" s="7" t="s">
        <v>30</v>
      </c>
      <c r="E95" s="42" t="s">
        <v>42</v>
      </c>
      <c r="F95" s="43">
        <v>200</v>
      </c>
      <c r="G95" s="43">
        <v>0.2</v>
      </c>
      <c r="H95" s="43">
        <v>0</v>
      </c>
      <c r="I95" s="43">
        <v>10.199999999999999</v>
      </c>
      <c r="J95" s="43">
        <v>80</v>
      </c>
      <c r="K95" s="44" t="s">
        <v>65</v>
      </c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7" t="s">
        <v>32</v>
      </c>
      <c r="E97" s="42" t="s">
        <v>41</v>
      </c>
      <c r="F97" s="43">
        <v>33</v>
      </c>
      <c r="G97" s="43">
        <v>2.2000000000000002</v>
      </c>
      <c r="H97" s="43">
        <v>0.4</v>
      </c>
      <c r="I97" s="43">
        <v>15.9</v>
      </c>
      <c r="J97" s="43">
        <v>68</v>
      </c>
      <c r="K97" s="44" t="s">
        <v>64</v>
      </c>
      <c r="L97" s="43"/>
    </row>
    <row r="98" spans="1:12" ht="15" x14ac:dyDescent="0.25">
      <c r="A98" s="23"/>
      <c r="B98" s="15"/>
      <c r="C98" s="11"/>
      <c r="D98" s="6" t="s">
        <v>22</v>
      </c>
      <c r="E98" s="42" t="s">
        <v>57</v>
      </c>
      <c r="F98" s="43">
        <v>200</v>
      </c>
      <c r="G98" s="43">
        <v>0.2</v>
      </c>
      <c r="H98" s="43">
        <v>0</v>
      </c>
      <c r="I98" s="43">
        <v>15</v>
      </c>
      <c r="J98" s="43">
        <v>58</v>
      </c>
      <c r="K98" s="44" t="s">
        <v>67</v>
      </c>
      <c r="L98" s="43"/>
    </row>
    <row r="99" spans="1:12" ht="15" x14ac:dyDescent="0.25">
      <c r="A99" s="23"/>
      <c r="B99" s="15"/>
      <c r="C99" s="11"/>
      <c r="D99" s="6" t="s">
        <v>24</v>
      </c>
      <c r="E99" s="42" t="s">
        <v>58</v>
      </c>
      <c r="F99" s="43">
        <v>200</v>
      </c>
      <c r="G99" s="43">
        <v>0.48</v>
      </c>
      <c r="H99" s="43">
        <v>0</v>
      </c>
      <c r="I99" s="43">
        <v>9.27</v>
      </c>
      <c r="J99" s="43">
        <v>48</v>
      </c>
      <c r="K99" s="44" t="s">
        <v>65</v>
      </c>
      <c r="L99" s="43"/>
    </row>
    <row r="100" spans="1:12" ht="15" x14ac:dyDescent="0.25">
      <c r="A100" s="24"/>
      <c r="B100" s="17"/>
      <c r="C100" s="8"/>
      <c r="D100" s="18" t="s">
        <v>33</v>
      </c>
      <c r="E100" s="9"/>
      <c r="F100" s="19">
        <f>SUM(F91:F99)</f>
        <v>1223</v>
      </c>
      <c r="G100" s="19">
        <f t="shared" ref="G100" si="44">SUM(G91:G99)</f>
        <v>25.64</v>
      </c>
      <c r="H100" s="19">
        <f t="shared" ref="H100" si="45">SUM(H91:H99)</f>
        <v>26.939999999999998</v>
      </c>
      <c r="I100" s="19">
        <f t="shared" ref="I100" si="46">SUM(I91:I99)</f>
        <v>105.2</v>
      </c>
      <c r="J100" s="19">
        <f t="shared" ref="J100" si="47">SUM(J91:J99)</f>
        <v>743.81999999999994</v>
      </c>
      <c r="K100" s="25"/>
      <c r="L100" s="19">
        <v>147.72</v>
      </c>
    </row>
    <row r="101" spans="1:12" ht="15.75" customHeight="1" thickBot="1" x14ac:dyDescent="0.25">
      <c r="A101" s="29">
        <f>A83</f>
        <v>1</v>
      </c>
      <c r="B101" s="30">
        <f>B83</f>
        <v>5</v>
      </c>
      <c r="C101" s="54" t="s">
        <v>4</v>
      </c>
      <c r="D101" s="55"/>
      <c r="E101" s="31"/>
      <c r="F101" s="32">
        <f>F90+F100</f>
        <v>2166</v>
      </c>
      <c r="G101" s="32">
        <f t="shared" ref="G101" si="48">G90+G100</f>
        <v>44.74</v>
      </c>
      <c r="H101" s="32">
        <f t="shared" ref="H101" si="49">H90+H100</f>
        <v>46.64</v>
      </c>
      <c r="I101" s="32">
        <f t="shared" ref="I101" si="50">I90+I100</f>
        <v>182.7</v>
      </c>
      <c r="J101" s="32">
        <f t="shared" ref="J101:L101" si="51">J90+J100</f>
        <v>1331.2199999999998</v>
      </c>
      <c r="K101" s="32"/>
      <c r="L101" s="32">
        <f t="shared" si="51"/>
        <v>267.27</v>
      </c>
    </row>
    <row r="102" spans="1:12" ht="38.25" x14ac:dyDescent="0.25">
      <c r="A102" s="20">
        <v>2</v>
      </c>
      <c r="B102" s="21">
        <v>1</v>
      </c>
      <c r="C102" s="22" t="s">
        <v>20</v>
      </c>
      <c r="D102" s="5" t="s">
        <v>21</v>
      </c>
      <c r="E102" s="39" t="s">
        <v>128</v>
      </c>
      <c r="F102" s="40">
        <v>280</v>
      </c>
      <c r="G102" s="40">
        <v>12.25</v>
      </c>
      <c r="H102" s="40">
        <v>14.8</v>
      </c>
      <c r="I102" s="40">
        <v>20.2</v>
      </c>
      <c r="J102" s="40">
        <v>310</v>
      </c>
      <c r="K102" s="41" t="s">
        <v>94</v>
      </c>
      <c r="L102" s="40"/>
    </row>
    <row r="103" spans="1:12" ht="15" x14ac:dyDescent="0.25">
      <c r="A103" s="23"/>
      <c r="B103" s="15"/>
      <c r="C103" s="11"/>
      <c r="D103" s="6" t="s">
        <v>30</v>
      </c>
      <c r="E103" s="42" t="s">
        <v>42</v>
      </c>
      <c r="F103" s="43">
        <v>200</v>
      </c>
      <c r="G103" s="43">
        <v>0.2</v>
      </c>
      <c r="H103" s="43">
        <v>0</v>
      </c>
      <c r="I103" s="43">
        <v>10.199999999999999</v>
      </c>
      <c r="J103" s="43">
        <v>80</v>
      </c>
      <c r="K103" s="44" t="s">
        <v>65</v>
      </c>
      <c r="L103" s="43"/>
    </row>
    <row r="104" spans="1:12" ht="15" x14ac:dyDescent="0.25">
      <c r="A104" s="23"/>
      <c r="B104" s="15"/>
      <c r="C104" s="11"/>
      <c r="D104" s="7" t="s">
        <v>22</v>
      </c>
      <c r="E104" s="42" t="s">
        <v>85</v>
      </c>
      <c r="F104" s="43">
        <v>207</v>
      </c>
      <c r="G104" s="43">
        <v>0.3</v>
      </c>
      <c r="H104" s="43">
        <v>0</v>
      </c>
      <c r="I104" s="43">
        <v>15.2</v>
      </c>
      <c r="J104" s="43">
        <v>60</v>
      </c>
      <c r="K104" s="44" t="s">
        <v>63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41</v>
      </c>
      <c r="F105" s="43">
        <v>33</v>
      </c>
      <c r="G105" s="43">
        <v>2.2000000000000002</v>
      </c>
      <c r="H105" s="43">
        <v>0.4</v>
      </c>
      <c r="I105" s="43">
        <v>15.9</v>
      </c>
      <c r="J105" s="43">
        <v>68</v>
      </c>
      <c r="K105" s="44" t="s">
        <v>64</v>
      </c>
      <c r="L105" s="43"/>
    </row>
    <row r="106" spans="1:12" ht="15" x14ac:dyDescent="0.25">
      <c r="A106" s="23"/>
      <c r="B106" s="15"/>
      <c r="C106" s="11"/>
      <c r="D106" s="7" t="s">
        <v>24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 t="s">
        <v>48</v>
      </c>
      <c r="E107" s="42" t="s">
        <v>86</v>
      </c>
      <c r="F107" s="43">
        <v>30</v>
      </c>
      <c r="G107" s="43">
        <v>4.3</v>
      </c>
      <c r="H107" s="43">
        <v>4.5</v>
      </c>
      <c r="I107" s="43">
        <v>16</v>
      </c>
      <c r="J107" s="43">
        <v>69</v>
      </c>
      <c r="K107" s="44" t="s">
        <v>65</v>
      </c>
      <c r="L107" s="43"/>
    </row>
    <row r="108" spans="1:12" ht="15" x14ac:dyDescent="0.25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4"/>
      <c r="B109" s="17"/>
      <c r="C109" s="8"/>
      <c r="D109" s="18" t="s">
        <v>33</v>
      </c>
      <c r="E109" s="9"/>
      <c r="F109" s="19">
        <f>SUM(F102:F108)</f>
        <v>750</v>
      </c>
      <c r="G109" s="19">
        <f t="shared" ref="G109:J109" si="52">SUM(G102:G108)</f>
        <v>19.25</v>
      </c>
      <c r="H109" s="19">
        <f t="shared" si="52"/>
        <v>19.700000000000003</v>
      </c>
      <c r="I109" s="19">
        <f t="shared" si="52"/>
        <v>77.5</v>
      </c>
      <c r="J109" s="19">
        <f t="shared" si="52"/>
        <v>587</v>
      </c>
      <c r="K109" s="25"/>
      <c r="L109" s="19">
        <v>121.62</v>
      </c>
    </row>
    <row r="110" spans="1:12" ht="15" x14ac:dyDescent="0.25">
      <c r="A110" s="26">
        <f>A102</f>
        <v>2</v>
      </c>
      <c r="B110" s="13">
        <f>B102</f>
        <v>1</v>
      </c>
      <c r="C110" s="10" t="s">
        <v>25</v>
      </c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25.5" x14ac:dyDescent="0.25">
      <c r="A111" s="23"/>
      <c r="B111" s="15"/>
      <c r="C111" s="11"/>
      <c r="D111" s="7" t="s">
        <v>27</v>
      </c>
      <c r="E111" s="42" t="s">
        <v>134</v>
      </c>
      <c r="F111" s="43">
        <v>220</v>
      </c>
      <c r="G111" s="43">
        <v>8</v>
      </c>
      <c r="H111" s="43">
        <v>6.8</v>
      </c>
      <c r="I111" s="43">
        <v>28.95</v>
      </c>
      <c r="J111" s="43">
        <v>155</v>
      </c>
      <c r="K111" s="44" t="s">
        <v>100</v>
      </c>
      <c r="L111" s="43"/>
    </row>
    <row r="112" spans="1:12" ht="25.5" x14ac:dyDescent="0.25">
      <c r="A112" s="23"/>
      <c r="B112" s="15"/>
      <c r="C112" s="11"/>
      <c r="D112" s="7" t="s">
        <v>28</v>
      </c>
      <c r="E112" s="42" t="s">
        <v>87</v>
      </c>
      <c r="F112" s="43">
        <v>100</v>
      </c>
      <c r="G112" s="43">
        <v>7.5</v>
      </c>
      <c r="H112" s="43">
        <v>6</v>
      </c>
      <c r="I112" s="43">
        <v>0.2</v>
      </c>
      <c r="J112" s="43">
        <v>175</v>
      </c>
      <c r="K112" s="44" t="s">
        <v>101</v>
      </c>
      <c r="L112" s="43"/>
    </row>
    <row r="113" spans="1:12" ht="25.5" x14ac:dyDescent="0.25">
      <c r="A113" s="23"/>
      <c r="B113" s="15"/>
      <c r="C113" s="11"/>
      <c r="D113" s="7" t="s">
        <v>29</v>
      </c>
      <c r="E113" s="42" t="s">
        <v>118</v>
      </c>
      <c r="F113" s="43">
        <v>160</v>
      </c>
      <c r="G113" s="43">
        <v>4.5</v>
      </c>
      <c r="H113" s="43">
        <v>7.5</v>
      </c>
      <c r="I113" s="43">
        <v>25</v>
      </c>
      <c r="J113" s="43">
        <v>183</v>
      </c>
      <c r="K113" s="44" t="s">
        <v>102</v>
      </c>
      <c r="L113" s="43"/>
    </row>
    <row r="114" spans="1:12" ht="15" x14ac:dyDescent="0.25">
      <c r="A114" s="23"/>
      <c r="B114" s="15"/>
      <c r="C114" s="11"/>
      <c r="D114" s="7" t="s">
        <v>30</v>
      </c>
      <c r="E114" s="42" t="s">
        <v>42</v>
      </c>
      <c r="F114" s="43">
        <v>200</v>
      </c>
      <c r="G114" s="43">
        <v>0.2</v>
      </c>
      <c r="H114" s="43">
        <v>0</v>
      </c>
      <c r="I114" s="43">
        <v>10.199999999999999</v>
      </c>
      <c r="J114" s="43">
        <v>80</v>
      </c>
      <c r="K114" s="44" t="s">
        <v>65</v>
      </c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7" t="s">
        <v>32</v>
      </c>
      <c r="E116" s="42" t="s">
        <v>41</v>
      </c>
      <c r="F116" s="43">
        <v>33</v>
      </c>
      <c r="G116" s="43">
        <v>2.2000000000000002</v>
      </c>
      <c r="H116" s="43">
        <v>0.4</v>
      </c>
      <c r="I116" s="43">
        <v>15.9</v>
      </c>
      <c r="J116" s="43">
        <v>68</v>
      </c>
      <c r="K116" s="44" t="s">
        <v>64</v>
      </c>
      <c r="L116" s="43"/>
    </row>
    <row r="117" spans="1:12" ht="15" x14ac:dyDescent="0.25">
      <c r="A117" s="23"/>
      <c r="B117" s="15"/>
      <c r="C117" s="11"/>
      <c r="D117" s="6" t="s">
        <v>22</v>
      </c>
      <c r="E117" s="42" t="s">
        <v>88</v>
      </c>
      <c r="F117" s="43">
        <v>200</v>
      </c>
      <c r="G117" s="43">
        <v>0.2</v>
      </c>
      <c r="H117" s="43">
        <v>0</v>
      </c>
      <c r="I117" s="43">
        <v>15</v>
      </c>
      <c r="J117" s="43">
        <v>58</v>
      </c>
      <c r="K117" s="44" t="s">
        <v>63</v>
      </c>
      <c r="L117" s="43"/>
    </row>
    <row r="118" spans="1:12" ht="15" x14ac:dyDescent="0.25">
      <c r="A118" s="23"/>
      <c r="B118" s="15"/>
      <c r="C118" s="11"/>
      <c r="D118" s="6" t="s">
        <v>48</v>
      </c>
      <c r="E118" s="42" t="s">
        <v>86</v>
      </c>
      <c r="F118" s="43">
        <v>30</v>
      </c>
      <c r="G118" s="43">
        <v>4.3</v>
      </c>
      <c r="H118" s="43">
        <v>4.5</v>
      </c>
      <c r="I118" s="43">
        <v>15</v>
      </c>
      <c r="J118" s="43">
        <v>69</v>
      </c>
      <c r="K118" s="44" t="s">
        <v>65</v>
      </c>
      <c r="L118" s="43"/>
    </row>
    <row r="119" spans="1:12" ht="15" x14ac:dyDescent="0.25">
      <c r="A119" s="24"/>
      <c r="B119" s="17"/>
      <c r="C119" s="8"/>
      <c r="D119" s="18" t="s">
        <v>33</v>
      </c>
      <c r="E119" s="9"/>
      <c r="F119" s="19">
        <f>SUM(F110:F118)</f>
        <v>943</v>
      </c>
      <c r="G119" s="19">
        <f t="shared" ref="G119:J119" si="53">SUM(G110:G118)</f>
        <v>26.9</v>
      </c>
      <c r="H119" s="19">
        <f t="shared" si="53"/>
        <v>25.2</v>
      </c>
      <c r="I119" s="19">
        <f t="shared" si="53"/>
        <v>110.25</v>
      </c>
      <c r="J119" s="19">
        <f t="shared" si="53"/>
        <v>788</v>
      </c>
      <c r="K119" s="25"/>
      <c r="L119" s="19">
        <v>136.04</v>
      </c>
    </row>
    <row r="120" spans="1:12" ht="15.75" thickBot="1" x14ac:dyDescent="0.25">
      <c r="A120" s="29">
        <f>A102</f>
        <v>2</v>
      </c>
      <c r="B120" s="30">
        <f>B102</f>
        <v>1</v>
      </c>
      <c r="C120" s="54" t="s">
        <v>4</v>
      </c>
      <c r="D120" s="55"/>
      <c r="E120" s="31"/>
      <c r="F120" s="32">
        <f>F109+F119</f>
        <v>1693</v>
      </c>
      <c r="G120" s="32">
        <f t="shared" ref="G120" si="54">G109+G119</f>
        <v>46.15</v>
      </c>
      <c r="H120" s="32">
        <f t="shared" ref="H120" si="55">H109+H119</f>
        <v>44.900000000000006</v>
      </c>
      <c r="I120" s="32">
        <f t="shared" ref="I120" si="56">I109+I119</f>
        <v>187.75</v>
      </c>
      <c r="J120" s="32">
        <f t="shared" ref="J120:L120" si="57">J109+J119</f>
        <v>1375</v>
      </c>
      <c r="K120" s="32"/>
      <c r="L120" s="32">
        <f t="shared" si="57"/>
        <v>257.65999999999997</v>
      </c>
    </row>
    <row r="121" spans="1:12" ht="38.25" x14ac:dyDescent="0.25">
      <c r="A121" s="14">
        <v>2</v>
      </c>
      <c r="B121" s="15">
        <v>2</v>
      </c>
      <c r="C121" s="22" t="s">
        <v>20</v>
      </c>
      <c r="D121" s="5" t="s">
        <v>21</v>
      </c>
      <c r="E121" s="39" t="s">
        <v>135</v>
      </c>
      <c r="F121" s="40">
        <v>300</v>
      </c>
      <c r="G121" s="40">
        <v>11.8</v>
      </c>
      <c r="H121" s="40">
        <v>15.2</v>
      </c>
      <c r="I121" s="40">
        <v>23.3</v>
      </c>
      <c r="J121" s="40">
        <v>450</v>
      </c>
      <c r="K121" s="41" t="s">
        <v>95</v>
      </c>
      <c r="L121" s="40"/>
    </row>
    <row r="122" spans="1:12" ht="15" x14ac:dyDescent="0.25">
      <c r="A122" s="14"/>
      <c r="B122" s="15"/>
      <c r="C122" s="11"/>
      <c r="D122" s="6" t="s">
        <v>30</v>
      </c>
      <c r="E122" s="42" t="s">
        <v>89</v>
      </c>
      <c r="F122" s="43">
        <v>200</v>
      </c>
      <c r="G122" s="43">
        <v>0.3</v>
      </c>
      <c r="H122" s="43">
        <v>0</v>
      </c>
      <c r="I122" s="43">
        <v>17.2</v>
      </c>
      <c r="J122" s="43">
        <v>71</v>
      </c>
      <c r="K122" s="44" t="s">
        <v>96</v>
      </c>
      <c r="L122" s="43"/>
    </row>
    <row r="123" spans="1:12" ht="15" x14ac:dyDescent="0.25">
      <c r="A123" s="14"/>
      <c r="B123" s="15"/>
      <c r="C123" s="11"/>
      <c r="D123" s="7" t="s">
        <v>22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23</v>
      </c>
      <c r="E124" s="42" t="s">
        <v>41</v>
      </c>
      <c r="F124" s="43">
        <v>33</v>
      </c>
      <c r="G124" s="43">
        <v>2.2000000000000002</v>
      </c>
      <c r="H124" s="43">
        <v>0.4</v>
      </c>
      <c r="I124" s="43">
        <v>15.9</v>
      </c>
      <c r="J124" s="43">
        <v>68</v>
      </c>
      <c r="K124" s="44" t="s">
        <v>64</v>
      </c>
      <c r="L124" s="43"/>
    </row>
    <row r="125" spans="1:12" ht="15" x14ac:dyDescent="0.25">
      <c r="A125" s="14"/>
      <c r="B125" s="15"/>
      <c r="C125" s="11"/>
      <c r="D125" s="7" t="s">
        <v>24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 t="s">
        <v>23</v>
      </c>
      <c r="E126" s="42" t="s">
        <v>43</v>
      </c>
      <c r="F126" s="43">
        <v>25</v>
      </c>
      <c r="G126" s="43">
        <v>1.9</v>
      </c>
      <c r="H126" s="43">
        <v>0.2</v>
      </c>
      <c r="I126" s="43">
        <v>12.9</v>
      </c>
      <c r="J126" s="43">
        <v>61</v>
      </c>
      <c r="K126" s="44" t="s">
        <v>64</v>
      </c>
      <c r="L126" s="43"/>
    </row>
    <row r="127" spans="1:12" ht="15" x14ac:dyDescent="0.25">
      <c r="A127" s="14"/>
      <c r="B127" s="15"/>
      <c r="C127" s="11"/>
      <c r="D127" s="6" t="s">
        <v>30</v>
      </c>
      <c r="E127" s="42" t="s">
        <v>45</v>
      </c>
      <c r="F127" s="43">
        <v>200</v>
      </c>
      <c r="G127" s="43">
        <v>3</v>
      </c>
      <c r="H127" s="43">
        <v>3.4</v>
      </c>
      <c r="I127" s="43">
        <v>9.4</v>
      </c>
      <c r="J127" s="43">
        <v>80</v>
      </c>
      <c r="K127" s="44" t="s">
        <v>65</v>
      </c>
      <c r="L127" s="43"/>
    </row>
    <row r="128" spans="1:12" ht="15" x14ac:dyDescent="0.25">
      <c r="A128" s="16"/>
      <c r="B128" s="17"/>
      <c r="C128" s="8"/>
      <c r="D128" s="18" t="s">
        <v>33</v>
      </c>
      <c r="E128" s="9"/>
      <c r="F128" s="19">
        <f>SUM(F121:F127)</f>
        <v>758</v>
      </c>
      <c r="G128" s="19">
        <f>SUM(G121:G127)</f>
        <v>19.2</v>
      </c>
      <c r="H128" s="19">
        <f>SUM(H121:H127)</f>
        <v>19.2</v>
      </c>
      <c r="I128" s="19">
        <f>SUM(I121:I127)</f>
        <v>78.7</v>
      </c>
      <c r="J128" s="19">
        <f>SUM(J121:J127)</f>
        <v>730</v>
      </c>
      <c r="K128" s="25"/>
      <c r="L128" s="19">
        <v>139.30000000000001</v>
      </c>
    </row>
    <row r="129" spans="1:12" ht="15" x14ac:dyDescent="0.25">
      <c r="A129" s="13">
        <f>A121</f>
        <v>2</v>
      </c>
      <c r="B129" s="13">
        <f>B121</f>
        <v>2</v>
      </c>
      <c r="C129" s="10" t="s">
        <v>25</v>
      </c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25.5" x14ac:dyDescent="0.25">
      <c r="A130" s="14"/>
      <c r="B130" s="15"/>
      <c r="C130" s="11"/>
      <c r="D130" s="7" t="s">
        <v>27</v>
      </c>
      <c r="E130" s="42" t="s">
        <v>129</v>
      </c>
      <c r="F130" s="43">
        <v>220</v>
      </c>
      <c r="G130" s="43">
        <v>7</v>
      </c>
      <c r="H130" s="43">
        <v>5.6</v>
      </c>
      <c r="I130" s="43">
        <v>11.9</v>
      </c>
      <c r="J130" s="43">
        <v>136</v>
      </c>
      <c r="K130" s="44" t="s">
        <v>103</v>
      </c>
      <c r="L130" s="43"/>
    </row>
    <row r="131" spans="1:12" ht="15" x14ac:dyDescent="0.25">
      <c r="A131" s="14"/>
      <c r="B131" s="15"/>
      <c r="C131" s="11"/>
      <c r="D131" s="7" t="s">
        <v>28</v>
      </c>
      <c r="E131" s="42" t="s">
        <v>136</v>
      </c>
      <c r="F131" s="43">
        <v>90</v>
      </c>
      <c r="G131" s="43">
        <v>9.3000000000000007</v>
      </c>
      <c r="H131" s="43">
        <v>8.6999999999999993</v>
      </c>
      <c r="I131" s="43">
        <v>5.4</v>
      </c>
      <c r="J131" s="43">
        <v>249</v>
      </c>
      <c r="K131" s="44" t="s">
        <v>104</v>
      </c>
      <c r="L131" s="43"/>
    </row>
    <row r="132" spans="1:12" ht="25.5" x14ac:dyDescent="0.25">
      <c r="A132" s="14"/>
      <c r="B132" s="15"/>
      <c r="C132" s="11"/>
      <c r="D132" s="7" t="s">
        <v>29</v>
      </c>
      <c r="E132" s="42" t="s">
        <v>137</v>
      </c>
      <c r="F132" s="43">
        <v>175</v>
      </c>
      <c r="G132" s="43">
        <v>4.3</v>
      </c>
      <c r="H132" s="43">
        <v>8.9</v>
      </c>
      <c r="I132" s="43">
        <v>41.3</v>
      </c>
      <c r="J132" s="43">
        <v>192</v>
      </c>
      <c r="K132" s="44" t="s">
        <v>105</v>
      </c>
      <c r="L132" s="43"/>
    </row>
    <row r="133" spans="1:12" ht="15" x14ac:dyDescent="0.25">
      <c r="A133" s="14"/>
      <c r="B133" s="15"/>
      <c r="C133" s="11"/>
      <c r="D133" s="7" t="s">
        <v>30</v>
      </c>
      <c r="E133" s="42" t="s">
        <v>89</v>
      </c>
      <c r="F133" s="43">
        <v>200</v>
      </c>
      <c r="G133" s="43">
        <v>0.6</v>
      </c>
      <c r="H133" s="43">
        <v>0</v>
      </c>
      <c r="I133" s="43">
        <v>24.8</v>
      </c>
      <c r="J133" s="43">
        <v>97</v>
      </c>
      <c r="K133" s="44" t="s">
        <v>96</v>
      </c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7" t="s">
        <v>32</v>
      </c>
      <c r="E135" s="42" t="s">
        <v>41</v>
      </c>
      <c r="F135" s="43">
        <v>33</v>
      </c>
      <c r="G135" s="43">
        <v>2.2999999999999998</v>
      </c>
      <c r="H135" s="43">
        <v>0.4</v>
      </c>
      <c r="I135" s="43">
        <v>15.9</v>
      </c>
      <c r="J135" s="43">
        <v>68</v>
      </c>
      <c r="K135" s="44" t="s">
        <v>64</v>
      </c>
      <c r="L135" s="43"/>
    </row>
    <row r="136" spans="1:12" ht="15" x14ac:dyDescent="0.25">
      <c r="A136" s="14"/>
      <c r="B136" s="15"/>
      <c r="C136" s="11"/>
      <c r="D136" s="6" t="s">
        <v>30</v>
      </c>
      <c r="E136" s="42" t="s">
        <v>45</v>
      </c>
      <c r="F136" s="43">
        <v>200</v>
      </c>
      <c r="G136" s="43">
        <v>3</v>
      </c>
      <c r="H136" s="43">
        <v>3.4</v>
      </c>
      <c r="I136" s="43">
        <v>9.4</v>
      </c>
      <c r="J136" s="43">
        <v>80</v>
      </c>
      <c r="K136" s="44" t="s">
        <v>65</v>
      </c>
      <c r="L136" s="43"/>
    </row>
    <row r="137" spans="1:12" ht="15" x14ac:dyDescent="0.25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16"/>
      <c r="B138" s="17"/>
      <c r="C138" s="8"/>
      <c r="D138" s="18" t="s">
        <v>33</v>
      </c>
      <c r="E138" s="9"/>
      <c r="F138" s="19">
        <f>SUM(F129:F137)</f>
        <v>918</v>
      </c>
      <c r="G138" s="19">
        <f t="shared" ref="G138:J138" si="58">SUM(G129:G137)</f>
        <v>26.500000000000004</v>
      </c>
      <c r="H138" s="19">
        <f t="shared" si="58"/>
        <v>26.999999999999996</v>
      </c>
      <c r="I138" s="19">
        <f t="shared" si="58"/>
        <v>108.7</v>
      </c>
      <c r="J138" s="19">
        <f t="shared" si="58"/>
        <v>822</v>
      </c>
      <c r="K138" s="25"/>
      <c r="L138" s="19">
        <v>155.61000000000001</v>
      </c>
    </row>
    <row r="139" spans="1:12" ht="15.75" thickBot="1" x14ac:dyDescent="0.25">
      <c r="A139" s="33">
        <f>A121</f>
        <v>2</v>
      </c>
      <c r="B139" s="33">
        <f>B121</f>
        <v>2</v>
      </c>
      <c r="C139" s="54" t="s">
        <v>4</v>
      </c>
      <c r="D139" s="55"/>
      <c r="E139" s="31"/>
      <c r="F139" s="32">
        <f>F128+F138</f>
        <v>1676</v>
      </c>
      <c r="G139" s="32">
        <f t="shared" ref="G139" si="59">G128+G138</f>
        <v>45.7</v>
      </c>
      <c r="H139" s="32">
        <f t="shared" ref="H139" si="60">H128+H138</f>
        <v>46.199999999999996</v>
      </c>
      <c r="I139" s="32">
        <f t="shared" ref="I139" si="61">I128+I138</f>
        <v>187.4</v>
      </c>
      <c r="J139" s="32">
        <f t="shared" ref="J139:L139" si="62">J128+J138</f>
        <v>1552</v>
      </c>
      <c r="K139" s="32"/>
      <c r="L139" s="32">
        <f t="shared" si="62"/>
        <v>294.91000000000003</v>
      </c>
    </row>
    <row r="140" spans="1:12" ht="25.5" x14ac:dyDescent="0.25">
      <c r="A140" s="20">
        <v>2</v>
      </c>
      <c r="B140" s="21">
        <v>3</v>
      </c>
      <c r="C140" s="22" t="s">
        <v>20</v>
      </c>
      <c r="D140" s="5" t="s">
        <v>21</v>
      </c>
      <c r="E140" s="39" t="s">
        <v>119</v>
      </c>
      <c r="F140" s="40">
        <v>170</v>
      </c>
      <c r="G140" s="40">
        <v>14.44</v>
      </c>
      <c r="H140" s="40">
        <v>16.11</v>
      </c>
      <c r="I140" s="40">
        <v>44.5</v>
      </c>
      <c r="J140" s="40">
        <v>297</v>
      </c>
      <c r="K140" s="41" t="s">
        <v>97</v>
      </c>
      <c r="L140" s="40"/>
    </row>
    <row r="141" spans="1:12" ht="15" x14ac:dyDescent="0.25">
      <c r="A141" s="23"/>
      <c r="B141" s="15"/>
      <c r="C141" s="11"/>
      <c r="D141" s="6" t="s">
        <v>90</v>
      </c>
      <c r="E141" s="42" t="s">
        <v>127</v>
      </c>
      <c r="F141" s="43">
        <v>130</v>
      </c>
      <c r="G141" s="43">
        <v>4.8099999999999996</v>
      </c>
      <c r="H141" s="43">
        <v>3.64</v>
      </c>
      <c r="I141" s="43">
        <v>15.47</v>
      </c>
      <c r="J141" s="43">
        <v>113.88</v>
      </c>
      <c r="K141" s="44" t="s">
        <v>65</v>
      </c>
      <c r="L141" s="43"/>
    </row>
    <row r="142" spans="1:12" ht="15" x14ac:dyDescent="0.25">
      <c r="A142" s="23"/>
      <c r="B142" s="15"/>
      <c r="C142" s="11"/>
      <c r="D142" s="7" t="s">
        <v>22</v>
      </c>
      <c r="E142" s="42"/>
      <c r="F142" s="43"/>
      <c r="G142" s="43"/>
      <c r="H142" s="43"/>
      <c r="I142" s="43"/>
      <c r="J142" s="43"/>
      <c r="K142" s="44"/>
      <c r="L142" s="43"/>
    </row>
    <row r="143" spans="1:12" ht="15.75" customHeight="1" x14ac:dyDescent="0.25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 t="s">
        <v>24</v>
      </c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 t="s">
        <v>30</v>
      </c>
      <c r="E145" s="42" t="s">
        <v>53</v>
      </c>
      <c r="F145" s="43">
        <v>200</v>
      </c>
      <c r="G145" s="43">
        <v>0</v>
      </c>
      <c r="H145" s="43">
        <v>0</v>
      </c>
      <c r="I145" s="43">
        <v>19.8</v>
      </c>
      <c r="J145" s="43">
        <v>77</v>
      </c>
      <c r="K145" s="44" t="s">
        <v>79</v>
      </c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4"/>
      <c r="B147" s="17"/>
      <c r="C147" s="8"/>
      <c r="D147" s="18" t="s">
        <v>33</v>
      </c>
      <c r="E147" s="9"/>
      <c r="F147" s="19">
        <f>SUM(F140:F146)</f>
        <v>500</v>
      </c>
      <c r="G147" s="19">
        <f t="shared" ref="G147:J147" si="63">SUM(G140:G146)</f>
        <v>19.25</v>
      </c>
      <c r="H147" s="19">
        <f t="shared" si="63"/>
        <v>19.75</v>
      </c>
      <c r="I147" s="19">
        <f t="shared" si="63"/>
        <v>79.77</v>
      </c>
      <c r="J147" s="19">
        <f t="shared" si="63"/>
        <v>487.88</v>
      </c>
      <c r="K147" s="25"/>
      <c r="L147" s="19">
        <v>129.59</v>
      </c>
    </row>
    <row r="148" spans="1:12" ht="15" x14ac:dyDescent="0.25">
      <c r="A148" s="26">
        <f>A140</f>
        <v>2</v>
      </c>
      <c r="B148" s="13">
        <f>B140</f>
        <v>3</v>
      </c>
      <c r="C148" s="10" t="s">
        <v>25</v>
      </c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25.5" x14ac:dyDescent="0.25">
      <c r="A149" s="23"/>
      <c r="B149" s="15"/>
      <c r="C149" s="11"/>
      <c r="D149" s="7" t="s">
        <v>27</v>
      </c>
      <c r="E149" s="42" t="s">
        <v>124</v>
      </c>
      <c r="F149" s="43">
        <v>220</v>
      </c>
      <c r="G149" s="43">
        <v>5.6</v>
      </c>
      <c r="H149" s="43">
        <v>3.4</v>
      </c>
      <c r="I149" s="43">
        <v>10</v>
      </c>
      <c r="J149" s="43">
        <v>166</v>
      </c>
      <c r="K149" s="44" t="s">
        <v>80</v>
      </c>
      <c r="L149" s="43"/>
    </row>
    <row r="150" spans="1:12" ht="15" x14ac:dyDescent="0.25">
      <c r="A150" s="23"/>
      <c r="B150" s="15"/>
      <c r="C150" s="11"/>
      <c r="D150" s="7" t="s">
        <v>28</v>
      </c>
      <c r="E150" s="42" t="s">
        <v>138</v>
      </c>
      <c r="F150" s="43">
        <v>90</v>
      </c>
      <c r="G150" s="43">
        <v>9.84</v>
      </c>
      <c r="H150" s="43">
        <v>5</v>
      </c>
      <c r="I150" s="43">
        <v>0.2</v>
      </c>
      <c r="J150" s="43">
        <v>173</v>
      </c>
      <c r="K150" s="44" t="s">
        <v>106</v>
      </c>
      <c r="L150" s="43"/>
    </row>
    <row r="151" spans="1:12" ht="25.5" x14ac:dyDescent="0.25">
      <c r="A151" s="23"/>
      <c r="B151" s="15"/>
      <c r="C151" s="11"/>
      <c r="D151" s="7" t="s">
        <v>29</v>
      </c>
      <c r="E151" s="42" t="s">
        <v>118</v>
      </c>
      <c r="F151" s="43">
        <v>200</v>
      </c>
      <c r="G151" s="43">
        <v>5.2</v>
      </c>
      <c r="H151" s="43">
        <v>15</v>
      </c>
      <c r="I151" s="43">
        <v>30.3</v>
      </c>
      <c r="J151" s="43">
        <v>212</v>
      </c>
      <c r="K151" s="44" t="s">
        <v>102</v>
      </c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 t="s">
        <v>43</v>
      </c>
      <c r="F153" s="43">
        <v>25</v>
      </c>
      <c r="G153" s="43">
        <v>1.9</v>
      </c>
      <c r="H153" s="43">
        <v>0.2</v>
      </c>
      <c r="I153" s="43">
        <v>12.9</v>
      </c>
      <c r="J153" s="43">
        <v>61</v>
      </c>
      <c r="K153" s="44" t="s">
        <v>64</v>
      </c>
      <c r="L153" s="43"/>
    </row>
    <row r="154" spans="1:12" ht="15" x14ac:dyDescent="0.25">
      <c r="A154" s="23"/>
      <c r="B154" s="15"/>
      <c r="C154" s="11"/>
      <c r="D154" s="7" t="s">
        <v>32</v>
      </c>
      <c r="E154" s="42" t="s">
        <v>41</v>
      </c>
      <c r="F154" s="43">
        <v>33</v>
      </c>
      <c r="G154" s="43">
        <v>2.2000000000000002</v>
      </c>
      <c r="H154" s="43">
        <v>0.4</v>
      </c>
      <c r="I154" s="43">
        <v>15.9</v>
      </c>
      <c r="J154" s="43">
        <v>68</v>
      </c>
      <c r="K154" s="44" t="s">
        <v>64</v>
      </c>
      <c r="L154" s="43"/>
    </row>
    <row r="155" spans="1:12" ht="15" x14ac:dyDescent="0.25">
      <c r="A155" s="23"/>
      <c r="B155" s="15"/>
      <c r="C155" s="11"/>
      <c r="D155" s="6" t="s">
        <v>22</v>
      </c>
      <c r="E155" s="42" t="s">
        <v>85</v>
      </c>
      <c r="F155" s="43">
        <v>207</v>
      </c>
      <c r="G155" s="43">
        <v>0.3</v>
      </c>
      <c r="H155" s="43">
        <v>0</v>
      </c>
      <c r="I155" s="43">
        <v>15.2</v>
      </c>
      <c r="J155" s="43">
        <v>60</v>
      </c>
      <c r="K155" s="44" t="s">
        <v>63</v>
      </c>
      <c r="L155" s="43"/>
    </row>
    <row r="156" spans="1:12" ht="15" x14ac:dyDescent="0.25">
      <c r="A156" s="23"/>
      <c r="B156" s="15"/>
      <c r="C156" s="11"/>
      <c r="D156" s="6" t="s">
        <v>48</v>
      </c>
      <c r="E156" s="42" t="s">
        <v>139</v>
      </c>
      <c r="F156" s="43">
        <v>38</v>
      </c>
      <c r="G156" s="43">
        <v>1.86</v>
      </c>
      <c r="H156" s="43">
        <v>3.6</v>
      </c>
      <c r="I156" s="43">
        <v>25.84</v>
      </c>
      <c r="J156" s="43">
        <v>82</v>
      </c>
      <c r="K156" s="44" t="s">
        <v>65</v>
      </c>
      <c r="L156" s="43"/>
    </row>
    <row r="157" spans="1:12" ht="15" x14ac:dyDescent="0.25">
      <c r="A157" s="24"/>
      <c r="B157" s="17"/>
      <c r="C157" s="8"/>
      <c r="D157" s="18" t="s">
        <v>33</v>
      </c>
      <c r="E157" s="9"/>
      <c r="F157" s="19">
        <f>SUM(F148:F156)</f>
        <v>813</v>
      </c>
      <c r="G157" s="19">
        <f t="shared" ref="G157:J157" si="64">SUM(G148:G156)</f>
        <v>26.9</v>
      </c>
      <c r="H157" s="19">
        <f t="shared" si="64"/>
        <v>27.599999999999998</v>
      </c>
      <c r="I157" s="19">
        <f t="shared" si="64"/>
        <v>110.34</v>
      </c>
      <c r="J157" s="19">
        <f t="shared" si="64"/>
        <v>822</v>
      </c>
      <c r="K157" s="25"/>
      <c r="L157" s="19">
        <v>131.01</v>
      </c>
    </row>
    <row r="158" spans="1:12" ht="15.75" thickBot="1" x14ac:dyDescent="0.25">
      <c r="A158" s="29">
        <f>A140</f>
        <v>2</v>
      </c>
      <c r="B158" s="30">
        <f>B140</f>
        <v>3</v>
      </c>
      <c r="C158" s="54" t="s">
        <v>4</v>
      </c>
      <c r="D158" s="55"/>
      <c r="E158" s="31"/>
      <c r="F158" s="32">
        <f>F147+F157</f>
        <v>1313</v>
      </c>
      <c r="G158" s="32">
        <f t="shared" ref="G158" si="65">G147+G157</f>
        <v>46.15</v>
      </c>
      <c r="H158" s="32">
        <f t="shared" ref="H158" si="66">H147+H157</f>
        <v>47.349999999999994</v>
      </c>
      <c r="I158" s="32">
        <f t="shared" ref="I158" si="67">I147+I157</f>
        <v>190.11</v>
      </c>
      <c r="J158" s="32">
        <f t="shared" ref="J158:L158" si="68">J147+J157</f>
        <v>1309.8800000000001</v>
      </c>
      <c r="K158" s="32"/>
      <c r="L158" s="32">
        <f t="shared" si="68"/>
        <v>260.60000000000002</v>
      </c>
    </row>
    <row r="159" spans="1:12" ht="38.25" x14ac:dyDescent="0.25">
      <c r="A159" s="20">
        <v>2</v>
      </c>
      <c r="B159" s="21">
        <v>4</v>
      </c>
      <c r="C159" s="22" t="s">
        <v>20</v>
      </c>
      <c r="D159" s="5" t="s">
        <v>21</v>
      </c>
      <c r="E159" s="39" t="s">
        <v>123</v>
      </c>
      <c r="F159" s="40">
        <v>255</v>
      </c>
      <c r="G159" s="40">
        <v>15.53</v>
      </c>
      <c r="H159" s="40">
        <v>14.97</v>
      </c>
      <c r="I159" s="40">
        <v>22.98</v>
      </c>
      <c r="J159" s="40">
        <v>308</v>
      </c>
      <c r="K159" s="41" t="s">
        <v>78</v>
      </c>
      <c r="L159" s="40"/>
    </row>
    <row r="160" spans="1:12" ht="15" x14ac:dyDescent="0.25">
      <c r="A160" s="23"/>
      <c r="B160" s="15"/>
      <c r="C160" s="11"/>
      <c r="D160" s="6" t="s">
        <v>30</v>
      </c>
      <c r="E160" s="42" t="s">
        <v>91</v>
      </c>
      <c r="F160" s="43">
        <v>200</v>
      </c>
      <c r="G160" s="43">
        <v>0.2</v>
      </c>
      <c r="H160" s="43">
        <v>0</v>
      </c>
      <c r="I160" s="43">
        <v>20.8</v>
      </c>
      <c r="J160" s="43">
        <v>84</v>
      </c>
      <c r="K160" s="44" t="s">
        <v>98</v>
      </c>
      <c r="L160" s="43"/>
    </row>
    <row r="161" spans="1:12" ht="15" x14ac:dyDescent="0.25">
      <c r="A161" s="23"/>
      <c r="B161" s="15"/>
      <c r="C161" s="11"/>
      <c r="D161" s="7" t="s">
        <v>22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23</v>
      </c>
      <c r="E162" s="42" t="s">
        <v>41</v>
      </c>
      <c r="F162" s="43">
        <v>33</v>
      </c>
      <c r="G162" s="43">
        <v>2.2000000000000002</v>
      </c>
      <c r="H162" s="43">
        <v>0.4</v>
      </c>
      <c r="I162" s="43">
        <v>15.9</v>
      </c>
      <c r="J162" s="43">
        <v>68</v>
      </c>
      <c r="K162" s="44" t="s">
        <v>64</v>
      </c>
      <c r="L162" s="43"/>
    </row>
    <row r="163" spans="1:12" ht="15" x14ac:dyDescent="0.25">
      <c r="A163" s="23"/>
      <c r="B163" s="15"/>
      <c r="C163" s="11"/>
      <c r="D163" s="7" t="s">
        <v>24</v>
      </c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 t="s">
        <v>48</v>
      </c>
      <c r="E164" s="42" t="s">
        <v>140</v>
      </c>
      <c r="F164" s="43">
        <v>30</v>
      </c>
      <c r="G164" s="43">
        <v>1.35</v>
      </c>
      <c r="H164" s="43">
        <v>5.0999999999999996</v>
      </c>
      <c r="I164" s="43">
        <v>20.100000000000001</v>
      </c>
      <c r="J164" s="43">
        <v>126</v>
      </c>
      <c r="K164" s="44" t="s">
        <v>65</v>
      </c>
      <c r="L164" s="43"/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4"/>
      <c r="B166" s="17"/>
      <c r="C166" s="8"/>
      <c r="D166" s="18" t="s">
        <v>33</v>
      </c>
      <c r="E166" s="9"/>
      <c r="F166" s="19">
        <f>SUM(F159:F165)</f>
        <v>518</v>
      </c>
      <c r="G166" s="19">
        <f t="shared" ref="G166:J166" si="69">SUM(G159:G165)</f>
        <v>19.28</v>
      </c>
      <c r="H166" s="19">
        <f t="shared" si="69"/>
        <v>20.47</v>
      </c>
      <c r="I166" s="19">
        <f t="shared" si="69"/>
        <v>79.78</v>
      </c>
      <c r="J166" s="19">
        <f t="shared" si="69"/>
        <v>586</v>
      </c>
      <c r="K166" s="25"/>
      <c r="L166" s="19">
        <v>118.69</v>
      </c>
    </row>
    <row r="167" spans="1:12" ht="15" x14ac:dyDescent="0.25">
      <c r="A167" s="26">
        <f>A159</f>
        <v>2</v>
      </c>
      <c r="B167" s="13">
        <f>B159</f>
        <v>4</v>
      </c>
      <c r="C167" s="10" t="s">
        <v>25</v>
      </c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25.5" x14ac:dyDescent="0.25">
      <c r="A168" s="23"/>
      <c r="B168" s="15"/>
      <c r="C168" s="11"/>
      <c r="D168" s="7" t="s">
        <v>27</v>
      </c>
      <c r="E168" s="42" t="s">
        <v>130</v>
      </c>
      <c r="F168" s="43">
        <v>220</v>
      </c>
      <c r="G168" s="43">
        <v>5.4</v>
      </c>
      <c r="H168" s="43">
        <v>9</v>
      </c>
      <c r="I168" s="43">
        <v>23.5</v>
      </c>
      <c r="J168" s="43">
        <v>175</v>
      </c>
      <c r="K168" s="44" t="s">
        <v>107</v>
      </c>
      <c r="L168" s="43"/>
    </row>
    <row r="169" spans="1:12" ht="15" x14ac:dyDescent="0.25">
      <c r="A169" s="23"/>
      <c r="B169" s="15"/>
      <c r="C169" s="11"/>
      <c r="D169" s="7" t="s">
        <v>28</v>
      </c>
      <c r="E169" s="42" t="s">
        <v>55</v>
      </c>
      <c r="F169" s="43">
        <v>90</v>
      </c>
      <c r="G169" s="43">
        <v>10</v>
      </c>
      <c r="H169" s="43">
        <v>3.4</v>
      </c>
      <c r="I169" s="43">
        <v>3.7</v>
      </c>
      <c r="J169" s="43">
        <v>123</v>
      </c>
      <c r="K169" s="44" t="s">
        <v>108</v>
      </c>
      <c r="L169" s="43"/>
    </row>
    <row r="170" spans="1:12" ht="25.5" x14ac:dyDescent="0.25">
      <c r="A170" s="23"/>
      <c r="B170" s="15"/>
      <c r="C170" s="11"/>
      <c r="D170" s="7" t="s">
        <v>29</v>
      </c>
      <c r="E170" s="42" t="s">
        <v>131</v>
      </c>
      <c r="F170" s="43">
        <v>165</v>
      </c>
      <c r="G170" s="43">
        <v>5.53</v>
      </c>
      <c r="H170" s="43">
        <v>11.5</v>
      </c>
      <c r="I170" s="43">
        <v>19.28</v>
      </c>
      <c r="J170" s="43">
        <v>185</v>
      </c>
      <c r="K170" s="44" t="s">
        <v>109</v>
      </c>
      <c r="L170" s="43"/>
    </row>
    <row r="171" spans="1:12" ht="15" x14ac:dyDescent="0.25">
      <c r="A171" s="23"/>
      <c r="B171" s="15"/>
      <c r="C171" s="11"/>
      <c r="D171" s="7" t="s">
        <v>30</v>
      </c>
      <c r="E171" s="42" t="s">
        <v>91</v>
      </c>
      <c r="F171" s="43">
        <v>200</v>
      </c>
      <c r="G171" s="43">
        <v>0.2</v>
      </c>
      <c r="H171" s="43">
        <v>0</v>
      </c>
      <c r="I171" s="43">
        <v>20.8</v>
      </c>
      <c r="J171" s="43">
        <v>84</v>
      </c>
      <c r="K171" s="44" t="s">
        <v>98</v>
      </c>
      <c r="L171" s="43"/>
    </row>
    <row r="172" spans="1:12" ht="15" x14ac:dyDescent="0.25">
      <c r="A172" s="23"/>
      <c r="B172" s="15"/>
      <c r="C172" s="11"/>
      <c r="D172" s="7" t="s">
        <v>31</v>
      </c>
      <c r="E172" s="42" t="s">
        <v>43</v>
      </c>
      <c r="F172" s="43">
        <v>25</v>
      </c>
      <c r="G172" s="43">
        <v>1.9</v>
      </c>
      <c r="H172" s="43">
        <v>0.2</v>
      </c>
      <c r="I172" s="43">
        <v>12.9</v>
      </c>
      <c r="J172" s="43">
        <v>61</v>
      </c>
      <c r="K172" s="44" t="s">
        <v>64</v>
      </c>
      <c r="L172" s="43"/>
    </row>
    <row r="173" spans="1:12" ht="15" x14ac:dyDescent="0.25">
      <c r="A173" s="23"/>
      <c r="B173" s="15"/>
      <c r="C173" s="11"/>
      <c r="D173" s="7" t="s">
        <v>32</v>
      </c>
      <c r="E173" s="42" t="s">
        <v>41</v>
      </c>
      <c r="F173" s="43">
        <v>33</v>
      </c>
      <c r="G173" s="43">
        <v>2.2999999999999998</v>
      </c>
      <c r="H173" s="43">
        <v>0.4</v>
      </c>
      <c r="I173" s="43">
        <v>15.9</v>
      </c>
      <c r="J173" s="43">
        <v>68</v>
      </c>
      <c r="K173" s="44" t="s">
        <v>64</v>
      </c>
      <c r="L173" s="43"/>
    </row>
    <row r="174" spans="1:12" ht="15" x14ac:dyDescent="0.25">
      <c r="A174" s="23"/>
      <c r="B174" s="15"/>
      <c r="C174" s="11"/>
      <c r="D174" s="6" t="s">
        <v>48</v>
      </c>
      <c r="E174" s="42" t="s">
        <v>140</v>
      </c>
      <c r="F174" s="43">
        <v>30</v>
      </c>
      <c r="G174" s="43">
        <v>1.35</v>
      </c>
      <c r="H174" s="43">
        <v>3</v>
      </c>
      <c r="I174" s="43">
        <v>14.1</v>
      </c>
      <c r="J174" s="43">
        <v>126</v>
      </c>
      <c r="K174" s="44" t="s">
        <v>65</v>
      </c>
      <c r="L174" s="43"/>
    </row>
    <row r="175" spans="1:12" ht="15" x14ac:dyDescent="0.25">
      <c r="A175" s="23"/>
      <c r="B175" s="15"/>
      <c r="C175" s="11"/>
      <c r="D175" s="6"/>
      <c r="E175" s="42"/>
      <c r="F175" s="43"/>
      <c r="G175" s="43"/>
      <c r="H175" s="43"/>
      <c r="I175" s="43"/>
      <c r="J175" s="43"/>
      <c r="K175" s="44"/>
      <c r="L175" s="43"/>
    </row>
    <row r="176" spans="1:12" ht="15" x14ac:dyDescent="0.25">
      <c r="A176" s="24"/>
      <c r="B176" s="17"/>
      <c r="C176" s="8"/>
      <c r="D176" s="18" t="s">
        <v>33</v>
      </c>
      <c r="E176" s="9"/>
      <c r="F176" s="19">
        <f>SUM(F167:F175)</f>
        <v>763</v>
      </c>
      <c r="G176" s="19">
        <f t="shared" ref="G176:J176" si="70">SUM(G167:G175)</f>
        <v>26.68</v>
      </c>
      <c r="H176" s="19">
        <f t="shared" si="70"/>
        <v>27.499999999999996</v>
      </c>
      <c r="I176" s="19">
        <f t="shared" si="70"/>
        <v>110.18</v>
      </c>
      <c r="J176" s="19">
        <f t="shared" si="70"/>
        <v>822</v>
      </c>
      <c r="K176" s="25"/>
      <c r="L176" s="19">
        <v>139.21</v>
      </c>
    </row>
    <row r="177" spans="1:12" ht="15.75" thickBot="1" x14ac:dyDescent="0.25">
      <c r="A177" s="29">
        <f>A159</f>
        <v>2</v>
      </c>
      <c r="B177" s="30">
        <f>B159</f>
        <v>4</v>
      </c>
      <c r="C177" s="54" t="s">
        <v>4</v>
      </c>
      <c r="D177" s="55"/>
      <c r="E177" s="31"/>
      <c r="F177" s="32">
        <f>F166+F176</f>
        <v>1281</v>
      </c>
      <c r="G177" s="32">
        <f t="shared" ref="G177" si="71">G166+G176</f>
        <v>45.96</v>
      </c>
      <c r="H177" s="32">
        <f t="shared" ref="H177" si="72">H166+H176</f>
        <v>47.97</v>
      </c>
      <c r="I177" s="32">
        <f t="shared" ref="I177" si="73">I166+I176</f>
        <v>189.96</v>
      </c>
      <c r="J177" s="32">
        <f t="shared" ref="J177:L177" si="74">J166+J176</f>
        <v>1408</v>
      </c>
      <c r="K177" s="32"/>
      <c r="L177" s="32">
        <f t="shared" si="74"/>
        <v>257.89999999999998</v>
      </c>
    </row>
    <row r="178" spans="1:12" ht="25.5" x14ac:dyDescent="0.25">
      <c r="A178" s="20">
        <v>2</v>
      </c>
      <c r="B178" s="21">
        <v>5</v>
      </c>
      <c r="C178" s="22" t="s">
        <v>20</v>
      </c>
      <c r="D178" s="5" t="s">
        <v>21</v>
      </c>
      <c r="E178" s="39" t="s">
        <v>132</v>
      </c>
      <c r="F178" s="40">
        <v>305</v>
      </c>
      <c r="G178" s="40">
        <v>16.079999999999998</v>
      </c>
      <c r="H178" s="40">
        <v>19.489999999999998</v>
      </c>
      <c r="I178" s="40">
        <v>36.200000000000003</v>
      </c>
      <c r="J178" s="40">
        <v>471</v>
      </c>
      <c r="K178" s="41" t="s">
        <v>99</v>
      </c>
      <c r="L178" s="40"/>
    </row>
    <row r="179" spans="1:12" ht="15" x14ac:dyDescent="0.25">
      <c r="A179" s="23"/>
      <c r="B179" s="15"/>
      <c r="C179" s="11"/>
      <c r="D179" s="6" t="s">
        <v>26</v>
      </c>
      <c r="E179" s="42" t="s">
        <v>54</v>
      </c>
      <c r="F179" s="43">
        <v>60</v>
      </c>
      <c r="G179" s="43">
        <v>0.48</v>
      </c>
      <c r="H179" s="43">
        <v>0.06</v>
      </c>
      <c r="I179" s="43">
        <v>2.16</v>
      </c>
      <c r="J179" s="43">
        <v>9</v>
      </c>
      <c r="K179" s="44" t="s">
        <v>65</v>
      </c>
      <c r="L179" s="43"/>
    </row>
    <row r="180" spans="1:12" ht="15" x14ac:dyDescent="0.25">
      <c r="A180" s="23"/>
      <c r="B180" s="15"/>
      <c r="C180" s="11"/>
      <c r="D180" s="7" t="s">
        <v>22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23</v>
      </c>
      <c r="E181" s="42" t="s">
        <v>43</v>
      </c>
      <c r="F181" s="43">
        <v>25</v>
      </c>
      <c r="G181" s="43">
        <v>1.9</v>
      </c>
      <c r="H181" s="43">
        <v>0.2</v>
      </c>
      <c r="I181" s="43">
        <v>12.9</v>
      </c>
      <c r="J181" s="43">
        <v>61</v>
      </c>
      <c r="K181" s="44" t="s">
        <v>64</v>
      </c>
      <c r="L181" s="43"/>
    </row>
    <row r="182" spans="1:12" ht="15" x14ac:dyDescent="0.25">
      <c r="A182" s="23"/>
      <c r="B182" s="15"/>
      <c r="C182" s="11"/>
      <c r="D182" s="7" t="s">
        <v>24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 t="s">
        <v>30</v>
      </c>
      <c r="E183" s="42" t="s">
        <v>49</v>
      </c>
      <c r="F183" s="43">
        <v>200</v>
      </c>
      <c r="G183" s="43">
        <v>0.2</v>
      </c>
      <c r="H183" s="43">
        <v>0</v>
      </c>
      <c r="I183" s="43">
        <v>15.8</v>
      </c>
      <c r="J183" s="43">
        <v>77</v>
      </c>
      <c r="K183" s="44" t="s">
        <v>74</v>
      </c>
      <c r="L183" s="43"/>
    </row>
    <row r="184" spans="1:12" ht="15" x14ac:dyDescent="0.25">
      <c r="A184" s="23"/>
      <c r="B184" s="15"/>
      <c r="C184" s="11"/>
      <c r="D184" s="6" t="s">
        <v>24</v>
      </c>
      <c r="E184" s="42" t="s">
        <v>50</v>
      </c>
      <c r="F184" s="43">
        <v>200</v>
      </c>
      <c r="G184" s="43">
        <v>0.6</v>
      </c>
      <c r="H184" s="43">
        <v>0</v>
      </c>
      <c r="I184" s="43">
        <v>12</v>
      </c>
      <c r="J184" s="43">
        <v>60</v>
      </c>
      <c r="K184" s="44" t="s">
        <v>65</v>
      </c>
      <c r="L184" s="43"/>
    </row>
    <row r="185" spans="1:12" ht="15.75" customHeight="1" x14ac:dyDescent="0.25">
      <c r="A185" s="24"/>
      <c r="B185" s="17"/>
      <c r="C185" s="8"/>
      <c r="D185" s="18" t="s">
        <v>33</v>
      </c>
      <c r="E185" s="9"/>
      <c r="F185" s="19">
        <f>SUM(F178:F184)</f>
        <v>790</v>
      </c>
      <c r="G185" s="19">
        <f t="shared" ref="G185:J185" si="75">SUM(G178:G184)</f>
        <v>19.259999999999998</v>
      </c>
      <c r="H185" s="19">
        <f t="shared" si="75"/>
        <v>19.749999999999996</v>
      </c>
      <c r="I185" s="19">
        <f t="shared" si="75"/>
        <v>79.06</v>
      </c>
      <c r="J185" s="19">
        <f t="shared" si="75"/>
        <v>678</v>
      </c>
      <c r="K185" s="25"/>
      <c r="L185" s="19">
        <v>121.11</v>
      </c>
    </row>
    <row r="186" spans="1:12" ht="15" x14ac:dyDescent="0.25">
      <c r="A186" s="26">
        <f>A178</f>
        <v>2</v>
      </c>
      <c r="B186" s="13">
        <f>B178</f>
        <v>5</v>
      </c>
      <c r="C186" s="10" t="s">
        <v>25</v>
      </c>
      <c r="D186" s="7" t="s">
        <v>26</v>
      </c>
      <c r="E186" s="42" t="s">
        <v>54</v>
      </c>
      <c r="F186" s="43">
        <v>60</v>
      </c>
      <c r="G186" s="43">
        <v>0.48</v>
      </c>
      <c r="H186" s="43">
        <v>0.06</v>
      </c>
      <c r="I186" s="43">
        <v>2.16</v>
      </c>
      <c r="J186" s="43">
        <v>9</v>
      </c>
      <c r="K186" s="44" t="s">
        <v>65</v>
      </c>
      <c r="L186" s="43"/>
    </row>
    <row r="187" spans="1:12" ht="25.5" x14ac:dyDescent="0.25">
      <c r="A187" s="23"/>
      <c r="B187" s="15"/>
      <c r="C187" s="11"/>
      <c r="D187" s="7" t="s">
        <v>27</v>
      </c>
      <c r="E187" s="42" t="s">
        <v>133</v>
      </c>
      <c r="F187" s="43">
        <v>220</v>
      </c>
      <c r="G187" s="43">
        <v>6</v>
      </c>
      <c r="H187" s="43">
        <v>5.7</v>
      </c>
      <c r="I187" s="43">
        <v>14</v>
      </c>
      <c r="J187" s="43">
        <v>107</v>
      </c>
      <c r="K187" s="44" t="s">
        <v>110</v>
      </c>
      <c r="L187" s="43"/>
    </row>
    <row r="188" spans="1:12" ht="15" x14ac:dyDescent="0.25">
      <c r="A188" s="23"/>
      <c r="B188" s="15"/>
      <c r="C188" s="11"/>
      <c r="D188" s="7" t="s">
        <v>28</v>
      </c>
      <c r="E188" s="42" t="s">
        <v>92</v>
      </c>
      <c r="F188" s="43">
        <v>120</v>
      </c>
      <c r="G188" s="43">
        <v>13.08</v>
      </c>
      <c r="H188" s="43">
        <v>12.5</v>
      </c>
      <c r="I188" s="43">
        <v>0.5</v>
      </c>
      <c r="J188" s="43">
        <v>221</v>
      </c>
      <c r="K188" s="44" t="s">
        <v>111</v>
      </c>
      <c r="L188" s="43"/>
    </row>
    <row r="189" spans="1:12" ht="15" x14ac:dyDescent="0.25">
      <c r="A189" s="23"/>
      <c r="B189" s="15"/>
      <c r="C189" s="11"/>
      <c r="D189" s="7" t="s">
        <v>29</v>
      </c>
      <c r="E189" s="42" t="s">
        <v>93</v>
      </c>
      <c r="F189" s="43">
        <v>200</v>
      </c>
      <c r="G189" s="43">
        <v>4</v>
      </c>
      <c r="H189" s="43">
        <v>7.96</v>
      </c>
      <c r="I189" s="43">
        <v>47</v>
      </c>
      <c r="J189" s="43">
        <v>280</v>
      </c>
      <c r="K189" s="44" t="s">
        <v>112</v>
      </c>
      <c r="L189" s="43"/>
    </row>
    <row r="190" spans="1:12" ht="15" x14ac:dyDescent="0.25">
      <c r="A190" s="23"/>
      <c r="B190" s="15"/>
      <c r="C190" s="11"/>
      <c r="D190" s="7" t="s">
        <v>30</v>
      </c>
      <c r="E190" s="42" t="s">
        <v>49</v>
      </c>
      <c r="F190" s="43">
        <v>200</v>
      </c>
      <c r="G190" s="43">
        <v>0.2</v>
      </c>
      <c r="H190" s="43">
        <v>0</v>
      </c>
      <c r="I190" s="43">
        <v>15.8</v>
      </c>
      <c r="J190" s="43">
        <v>77</v>
      </c>
      <c r="K190" s="44" t="s">
        <v>74</v>
      </c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7" t="s">
        <v>32</v>
      </c>
      <c r="E192" s="42" t="s">
        <v>41</v>
      </c>
      <c r="F192" s="43">
        <v>33</v>
      </c>
      <c r="G192" s="43">
        <v>2.2999999999999998</v>
      </c>
      <c r="H192" s="43">
        <v>0.4</v>
      </c>
      <c r="I192" s="43">
        <v>15.9</v>
      </c>
      <c r="J192" s="43">
        <v>68</v>
      </c>
      <c r="K192" s="44" t="s">
        <v>64</v>
      </c>
      <c r="L192" s="43"/>
    </row>
    <row r="193" spans="1:12" ht="15" x14ac:dyDescent="0.25">
      <c r="A193" s="23"/>
      <c r="B193" s="15"/>
      <c r="C193" s="11"/>
      <c r="D193" s="6" t="s">
        <v>24</v>
      </c>
      <c r="E193" s="42" t="s">
        <v>50</v>
      </c>
      <c r="F193" s="43">
        <v>150</v>
      </c>
      <c r="G193" s="43">
        <v>0.45</v>
      </c>
      <c r="H193" s="43">
        <v>0</v>
      </c>
      <c r="I193" s="43">
        <v>9</v>
      </c>
      <c r="J193" s="43">
        <v>52.5</v>
      </c>
      <c r="K193" s="44" t="s">
        <v>65</v>
      </c>
      <c r="L193" s="43"/>
    </row>
    <row r="194" spans="1:12" ht="15" x14ac:dyDescent="0.25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5" x14ac:dyDescent="0.25">
      <c r="A195" s="24"/>
      <c r="B195" s="17"/>
      <c r="C195" s="8"/>
      <c r="D195" s="18" t="s">
        <v>33</v>
      </c>
      <c r="E195" s="9"/>
      <c r="F195" s="19">
        <f>SUM(F186:F194)</f>
        <v>983</v>
      </c>
      <c r="G195" s="19">
        <f t="shared" ref="G195:J195" si="76">SUM(G186:G194)</f>
        <v>26.51</v>
      </c>
      <c r="H195" s="19">
        <f t="shared" si="76"/>
        <v>26.619999999999997</v>
      </c>
      <c r="I195" s="19">
        <f t="shared" si="76"/>
        <v>104.36</v>
      </c>
      <c r="J195" s="19">
        <f t="shared" si="76"/>
        <v>814.5</v>
      </c>
      <c r="K195" s="25"/>
      <c r="L195" s="19">
        <v>140.03</v>
      </c>
    </row>
    <row r="196" spans="1:12" ht="15.75" thickBot="1" x14ac:dyDescent="0.25">
      <c r="A196" s="29">
        <f>A178</f>
        <v>2</v>
      </c>
      <c r="B196" s="30">
        <f>B178</f>
        <v>5</v>
      </c>
      <c r="C196" s="54" t="s">
        <v>4</v>
      </c>
      <c r="D196" s="55"/>
      <c r="E196" s="31"/>
      <c r="F196" s="32">
        <f>F185+F195</f>
        <v>1773</v>
      </c>
      <c r="G196" s="32">
        <f t="shared" ref="G196" si="77">G185+G195</f>
        <v>45.769999999999996</v>
      </c>
      <c r="H196" s="32">
        <f t="shared" ref="H196" si="78">H185+H195</f>
        <v>46.36999999999999</v>
      </c>
      <c r="I196" s="32">
        <f t="shared" ref="I196" si="79">I185+I195</f>
        <v>183.42000000000002</v>
      </c>
      <c r="J196" s="32">
        <f t="shared" ref="J196:L196" si="80">J185+J195</f>
        <v>1492.5</v>
      </c>
      <c r="K196" s="32"/>
      <c r="L196" s="32">
        <f t="shared" si="80"/>
        <v>261.14</v>
      </c>
    </row>
    <row r="197" spans="1:12" ht="13.5" thickBot="1" x14ac:dyDescent="0.25">
      <c r="A197" s="27"/>
      <c r="B197" s="28"/>
      <c r="C197" s="56" t="s">
        <v>5</v>
      </c>
      <c r="D197" s="56"/>
      <c r="E197" s="56"/>
      <c r="F197" s="34">
        <f>(F24+F44+F63+F82+F101+F120+F139+F158+F177+F196)/(IF(F24=0,0,1)+IF(F44=0,0,1)+IF(F63=0,0,1)+IF(F82=0,0,1)+IF(F101=0,0,1)+IF(F120=0,0,1)+IF(F139=0,0,1)+IF(F158=0,0,1)+IF(F177=0,0,1)+IF(F196=0,0,1))</f>
        <v>1724.2</v>
      </c>
      <c r="G197" s="34">
        <f>(G24+G44+G63+G82+G101+G120+G139+G158+G177+G196)/(IF(G24=0,0,1)+IF(G44=0,0,1)+IF(G63=0,0,1)+IF(G82=0,0,1)+IF(G101=0,0,1)+IF(G120=0,0,1)+IF(G139=0,0,1)+IF(G158=0,0,1)+IF(G177=0,0,1)+IF(G196=0,0,1))</f>
        <v>45.566999999999993</v>
      </c>
      <c r="H197" s="34">
        <f>(H24+H44+H63+H82+H101+H120+H139+H158+H177+H196)/(IF(H24=0,0,1)+IF(H44=0,0,1)+IF(H63=0,0,1)+IF(H82=0,0,1)+IF(H101=0,0,1)+IF(H120=0,0,1)+IF(H139=0,0,1)+IF(H158=0,0,1)+IF(H177=0,0,1)+IF(H196=0,0,1))</f>
        <v>46.374000000000002</v>
      </c>
      <c r="I197" s="34">
        <f>(I24+I44+I63+I82+I101+I120+I139+I158+I177+I196)/(IF(I24=0,0,1)+IF(I44=0,0,1)+IF(I63=0,0,1)+IF(I82=0,0,1)+IF(I101=0,0,1)+IF(I120=0,0,1)+IF(I139=0,0,1)+IF(I158=0,0,1)+IF(I177=0,0,1)+IF(I196=0,0,1))</f>
        <v>186.215</v>
      </c>
      <c r="J197" s="34">
        <f>(J24+J44+J63+J82+J101+J120+J139+J158+J177+J196)/(IF(J24=0,0,1)+IF(J44=0,0,1)+IF(J63=0,0,1)+IF(J82=0,0,1)+IF(J101=0,0,1)+IF(J120=0,0,1)+IF(J139=0,0,1)+IF(J158=0,0,1)+IF(J177=0,0,1)+IF(J196=0,0,1))</f>
        <v>1406.8400000000001</v>
      </c>
      <c r="K197" s="34"/>
      <c r="L197" s="34">
        <f>(L24+L44+L63+L82+L101+L120+L139+L158+L177+L196)/(IF(L24=0,0,1)+IF(L44=0,0,1)+IF(L63=0,0,1)+IF(L82=0,0,1)+IF(L101=0,0,1)+IF(L120=0,0,1)+IF(L139=0,0,1)+IF(L158=0,0,1)+IF(L177=0,0,1)+IF(L196=0,0,1))</f>
        <v>276.71100000000001</v>
      </c>
    </row>
  </sheetData>
  <mergeCells count="14">
    <mergeCell ref="C82:D82"/>
    <mergeCell ref="C101:D101"/>
    <mergeCell ref="C24:D24"/>
    <mergeCell ref="C197:E197"/>
    <mergeCell ref="C196:D196"/>
    <mergeCell ref="C120:D120"/>
    <mergeCell ref="C139:D139"/>
    <mergeCell ref="C158:D158"/>
    <mergeCell ref="C177:D177"/>
    <mergeCell ref="C1:E1"/>
    <mergeCell ref="H1:K1"/>
    <mergeCell ref="H2:K2"/>
    <mergeCell ref="C44:D44"/>
    <mergeCell ref="C63:D63"/>
  </mergeCells>
  <pageMargins left="0.7" right="0.7" top="0.75" bottom="0.75" header="0.3" footer="0.3"/>
  <pageSetup paperSize="9" scale="9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873741-0DD1-4934-8172-BA8E4F6B083A}"/>
</file>

<file path=customXml/itemProps2.xml><?xml version="1.0" encoding="utf-8"?>
<ds:datastoreItem xmlns:ds="http://schemas.openxmlformats.org/officeDocument/2006/customXml" ds:itemID="{7EBEB47D-37C2-4F15-882A-05695E51DCEE}"/>
</file>

<file path=customXml/itemProps3.xml><?xml version="1.0" encoding="utf-8"?>
<ds:datastoreItem xmlns:ds="http://schemas.openxmlformats.org/officeDocument/2006/customXml" ds:itemID="{057D45E8-558C-4413-BBA5-A1083BAD00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2025-11-20T07:50:43Z</cp:lastPrinted>
  <dcterms:created xsi:type="dcterms:W3CDTF">2022-05-16T14:23:56Z</dcterms:created>
  <dcterms:modified xsi:type="dcterms:W3CDTF">2025-11-20T10:04:44Z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