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1- таблицы для заполнения " sheetId="1" r:id="rId1"/>
    <sheet name="2- годовой отчет " sheetId="2" r:id="rId2"/>
    <sheet name="Лист3" sheetId="3" r:id="rId3"/>
  </sheets>
  <definedNames>
    <definedName name="_xlnm.Print_Area" localSheetId="1">'2- годовой отчет '!$A$1:$FI$104</definedName>
  </definedNames>
  <calcPr fullCalcOnLoad="1"/>
</workbook>
</file>

<file path=xl/sharedStrings.xml><?xml version="1.0" encoding="utf-8"?>
<sst xmlns="http://schemas.openxmlformats.org/spreadsheetml/2006/main" count="392" uniqueCount="190">
  <si>
    <t>Приложение № 3</t>
  </si>
  <si>
    <t xml:space="preserve">к Положению о формировании муниципального задания на оказание муниципальных услуг (выполнение работ) в отношении муниципальных учреждений городского округа «Город Йошкар-Ола» и финансовом обеспечении выполнения муниципального задания
</t>
  </si>
  <si>
    <t>(в редакции постановления администрации городского округа «Город Йошкар-Ола» от 20.11.2019 №1210)</t>
  </si>
  <si>
    <t>Коды</t>
  </si>
  <si>
    <t>0506501</t>
  </si>
  <si>
    <r>
      <t xml:space="preserve">МУНИЦИПАЛЬНОГО ЗАДАНИЯ № </t>
    </r>
    <r>
      <rPr>
        <b/>
        <vertAlign val="superscript"/>
        <sz val="13"/>
        <rFont val="Times New Roman"/>
        <family val="1"/>
      </rPr>
      <t>1</t>
    </r>
  </si>
  <si>
    <t>на 20</t>
  </si>
  <si>
    <t>год и на плановый период 20</t>
  </si>
  <si>
    <t>и 20</t>
  </si>
  <si>
    <t xml:space="preserve"> годов</t>
  </si>
  <si>
    <t>на "</t>
  </si>
  <si>
    <t>"</t>
  </si>
  <si>
    <t>Дата</t>
  </si>
  <si>
    <t>По ОКВЭД</t>
  </si>
  <si>
    <t>Периодичность</t>
  </si>
  <si>
    <t xml:space="preserve">Раздел </t>
  </si>
  <si>
    <t>единица измерения</t>
  </si>
  <si>
    <t>значение</t>
  </si>
  <si>
    <t>причина отклонения</t>
  </si>
  <si>
    <t>Размер платы (цена, тариф)</t>
  </si>
  <si>
    <t>Вид деятельности муниципального учреждения</t>
  </si>
  <si>
    <t>(указываются вид деятельности муниципального учреждения из общероссийского базового перечня или регионального перечня)</t>
  </si>
  <si>
    <t>(указывается в соответствии с периодичностью представления отчета о выполнении муниципального задания, установленной в муниципальном задании)</t>
  </si>
  <si>
    <r>
      <t xml:space="preserve">Часть I. Сведения об оказываемых муниципальных услугах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</si>
  <si>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</si>
  <si>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</si>
  <si>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</t>
  </si>
  <si>
    <t>3.2. Сведения о фактическом достижении показателей, характеризующих объем муниципальной услуги</t>
  </si>
  <si>
    <t>Показатель, характеризующий 
содержание муниципальной услуги</t>
  </si>
  <si>
    <t>Показатель, 
характеризующий условия (формы) оказания муниципальной услуги</t>
  </si>
  <si>
    <t>Показатель качества муниципальной услуги</t>
  </si>
  <si>
    <t>23</t>
  </si>
  <si>
    <t>24</t>
  </si>
  <si>
    <t>11 - Образование и наука</t>
  </si>
  <si>
    <t>Ежегодно</t>
  </si>
  <si>
    <t xml:space="preserve">Код по общероссийскому базовому перечню </t>
  </si>
  <si>
    <t>Физические лица</t>
  </si>
  <si>
    <t>Очная</t>
  </si>
  <si>
    <t>Число 
обучающихся</t>
  </si>
  <si>
    <t>Человек</t>
  </si>
  <si>
    <t>792</t>
  </si>
  <si>
    <t>1</t>
  </si>
  <si>
    <t>2</t>
  </si>
  <si>
    <t>Человеко-час</t>
  </si>
  <si>
    <t>539</t>
  </si>
  <si>
    <r>
      <t xml:space="preserve">Часть II. Сведения об оказываемых муниципальных работах </t>
    </r>
    <r>
      <rPr>
        <vertAlign val="superscript"/>
        <sz val="12"/>
        <rFont val="Times New Roman"/>
        <family val="1"/>
      </rPr>
      <t>3</t>
    </r>
  </si>
  <si>
    <t>1. Наименование муниципальной работы</t>
  </si>
  <si>
    <t xml:space="preserve">Код по общероссийскому базовому или региональному перечню </t>
  </si>
  <si>
    <t>2. Категории потребителей муниципальной работы</t>
  </si>
  <si>
    <t>3. Сведения о фактическом достижении показателей, характеризующих объем и (или) качество муниципальной работы</t>
  </si>
  <si>
    <t>Руководитель (уполномоченное лицо)</t>
  </si>
  <si>
    <t>(должность)</t>
  </si>
  <si>
    <t>(подпись)</t>
  </si>
  <si>
    <t>(расшифровка подписи)</t>
  </si>
  <si>
    <t>М.П.</t>
  </si>
  <si>
    <t xml:space="preserve"> г.</t>
  </si>
  <si>
    <t>Физические лица за исключением льготных категорий</t>
  </si>
  <si>
    <t>540</t>
  </si>
  <si>
    <t>Категория потребителей 4</t>
  </si>
  <si>
    <t>Не указано</t>
  </si>
  <si>
    <t>88.9</t>
  </si>
  <si>
    <t>25</t>
  </si>
  <si>
    <t>Вид образователь-ной программы4</t>
  </si>
  <si>
    <t>нет</t>
  </si>
  <si>
    <t>Вид образователь-ной программы 4</t>
  </si>
  <si>
    <t>Категория потребителей4</t>
  </si>
  <si>
    <t xml:space="preserve">3.1. Сведения о фактическом достижении показателей, характеризующих качество муниципальной работы: </t>
  </si>
  <si>
    <t xml:space="preserve">3.2. Сведения о фактическом достижении показателей, характеризующих объем муниципальной работы: </t>
  </si>
  <si>
    <t>Наименование              муниципального учреждения</t>
  </si>
  <si>
    <t>Форма                         по ОКУД</t>
  </si>
  <si>
    <t>Код по                         сводному реестру</t>
  </si>
  <si>
    <t>Отсутствует в муниципальном задании                                                      на 2023 год и плановый период 2024 и 2025 годов</t>
  </si>
  <si>
    <t>85.32</t>
  </si>
  <si>
    <t>85.11</t>
  </si>
  <si>
    <t>Реализация основных общеобразовательных программ дошкольного образования</t>
  </si>
  <si>
    <t>50.Д45.0</t>
  </si>
  <si>
    <t>801011О.99.0.БВ24ДМ62000</t>
  </si>
  <si>
    <t>801011О.99.0.БВ24БС42000</t>
  </si>
  <si>
    <t>801011О.99.0.БВ24ДН82000</t>
  </si>
  <si>
    <t>801011О.99.0.БВ24БТ62000</t>
  </si>
  <si>
    <t>от 1 до 3 лет</t>
  </si>
  <si>
    <t>От 3 до 8 лет</t>
  </si>
  <si>
    <t>Группа полного дня</t>
  </si>
  <si>
    <t>Число человеко-дней пребывания</t>
  </si>
  <si>
    <t>Человеко-день</t>
  </si>
  <si>
    <r>
      <t xml:space="preserve">3.1. Сведения о фактическом достижении показателей, характеризующих качество муниципальной услуги:                                                          </t>
    </r>
    <r>
      <rPr>
        <b/>
        <sz val="12"/>
        <rFont val="Times New Roman"/>
        <family val="1"/>
      </rPr>
      <t>Отсутствуют в общероссийском перечне по данной услуге</t>
    </r>
  </si>
  <si>
    <r>
      <t xml:space="preserve">3.1. Сведения о фактическом достижении показателей, характеризующих качество муниципальной услуги:                                                              </t>
    </r>
    <r>
      <rPr>
        <b/>
        <sz val="12"/>
        <rFont val="Times New Roman"/>
        <family val="1"/>
      </rPr>
      <t>Отсутствуют в общероссийском перечне по данной услуге</t>
    </r>
  </si>
  <si>
    <t xml:space="preserve">Присмотр и уход  </t>
  </si>
  <si>
    <t>50.785.0</t>
  </si>
  <si>
    <t>853211О.99.0.БВ19АА65000</t>
  </si>
  <si>
    <t xml:space="preserve">853211О.99.0.
БВ19АГ17000
</t>
  </si>
  <si>
    <t>Физические лица льготных категорий, определяемых учредителем</t>
  </si>
  <si>
    <t>Число детей</t>
  </si>
  <si>
    <t>Число человеко0-часов пребывания</t>
  </si>
  <si>
    <t>Основная образовательная программа</t>
  </si>
  <si>
    <t>Адаптированная образовательная программа</t>
  </si>
  <si>
    <r>
      <t xml:space="preserve">Уникальный номер реестровой записи </t>
    </r>
    <r>
      <rPr>
        <vertAlign val="superscript"/>
        <sz val="6"/>
        <rFont val="Times New Roman"/>
        <family val="1"/>
      </rPr>
      <t>4</t>
    </r>
  </si>
  <si>
    <r>
      <t xml:space="preserve">допустимое (возможное) отклонение </t>
    </r>
    <r>
      <rPr>
        <vertAlign val="superscript"/>
        <sz val="6"/>
        <rFont val="Times New Roman"/>
        <family val="1"/>
      </rPr>
      <t>7</t>
    </r>
  </si>
  <si>
    <r>
      <t xml:space="preserve">отклонение, 
превышающее допустимое (возможное) отклонение </t>
    </r>
    <r>
      <rPr>
        <vertAlign val="superscript"/>
        <sz val="6"/>
        <rFont val="Times New Roman"/>
        <family val="1"/>
      </rPr>
      <t>8</t>
    </r>
  </si>
  <si>
    <r>
      <t xml:space="preserve">наимено-вание </t>
    </r>
    <r>
      <rPr>
        <vertAlign val="superscript"/>
        <sz val="6"/>
        <rFont val="Times New Roman"/>
        <family val="1"/>
      </rPr>
      <t>4</t>
    </r>
  </si>
  <si>
    <r>
      <t xml:space="preserve">код по ОКЕИ </t>
    </r>
    <r>
      <rPr>
        <vertAlign val="superscript"/>
        <sz val="6"/>
        <rFont val="Times New Roman"/>
        <family val="1"/>
      </rPr>
      <t>4</t>
    </r>
  </si>
  <si>
    <r>
      <t>Утверждено в муниципальном задании
на  20</t>
    </r>
    <r>
      <rPr>
        <b/>
        <sz val="6"/>
        <rFont val="Times New Roman"/>
        <family val="1"/>
      </rPr>
      <t>23</t>
    </r>
    <r>
      <rPr>
        <sz val="6"/>
        <rFont val="Times New Roman"/>
        <family val="1"/>
      </rPr>
      <t xml:space="preserve"> год 4
</t>
    </r>
  </si>
  <si>
    <r>
      <t xml:space="preserve">утверждено в муниципальном задании на отчетную дату </t>
    </r>
    <r>
      <rPr>
        <vertAlign val="superscript"/>
        <sz val="6"/>
        <rFont val="Times New Roman"/>
        <family val="1"/>
      </rPr>
      <t>5</t>
    </r>
  </si>
  <si>
    <r>
      <t xml:space="preserve">исполнено на отчетную дату </t>
    </r>
    <r>
      <rPr>
        <vertAlign val="superscript"/>
        <sz val="6"/>
        <rFont val="Times New Roman"/>
        <family val="1"/>
      </rPr>
      <t>6</t>
    </r>
  </si>
  <si>
    <t>Форма реализации образовательных программ  4</t>
  </si>
  <si>
    <r>
      <t xml:space="preserve">наименование показателя </t>
    </r>
    <r>
      <rPr>
        <vertAlign val="superscript"/>
        <sz val="6"/>
        <rFont val="Times New Roman"/>
        <family val="1"/>
      </rPr>
      <t>4</t>
    </r>
  </si>
  <si>
    <t>Возраст потребителей4</t>
  </si>
  <si>
    <t>Форма  образования4</t>
  </si>
  <si>
    <r>
      <t xml:space="preserve"> г.</t>
    </r>
    <r>
      <rPr>
        <vertAlign val="superscript"/>
        <sz val="11"/>
        <color indexed="8"/>
        <rFont val="Times New Roman"/>
        <family val="1"/>
      </rPr>
      <t>2</t>
    </r>
  </si>
  <si>
    <t>таблица 1</t>
  </si>
  <si>
    <t>УСЛУГИ</t>
  </si>
  <si>
    <t>Допустимое отклонение (10, 30 %)</t>
  </si>
  <si>
    <t>Исполнено на отчетную дату</t>
  </si>
  <si>
    <t>Отклонения, превышающие допустимые отклонения</t>
  </si>
  <si>
    <t>примечание к таблице 1</t>
  </si>
  <si>
    <t>Основная образовательная программа  от 1 до 3 лет</t>
  </si>
  <si>
    <t>Число обучающихся Человек</t>
  </si>
  <si>
    <t>Число человеко-дней пребывания Человеко-день</t>
  </si>
  <si>
    <t>Адаптированная образовательная программа от 1 до 3 лет</t>
  </si>
  <si>
    <t>Основная образовательная программа от 3 до 8 лет</t>
  </si>
  <si>
    <t>Адаптированная образовательная программа от 3 до 8 лет</t>
  </si>
  <si>
    <t>Итого по услуге</t>
  </si>
  <si>
    <r>
      <t xml:space="preserve">Физические лица </t>
    </r>
    <r>
      <rPr>
        <u val="single"/>
        <sz val="8"/>
        <color indexed="8"/>
        <rFont val="Times New Roman"/>
        <family val="1"/>
      </rPr>
      <t xml:space="preserve">за исключением </t>
    </r>
    <r>
      <rPr>
        <sz val="8"/>
        <color indexed="8"/>
        <rFont val="Times New Roman"/>
        <family val="1"/>
      </rPr>
      <t>льготных категорий</t>
    </r>
  </si>
  <si>
    <t>Число детей Человек</t>
  </si>
  <si>
    <t>Число человеко0-часов пребывания Человеко-час</t>
  </si>
  <si>
    <t>-</t>
  </si>
  <si>
    <r>
      <t xml:space="preserve">Физические лица </t>
    </r>
    <r>
      <rPr>
        <u val="single"/>
        <sz val="8"/>
        <color indexed="8"/>
        <rFont val="Times New Roman"/>
        <family val="1"/>
      </rPr>
      <t>льготных</t>
    </r>
    <r>
      <rPr>
        <sz val="8"/>
        <color indexed="8"/>
        <rFont val="Times New Roman"/>
        <family val="1"/>
      </rPr>
      <t xml:space="preserve"> категорий, определяемых учредителем</t>
    </r>
  </si>
  <si>
    <t>таблица 2</t>
  </si>
  <si>
    <t>категория потребителей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</si>
  <si>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</si>
  <si>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</si>
  <si>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</si>
  <si>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</si>
  <si>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</si>
  <si>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</si>
  <si>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</si>
  <si>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</si>
  <si>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</si>
  <si>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</si>
  <si>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</si>
  <si>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</si>
  <si>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 среднее  на конец года</t>
  </si>
  <si>
    <t>Основная образовательная программа от 1 до 3 лет</t>
  </si>
  <si>
    <t>чел</t>
  </si>
  <si>
    <t>чел-день</t>
  </si>
  <si>
    <t>итого</t>
  </si>
  <si>
    <t>чел-день в сумме на конец месяца</t>
  </si>
  <si>
    <t>примечание к таблице 2:</t>
  </si>
  <si>
    <t>Присмотр и уход (льготники)</t>
  </si>
  <si>
    <t>таблица 3</t>
  </si>
  <si>
    <t>всего среднее на конец года</t>
  </si>
  <si>
    <t>мобилизованные</t>
  </si>
  <si>
    <t>овз</t>
  </si>
  <si>
    <t>примечание к таблице 3:</t>
  </si>
  <si>
    <t>таблица 4</t>
  </si>
  <si>
    <t>остальное посчитается автоматически после заполнения всех таблиц!!!</t>
  </si>
  <si>
    <t>таблица 4 считается автоматически</t>
  </si>
  <si>
    <t xml:space="preserve">После корректного заполнения всех таблиц данные автоматически поменяются  </t>
  </si>
  <si>
    <t>льготники (инвалиды, сироты, прочие)</t>
  </si>
  <si>
    <t xml:space="preserve">Вам необходимо будет проверить актуальность, изменить данные на титульном листе  </t>
  </si>
  <si>
    <t>(номер отчета и код по сводному реестру взять с муниципального задания, наименование),</t>
  </si>
  <si>
    <t xml:space="preserve">столбец 3 заполнить на основании данных из последнего муниципального задания на 2023год </t>
  </si>
  <si>
    <t>последние изменения от 07.11.2023 года</t>
  </si>
  <si>
    <t>Заполнить только ячейки с красными цифрами! Остальное считается автоматически!!!</t>
  </si>
  <si>
    <t>иначе мун задание считается не выполненным!!!</t>
  </si>
  <si>
    <t>значение в столбце 6 (отклонения, превышающие допустимые) должны быть строго отрицательные!!!</t>
  </si>
  <si>
    <t>столбцы 3-14 заполнить согласно фактическим данным,</t>
  </si>
  <si>
    <t>данные перейдут автоматически в сводную таблицу!</t>
  </si>
  <si>
    <t>данные перейдут автоматически в таблицу 4!</t>
  </si>
  <si>
    <t>СВОДНАЯ ТАБЛИЦА</t>
  </si>
  <si>
    <t>Плановые значения на 2023 год (изм от 07.11.23)</t>
  </si>
  <si>
    <t>Распечатать в 2-х экз и подписать отчет, принести в упр образование 1 экз.</t>
  </si>
  <si>
    <t>Отчет сопроводить пояснительной запиской!</t>
  </si>
  <si>
    <t>во второй вкладке в Годовом отчете!!!</t>
  </si>
  <si>
    <t>ОТЧЕТ О ВЫПОЛНЕНИИ</t>
  </si>
  <si>
    <t>января</t>
  </si>
  <si>
    <t>22</t>
  </si>
  <si>
    <t>22.01.2024</t>
  </si>
  <si>
    <t>не выявлены</t>
  </si>
  <si>
    <r>
      <t>____</t>
    </r>
    <r>
      <rPr>
        <vertAlign val="superscript"/>
        <sz val="6"/>
        <rFont val="Times New Roman"/>
        <family val="1"/>
      </rPr>
      <t>1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номер муниципального задания, по которому формируется отчет.</t>
    </r>
  </si>
  <si>
    <r>
      <t>____</t>
    </r>
    <r>
      <rPr>
        <vertAlign val="superscript"/>
        <sz val="6"/>
        <rFont val="Times New Roman"/>
        <family val="1"/>
      </rPr>
      <t>2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Указывается дата, на которую составляется отчет.</t>
    </r>
  </si>
  <si>
    <r>
      <t>____</t>
    </r>
    <r>
      <rPr>
        <vertAlign val="superscript"/>
        <sz val="6"/>
        <rFont val="Times New Roman"/>
        <family val="1"/>
      </rPr>
      <t>3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Формируется при установлении муниципального задания на оказание муниципальной услуги (услуг) и выполнение работы (работ) и содержит требования к оказанию муниципальной услуги (услуг) и выполнению работы (работ) раздельно по каждой из муниципальных услуг (работ) с указанием порядкового номера раздела.</t>
    </r>
  </si>
  <si>
    <r>
      <t>____</t>
    </r>
    <r>
      <rPr>
        <vertAlign val="superscript"/>
        <sz val="6"/>
        <rFont val="Times New Roman"/>
        <family val="1"/>
      </rPr>
      <t>4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Формируется в соответствии с муниципальным заданием.</t>
    </r>
  </si>
  <si>
    <r>
      <t>____</t>
    </r>
    <r>
      <rPr>
        <vertAlign val="superscript"/>
        <sz val="6"/>
        <rFont val="Times New Roman"/>
        <family val="1"/>
      </rPr>
      <t>5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Заполняется в случае установления органом, осуществляющим функции и полномочия учредителя, требования о представлении промежуточного отчета о выполнении муниципального задания. При установлении показателя достижения результатов выполнения муниципального задания на отчетную дату в процентах от годового объема оказания муниципальной услуги (выполнения работы) рассчитывается путем умножения годового объема муниципальной услуги (работы) на установленный процент достижения результатов выполнения муниципального задания на отчетную дату, в том числе с учетом неравномерного оказания муниципальных услуг (выполнения работ) в течение календарного года. При установлении показателя достижения результатов выполнения муниципального задания на отчетную дату в абсолютных величинах заполняется в соответствии с муниципальным заданием (в том числе с учетом неравномерного оказания муниципальных услуг (выполнения работ) в течение календарного года).</t>
    </r>
  </si>
  <si>
    <r>
      <t>____</t>
    </r>
    <r>
      <rPr>
        <vertAlign val="superscript"/>
        <sz val="6"/>
        <rFont val="Times New Roman"/>
        <family val="1"/>
      </rPr>
      <t>6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В предварительном отчете указываются показатели объема и (или) качества муниципальной услуги (работы), запланированные к исполнению по завершении текущего финансового года.</t>
    </r>
  </si>
  <si>
    <r>
      <t>____</t>
    </r>
    <r>
      <rPr>
        <vertAlign val="superscript"/>
        <sz val="6"/>
        <rFont val="Times New Roman"/>
        <family val="1"/>
      </rPr>
      <t>7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Рассчитывается путем умножения значения показателя объема и (или) качества муниципальной услуги (работы), установленного в муниципальном задании (графа 10), на установленное в муниципальном задании значение допустимого (возможного) отклонения от установленных показателей качества (объема) муниципальной услуги (работы), в пределах которого муниципальное задание считается выполненным (в процентах), при установлении допустимого (возможного) отклонения от установленных показателей качества (объема)муниципальной услуги (работы) в абсолютных величинах заполняется в соответствии с муниципальным заданием. Значение указывается в единицах измерения показателя, установленных в муниципальном задании (графа 8), в целых единицах. Значение менее 0,5 единицы отбрасывается, а 0,5 единицы и более округляется до целой единицы. В случае если единицей объема работы является работа в целом, показатели граф 13 и 14 пункта 3.2 части II настоящего отчета не рассчитываются.</t>
    </r>
  </si>
  <si>
    <r>
      <t>____</t>
    </r>
    <r>
      <rPr>
        <vertAlign val="superscript"/>
        <sz val="6"/>
        <rFont val="Times New Roman"/>
        <family val="1"/>
      </rPr>
      <t>8</t>
    </r>
    <r>
      <rPr>
        <sz val="6"/>
        <color indexed="9"/>
        <rFont val="Times New Roman"/>
        <family val="1"/>
      </rPr>
      <t>_</t>
    </r>
    <r>
      <rPr>
        <sz val="6"/>
        <rFont val="Times New Roman"/>
        <family val="1"/>
      </rPr>
      <t>Рассчитывается при формировании отчета за год как разница показателей граф 10, 12 и 13.</t>
    </r>
  </si>
  <si>
    <t xml:space="preserve">51 / 1 </t>
  </si>
  <si>
    <t>883У2424</t>
  </si>
  <si>
    <t xml:space="preserve">Муниципальное бюджетное дошкольное образовательное учреждение "Детский сад № 6 г. Йошкар-Олы "Аленький цветочек"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</si>
</sst>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b/>
      <vertAlign val="superscript"/>
      <sz val="13"/>
      <name val="Times New Roman"/>
      <family val="1"/>
    </font>
    <font>
      <vertAlign val="superscript"/>
      <sz val="12"/>
      <name val="Times New Roman"/>
      <family val="1"/>
    </font>
    <font>
      <sz val="7.8"/>
      <name val="Times New Roman"/>
      <family val="1"/>
    </font>
    <font>
      <b/>
      <sz val="12"/>
      <name val="Times New Roman"/>
      <family val="1"/>
    </font>
    <font>
      <b/>
      <sz val="10.5"/>
      <name val="Times New Roman"/>
      <family val="1"/>
    </font>
    <font>
      <sz val="6"/>
      <name val="Times New Roman"/>
      <family val="1"/>
    </font>
    <font>
      <sz val="7"/>
      <color indexed="9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vertAlign val="superscript"/>
      <sz val="6"/>
      <name val="Times New Roman"/>
      <family val="1"/>
    </font>
    <font>
      <vertAlign val="superscript"/>
      <sz val="11"/>
      <color indexed="8"/>
      <name val="Times New Roman"/>
      <family val="1"/>
    </font>
    <font>
      <sz val="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u val="single"/>
      <sz val="8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.8"/>
      <color indexed="8"/>
      <name val="Times New Roman"/>
      <family val="1"/>
    </font>
    <font>
      <sz val="7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6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4"/>
      <color indexed="10"/>
      <name val="Times New Roman"/>
      <family val="1"/>
    </font>
    <font>
      <b/>
      <sz val="13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7.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Times New Roman"/>
      <family val="1"/>
    </font>
    <font>
      <sz val="12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6"/>
      <color theme="1"/>
      <name val="Times New Roman"/>
      <family val="1"/>
    </font>
    <font>
      <sz val="12"/>
      <color theme="1"/>
      <name val="Times New Roman"/>
      <family val="1"/>
    </font>
    <font>
      <u val="single"/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4"/>
      <color rgb="FFFF0000"/>
      <name val="Times New Roman"/>
      <family val="1"/>
    </font>
    <font>
      <b/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340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9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NumberFormat="1" applyFont="1" applyAlignment="1">
      <alignment horizontal="center" vertical="top"/>
    </xf>
    <xf numFmtId="0" fontId="12" fillId="0" borderId="0" xfId="0" applyFont="1" applyFill="1" applyAlignment="1">
      <alignment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" fillId="0" borderId="0" xfId="0" applyNumberFormat="1" applyFont="1" applyFill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76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49" fontId="15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49" fontId="12" fillId="0" borderId="0" xfId="0" applyNumberFormat="1" applyFont="1" applyFill="1" applyBorder="1" applyAlignment="1">
      <alignment horizontal="center"/>
    </xf>
    <xf numFmtId="0" fontId="5" fillId="0" borderId="0" xfId="0" applyNumberFormat="1" applyFont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5" fillId="0" borderId="10" xfId="0" applyNumberFormat="1" applyFont="1" applyFill="1" applyBorder="1" applyAlignment="1">
      <alignment horizontal="left"/>
    </xf>
    <xf numFmtId="0" fontId="16" fillId="0" borderId="0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 horizontal="left"/>
    </xf>
    <xf numFmtId="0" fontId="17" fillId="0" borderId="0" xfId="0" applyNumberFormat="1" applyFont="1" applyBorder="1" applyAlignment="1">
      <alignment horizontal="left"/>
    </xf>
    <xf numFmtId="0" fontId="78" fillId="0" borderId="0" xfId="0" applyFont="1" applyAlignment="1">
      <alignment/>
    </xf>
    <xf numFmtId="0" fontId="8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8" fillId="0" borderId="0" xfId="0" applyNumberFormat="1" applyFont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>
      <alignment horizontal="left" wrapText="1"/>
    </xf>
    <xf numFmtId="0" fontId="79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0" fillId="0" borderId="0" xfId="0" applyFont="1" applyFill="1" applyBorder="1" applyAlignment="1">
      <alignment horizontal="center"/>
    </xf>
    <xf numFmtId="0" fontId="81" fillId="0" borderId="0" xfId="0" applyNumberFormat="1" applyFont="1" applyFill="1" applyBorder="1" applyAlignment="1">
      <alignment horizontal="left"/>
    </xf>
    <xf numFmtId="0" fontId="5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top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vertical="top" wrapText="1"/>
    </xf>
    <xf numFmtId="0" fontId="82" fillId="0" borderId="0" xfId="0" applyNumberFormat="1" applyFont="1" applyBorder="1" applyAlignment="1">
      <alignment/>
    </xf>
    <xf numFmtId="49" fontId="17" fillId="0" borderId="0" xfId="0" applyNumberFormat="1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 wrapText="1"/>
    </xf>
    <xf numFmtId="49" fontId="17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76" fillId="0" borderId="0" xfId="0" applyNumberFormat="1" applyFont="1" applyFill="1" applyBorder="1" applyAlignment="1">
      <alignment horizontal="left"/>
    </xf>
    <xf numFmtId="0" fontId="83" fillId="0" borderId="0" xfId="0" applyFont="1" applyAlignment="1">
      <alignment/>
    </xf>
    <xf numFmtId="0" fontId="83" fillId="0" borderId="0" xfId="0" applyNumberFormat="1" applyFont="1" applyFill="1" applyBorder="1" applyAlignment="1">
      <alignment horizontal="left"/>
    </xf>
    <xf numFmtId="0" fontId="22" fillId="0" borderId="11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85" fillId="0" borderId="0" xfId="0" applyFont="1" applyBorder="1" applyAlignment="1">
      <alignment horizontal="center" vertical="top" wrapText="1"/>
    </xf>
    <xf numFmtId="0" fontId="80" fillId="0" borderId="0" xfId="0" applyFont="1" applyBorder="1" applyAlignment="1">
      <alignment horizontal="center" vertical="top" wrapText="1"/>
    </xf>
    <xf numFmtId="0" fontId="83" fillId="33" borderId="0" xfId="0" applyFont="1" applyFill="1" applyAlignment="1">
      <alignment/>
    </xf>
    <xf numFmtId="0" fontId="76" fillId="33" borderId="0" xfId="0" applyFont="1" applyFill="1" applyAlignment="1">
      <alignment/>
    </xf>
    <xf numFmtId="0" fontId="86" fillId="34" borderId="11" xfId="0" applyFont="1" applyFill="1" applyBorder="1" applyAlignment="1">
      <alignment vertical="top" wrapText="1"/>
    </xf>
    <xf numFmtId="0" fontId="87" fillId="0" borderId="0" xfId="0" applyFont="1" applyBorder="1" applyAlignment="1">
      <alignment horizontal="center" vertical="top" wrapText="1"/>
    </xf>
    <xf numFmtId="0" fontId="83" fillId="34" borderId="11" xfId="0" applyFont="1" applyFill="1" applyBorder="1" applyAlignment="1">
      <alignment horizontal="center" vertical="top" wrapText="1"/>
    </xf>
    <xf numFmtId="0" fontId="76" fillId="34" borderId="11" xfId="0" applyFont="1" applyFill="1" applyBorder="1" applyAlignment="1">
      <alignment horizontal="center" vertical="top" wrapText="1"/>
    </xf>
    <xf numFmtId="0" fontId="81" fillId="34" borderId="11" xfId="0" applyFont="1" applyFill="1" applyBorder="1" applyAlignment="1">
      <alignment horizontal="center" vertical="top" wrapText="1"/>
    </xf>
    <xf numFmtId="0" fontId="76" fillId="34" borderId="11" xfId="0" applyFont="1" applyFill="1" applyBorder="1" applyAlignment="1">
      <alignment vertical="top" wrapText="1"/>
    </xf>
    <xf numFmtId="0" fontId="86" fillId="0" borderId="11" xfId="0" applyFont="1" applyBorder="1" applyAlignment="1">
      <alignment vertical="top" wrapText="1"/>
    </xf>
    <xf numFmtId="0" fontId="83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horizontal="center" vertical="top" wrapText="1"/>
    </xf>
    <xf numFmtId="0" fontId="76" fillId="0" borderId="11" xfId="0" applyFont="1" applyBorder="1" applyAlignment="1">
      <alignment vertical="top" wrapText="1"/>
    </xf>
    <xf numFmtId="0" fontId="88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vertical="top" wrapText="1"/>
    </xf>
    <xf numFmtId="0" fontId="83" fillId="0" borderId="0" xfId="0" applyFont="1" applyBorder="1" applyAlignment="1">
      <alignment horizontal="center" vertical="top" wrapText="1"/>
    </xf>
    <xf numFmtId="0" fontId="76" fillId="0" borderId="0" xfId="0" applyFont="1" applyBorder="1" applyAlignment="1">
      <alignment vertical="top" wrapText="1"/>
    </xf>
    <xf numFmtId="0" fontId="76" fillId="0" borderId="0" xfId="0" applyFont="1" applyBorder="1" applyAlignment="1">
      <alignment horizontal="center" vertical="top" wrapText="1"/>
    </xf>
    <xf numFmtId="0" fontId="83" fillId="0" borderId="11" xfId="0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vertical="center"/>
    </xf>
    <xf numFmtId="0" fontId="83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9" fillId="0" borderId="11" xfId="0" applyFont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89" fillId="0" borderId="11" xfId="0" applyFont="1" applyBorder="1" applyAlignment="1">
      <alignment horizontal="center" vertical="center" wrapText="1"/>
    </xf>
    <xf numFmtId="0" fontId="83" fillId="34" borderId="11" xfId="0" applyFont="1" applyFill="1" applyBorder="1" applyAlignment="1">
      <alignment horizontal="center" vertical="center"/>
    </xf>
    <xf numFmtId="0" fontId="83" fillId="34" borderId="0" xfId="0" applyNumberFormat="1" applyFont="1" applyFill="1" applyAlignment="1">
      <alignment horizontal="center" vertical="center"/>
    </xf>
    <xf numFmtId="0" fontId="76" fillId="0" borderId="0" xfId="0" applyNumberFormat="1" applyFont="1" applyAlignment="1">
      <alignment/>
    </xf>
    <xf numFmtId="0" fontId="83" fillId="0" borderId="13" xfId="0" applyFont="1" applyBorder="1" applyAlignment="1">
      <alignment horizontal="center" vertical="center"/>
    </xf>
    <xf numFmtId="0" fontId="83" fillId="0" borderId="14" xfId="0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 wrapText="1"/>
    </xf>
    <xf numFmtId="0" fontId="83" fillId="34" borderId="13" xfId="0" applyFont="1" applyFill="1" applyBorder="1" applyAlignment="1">
      <alignment horizontal="center" vertical="center"/>
    </xf>
    <xf numFmtId="0" fontId="83" fillId="34" borderId="14" xfId="0" applyFont="1" applyFill="1" applyBorder="1" applyAlignment="1">
      <alignment horizontal="center" vertical="center"/>
    </xf>
    <xf numFmtId="0" fontId="76" fillId="34" borderId="0" xfId="0" applyFont="1" applyFill="1" applyAlignment="1">
      <alignment/>
    </xf>
    <xf numFmtId="0" fontId="76" fillId="0" borderId="0" xfId="0" applyFont="1" applyBorder="1" applyAlignment="1">
      <alignment/>
    </xf>
    <xf numFmtId="0" fontId="81" fillId="0" borderId="0" xfId="0" applyFont="1" applyBorder="1" applyAlignment="1">
      <alignment horizontal="center" vertical="center" wrapText="1"/>
    </xf>
    <xf numFmtId="0" fontId="90" fillId="0" borderId="11" xfId="0" applyFont="1" applyBorder="1" applyAlignment="1">
      <alignment horizontal="center" vertical="center"/>
    </xf>
    <xf numFmtId="0" fontId="83" fillId="34" borderId="0" xfId="0" applyFont="1" applyFill="1" applyAlignment="1">
      <alignment/>
    </xf>
    <xf numFmtId="0" fontId="76" fillId="35" borderId="0" xfId="0" applyFont="1" applyFill="1" applyAlignment="1">
      <alignment/>
    </xf>
    <xf numFmtId="0" fontId="84" fillId="0" borderId="11" xfId="0" applyFont="1" applyBorder="1" applyAlignment="1">
      <alignment horizontal="center" vertical="center" wrapText="1"/>
    </xf>
    <xf numFmtId="0" fontId="0" fillId="35" borderId="0" xfId="0" applyFill="1" applyAlignment="1">
      <alignment/>
    </xf>
    <xf numFmtId="1" fontId="5" fillId="34" borderId="11" xfId="0" applyNumberFormat="1" applyFont="1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33" borderId="0" xfId="0" applyFill="1" applyAlignment="1">
      <alignment/>
    </xf>
    <xf numFmtId="0" fontId="22" fillId="35" borderId="11" xfId="0" applyFont="1" applyFill="1" applyBorder="1" applyAlignment="1">
      <alignment horizontal="center" vertical="center" wrapText="1"/>
    </xf>
    <xf numFmtId="1" fontId="83" fillId="34" borderId="11" xfId="0" applyNumberFormat="1" applyFont="1" applyFill="1" applyBorder="1" applyAlignment="1">
      <alignment horizontal="center" vertical="center"/>
    </xf>
    <xf numFmtId="1" fontId="83" fillId="34" borderId="11" xfId="0" applyNumberFormat="1" applyFont="1" applyFill="1" applyBorder="1" applyAlignment="1">
      <alignment horizontal="center" vertical="top" wrapText="1"/>
    </xf>
    <xf numFmtId="1" fontId="8" fillId="34" borderId="11" xfId="0" applyNumberFormat="1" applyFont="1" applyFill="1" applyBorder="1" applyAlignment="1">
      <alignment horizontal="center" vertical="top" wrapText="1"/>
    </xf>
    <xf numFmtId="1" fontId="8" fillId="36" borderId="11" xfId="0" applyNumberFormat="1" applyFont="1" applyFill="1" applyBorder="1" applyAlignment="1">
      <alignment horizontal="center" vertical="top" wrapText="1"/>
    </xf>
    <xf numFmtId="0" fontId="22" fillId="34" borderId="11" xfId="0" applyFont="1" applyFill="1" applyBorder="1" applyAlignment="1">
      <alignment horizontal="center" vertical="center" wrapText="1"/>
    </xf>
    <xf numFmtId="1" fontId="76" fillId="34" borderId="11" xfId="0" applyNumberFormat="1" applyFont="1" applyFill="1" applyBorder="1" applyAlignment="1">
      <alignment horizontal="center" vertical="top" wrapText="1"/>
    </xf>
    <xf numFmtId="0" fontId="8" fillId="35" borderId="11" xfId="0" applyFont="1" applyFill="1" applyBorder="1" applyAlignment="1">
      <alignment horizontal="center" vertical="top" wrapText="1"/>
    </xf>
    <xf numFmtId="0" fontId="5" fillId="35" borderId="11" xfId="0" applyFont="1" applyFill="1" applyBorder="1" applyAlignment="1">
      <alignment horizontal="center"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/>
    </xf>
    <xf numFmtId="0" fontId="23" fillId="36" borderId="11" xfId="0" applyFont="1" applyFill="1" applyBorder="1" applyAlignment="1">
      <alignment horizontal="center" vertical="center" wrapText="1"/>
    </xf>
    <xf numFmtId="1" fontId="8" fillId="36" borderId="1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6" fillId="36" borderId="0" xfId="0" applyFont="1" applyFill="1" applyAlignment="1">
      <alignment/>
    </xf>
    <xf numFmtId="0" fontId="76" fillId="33" borderId="0" xfId="0" applyNumberFormat="1" applyFont="1" applyFill="1" applyAlignment="1">
      <alignment/>
    </xf>
    <xf numFmtId="1" fontId="5" fillId="34" borderId="0" xfId="0" applyNumberFormat="1" applyFont="1" applyFill="1" applyAlignment="1">
      <alignment/>
    </xf>
    <xf numFmtId="1" fontId="8" fillId="34" borderId="11" xfId="0" applyNumberFormat="1" applyFont="1" applyFill="1" applyBorder="1" applyAlignment="1">
      <alignment horizontal="center" vertical="center"/>
    </xf>
    <xf numFmtId="0" fontId="84" fillId="0" borderId="13" xfId="0" applyFont="1" applyBorder="1" applyAlignment="1">
      <alignment horizontal="center" vertical="center"/>
    </xf>
    <xf numFmtId="0" fontId="84" fillId="0" borderId="11" xfId="0" applyFont="1" applyBorder="1" applyAlignment="1">
      <alignment horizontal="center" vertical="center"/>
    </xf>
    <xf numFmtId="0" fontId="84" fillId="0" borderId="14" xfId="0" applyFont="1" applyBorder="1" applyAlignment="1">
      <alignment horizontal="center" vertical="center"/>
    </xf>
    <xf numFmtId="0" fontId="84" fillId="0" borderId="11" xfId="0" applyNumberFormat="1" applyFont="1" applyBorder="1" applyAlignment="1">
      <alignment horizontal="center" wrapText="1"/>
    </xf>
    <xf numFmtId="0" fontId="26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horizontal="left"/>
    </xf>
    <xf numFmtId="0" fontId="15" fillId="0" borderId="0" xfId="0" applyNumberFormat="1" applyFont="1" applyAlignment="1">
      <alignment horizontal="left"/>
    </xf>
    <xf numFmtId="0" fontId="26" fillId="0" borderId="0" xfId="0" applyNumberFormat="1" applyFont="1" applyFill="1" applyBorder="1" applyAlignment="1">
      <alignment horizontal="justify" wrapText="1"/>
    </xf>
    <xf numFmtId="0" fontId="86" fillId="0" borderId="0" xfId="0" applyFont="1" applyAlignment="1">
      <alignment/>
    </xf>
    <xf numFmtId="0" fontId="26" fillId="0" borderId="0" xfId="0" applyNumberFormat="1" applyFont="1" applyFill="1" applyBorder="1" applyAlignment="1">
      <alignment horizontal="justify" vertical="top" wrapText="1"/>
    </xf>
    <xf numFmtId="0" fontId="26" fillId="0" borderId="0" xfId="0" applyNumberFormat="1" applyFont="1" applyFill="1" applyBorder="1" applyAlignment="1">
      <alignment horizontal="left" vertical="top" wrapText="1"/>
    </xf>
    <xf numFmtId="0" fontId="83" fillId="33" borderId="10" xfId="0" applyFont="1" applyFill="1" applyBorder="1" applyAlignment="1">
      <alignment horizontal="center"/>
    </xf>
    <xf numFmtId="0" fontId="89" fillId="34" borderId="12" xfId="0" applyFont="1" applyFill="1" applyBorder="1" applyAlignment="1">
      <alignment horizontal="center" vertical="center" wrapText="1"/>
    </xf>
    <xf numFmtId="0" fontId="89" fillId="34" borderId="15" xfId="0" applyFont="1" applyFill="1" applyBorder="1" applyAlignment="1">
      <alignment horizontal="center" vertical="center" wrapText="1"/>
    </xf>
    <xf numFmtId="0" fontId="84" fillId="0" borderId="11" xfId="0" applyFont="1" applyBorder="1" applyAlignment="1">
      <alignment horizontal="center" vertical="center" wrapText="1"/>
    </xf>
    <xf numFmtId="0" fontId="91" fillId="35" borderId="0" xfId="0" applyFont="1" applyFill="1" applyAlignment="1">
      <alignment horizontal="center" wrapText="1"/>
    </xf>
    <xf numFmtId="0" fontId="80" fillId="0" borderId="14" xfId="0" applyFont="1" applyBorder="1" applyAlignment="1">
      <alignment horizontal="center" vertical="center" wrapText="1"/>
    </xf>
    <xf numFmtId="0" fontId="80" fillId="0" borderId="16" xfId="0" applyFont="1" applyBorder="1" applyAlignment="1">
      <alignment horizontal="center" vertical="center" wrapText="1"/>
    </xf>
    <xf numFmtId="0" fontId="80" fillId="0" borderId="13" xfId="0" applyFont="1" applyBorder="1" applyAlignment="1">
      <alignment horizontal="center" vertical="center" wrapText="1"/>
    </xf>
    <xf numFmtId="16" fontId="89" fillId="0" borderId="12" xfId="0" applyNumberFormat="1" applyFont="1" applyBorder="1" applyAlignment="1">
      <alignment horizontal="center" vertical="center" wrapText="1"/>
    </xf>
    <xf numFmtId="16" fontId="89" fillId="0" borderId="15" xfId="0" applyNumberFormat="1" applyFont="1" applyBorder="1" applyAlignment="1">
      <alignment horizontal="center" vertical="center" wrapText="1"/>
    </xf>
    <xf numFmtId="0" fontId="88" fillId="34" borderId="12" xfId="0" applyFont="1" applyFill="1" applyBorder="1" applyAlignment="1">
      <alignment horizontal="center" vertical="center" wrapText="1"/>
    </xf>
    <xf numFmtId="0" fontId="88" fillId="34" borderId="15" xfId="0" applyFont="1" applyFill="1" applyBorder="1" applyAlignment="1">
      <alignment horizontal="center" vertical="center" wrapText="1"/>
    </xf>
    <xf numFmtId="0" fontId="89" fillId="0" borderId="12" xfId="0" applyFont="1" applyBorder="1" applyAlignment="1">
      <alignment horizontal="center" vertical="center"/>
    </xf>
    <xf numFmtId="0" fontId="89" fillId="0" borderId="15" xfId="0" applyFont="1" applyBorder="1" applyAlignment="1">
      <alignment horizontal="center" vertical="center"/>
    </xf>
    <xf numFmtId="0" fontId="80" fillId="34" borderId="14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80" fillId="34" borderId="13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0" fontId="88" fillId="0" borderId="12" xfId="0" applyFont="1" applyBorder="1" applyAlignment="1">
      <alignment horizontal="center" vertical="center" wrapText="1"/>
    </xf>
    <xf numFmtId="0" fontId="88" fillId="0" borderId="17" xfId="0" applyFont="1" applyBorder="1" applyAlignment="1">
      <alignment horizontal="center" vertical="center" wrapText="1"/>
    </xf>
    <xf numFmtId="0" fontId="88" fillId="0" borderId="15" xfId="0" applyFont="1" applyBorder="1" applyAlignment="1">
      <alignment horizontal="center" vertical="center" wrapText="1"/>
    </xf>
    <xf numFmtId="0" fontId="83" fillId="0" borderId="10" xfId="0" applyFont="1" applyBorder="1" applyAlignment="1">
      <alignment horizontal="left"/>
    </xf>
    <xf numFmtId="0" fontId="89" fillId="0" borderId="12" xfId="0" applyFont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9" fillId="0" borderId="17" xfId="0" applyFont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15" fillId="0" borderId="11" xfId="0" applyFont="1" applyFill="1" applyBorder="1" applyAlignment="1">
      <alignment horizontal="center" vertical="center"/>
    </xf>
    <xf numFmtId="1" fontId="13" fillId="0" borderId="11" xfId="0" applyNumberFormat="1" applyFont="1" applyFill="1" applyBorder="1" applyAlignment="1">
      <alignment horizontal="center" vertical="center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20" xfId="0" applyNumberFormat="1" applyFont="1" applyFill="1" applyBorder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49" fontId="18" fillId="0" borderId="21" xfId="0" applyNumberFormat="1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/>
    </xf>
    <xf numFmtId="49" fontId="15" fillId="0" borderId="16" xfId="0" applyNumberFormat="1" applyFont="1" applyFill="1" applyBorder="1" applyAlignment="1">
      <alignment horizontal="center" vertical="center"/>
    </xf>
    <xf numFmtId="49" fontId="15" fillId="0" borderId="13" xfId="0" applyNumberFormat="1" applyFont="1" applyFill="1" applyBorder="1" applyAlignment="1">
      <alignment horizontal="center" vertical="center"/>
    </xf>
    <xf numFmtId="1" fontId="18" fillId="0" borderId="11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92" fillId="0" borderId="14" xfId="0" applyFont="1" applyFill="1" applyBorder="1" applyAlignment="1">
      <alignment horizontal="center" vertical="center" wrapText="1"/>
    </xf>
    <xf numFmtId="0" fontId="92" fillId="0" borderId="16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left" vertical="center" wrapText="1"/>
    </xf>
    <xf numFmtId="0" fontId="15" fillId="0" borderId="11" xfId="0" applyNumberFormat="1" applyFont="1" applyFill="1" applyBorder="1" applyAlignment="1">
      <alignment horizontal="center" vertical="top"/>
    </xf>
    <xf numFmtId="0" fontId="15" fillId="0" borderId="11" xfId="0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wrapText="1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right"/>
    </xf>
    <xf numFmtId="49" fontId="13" fillId="0" borderId="1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left" wrapText="1"/>
    </xf>
    <xf numFmtId="0" fontId="13" fillId="0" borderId="1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right" vertical="center" wrapText="1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13" fillId="0" borderId="29" xfId="0" applyNumberFormat="1" applyFont="1" applyBorder="1" applyAlignment="1">
      <alignment horizontal="center" vertical="center"/>
    </xf>
    <xf numFmtId="49" fontId="13" fillId="0" borderId="30" xfId="0" applyNumberFormat="1" applyFont="1" applyBorder="1" applyAlignment="1">
      <alignment horizontal="center" vertical="center"/>
    </xf>
    <xf numFmtId="0" fontId="13" fillId="0" borderId="10" xfId="0" applyNumberFormat="1" applyFont="1" applyBorder="1" applyAlignment="1">
      <alignment horizontal="left"/>
    </xf>
    <xf numFmtId="0" fontId="79" fillId="0" borderId="0" xfId="0" applyNumberFormat="1" applyFont="1" applyBorder="1" applyAlignment="1">
      <alignment horizontal="left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8" fillId="0" borderId="10" xfId="0" applyNumberFormat="1" applyFont="1" applyBorder="1" applyAlignment="1">
      <alignment horizontal="left" wrapText="1"/>
    </xf>
    <xf numFmtId="49" fontId="13" fillId="0" borderId="31" xfId="0" applyNumberFormat="1" applyFont="1" applyFill="1" applyBorder="1" applyAlignment="1">
      <alignment horizontal="center"/>
    </xf>
    <xf numFmtId="49" fontId="13" fillId="0" borderId="16" xfId="0" applyNumberFormat="1" applyFont="1" applyFill="1" applyBorder="1" applyAlignment="1">
      <alignment horizontal="center"/>
    </xf>
    <xf numFmtId="49" fontId="13" fillId="0" borderId="32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3" fillId="0" borderId="34" xfId="0" applyNumberFormat="1" applyFont="1" applyFill="1" applyBorder="1" applyAlignment="1">
      <alignment horizontal="center"/>
    </xf>
    <xf numFmtId="49" fontId="13" fillId="0" borderId="28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3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left" vertical="center"/>
    </xf>
    <xf numFmtId="49" fontId="13" fillId="0" borderId="33" xfId="0" applyNumberFormat="1" applyFont="1" applyFill="1" applyBorder="1" applyAlignment="1">
      <alignment horizontal="center" wrapText="1"/>
    </xf>
    <xf numFmtId="49" fontId="13" fillId="0" borderId="35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36" xfId="0" applyNumberFormat="1" applyFont="1" applyFill="1" applyBorder="1" applyAlignment="1">
      <alignment horizontal="center"/>
    </xf>
    <xf numFmtId="49" fontId="13" fillId="0" borderId="37" xfId="0" applyNumberFormat="1" applyFont="1" applyFill="1" applyBorder="1" applyAlignment="1">
      <alignment horizontal="center"/>
    </xf>
    <xf numFmtId="49" fontId="13" fillId="0" borderId="38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3" fillId="0" borderId="25" xfId="0" applyNumberFormat="1" applyFont="1" applyBorder="1" applyAlignment="1">
      <alignment horizontal="center" vertical="top"/>
    </xf>
    <xf numFmtId="49" fontId="13" fillId="0" borderId="26" xfId="0" applyNumberFormat="1" applyFont="1" applyBorder="1" applyAlignment="1">
      <alignment horizontal="center" vertical="top"/>
    </xf>
    <xf numFmtId="49" fontId="13" fillId="0" borderId="27" xfId="0" applyNumberFormat="1" applyFont="1" applyBorder="1" applyAlignment="1">
      <alignment horizontal="center" vertical="top"/>
    </xf>
    <xf numFmtId="49" fontId="13" fillId="0" borderId="35" xfId="0" applyNumberFormat="1" applyFont="1" applyBorder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49" fontId="13" fillId="0" borderId="36" xfId="0" applyNumberFormat="1" applyFont="1" applyBorder="1" applyAlignment="1">
      <alignment horizontal="center" vertical="top"/>
    </xf>
    <xf numFmtId="49" fontId="13" fillId="0" borderId="37" xfId="0" applyNumberFormat="1" applyFont="1" applyBorder="1" applyAlignment="1">
      <alignment horizontal="center" vertical="top"/>
    </xf>
    <xf numFmtId="49" fontId="13" fillId="0" borderId="10" xfId="0" applyNumberFormat="1" applyFont="1" applyBorder="1" applyAlignment="1">
      <alignment horizontal="center" vertical="top"/>
    </xf>
    <xf numFmtId="49" fontId="13" fillId="0" borderId="38" xfId="0" applyNumberFormat="1" applyFont="1" applyBorder="1" applyAlignment="1">
      <alignment horizontal="center" vertical="top"/>
    </xf>
    <xf numFmtId="49" fontId="93" fillId="0" borderId="39" xfId="0" applyNumberFormat="1" applyFont="1" applyFill="1" applyBorder="1" applyAlignment="1">
      <alignment horizontal="center" vertical="center"/>
    </xf>
    <xf numFmtId="49" fontId="93" fillId="0" borderId="40" xfId="0" applyNumberFormat="1" applyFont="1" applyFill="1" applyBorder="1" applyAlignment="1">
      <alignment horizontal="center" vertical="center"/>
    </xf>
    <xf numFmtId="49" fontId="93" fillId="0" borderId="4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9" fontId="8" fillId="0" borderId="1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49" fontId="83" fillId="0" borderId="10" xfId="0" applyNumberFormat="1" applyFont="1" applyFill="1" applyBorder="1" applyAlignment="1">
      <alignment horizontal="center"/>
    </xf>
    <xf numFmtId="0" fontId="76" fillId="0" borderId="0" xfId="0" applyFont="1" applyAlignment="1">
      <alignment horizontal="right"/>
    </xf>
    <xf numFmtId="49" fontId="83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left"/>
    </xf>
    <xf numFmtId="0" fontId="76" fillId="0" borderId="0" xfId="0" applyFont="1" applyAlignment="1">
      <alignment horizontal="left"/>
    </xf>
    <xf numFmtId="49" fontId="80" fillId="0" borderId="33" xfId="0" applyNumberFormat="1" applyFont="1" applyFill="1" applyBorder="1" applyAlignment="1">
      <alignment horizontal="center" vertical="top"/>
    </xf>
    <xf numFmtId="49" fontId="80" fillId="0" borderId="18" xfId="0" applyNumberFormat="1" applyFont="1" applyFill="1" applyBorder="1" applyAlignment="1">
      <alignment horizontal="center" vertical="top"/>
    </xf>
    <xf numFmtId="49" fontId="80" fillId="0" borderId="34" xfId="0" applyNumberFormat="1" applyFont="1" applyFill="1" applyBorder="1" applyAlignment="1">
      <alignment horizontal="center" vertical="top"/>
    </xf>
    <xf numFmtId="49" fontId="80" fillId="0" borderId="35" xfId="0" applyNumberFormat="1" applyFont="1" applyFill="1" applyBorder="1" applyAlignment="1">
      <alignment horizontal="center" vertical="top"/>
    </xf>
    <xf numFmtId="49" fontId="80" fillId="0" borderId="0" xfId="0" applyNumberFormat="1" applyFont="1" applyFill="1" applyBorder="1" applyAlignment="1">
      <alignment horizontal="center" vertical="top"/>
    </xf>
    <xf numFmtId="49" fontId="80" fillId="0" borderId="36" xfId="0" applyNumberFormat="1" applyFont="1" applyFill="1" applyBorder="1" applyAlignment="1">
      <alignment horizontal="center" vertical="top"/>
    </xf>
    <xf numFmtId="49" fontId="80" fillId="0" borderId="37" xfId="0" applyNumberFormat="1" applyFont="1" applyFill="1" applyBorder="1" applyAlignment="1">
      <alignment horizontal="center" vertical="top"/>
    </xf>
    <xf numFmtId="49" fontId="80" fillId="0" borderId="10" xfId="0" applyNumberFormat="1" applyFont="1" applyFill="1" applyBorder="1" applyAlignment="1">
      <alignment horizontal="center" vertical="top"/>
    </xf>
    <xf numFmtId="49" fontId="80" fillId="0" borderId="38" xfId="0" applyNumberFormat="1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right" wrapText="1"/>
    </xf>
    <xf numFmtId="49" fontId="79" fillId="0" borderId="31" xfId="0" applyNumberFormat="1" applyFont="1" applyBorder="1" applyAlignment="1">
      <alignment horizontal="center"/>
    </xf>
    <xf numFmtId="49" fontId="79" fillId="0" borderId="16" xfId="0" applyNumberFormat="1" applyFont="1" applyBorder="1" applyAlignment="1">
      <alignment horizontal="center"/>
    </xf>
    <xf numFmtId="49" fontId="79" fillId="0" borderId="32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wrapText="1"/>
    </xf>
    <xf numFmtId="0" fontId="76" fillId="0" borderId="0" xfId="0" applyNumberFormat="1" applyFont="1" applyFill="1" applyBorder="1" applyAlignment="1">
      <alignment horizontal="right"/>
    </xf>
    <xf numFmtId="0" fontId="26" fillId="0" borderId="0" xfId="0" applyNumberFormat="1" applyFont="1" applyFill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4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14" fillId="0" borderId="21" xfId="0" applyNumberFormat="1" applyFont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top"/>
    </xf>
    <xf numFmtId="0" fontId="26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Alignment="1">
      <alignment horizontal="center"/>
    </xf>
    <xf numFmtId="0" fontId="83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49" fontId="83" fillId="0" borderId="10" xfId="0" applyNumberFormat="1" applyFont="1" applyBorder="1" applyAlignment="1">
      <alignment horizontal="center"/>
    </xf>
    <xf numFmtId="0" fontId="83" fillId="0" borderId="0" xfId="0" applyFont="1" applyAlignment="1">
      <alignment horizontal="right"/>
    </xf>
    <xf numFmtId="49" fontId="83" fillId="0" borderId="10" xfId="0" applyNumberFormat="1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6"/>
  <sheetViews>
    <sheetView tabSelected="1" view="pageBreakPreview" zoomScale="60" zoomScalePageLayoutView="0" workbookViewId="0" topLeftCell="A7">
      <selection activeCell="S44" sqref="S44"/>
    </sheetView>
  </sheetViews>
  <sheetFormatPr defaultColWidth="9.140625" defaultRowHeight="15"/>
  <cols>
    <col min="1" max="1" width="25.57421875" style="0" customWidth="1"/>
    <col min="2" max="2" width="17.00390625" style="0" customWidth="1"/>
    <col min="3" max="4" width="11.00390625" style="0" customWidth="1"/>
    <col min="5" max="5" width="12.28125" style="0" customWidth="1"/>
    <col min="6" max="6" width="10.140625" style="0" customWidth="1"/>
    <col min="7" max="7" width="13.8515625" style="0" customWidth="1"/>
    <col min="15" max="15" width="16.7109375" style="0" customWidth="1"/>
    <col min="16" max="16" width="15.00390625" style="0" customWidth="1"/>
    <col min="17" max="17" width="13.57421875" style="0" customWidth="1"/>
  </cols>
  <sheetData>
    <row r="1" spans="1:17" ht="15">
      <c r="A1" s="161" t="s">
        <v>169</v>
      </c>
      <c r="B1" s="161"/>
      <c r="C1" s="161"/>
      <c r="D1" s="161"/>
      <c r="E1" s="161"/>
      <c r="F1" s="161"/>
      <c r="G1" s="90" t="s">
        <v>109</v>
      </c>
      <c r="H1" s="38"/>
      <c r="I1" s="38"/>
      <c r="J1" s="38"/>
      <c r="K1" s="38"/>
      <c r="L1" s="38"/>
      <c r="M1" s="38"/>
      <c r="N1" s="38"/>
      <c r="O1" s="38"/>
      <c r="P1" s="38"/>
      <c r="Q1" s="38"/>
    </row>
    <row r="2" spans="1:17" ht="63.75">
      <c r="A2" s="164" t="s">
        <v>110</v>
      </c>
      <c r="B2" s="164"/>
      <c r="C2" s="84" t="s">
        <v>170</v>
      </c>
      <c r="D2" s="84" t="s">
        <v>111</v>
      </c>
      <c r="E2" s="85"/>
      <c r="F2" s="86" t="s">
        <v>112</v>
      </c>
      <c r="G2" s="86" t="s">
        <v>113</v>
      </c>
      <c r="H2" s="87"/>
      <c r="I2" s="165" t="s">
        <v>163</v>
      </c>
      <c r="J2" s="165"/>
      <c r="K2" s="165"/>
      <c r="L2" s="165"/>
      <c r="M2" s="165"/>
      <c r="N2" s="165"/>
      <c r="O2" s="165"/>
      <c r="P2" s="165"/>
      <c r="Q2" s="126"/>
    </row>
    <row r="3" spans="1:23" ht="15">
      <c r="A3" s="84">
        <v>1</v>
      </c>
      <c r="B3" s="84">
        <v>2</v>
      </c>
      <c r="C3" s="137">
        <v>3</v>
      </c>
      <c r="D3" s="137">
        <v>4</v>
      </c>
      <c r="E3" s="137"/>
      <c r="F3" s="137">
        <v>5</v>
      </c>
      <c r="G3" s="132">
        <v>6</v>
      </c>
      <c r="H3" s="87"/>
      <c r="I3" s="38"/>
      <c r="J3" s="38"/>
      <c r="K3" s="38"/>
      <c r="L3" s="38"/>
      <c r="M3" s="38"/>
      <c r="N3" s="38"/>
      <c r="O3" s="38"/>
      <c r="P3" s="38"/>
      <c r="Q3" s="38"/>
      <c r="R3" s="130"/>
      <c r="S3" s="130"/>
      <c r="T3" s="130"/>
      <c r="U3" s="130"/>
      <c r="V3" s="130"/>
      <c r="W3" s="130"/>
    </row>
    <row r="4" spans="1:23" ht="15.75">
      <c r="A4" s="166" t="s">
        <v>74</v>
      </c>
      <c r="B4" s="167"/>
      <c r="C4" s="167"/>
      <c r="D4" s="167"/>
      <c r="E4" s="167"/>
      <c r="F4" s="167"/>
      <c r="G4" s="168"/>
      <c r="H4" s="88"/>
      <c r="I4" s="89" t="s">
        <v>114</v>
      </c>
      <c r="J4" s="89"/>
      <c r="K4" s="90"/>
      <c r="L4" s="90"/>
      <c r="M4" s="90"/>
      <c r="N4" s="90"/>
      <c r="O4" s="90"/>
      <c r="P4" s="90"/>
      <c r="Q4" s="90"/>
      <c r="R4" s="130"/>
      <c r="S4" s="130"/>
      <c r="T4" s="130"/>
      <c r="U4" s="130"/>
      <c r="V4" s="130"/>
      <c r="W4" s="130"/>
    </row>
    <row r="5" spans="1:23" ht="15.75">
      <c r="A5" s="162" t="s">
        <v>115</v>
      </c>
      <c r="B5" s="91" t="s">
        <v>116</v>
      </c>
      <c r="C5" s="139">
        <v>30</v>
      </c>
      <c r="D5" s="129">
        <f>C5*0.1</f>
        <v>3</v>
      </c>
      <c r="E5" s="135">
        <f>D5</f>
        <v>3</v>
      </c>
      <c r="F5" s="136">
        <f aca="true" t="shared" si="0" ref="F5:F12">P29</f>
        <v>29.833333333333332</v>
      </c>
      <c r="G5" s="138">
        <f>C5-D5-F5</f>
        <v>-2.833333333333332</v>
      </c>
      <c r="H5" s="92"/>
      <c r="I5" s="90" t="s">
        <v>161</v>
      </c>
      <c r="J5" s="90"/>
      <c r="K5" s="90"/>
      <c r="L5" s="90"/>
      <c r="M5" s="90"/>
      <c r="N5" s="90"/>
      <c r="O5" s="90"/>
      <c r="P5" s="90"/>
      <c r="Q5" s="90"/>
      <c r="R5" s="130"/>
      <c r="S5" s="130"/>
      <c r="T5" s="130"/>
      <c r="U5" s="130"/>
      <c r="V5" s="130"/>
      <c r="W5" s="130"/>
    </row>
    <row r="6" spans="1:23" ht="16.5">
      <c r="A6" s="163"/>
      <c r="B6" s="91" t="s">
        <v>117</v>
      </c>
      <c r="C6" s="139">
        <v>3832</v>
      </c>
      <c r="D6" s="129">
        <f>C6*0.1</f>
        <v>383.20000000000005</v>
      </c>
      <c r="E6" s="135">
        <f aca="true" t="shared" si="1" ref="E6:E12">D6</f>
        <v>383.20000000000005</v>
      </c>
      <c r="F6" s="136">
        <f t="shared" si="0"/>
        <v>3970</v>
      </c>
      <c r="G6" s="138">
        <f aca="true" t="shared" si="2" ref="G6:G12">C6-D6-F6</f>
        <v>-521.1999999999998</v>
      </c>
      <c r="H6" s="92"/>
      <c r="I6" s="126" t="s">
        <v>162</v>
      </c>
      <c r="J6" s="126"/>
      <c r="K6" s="126"/>
      <c r="L6" s="126"/>
      <c r="M6" s="90"/>
      <c r="N6" s="90"/>
      <c r="O6" s="90"/>
      <c r="P6" s="90"/>
      <c r="Q6" s="90"/>
      <c r="R6" s="130"/>
      <c r="S6" s="130"/>
      <c r="T6" s="130"/>
      <c r="U6" s="130"/>
      <c r="V6" s="130"/>
      <c r="W6" s="130"/>
    </row>
    <row r="7" spans="1:23" ht="15.75">
      <c r="A7" s="162" t="s">
        <v>118</v>
      </c>
      <c r="B7" s="91" t="s">
        <v>116</v>
      </c>
      <c r="C7" s="139">
        <v>0</v>
      </c>
      <c r="D7" s="129">
        <f>C7*0.3</f>
        <v>0</v>
      </c>
      <c r="E7" s="135">
        <f t="shared" si="1"/>
        <v>0</v>
      </c>
      <c r="F7" s="136">
        <f t="shared" si="0"/>
        <v>0</v>
      </c>
      <c r="G7" s="138">
        <f t="shared" si="2"/>
        <v>0</v>
      </c>
      <c r="H7" s="92"/>
      <c r="I7" s="90" t="s">
        <v>155</v>
      </c>
      <c r="J7" s="90"/>
      <c r="K7" s="90"/>
      <c r="L7" s="90"/>
      <c r="M7" s="90"/>
      <c r="N7" s="90"/>
      <c r="O7" s="90"/>
      <c r="P7" s="90"/>
      <c r="Q7" s="90"/>
      <c r="R7" s="130"/>
      <c r="S7" s="130"/>
      <c r="T7" s="130"/>
      <c r="U7" s="130"/>
      <c r="V7" s="130"/>
      <c r="W7" s="130"/>
    </row>
    <row r="8" spans="1:23" ht="16.5">
      <c r="A8" s="163"/>
      <c r="B8" s="91" t="s">
        <v>117</v>
      </c>
      <c r="C8" s="139">
        <v>0</v>
      </c>
      <c r="D8" s="129">
        <f>C8*0.3</f>
        <v>0</v>
      </c>
      <c r="E8" s="135">
        <f t="shared" si="1"/>
        <v>0</v>
      </c>
      <c r="F8" s="136">
        <f t="shared" si="0"/>
        <v>0</v>
      </c>
      <c r="G8" s="138">
        <f t="shared" si="2"/>
        <v>0</v>
      </c>
      <c r="H8" s="92"/>
      <c r="I8" s="121"/>
      <c r="J8" s="121"/>
      <c r="K8" s="121"/>
      <c r="L8" s="121"/>
      <c r="M8" s="121"/>
      <c r="N8" s="121"/>
      <c r="O8" s="121"/>
      <c r="P8" s="121"/>
      <c r="Q8" s="121"/>
      <c r="R8" s="130"/>
      <c r="S8" s="130"/>
      <c r="T8" s="130"/>
      <c r="U8" s="130"/>
      <c r="V8" s="130"/>
      <c r="W8" s="130"/>
    </row>
    <row r="9" spans="1:18" ht="15.75">
      <c r="A9" s="162" t="s">
        <v>119</v>
      </c>
      <c r="B9" s="91" t="s">
        <v>116</v>
      </c>
      <c r="C9" s="139">
        <v>121</v>
      </c>
      <c r="D9" s="129">
        <f>C9*0.1</f>
        <v>12.100000000000001</v>
      </c>
      <c r="E9" s="135">
        <f t="shared" si="1"/>
        <v>12.100000000000001</v>
      </c>
      <c r="F9" s="136">
        <f t="shared" si="0"/>
        <v>121.41666666666667</v>
      </c>
      <c r="G9" s="138">
        <f t="shared" si="2"/>
        <v>-12.516666666666666</v>
      </c>
      <c r="H9" s="92"/>
      <c r="I9" s="128" t="s">
        <v>165</v>
      </c>
      <c r="J9" s="128"/>
      <c r="K9" s="128"/>
      <c r="L9" s="128"/>
      <c r="M9" s="128"/>
      <c r="N9" s="128"/>
      <c r="O9" s="128"/>
      <c r="P9" s="126"/>
      <c r="Q9" s="126"/>
      <c r="R9" s="130"/>
    </row>
    <row r="10" spans="1:18" ht="16.5">
      <c r="A10" s="163"/>
      <c r="B10" s="91" t="s">
        <v>117</v>
      </c>
      <c r="C10" s="139">
        <v>18142</v>
      </c>
      <c r="D10" s="129">
        <f>C10*0.1</f>
        <v>1814.2</v>
      </c>
      <c r="E10" s="135">
        <f t="shared" si="1"/>
        <v>1814.2</v>
      </c>
      <c r="F10" s="136">
        <f t="shared" si="0"/>
        <v>18278</v>
      </c>
      <c r="G10" s="138">
        <f t="shared" si="2"/>
        <v>-1950.2000000000007</v>
      </c>
      <c r="H10" s="92"/>
      <c r="I10" s="126" t="s">
        <v>164</v>
      </c>
      <c r="J10" s="126"/>
      <c r="K10" s="126"/>
      <c r="L10" s="126"/>
      <c r="M10" s="126"/>
      <c r="N10" s="126"/>
      <c r="O10" s="126"/>
      <c r="P10" s="126"/>
      <c r="Q10" s="126"/>
      <c r="R10" s="130"/>
    </row>
    <row r="11" spans="1:17" ht="15.75">
      <c r="A11" s="162" t="s">
        <v>120</v>
      </c>
      <c r="B11" s="91" t="s">
        <v>116</v>
      </c>
      <c r="C11" s="139">
        <v>1</v>
      </c>
      <c r="D11" s="129">
        <f>C11*0.3</f>
        <v>0.3</v>
      </c>
      <c r="E11" s="135">
        <f t="shared" si="1"/>
        <v>0.3</v>
      </c>
      <c r="F11" s="136">
        <f t="shared" si="0"/>
        <v>0.5</v>
      </c>
      <c r="G11" s="138">
        <f t="shared" si="2"/>
        <v>0.19999999999999996</v>
      </c>
      <c r="H11" s="92"/>
      <c r="I11" s="38"/>
      <c r="J11" s="38"/>
      <c r="K11" s="38"/>
      <c r="L11" s="38"/>
      <c r="M11" s="38"/>
      <c r="N11" s="38"/>
      <c r="O11" s="38"/>
      <c r="P11" s="38"/>
      <c r="Q11" s="38"/>
    </row>
    <row r="12" spans="1:17" ht="16.5">
      <c r="A12" s="163"/>
      <c r="B12" s="91" t="s">
        <v>117</v>
      </c>
      <c r="C12" s="139">
        <v>39</v>
      </c>
      <c r="D12" s="129">
        <f>C12*0.3</f>
        <v>11.7</v>
      </c>
      <c r="E12" s="135">
        <f t="shared" si="1"/>
        <v>11.7</v>
      </c>
      <c r="F12" s="136">
        <f t="shared" si="0"/>
        <v>39</v>
      </c>
      <c r="G12" s="138">
        <f t="shared" si="2"/>
        <v>-11.7</v>
      </c>
      <c r="H12" s="92"/>
      <c r="I12" s="38"/>
      <c r="J12" s="38"/>
      <c r="K12" s="38"/>
      <c r="L12" s="38"/>
      <c r="M12" s="38"/>
      <c r="N12" s="38"/>
      <c r="O12" s="38"/>
      <c r="P12" s="38"/>
      <c r="Q12" s="38"/>
    </row>
    <row r="13" spans="1:17" ht="15.75">
      <c r="A13" s="171" t="s">
        <v>121</v>
      </c>
      <c r="B13" s="91" t="s">
        <v>116</v>
      </c>
      <c r="C13" s="93">
        <f>C5+C7+C9+C11</f>
        <v>152</v>
      </c>
      <c r="D13" s="94"/>
      <c r="E13" s="94"/>
      <c r="F13" s="134">
        <f>F5+F7+F9+F11</f>
        <v>151.75</v>
      </c>
      <c r="G13" s="94"/>
      <c r="H13" s="92"/>
      <c r="I13" s="126" t="s">
        <v>157</v>
      </c>
      <c r="J13" s="126"/>
      <c r="K13" s="126"/>
      <c r="L13" s="126"/>
      <c r="M13" s="126"/>
      <c r="N13" s="126"/>
      <c r="O13" s="126"/>
      <c r="P13" s="126"/>
      <c r="Q13" s="126"/>
    </row>
    <row r="14" spans="1:17" ht="16.5">
      <c r="A14" s="172"/>
      <c r="B14" s="91" t="s">
        <v>117</v>
      </c>
      <c r="C14" s="93">
        <f>C6+C8+C10+C12</f>
        <v>22013</v>
      </c>
      <c r="D14" s="94"/>
      <c r="E14" s="94"/>
      <c r="F14" s="134">
        <f>F6+F8+F10+F12</f>
        <v>22287</v>
      </c>
      <c r="G14" s="94"/>
      <c r="H14" s="92"/>
      <c r="I14" s="126" t="s">
        <v>173</v>
      </c>
      <c r="J14" s="126"/>
      <c r="K14" s="126"/>
      <c r="L14" s="126"/>
      <c r="M14" s="126"/>
      <c r="N14" s="126"/>
      <c r="O14" s="126"/>
      <c r="P14" s="126"/>
      <c r="Q14" s="126"/>
    </row>
    <row r="15" spans="1:17" ht="15.75">
      <c r="A15" s="175" t="s">
        <v>87</v>
      </c>
      <c r="B15" s="176"/>
      <c r="C15" s="176"/>
      <c r="D15" s="176"/>
      <c r="E15" s="176"/>
      <c r="F15" s="176"/>
      <c r="G15" s="177"/>
      <c r="H15" s="88"/>
      <c r="I15" s="90" t="s">
        <v>159</v>
      </c>
      <c r="J15" s="90"/>
      <c r="K15" s="90"/>
      <c r="L15" s="90"/>
      <c r="M15" s="90"/>
      <c r="N15" s="90"/>
      <c r="O15" s="90"/>
      <c r="P15" s="90"/>
      <c r="Q15" s="90"/>
    </row>
    <row r="16" spans="1:17" ht="15.75">
      <c r="A16" s="178" t="s">
        <v>122</v>
      </c>
      <c r="B16" s="91" t="s">
        <v>123</v>
      </c>
      <c r="C16" s="139">
        <v>145</v>
      </c>
      <c r="D16" s="129">
        <f>C16*0.1</f>
        <v>14.5</v>
      </c>
      <c r="E16" s="135">
        <f>D16</f>
        <v>14.5</v>
      </c>
      <c r="F16" s="136">
        <f>O60</f>
        <v>144.25</v>
      </c>
      <c r="G16" s="138">
        <f>C16-D16-F16</f>
        <v>-13.75</v>
      </c>
      <c r="H16" s="92"/>
      <c r="I16" s="90" t="s">
        <v>160</v>
      </c>
      <c r="J16" s="131"/>
      <c r="K16" s="131"/>
      <c r="L16" s="131"/>
      <c r="M16" s="131"/>
      <c r="N16" s="131"/>
      <c r="O16" s="131"/>
      <c r="P16" s="131"/>
      <c r="Q16" s="131"/>
    </row>
    <row r="17" spans="1:17" ht="16.5">
      <c r="A17" s="178"/>
      <c r="B17" s="91" t="s">
        <v>117</v>
      </c>
      <c r="C17" s="139">
        <v>21054</v>
      </c>
      <c r="D17" s="129">
        <f>C17*0.1</f>
        <v>2105.4</v>
      </c>
      <c r="E17" s="135">
        <f>D17</f>
        <v>2105.4</v>
      </c>
      <c r="F17" s="136">
        <f>O61</f>
        <v>21288</v>
      </c>
      <c r="G17" s="138">
        <f>C17-D17-F17</f>
        <v>-2339.4000000000015</v>
      </c>
      <c r="H17" s="92"/>
      <c r="I17" s="146" t="s">
        <v>171</v>
      </c>
      <c r="J17" s="146"/>
      <c r="K17" s="146"/>
      <c r="L17" s="146"/>
      <c r="M17" s="146"/>
      <c r="N17" s="146"/>
      <c r="O17" s="146"/>
      <c r="P17" s="146"/>
      <c r="Q17" s="146"/>
    </row>
    <row r="18" spans="1:17" ht="16.5">
      <c r="A18" s="178"/>
      <c r="B18" s="91" t="s">
        <v>124</v>
      </c>
      <c r="C18" s="139" t="s">
        <v>125</v>
      </c>
      <c r="D18" s="129" t="s">
        <v>125</v>
      </c>
      <c r="E18" s="135"/>
      <c r="F18" s="136" t="s">
        <v>125</v>
      </c>
      <c r="G18" s="138"/>
      <c r="H18" s="92"/>
      <c r="I18" s="146" t="s">
        <v>172</v>
      </c>
      <c r="J18" s="146"/>
      <c r="K18" s="146"/>
      <c r="L18" s="146"/>
      <c r="M18" s="146"/>
      <c r="N18" s="146"/>
      <c r="O18" s="146"/>
      <c r="P18" s="146"/>
      <c r="Q18" s="146"/>
    </row>
    <row r="19" spans="1:17" ht="15.75">
      <c r="A19" s="178" t="s">
        <v>126</v>
      </c>
      <c r="B19" s="91" t="s">
        <v>123</v>
      </c>
      <c r="C19" s="139">
        <v>7</v>
      </c>
      <c r="D19" s="129">
        <f>C19*0.3</f>
        <v>2.1</v>
      </c>
      <c r="E19" s="135">
        <f>D19</f>
        <v>2.1</v>
      </c>
      <c r="F19" s="136">
        <f>O62</f>
        <v>7.5</v>
      </c>
      <c r="G19" s="138">
        <f>C19-D19-F19</f>
        <v>-2.5999999999999996</v>
      </c>
      <c r="H19" s="92"/>
      <c r="I19" s="121"/>
      <c r="J19" s="121"/>
      <c r="K19" s="121"/>
      <c r="L19" s="121"/>
      <c r="M19" s="121"/>
      <c r="N19" s="121"/>
      <c r="O19" s="121"/>
      <c r="P19" s="121"/>
      <c r="Q19" s="121"/>
    </row>
    <row r="20" spans="1:17" ht="16.5">
      <c r="A20" s="178"/>
      <c r="B20" s="91" t="s">
        <v>117</v>
      </c>
      <c r="C20" s="139">
        <v>959</v>
      </c>
      <c r="D20" s="129">
        <f>C20*0.3</f>
        <v>287.7</v>
      </c>
      <c r="E20" s="135">
        <f>D20</f>
        <v>287.7</v>
      </c>
      <c r="F20" s="136">
        <f>O63</f>
        <v>999</v>
      </c>
      <c r="G20" s="138">
        <f>C20-D20-F20</f>
        <v>-327.70000000000005</v>
      </c>
      <c r="H20" s="92"/>
      <c r="I20" s="38"/>
      <c r="J20" s="38"/>
      <c r="K20" s="38"/>
      <c r="L20" s="38"/>
      <c r="M20" s="38"/>
      <c r="N20" s="38"/>
      <c r="O20" s="38"/>
      <c r="P20" s="38"/>
      <c r="Q20" s="38"/>
    </row>
    <row r="21" spans="1:8" ht="16.5">
      <c r="A21" s="178"/>
      <c r="B21" s="91" t="s">
        <v>124</v>
      </c>
      <c r="C21" s="95" t="s">
        <v>125</v>
      </c>
      <c r="D21" s="96" t="s">
        <v>125</v>
      </c>
      <c r="E21" s="96"/>
      <c r="F21" s="135" t="s">
        <v>125</v>
      </c>
      <c r="G21" s="94" t="s">
        <v>125</v>
      </c>
      <c r="H21" s="92"/>
    </row>
    <row r="22" spans="1:8" ht="15.75">
      <c r="A22" s="179" t="s">
        <v>121</v>
      </c>
      <c r="B22" s="97" t="s">
        <v>123</v>
      </c>
      <c r="C22" s="98">
        <f>C16+C19</f>
        <v>152</v>
      </c>
      <c r="D22" s="99"/>
      <c r="E22" s="99"/>
      <c r="F22" s="135">
        <f>F16+F19</f>
        <v>151.75</v>
      </c>
      <c r="G22" s="99"/>
      <c r="H22" s="92"/>
    </row>
    <row r="23" spans="1:8" ht="16.5">
      <c r="A23" s="180"/>
      <c r="B23" s="97" t="s">
        <v>117</v>
      </c>
      <c r="C23" s="98">
        <f>C17+C20</f>
        <v>22013</v>
      </c>
      <c r="D23" s="99"/>
      <c r="E23" s="99"/>
      <c r="F23" s="135">
        <f>F17+F20</f>
        <v>22287</v>
      </c>
      <c r="G23" s="99"/>
      <c r="H23" s="92"/>
    </row>
    <row r="24" spans="1:17" ht="16.5">
      <c r="A24" s="181"/>
      <c r="B24" s="97" t="s">
        <v>124</v>
      </c>
      <c r="C24" s="98" t="s">
        <v>125</v>
      </c>
      <c r="D24" s="100"/>
      <c r="E24" s="100"/>
      <c r="F24" s="99"/>
      <c r="G24" s="99"/>
      <c r="H24" s="92"/>
      <c r="I24" s="38"/>
      <c r="J24" s="38"/>
      <c r="K24" s="38"/>
      <c r="L24" s="38"/>
      <c r="M24" s="38"/>
      <c r="N24" s="38"/>
      <c r="O24" s="38"/>
      <c r="P24" s="38"/>
      <c r="Q24" s="38"/>
    </row>
    <row r="25" spans="1:17" ht="15.75">
      <c r="A25" s="101"/>
      <c r="B25" s="102"/>
      <c r="C25" s="103"/>
      <c r="D25" s="104"/>
      <c r="E25" s="104"/>
      <c r="F25" s="105"/>
      <c r="G25" s="105"/>
      <c r="H25" s="92"/>
      <c r="I25" s="38"/>
      <c r="J25" s="38"/>
      <c r="K25" s="38"/>
      <c r="L25" s="38"/>
      <c r="M25" s="38"/>
      <c r="N25" s="38"/>
      <c r="O25" s="38"/>
      <c r="P25" s="38"/>
      <c r="Q25" s="38"/>
    </row>
    <row r="26" spans="1:17" ht="15">
      <c r="A26" s="182" t="s">
        <v>74</v>
      </c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90" t="s">
        <v>127</v>
      </c>
      <c r="P26" s="38"/>
      <c r="Q26" s="38"/>
    </row>
    <row r="27" spans="1:17" ht="31.5">
      <c r="A27" s="127" t="s">
        <v>128</v>
      </c>
      <c r="B27" s="127" t="s">
        <v>16</v>
      </c>
      <c r="C27" s="151" t="s">
        <v>129</v>
      </c>
      <c r="D27" s="151" t="s">
        <v>130</v>
      </c>
      <c r="E27" s="151" t="s">
        <v>131</v>
      </c>
      <c r="F27" s="151" t="s">
        <v>132</v>
      </c>
      <c r="G27" s="151" t="s">
        <v>133</v>
      </c>
      <c r="H27" s="151" t="s">
        <v>134</v>
      </c>
      <c r="I27" s="151" t="s">
        <v>135</v>
      </c>
      <c r="J27" s="151" t="s">
        <v>136</v>
      </c>
      <c r="K27" s="151" t="s">
        <v>137</v>
      </c>
      <c r="L27" s="151" t="s">
        <v>138</v>
      </c>
      <c r="M27" s="151" t="s">
        <v>139</v>
      </c>
      <c r="N27" s="151" t="s">
        <v>140</v>
      </c>
      <c r="O27" s="127" t="s">
        <v>141</v>
      </c>
      <c r="P27" s="143" t="s">
        <v>167</v>
      </c>
      <c r="Q27" s="38"/>
    </row>
    <row r="28" spans="1:17" ht="15">
      <c r="A28" s="108">
        <v>1</v>
      </c>
      <c r="B28" s="106">
        <v>2</v>
      </c>
      <c r="C28" s="107">
        <v>3</v>
      </c>
      <c r="D28" s="107">
        <v>4</v>
      </c>
      <c r="E28" s="107">
        <v>5</v>
      </c>
      <c r="F28" s="107">
        <v>6</v>
      </c>
      <c r="G28" s="107">
        <v>7</v>
      </c>
      <c r="H28" s="107">
        <v>8</v>
      </c>
      <c r="I28" s="107">
        <v>9</v>
      </c>
      <c r="J28" s="107">
        <v>10</v>
      </c>
      <c r="K28" s="107">
        <v>11</v>
      </c>
      <c r="L28" s="107">
        <v>12</v>
      </c>
      <c r="M28" s="107">
        <v>13</v>
      </c>
      <c r="N28" s="107">
        <v>14</v>
      </c>
      <c r="O28" s="109">
        <v>15</v>
      </c>
      <c r="P28" s="109">
        <v>16</v>
      </c>
      <c r="Q28" s="38"/>
    </row>
    <row r="29" spans="1:17" ht="15">
      <c r="A29" s="183" t="s">
        <v>142</v>
      </c>
      <c r="B29" s="110" t="s">
        <v>143</v>
      </c>
      <c r="C29" s="140">
        <v>24</v>
      </c>
      <c r="D29" s="140">
        <v>24</v>
      </c>
      <c r="E29" s="140">
        <v>24</v>
      </c>
      <c r="F29" s="140">
        <v>24</v>
      </c>
      <c r="G29" s="140">
        <v>24</v>
      </c>
      <c r="H29" s="140">
        <v>23</v>
      </c>
      <c r="I29" s="140">
        <v>23</v>
      </c>
      <c r="J29" s="140">
        <v>24</v>
      </c>
      <c r="K29" s="140">
        <v>40</v>
      </c>
      <c r="L29" s="140">
        <v>43</v>
      </c>
      <c r="M29" s="140">
        <v>43</v>
      </c>
      <c r="N29" s="140">
        <v>42</v>
      </c>
      <c r="O29" s="133">
        <f>(C29+D29+E29+F29+G29+H29+I29+J29+K29+L29+M29+N29)/12</f>
        <v>29.833333333333332</v>
      </c>
      <c r="P29" s="144">
        <f>O29</f>
        <v>29.833333333333332</v>
      </c>
      <c r="Q29" s="38"/>
    </row>
    <row r="30" spans="1:17" ht="15">
      <c r="A30" s="184"/>
      <c r="B30" s="110" t="s">
        <v>144</v>
      </c>
      <c r="C30" s="140">
        <v>203</v>
      </c>
      <c r="D30" s="140">
        <v>225</v>
      </c>
      <c r="E30" s="140">
        <v>309</v>
      </c>
      <c r="F30" s="140">
        <v>306</v>
      </c>
      <c r="G30" s="140">
        <v>287</v>
      </c>
      <c r="H30" s="140">
        <v>435</v>
      </c>
      <c r="I30" s="140">
        <v>152</v>
      </c>
      <c r="J30" s="140">
        <v>76</v>
      </c>
      <c r="K30" s="140">
        <v>429</v>
      </c>
      <c r="L30" s="140">
        <v>492</v>
      </c>
      <c r="M30" s="140">
        <v>563</v>
      </c>
      <c r="N30" s="140">
        <v>493</v>
      </c>
      <c r="O30" s="133">
        <f>C30+D30+E30+F30+G30+H30+I30+J30+K30+L30+M30+N30</f>
        <v>3970</v>
      </c>
      <c r="P30" s="144">
        <f aca="true" t="shared" si="3" ref="P30:P38">O30</f>
        <v>3970</v>
      </c>
      <c r="Q30" s="38"/>
    </row>
    <row r="31" spans="1:17" ht="15">
      <c r="A31" s="183" t="s">
        <v>118</v>
      </c>
      <c r="B31" s="110" t="s">
        <v>143</v>
      </c>
      <c r="C31" s="140">
        <v>0</v>
      </c>
      <c r="D31" s="140">
        <v>0</v>
      </c>
      <c r="E31" s="140">
        <v>0</v>
      </c>
      <c r="F31" s="140">
        <v>0</v>
      </c>
      <c r="G31" s="140">
        <v>0</v>
      </c>
      <c r="H31" s="140">
        <v>0</v>
      </c>
      <c r="I31" s="140">
        <v>0</v>
      </c>
      <c r="J31" s="140">
        <v>0</v>
      </c>
      <c r="K31" s="140">
        <v>0</v>
      </c>
      <c r="L31" s="140">
        <v>0</v>
      </c>
      <c r="M31" s="140">
        <v>0</v>
      </c>
      <c r="N31" s="140">
        <v>0</v>
      </c>
      <c r="O31" s="133">
        <f>(C31+D31+E31+F31+G31+H31+I31+J31+K31+L31+M31+N31)/12</f>
        <v>0</v>
      </c>
      <c r="P31" s="144">
        <f t="shared" si="3"/>
        <v>0</v>
      </c>
      <c r="Q31" s="38"/>
    </row>
    <row r="32" spans="1:17" ht="15">
      <c r="A32" s="184"/>
      <c r="B32" s="110" t="s">
        <v>144</v>
      </c>
      <c r="C32" s="140">
        <v>0</v>
      </c>
      <c r="D32" s="140">
        <v>0</v>
      </c>
      <c r="E32" s="140">
        <v>0</v>
      </c>
      <c r="F32" s="140">
        <v>0</v>
      </c>
      <c r="G32" s="140">
        <v>0</v>
      </c>
      <c r="H32" s="140">
        <v>0</v>
      </c>
      <c r="I32" s="140">
        <v>0</v>
      </c>
      <c r="J32" s="140">
        <v>0</v>
      </c>
      <c r="K32" s="140">
        <v>0</v>
      </c>
      <c r="L32" s="140">
        <v>0</v>
      </c>
      <c r="M32" s="140">
        <v>0</v>
      </c>
      <c r="N32" s="140">
        <v>0</v>
      </c>
      <c r="O32" s="133">
        <f>C32+D32+E32+F32+G32+H32+I32+J32+K32+L32+M32+N32</f>
        <v>0</v>
      </c>
      <c r="P32" s="144">
        <f t="shared" si="3"/>
        <v>0</v>
      </c>
      <c r="Q32" s="38"/>
    </row>
    <row r="33" spans="1:17" ht="15">
      <c r="A33" s="169" t="s">
        <v>119</v>
      </c>
      <c r="B33" s="110" t="s">
        <v>143</v>
      </c>
      <c r="C33" s="140">
        <v>140</v>
      </c>
      <c r="D33" s="140">
        <v>140</v>
      </c>
      <c r="E33" s="140">
        <v>138</v>
      </c>
      <c r="F33" s="140">
        <v>139</v>
      </c>
      <c r="G33" s="140">
        <v>139</v>
      </c>
      <c r="H33" s="140">
        <v>103</v>
      </c>
      <c r="I33" s="140">
        <v>102</v>
      </c>
      <c r="J33" s="140">
        <v>108</v>
      </c>
      <c r="K33" s="140">
        <v>113</v>
      </c>
      <c r="L33" s="140">
        <v>112</v>
      </c>
      <c r="M33" s="140">
        <v>111</v>
      </c>
      <c r="N33" s="140">
        <v>112</v>
      </c>
      <c r="O33" s="133">
        <f>(C33+D33+E33+F33+G33+H33+I33+J33+K33+L33+M33+N33)/12</f>
        <v>121.41666666666667</v>
      </c>
      <c r="P33" s="144">
        <f t="shared" si="3"/>
        <v>121.41666666666667</v>
      </c>
      <c r="Q33" s="38"/>
    </row>
    <row r="34" spans="1:17" ht="15">
      <c r="A34" s="170"/>
      <c r="B34" s="110" t="s">
        <v>144</v>
      </c>
      <c r="C34" s="140">
        <v>1549</v>
      </c>
      <c r="D34" s="140">
        <v>1642</v>
      </c>
      <c r="E34" s="140">
        <v>2232</v>
      </c>
      <c r="F34" s="140">
        <v>2112</v>
      </c>
      <c r="G34" s="140">
        <v>1945</v>
      </c>
      <c r="H34" s="140">
        <v>1669</v>
      </c>
      <c r="I34" s="140">
        <v>489</v>
      </c>
      <c r="J34" s="140">
        <v>329</v>
      </c>
      <c r="K34" s="140">
        <v>1545</v>
      </c>
      <c r="L34" s="140">
        <v>1715</v>
      </c>
      <c r="M34" s="140">
        <v>1645</v>
      </c>
      <c r="N34" s="140">
        <v>1406</v>
      </c>
      <c r="O34" s="133">
        <f>C34+D34+E34+F34+G34+H34+I34+J34+K34+L34+M34+N34</f>
        <v>18278</v>
      </c>
      <c r="P34" s="144">
        <f t="shared" si="3"/>
        <v>18278</v>
      </c>
      <c r="Q34" s="38"/>
    </row>
    <row r="35" spans="1:17" ht="15">
      <c r="A35" s="183" t="s">
        <v>120</v>
      </c>
      <c r="B35" s="110" t="s">
        <v>143</v>
      </c>
      <c r="C35" s="140">
        <v>0</v>
      </c>
      <c r="D35" s="140">
        <v>0</v>
      </c>
      <c r="E35" s="140">
        <v>1</v>
      </c>
      <c r="F35" s="140">
        <v>1</v>
      </c>
      <c r="G35" s="140">
        <v>1</v>
      </c>
      <c r="H35" s="140">
        <v>1</v>
      </c>
      <c r="I35" s="140">
        <v>1</v>
      </c>
      <c r="J35" s="140">
        <v>1</v>
      </c>
      <c r="K35" s="140">
        <v>0</v>
      </c>
      <c r="L35" s="140">
        <v>0</v>
      </c>
      <c r="M35" s="140">
        <v>0</v>
      </c>
      <c r="N35" s="140">
        <v>0</v>
      </c>
      <c r="O35" s="133">
        <f>(C35+D35+E35+F35+G35+H35+I35+J35+K35+L35+M35+N35)/12</f>
        <v>0.5</v>
      </c>
      <c r="P35" s="144">
        <f t="shared" si="3"/>
        <v>0.5</v>
      </c>
      <c r="Q35" s="38"/>
    </row>
    <row r="36" spans="1:17" ht="15">
      <c r="A36" s="184"/>
      <c r="B36" s="110" t="s">
        <v>144</v>
      </c>
      <c r="C36" s="140">
        <v>0</v>
      </c>
      <c r="D36" s="140">
        <v>0</v>
      </c>
      <c r="E36" s="140">
        <v>7</v>
      </c>
      <c r="F36" s="140">
        <v>7</v>
      </c>
      <c r="G36" s="140">
        <v>12</v>
      </c>
      <c r="H36" s="140">
        <v>13</v>
      </c>
      <c r="I36" s="140">
        <v>0</v>
      </c>
      <c r="J36" s="140">
        <v>0</v>
      </c>
      <c r="K36" s="140">
        <v>0</v>
      </c>
      <c r="L36" s="140">
        <v>0</v>
      </c>
      <c r="M36" s="140">
        <v>0</v>
      </c>
      <c r="N36" s="140">
        <v>0</v>
      </c>
      <c r="O36" s="133">
        <f>C36+D36+E36+F36+G36+H36+I36+J36+K36+L36+M36+N36</f>
        <v>39</v>
      </c>
      <c r="P36" s="144">
        <f t="shared" si="3"/>
        <v>39</v>
      </c>
      <c r="Q36" s="38"/>
    </row>
    <row r="37" spans="1:17" ht="15">
      <c r="A37" s="173" t="s">
        <v>145</v>
      </c>
      <c r="B37" s="110" t="s">
        <v>143</v>
      </c>
      <c r="C37" s="111">
        <f>C29+C31+C33+C35</f>
        <v>164</v>
      </c>
      <c r="D37" s="111">
        <f aca="true" t="shared" si="4" ref="D37:N38">D29+D31+D33+D35</f>
        <v>164</v>
      </c>
      <c r="E37" s="111">
        <f t="shared" si="4"/>
        <v>163</v>
      </c>
      <c r="F37" s="111">
        <f t="shared" si="4"/>
        <v>164</v>
      </c>
      <c r="G37" s="111">
        <f t="shared" si="4"/>
        <v>164</v>
      </c>
      <c r="H37" s="111">
        <f t="shared" si="4"/>
        <v>127</v>
      </c>
      <c r="I37" s="111">
        <f t="shared" si="4"/>
        <v>126</v>
      </c>
      <c r="J37" s="111">
        <f t="shared" si="4"/>
        <v>133</v>
      </c>
      <c r="K37" s="111">
        <f t="shared" si="4"/>
        <v>153</v>
      </c>
      <c r="L37" s="111">
        <f t="shared" si="4"/>
        <v>155</v>
      </c>
      <c r="M37" s="111">
        <f t="shared" si="4"/>
        <v>154</v>
      </c>
      <c r="N37" s="111">
        <f t="shared" si="4"/>
        <v>154</v>
      </c>
      <c r="O37" s="133">
        <f>O29+O31+O33+O35</f>
        <v>151.75</v>
      </c>
      <c r="P37" s="144">
        <f t="shared" si="3"/>
        <v>151.75</v>
      </c>
      <c r="Q37" s="38"/>
    </row>
    <row r="38" spans="1:17" ht="15">
      <c r="A38" s="185"/>
      <c r="B38" s="110" t="s">
        <v>144</v>
      </c>
      <c r="C38" s="111">
        <f>C30+C32+C34+C36</f>
        <v>1752</v>
      </c>
      <c r="D38" s="111">
        <f t="shared" si="4"/>
        <v>1867</v>
      </c>
      <c r="E38" s="111">
        <f t="shared" si="4"/>
        <v>2548</v>
      </c>
      <c r="F38" s="111">
        <f t="shared" si="4"/>
        <v>2425</v>
      </c>
      <c r="G38" s="111">
        <f t="shared" si="4"/>
        <v>2244</v>
      </c>
      <c r="H38" s="111">
        <f t="shared" si="4"/>
        <v>2117</v>
      </c>
      <c r="I38" s="111">
        <f t="shared" si="4"/>
        <v>641</v>
      </c>
      <c r="J38" s="111">
        <f t="shared" si="4"/>
        <v>405</v>
      </c>
      <c r="K38" s="111">
        <f t="shared" si="4"/>
        <v>1974</v>
      </c>
      <c r="L38" s="111">
        <f t="shared" si="4"/>
        <v>2207</v>
      </c>
      <c r="M38" s="111">
        <f t="shared" si="4"/>
        <v>2208</v>
      </c>
      <c r="N38" s="111">
        <f t="shared" si="4"/>
        <v>1899</v>
      </c>
      <c r="O38" s="133">
        <f>O30+O32+O34+O36</f>
        <v>22287</v>
      </c>
      <c r="P38" s="144">
        <f t="shared" si="3"/>
        <v>22287</v>
      </c>
      <c r="Q38" s="38"/>
    </row>
    <row r="39" spans="1:17" ht="22.5">
      <c r="A39" s="174"/>
      <c r="B39" s="112" t="s">
        <v>146</v>
      </c>
      <c r="C39" s="113">
        <v>1752</v>
      </c>
      <c r="D39" s="113">
        <f aca="true" t="shared" si="5" ref="D39:N39">C39+D38</f>
        <v>3619</v>
      </c>
      <c r="E39" s="113">
        <f t="shared" si="5"/>
        <v>6167</v>
      </c>
      <c r="F39" s="113">
        <f t="shared" si="5"/>
        <v>8592</v>
      </c>
      <c r="G39" s="113">
        <f t="shared" si="5"/>
        <v>10836</v>
      </c>
      <c r="H39" s="113">
        <f t="shared" si="5"/>
        <v>12953</v>
      </c>
      <c r="I39" s="113">
        <f t="shared" si="5"/>
        <v>13594</v>
      </c>
      <c r="J39" s="113">
        <f t="shared" si="5"/>
        <v>13999</v>
      </c>
      <c r="K39" s="113">
        <f t="shared" si="5"/>
        <v>15973</v>
      </c>
      <c r="L39" s="113">
        <f t="shared" si="5"/>
        <v>18180</v>
      </c>
      <c r="M39" s="113">
        <f t="shared" si="5"/>
        <v>20388</v>
      </c>
      <c r="N39" s="113">
        <f t="shared" si="5"/>
        <v>22287</v>
      </c>
      <c r="O39" s="114"/>
      <c r="P39" s="145"/>
      <c r="Q39" s="38"/>
    </row>
    <row r="40" spans="1:17" ht="1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115"/>
      <c r="P40" s="38"/>
      <c r="Q40" s="38"/>
    </row>
    <row r="41" spans="1:17" ht="15">
      <c r="A41" s="89" t="s">
        <v>147</v>
      </c>
      <c r="B41" s="90" t="s">
        <v>166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38"/>
      <c r="N41" s="38"/>
      <c r="O41" s="115"/>
      <c r="P41" s="38"/>
      <c r="Q41" s="38"/>
    </row>
    <row r="42" spans="1:17" ht="1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115"/>
      <c r="P42" s="38"/>
      <c r="Q42" s="38"/>
    </row>
    <row r="43" spans="1:17" ht="15">
      <c r="A43" s="186" t="s">
        <v>148</v>
      </c>
      <c r="B43" s="186"/>
      <c r="C43" s="186"/>
      <c r="D43" s="186"/>
      <c r="E43" s="186"/>
      <c r="F43" s="186"/>
      <c r="G43" s="186"/>
      <c r="H43" s="186"/>
      <c r="I43" s="186"/>
      <c r="J43" s="186"/>
      <c r="K43" s="186"/>
      <c r="L43" s="186"/>
      <c r="M43" s="186"/>
      <c r="N43" s="186"/>
      <c r="O43" s="147" t="s">
        <v>149</v>
      </c>
      <c r="P43" s="38"/>
      <c r="Q43" s="38"/>
    </row>
    <row r="44" spans="1:17" ht="42" customHeight="1">
      <c r="A44" s="127" t="s">
        <v>128</v>
      </c>
      <c r="B44" s="127" t="s">
        <v>16</v>
      </c>
      <c r="C44" s="150" t="s">
        <v>129</v>
      </c>
      <c r="D44" s="151" t="s">
        <v>130</v>
      </c>
      <c r="E44" s="151" t="s">
        <v>131</v>
      </c>
      <c r="F44" s="151" t="s">
        <v>132</v>
      </c>
      <c r="G44" s="151" t="s">
        <v>133</v>
      </c>
      <c r="H44" s="151" t="s">
        <v>134</v>
      </c>
      <c r="I44" s="151" t="s">
        <v>135</v>
      </c>
      <c r="J44" s="151" t="s">
        <v>136</v>
      </c>
      <c r="K44" s="151" t="s">
        <v>137</v>
      </c>
      <c r="L44" s="151" t="s">
        <v>138</v>
      </c>
      <c r="M44" s="151" t="s">
        <v>139</v>
      </c>
      <c r="N44" s="152" t="s">
        <v>140</v>
      </c>
      <c r="O44" s="153" t="s">
        <v>150</v>
      </c>
      <c r="P44" s="143" t="s">
        <v>168</v>
      </c>
      <c r="Q44" s="38"/>
    </row>
    <row r="45" spans="1:17" ht="15">
      <c r="A45" s="108">
        <v>1</v>
      </c>
      <c r="B45" s="106">
        <v>2</v>
      </c>
      <c r="C45" s="116">
        <v>3</v>
      </c>
      <c r="D45" s="107">
        <v>4</v>
      </c>
      <c r="E45" s="107">
        <v>5</v>
      </c>
      <c r="F45" s="107">
        <v>6</v>
      </c>
      <c r="G45" s="107">
        <v>7</v>
      </c>
      <c r="H45" s="107">
        <v>8</v>
      </c>
      <c r="I45" s="107">
        <v>9</v>
      </c>
      <c r="J45" s="107">
        <v>10</v>
      </c>
      <c r="K45" s="107">
        <v>11</v>
      </c>
      <c r="L45" s="107">
        <v>12</v>
      </c>
      <c r="M45" s="107">
        <v>13</v>
      </c>
      <c r="N45" s="117">
        <v>14</v>
      </c>
      <c r="O45" s="118">
        <v>15</v>
      </c>
      <c r="P45" s="109">
        <v>16</v>
      </c>
      <c r="Q45" s="38"/>
    </row>
    <row r="46" spans="1:17" ht="15">
      <c r="A46" s="183" t="s">
        <v>158</v>
      </c>
      <c r="B46" s="110" t="s">
        <v>143</v>
      </c>
      <c r="C46" s="141">
        <v>1</v>
      </c>
      <c r="D46" s="140">
        <v>1</v>
      </c>
      <c r="E46" s="140">
        <v>1</v>
      </c>
      <c r="F46" s="140">
        <v>1</v>
      </c>
      <c r="G46" s="140">
        <v>1</v>
      </c>
      <c r="H46" s="140">
        <v>1</v>
      </c>
      <c r="I46" s="140">
        <v>1</v>
      </c>
      <c r="J46" s="140">
        <v>1</v>
      </c>
      <c r="K46" s="142">
        <v>1</v>
      </c>
      <c r="L46" s="142">
        <v>1</v>
      </c>
      <c r="M46" s="142">
        <v>1</v>
      </c>
      <c r="N46" s="142">
        <v>1</v>
      </c>
      <c r="O46" s="133">
        <f>(C46+D46+E46+F46+G46+H46+I46+J46+K46+L46+M46+N46)/12</f>
        <v>1</v>
      </c>
      <c r="P46" s="149">
        <f>O46</f>
        <v>1</v>
      </c>
      <c r="Q46" s="38"/>
    </row>
    <row r="47" spans="1:17" ht="15">
      <c r="A47" s="184"/>
      <c r="B47" s="110" t="s">
        <v>144</v>
      </c>
      <c r="C47" s="141">
        <v>0</v>
      </c>
      <c r="D47" s="140">
        <v>0</v>
      </c>
      <c r="E47" s="140">
        <v>0</v>
      </c>
      <c r="F47" s="140">
        <v>6</v>
      </c>
      <c r="G47" s="140">
        <v>0</v>
      </c>
      <c r="H47" s="140">
        <v>0</v>
      </c>
      <c r="I47" s="140">
        <v>0</v>
      </c>
      <c r="J47" s="140">
        <v>0</v>
      </c>
      <c r="K47" s="142">
        <v>0</v>
      </c>
      <c r="L47" s="142">
        <v>0</v>
      </c>
      <c r="M47" s="142">
        <v>6</v>
      </c>
      <c r="N47" s="142">
        <v>11</v>
      </c>
      <c r="O47" s="133">
        <f>C47+D47+E47+F47+G47+H47+I47+J47+K47+L47+M47+N47</f>
        <v>23</v>
      </c>
      <c r="P47" s="149">
        <f aca="true" t="shared" si="6" ref="P47:P53">O47</f>
        <v>23</v>
      </c>
      <c r="Q47" s="38"/>
    </row>
    <row r="48" spans="1:17" ht="15">
      <c r="A48" s="173" t="s">
        <v>151</v>
      </c>
      <c r="B48" s="110" t="s">
        <v>143</v>
      </c>
      <c r="C48" s="141">
        <v>6</v>
      </c>
      <c r="D48" s="140">
        <v>6</v>
      </c>
      <c r="E48" s="140">
        <v>6</v>
      </c>
      <c r="F48" s="140">
        <v>7</v>
      </c>
      <c r="G48" s="140">
        <v>6</v>
      </c>
      <c r="H48" s="140">
        <v>6</v>
      </c>
      <c r="I48" s="140">
        <v>7</v>
      </c>
      <c r="J48" s="140">
        <v>7</v>
      </c>
      <c r="K48" s="142">
        <v>5</v>
      </c>
      <c r="L48" s="142">
        <v>5</v>
      </c>
      <c r="M48" s="142">
        <v>5</v>
      </c>
      <c r="N48" s="142">
        <v>6</v>
      </c>
      <c r="O48" s="133">
        <f>(C48+D48+E48+F48+G48+H48+I48+J48+K48+L48+M48+N48)/12</f>
        <v>6</v>
      </c>
      <c r="P48" s="149">
        <f t="shared" si="6"/>
        <v>6</v>
      </c>
      <c r="Q48" s="38"/>
    </row>
    <row r="49" spans="1:17" ht="15">
      <c r="A49" s="174"/>
      <c r="B49" s="110" t="s">
        <v>144</v>
      </c>
      <c r="C49" s="141">
        <v>71</v>
      </c>
      <c r="D49" s="140">
        <v>88</v>
      </c>
      <c r="E49" s="140">
        <v>111</v>
      </c>
      <c r="F49" s="140">
        <v>91</v>
      </c>
      <c r="G49" s="140">
        <v>91</v>
      </c>
      <c r="H49" s="140">
        <v>73</v>
      </c>
      <c r="I49" s="140">
        <v>28</v>
      </c>
      <c r="J49" s="140">
        <v>74</v>
      </c>
      <c r="K49" s="142">
        <v>78</v>
      </c>
      <c r="L49" s="142">
        <v>66</v>
      </c>
      <c r="M49" s="142">
        <v>88</v>
      </c>
      <c r="N49" s="142">
        <v>78</v>
      </c>
      <c r="O49" s="133">
        <f>C49+D49+E49+F49+G49+H49+I49+J49+K49+L49+M49+N49</f>
        <v>937</v>
      </c>
      <c r="P49" s="149">
        <f t="shared" si="6"/>
        <v>937</v>
      </c>
      <c r="Q49" s="38"/>
    </row>
    <row r="50" spans="1:17" ht="15">
      <c r="A50" s="173" t="s">
        <v>152</v>
      </c>
      <c r="B50" s="110" t="s">
        <v>143</v>
      </c>
      <c r="C50" s="141">
        <v>0</v>
      </c>
      <c r="D50" s="140">
        <v>0</v>
      </c>
      <c r="E50" s="140">
        <v>1</v>
      </c>
      <c r="F50" s="140">
        <v>1</v>
      </c>
      <c r="G50" s="140">
        <v>1</v>
      </c>
      <c r="H50" s="140">
        <v>1</v>
      </c>
      <c r="I50" s="140">
        <v>1</v>
      </c>
      <c r="J50" s="140">
        <v>1</v>
      </c>
      <c r="K50" s="142">
        <v>0</v>
      </c>
      <c r="L50" s="142">
        <v>0</v>
      </c>
      <c r="M50" s="142">
        <v>0</v>
      </c>
      <c r="N50" s="142">
        <v>0</v>
      </c>
      <c r="O50" s="133">
        <f>(C50+D50+E50+F50+G50+H50+I50+J50+K50+L50+M50+N50)/12</f>
        <v>0.5</v>
      </c>
      <c r="P50" s="149">
        <f t="shared" si="6"/>
        <v>0.5</v>
      </c>
      <c r="Q50" s="38"/>
    </row>
    <row r="51" spans="1:17" ht="15">
      <c r="A51" s="174"/>
      <c r="B51" s="110" t="s">
        <v>144</v>
      </c>
      <c r="C51" s="141">
        <v>0</v>
      </c>
      <c r="D51" s="140">
        <v>0</v>
      </c>
      <c r="E51" s="140">
        <v>7</v>
      </c>
      <c r="F51" s="140">
        <v>7</v>
      </c>
      <c r="G51" s="140">
        <v>12</v>
      </c>
      <c r="H51" s="140">
        <v>13</v>
      </c>
      <c r="I51" s="140">
        <v>0</v>
      </c>
      <c r="J51" s="140">
        <v>0</v>
      </c>
      <c r="K51" s="142">
        <v>0</v>
      </c>
      <c r="L51" s="142">
        <v>0</v>
      </c>
      <c r="M51" s="142">
        <v>0</v>
      </c>
      <c r="N51" s="142">
        <v>0</v>
      </c>
      <c r="O51" s="133">
        <f>C51+D51+E51+F51+G51+H51+I51+J51+K51+L51+M51+N51</f>
        <v>39</v>
      </c>
      <c r="P51" s="149">
        <f t="shared" si="6"/>
        <v>39</v>
      </c>
      <c r="Q51" s="38"/>
    </row>
    <row r="52" spans="1:17" ht="15">
      <c r="A52" s="173" t="s">
        <v>145</v>
      </c>
      <c r="B52" s="110" t="s">
        <v>143</v>
      </c>
      <c r="C52" s="119">
        <f aca="true" t="shared" si="7" ref="C52:O53">C46+C48+C50</f>
        <v>7</v>
      </c>
      <c r="D52" s="113">
        <f t="shared" si="7"/>
        <v>7</v>
      </c>
      <c r="E52" s="113">
        <f t="shared" si="7"/>
        <v>8</v>
      </c>
      <c r="F52" s="113">
        <f t="shared" si="7"/>
        <v>9</v>
      </c>
      <c r="G52" s="113">
        <f t="shared" si="7"/>
        <v>8</v>
      </c>
      <c r="H52" s="113">
        <f t="shared" si="7"/>
        <v>8</v>
      </c>
      <c r="I52" s="113">
        <f t="shared" si="7"/>
        <v>9</v>
      </c>
      <c r="J52" s="113">
        <f t="shared" si="7"/>
        <v>9</v>
      </c>
      <c r="K52" s="113">
        <f t="shared" si="7"/>
        <v>6</v>
      </c>
      <c r="L52" s="113">
        <f t="shared" si="7"/>
        <v>6</v>
      </c>
      <c r="M52" s="113">
        <f t="shared" si="7"/>
        <v>6</v>
      </c>
      <c r="N52" s="120">
        <f t="shared" si="7"/>
        <v>7</v>
      </c>
      <c r="O52" s="133">
        <f t="shared" si="7"/>
        <v>7.5</v>
      </c>
      <c r="P52" s="144">
        <f t="shared" si="6"/>
        <v>7.5</v>
      </c>
      <c r="Q52" s="38"/>
    </row>
    <row r="53" spans="1:17" ht="15">
      <c r="A53" s="185"/>
      <c r="B53" s="110" t="s">
        <v>144</v>
      </c>
      <c r="C53" s="119">
        <f t="shared" si="7"/>
        <v>71</v>
      </c>
      <c r="D53" s="113">
        <f t="shared" si="7"/>
        <v>88</v>
      </c>
      <c r="E53" s="113">
        <f t="shared" si="7"/>
        <v>118</v>
      </c>
      <c r="F53" s="113">
        <f t="shared" si="7"/>
        <v>104</v>
      </c>
      <c r="G53" s="113">
        <f t="shared" si="7"/>
        <v>103</v>
      </c>
      <c r="H53" s="113">
        <f t="shared" si="7"/>
        <v>86</v>
      </c>
      <c r="I53" s="113">
        <f t="shared" si="7"/>
        <v>28</v>
      </c>
      <c r="J53" s="113">
        <f t="shared" si="7"/>
        <v>74</v>
      </c>
      <c r="K53" s="113">
        <f t="shared" si="7"/>
        <v>78</v>
      </c>
      <c r="L53" s="113">
        <f t="shared" si="7"/>
        <v>66</v>
      </c>
      <c r="M53" s="113">
        <f t="shared" si="7"/>
        <v>94</v>
      </c>
      <c r="N53" s="120">
        <f t="shared" si="7"/>
        <v>89</v>
      </c>
      <c r="O53" s="133">
        <f t="shared" si="7"/>
        <v>999</v>
      </c>
      <c r="P53" s="144">
        <f t="shared" si="6"/>
        <v>999</v>
      </c>
      <c r="Q53" s="38"/>
    </row>
    <row r="54" spans="1:17" ht="22.5">
      <c r="A54" s="174"/>
      <c r="B54" s="112" t="s">
        <v>146</v>
      </c>
      <c r="C54" s="119">
        <f>C53</f>
        <v>71</v>
      </c>
      <c r="D54" s="113">
        <f aca="true" t="shared" si="8" ref="D54:N54">C54+D53</f>
        <v>159</v>
      </c>
      <c r="E54" s="113">
        <f t="shared" si="8"/>
        <v>277</v>
      </c>
      <c r="F54" s="113">
        <f t="shared" si="8"/>
        <v>381</v>
      </c>
      <c r="G54" s="113">
        <f t="shared" si="8"/>
        <v>484</v>
      </c>
      <c r="H54" s="113">
        <f t="shared" si="8"/>
        <v>570</v>
      </c>
      <c r="I54" s="113">
        <f t="shared" si="8"/>
        <v>598</v>
      </c>
      <c r="J54" s="113">
        <f t="shared" si="8"/>
        <v>672</v>
      </c>
      <c r="K54" s="113">
        <f t="shared" si="8"/>
        <v>750</v>
      </c>
      <c r="L54" s="113">
        <f t="shared" si="8"/>
        <v>816</v>
      </c>
      <c r="M54" s="113">
        <f t="shared" si="8"/>
        <v>910</v>
      </c>
      <c r="N54" s="113">
        <f t="shared" si="8"/>
        <v>999</v>
      </c>
      <c r="O54" s="121"/>
      <c r="P54" s="145"/>
      <c r="Q54" s="38"/>
    </row>
    <row r="55" spans="1:17" ht="15">
      <c r="A55" s="38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</row>
    <row r="56" spans="1:17" ht="15">
      <c r="A56" s="89" t="s">
        <v>153</v>
      </c>
      <c r="B56" s="90" t="s">
        <v>166</v>
      </c>
      <c r="C56" s="90"/>
      <c r="D56" s="90"/>
      <c r="E56" s="90"/>
      <c r="F56" s="90"/>
      <c r="G56" s="90"/>
      <c r="H56" s="90"/>
      <c r="I56" s="90"/>
      <c r="J56" s="90"/>
      <c r="K56" s="90"/>
      <c r="L56" s="90"/>
      <c r="M56" s="38"/>
      <c r="N56" s="38"/>
      <c r="O56" s="38"/>
      <c r="P56" s="38"/>
      <c r="Q56" s="38"/>
    </row>
    <row r="57" spans="1:17" ht="15">
      <c r="A57" s="38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</row>
    <row r="58" spans="1:17" ht="15">
      <c r="A58" s="186" t="s">
        <v>87</v>
      </c>
      <c r="B58" s="186"/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90" t="s">
        <v>154</v>
      </c>
      <c r="P58" s="122"/>
      <c r="Q58" s="38"/>
    </row>
    <row r="59" spans="1:17" ht="31.5">
      <c r="A59" s="127" t="s">
        <v>128</v>
      </c>
      <c r="B59" s="127" t="s">
        <v>16</v>
      </c>
      <c r="C59" s="150" t="s">
        <v>129</v>
      </c>
      <c r="D59" s="151" t="s">
        <v>130</v>
      </c>
      <c r="E59" s="151" t="s">
        <v>131</v>
      </c>
      <c r="F59" s="151" t="s">
        <v>132</v>
      </c>
      <c r="G59" s="151" t="s">
        <v>133</v>
      </c>
      <c r="H59" s="151" t="s">
        <v>134</v>
      </c>
      <c r="I59" s="151" t="s">
        <v>135</v>
      </c>
      <c r="J59" s="151" t="s">
        <v>136</v>
      </c>
      <c r="K59" s="151" t="s">
        <v>137</v>
      </c>
      <c r="L59" s="151" t="s">
        <v>138</v>
      </c>
      <c r="M59" s="151" t="s">
        <v>139</v>
      </c>
      <c r="N59" s="152" t="s">
        <v>140</v>
      </c>
      <c r="O59" s="143" t="s">
        <v>167</v>
      </c>
      <c r="P59" s="123"/>
      <c r="Q59" s="38"/>
    </row>
    <row r="60" spans="1:17" ht="15">
      <c r="A60" s="183" t="s">
        <v>56</v>
      </c>
      <c r="B60" s="124" t="s">
        <v>143</v>
      </c>
      <c r="C60" s="119">
        <f aca="true" t="shared" si="9" ref="C60:N60">C37-C52</f>
        <v>157</v>
      </c>
      <c r="D60" s="113">
        <f t="shared" si="9"/>
        <v>157</v>
      </c>
      <c r="E60" s="113">
        <f t="shared" si="9"/>
        <v>155</v>
      </c>
      <c r="F60" s="113">
        <f t="shared" si="9"/>
        <v>155</v>
      </c>
      <c r="G60" s="113">
        <f t="shared" si="9"/>
        <v>156</v>
      </c>
      <c r="H60" s="113">
        <f t="shared" si="9"/>
        <v>119</v>
      </c>
      <c r="I60" s="113">
        <f t="shared" si="9"/>
        <v>117</v>
      </c>
      <c r="J60" s="113">
        <f t="shared" si="9"/>
        <v>124</v>
      </c>
      <c r="K60" s="113">
        <f t="shared" si="9"/>
        <v>147</v>
      </c>
      <c r="L60" s="113">
        <f t="shared" si="9"/>
        <v>149</v>
      </c>
      <c r="M60" s="113">
        <f t="shared" si="9"/>
        <v>148</v>
      </c>
      <c r="N60" s="120">
        <f t="shared" si="9"/>
        <v>147</v>
      </c>
      <c r="O60" s="144">
        <f>P37-P52</f>
        <v>144.25</v>
      </c>
      <c r="P60" s="122"/>
      <c r="Q60" s="38"/>
    </row>
    <row r="61" spans="1:17" ht="23.25" customHeight="1">
      <c r="A61" s="184"/>
      <c r="B61" s="124" t="s">
        <v>144</v>
      </c>
      <c r="C61" s="119">
        <f aca="true" t="shared" si="10" ref="C61:N61">C38-C53</f>
        <v>1681</v>
      </c>
      <c r="D61" s="113">
        <f t="shared" si="10"/>
        <v>1779</v>
      </c>
      <c r="E61" s="113">
        <f t="shared" si="10"/>
        <v>2430</v>
      </c>
      <c r="F61" s="113">
        <f t="shared" si="10"/>
        <v>2321</v>
      </c>
      <c r="G61" s="113">
        <f t="shared" si="10"/>
        <v>2141</v>
      </c>
      <c r="H61" s="113">
        <f t="shared" si="10"/>
        <v>2031</v>
      </c>
      <c r="I61" s="113">
        <f t="shared" si="10"/>
        <v>613</v>
      </c>
      <c r="J61" s="113">
        <f t="shared" si="10"/>
        <v>331</v>
      </c>
      <c r="K61" s="113">
        <f t="shared" si="10"/>
        <v>1896</v>
      </c>
      <c r="L61" s="113">
        <f t="shared" si="10"/>
        <v>2141</v>
      </c>
      <c r="M61" s="113">
        <f t="shared" si="10"/>
        <v>2114</v>
      </c>
      <c r="N61" s="120">
        <f t="shared" si="10"/>
        <v>1810</v>
      </c>
      <c r="O61" s="144">
        <f>P38-P53</f>
        <v>21288</v>
      </c>
      <c r="P61" s="122"/>
      <c r="Q61" s="38"/>
    </row>
    <row r="62" spans="1:17" ht="15">
      <c r="A62" s="183" t="s">
        <v>91</v>
      </c>
      <c r="B62" s="124" t="s">
        <v>143</v>
      </c>
      <c r="C62" s="119">
        <f aca="true" t="shared" si="11" ref="C62:N63">C52</f>
        <v>7</v>
      </c>
      <c r="D62" s="113">
        <f t="shared" si="11"/>
        <v>7</v>
      </c>
      <c r="E62" s="113">
        <f t="shared" si="11"/>
        <v>8</v>
      </c>
      <c r="F62" s="113">
        <f t="shared" si="11"/>
        <v>9</v>
      </c>
      <c r="G62" s="113">
        <f t="shared" si="11"/>
        <v>8</v>
      </c>
      <c r="H62" s="113">
        <f t="shared" si="11"/>
        <v>8</v>
      </c>
      <c r="I62" s="113">
        <f t="shared" si="11"/>
        <v>9</v>
      </c>
      <c r="J62" s="113">
        <f t="shared" si="11"/>
        <v>9</v>
      </c>
      <c r="K62" s="113">
        <f t="shared" si="11"/>
        <v>6</v>
      </c>
      <c r="L62" s="113">
        <f t="shared" si="11"/>
        <v>6</v>
      </c>
      <c r="M62" s="113">
        <f t="shared" si="11"/>
        <v>6</v>
      </c>
      <c r="N62" s="120">
        <f t="shared" si="11"/>
        <v>7</v>
      </c>
      <c r="O62" s="144">
        <f>P52</f>
        <v>7.5</v>
      </c>
      <c r="P62" s="122"/>
      <c r="Q62" s="38"/>
    </row>
    <row r="63" spans="1:17" ht="21.75" customHeight="1">
      <c r="A63" s="184"/>
      <c r="B63" s="124" t="s">
        <v>144</v>
      </c>
      <c r="C63" s="119">
        <f t="shared" si="11"/>
        <v>71</v>
      </c>
      <c r="D63" s="113">
        <f t="shared" si="11"/>
        <v>88</v>
      </c>
      <c r="E63" s="113">
        <f t="shared" si="11"/>
        <v>118</v>
      </c>
      <c r="F63" s="113">
        <f t="shared" si="11"/>
        <v>104</v>
      </c>
      <c r="G63" s="113">
        <f t="shared" si="11"/>
        <v>103</v>
      </c>
      <c r="H63" s="113">
        <f t="shared" si="11"/>
        <v>86</v>
      </c>
      <c r="I63" s="113">
        <f t="shared" si="11"/>
        <v>28</v>
      </c>
      <c r="J63" s="113">
        <f t="shared" si="11"/>
        <v>74</v>
      </c>
      <c r="K63" s="113">
        <f t="shared" si="11"/>
        <v>78</v>
      </c>
      <c r="L63" s="113">
        <f t="shared" si="11"/>
        <v>66</v>
      </c>
      <c r="M63" s="113">
        <f t="shared" si="11"/>
        <v>94</v>
      </c>
      <c r="N63" s="120">
        <f t="shared" si="11"/>
        <v>89</v>
      </c>
      <c r="O63" s="144">
        <f>P53</f>
        <v>999</v>
      </c>
      <c r="P63" s="122"/>
      <c r="Q63" s="38"/>
    </row>
    <row r="64" spans="1:17" ht="15">
      <c r="A64" s="38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148"/>
      <c r="P64" s="122"/>
      <c r="Q64" s="38"/>
    </row>
    <row r="65" spans="1:17" ht="15">
      <c r="A65" s="38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44">
        <f>O60+O62</f>
        <v>151.75</v>
      </c>
      <c r="P65" s="38" t="s">
        <v>143</v>
      </c>
      <c r="Q65" s="38"/>
    </row>
    <row r="66" spans="1:17" ht="15">
      <c r="A66" s="90" t="s">
        <v>156</v>
      </c>
      <c r="B66" s="9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144">
        <f>O61+O63</f>
        <v>22287</v>
      </c>
      <c r="P66" s="38" t="s">
        <v>144</v>
      </c>
      <c r="Q66" s="38"/>
    </row>
    <row r="67" spans="9:17" ht="15">
      <c r="I67" s="38"/>
      <c r="J67" s="38"/>
      <c r="K67" s="38"/>
      <c r="L67" s="38"/>
      <c r="M67" s="38"/>
      <c r="N67" s="38"/>
      <c r="O67" s="38"/>
      <c r="P67" s="38"/>
      <c r="Q67" s="38"/>
    </row>
    <row r="68" spans="9:17" ht="15">
      <c r="I68" s="38"/>
      <c r="J68" s="38"/>
      <c r="K68" s="38"/>
      <c r="L68" s="38"/>
      <c r="M68" s="38"/>
      <c r="N68" s="38"/>
      <c r="O68" s="38"/>
      <c r="P68" s="38"/>
      <c r="Q68" s="38"/>
    </row>
    <row r="69" spans="9:17" ht="15">
      <c r="I69" s="38"/>
      <c r="J69" s="38"/>
      <c r="K69" s="38"/>
      <c r="L69" s="38"/>
      <c r="M69" s="38"/>
      <c r="N69" s="38"/>
      <c r="O69" s="38"/>
      <c r="P69" s="38"/>
      <c r="Q69" s="38"/>
    </row>
    <row r="70" spans="1:17" ht="15">
      <c r="A70" s="121"/>
      <c r="B70" s="121"/>
      <c r="C70" s="121"/>
      <c r="D70" s="121"/>
      <c r="E70" s="121"/>
      <c r="F70" s="121"/>
      <c r="G70" s="121"/>
      <c r="H70" s="121"/>
      <c r="I70" s="38"/>
      <c r="J70" s="38"/>
      <c r="K70" s="38"/>
      <c r="L70" s="38"/>
      <c r="M70" s="38"/>
      <c r="N70" s="38"/>
      <c r="O70" s="38"/>
      <c r="P70" s="38"/>
      <c r="Q70" s="38"/>
    </row>
    <row r="71" spans="1:17" ht="15">
      <c r="A71" s="125"/>
      <c r="B71" s="125"/>
      <c r="C71" s="125"/>
      <c r="D71" s="125"/>
      <c r="E71" s="125"/>
      <c r="F71" s="125"/>
      <c r="G71" s="125"/>
      <c r="H71" s="121"/>
      <c r="I71" s="38"/>
      <c r="J71" s="38"/>
      <c r="K71" s="38"/>
      <c r="L71" s="38"/>
      <c r="M71" s="38"/>
      <c r="N71" s="38"/>
      <c r="O71" s="38"/>
      <c r="P71" s="38"/>
      <c r="Q71" s="38"/>
    </row>
    <row r="72" spans="1:17" ht="15">
      <c r="A72" s="121"/>
      <c r="B72" s="121"/>
      <c r="C72" s="121"/>
      <c r="D72" s="121"/>
      <c r="E72" s="121"/>
      <c r="F72" s="121"/>
      <c r="G72" s="121"/>
      <c r="H72" s="121"/>
      <c r="I72" s="38"/>
      <c r="J72" s="38"/>
      <c r="K72" s="38"/>
      <c r="L72" s="38"/>
      <c r="M72" s="38"/>
      <c r="N72" s="38"/>
      <c r="O72" s="38"/>
      <c r="P72" s="38"/>
      <c r="Q72" s="38"/>
    </row>
    <row r="73" spans="1:17" ht="15">
      <c r="A73" s="121"/>
      <c r="B73" s="121"/>
      <c r="C73" s="121"/>
      <c r="D73" s="121"/>
      <c r="E73" s="121"/>
      <c r="F73" s="121"/>
      <c r="G73" s="121"/>
      <c r="H73" s="121"/>
      <c r="I73" s="38"/>
      <c r="J73" s="38"/>
      <c r="K73" s="38"/>
      <c r="L73" s="38"/>
      <c r="M73" s="38"/>
      <c r="N73" s="38"/>
      <c r="O73" s="38"/>
      <c r="P73" s="38"/>
      <c r="Q73" s="38"/>
    </row>
    <row r="74" spans="1:17" ht="15">
      <c r="A74" s="121"/>
      <c r="B74" s="121"/>
      <c r="C74" s="121"/>
      <c r="D74" s="121"/>
      <c r="E74" s="121"/>
      <c r="F74" s="121"/>
      <c r="G74" s="121"/>
      <c r="H74" s="121"/>
      <c r="I74" s="38"/>
      <c r="J74" s="38"/>
      <c r="K74" s="38"/>
      <c r="L74" s="38"/>
      <c r="M74" s="38"/>
      <c r="N74" s="38"/>
      <c r="O74" s="38"/>
      <c r="P74" s="38"/>
      <c r="Q74" s="38"/>
    </row>
    <row r="75" spans="1:17" ht="15">
      <c r="A75" s="121"/>
      <c r="B75" s="121"/>
      <c r="C75" s="121"/>
      <c r="D75" s="121"/>
      <c r="E75" s="121"/>
      <c r="F75" s="121"/>
      <c r="G75" s="121"/>
      <c r="H75" s="121"/>
      <c r="I75" s="38"/>
      <c r="J75" s="38"/>
      <c r="K75" s="38"/>
      <c r="L75" s="38"/>
      <c r="M75" s="38"/>
      <c r="N75" s="38"/>
      <c r="O75" s="38"/>
      <c r="P75" s="38"/>
      <c r="Q75" s="38"/>
    </row>
    <row r="76" spans="1:17" ht="15">
      <c r="A76" s="121"/>
      <c r="B76" s="121"/>
      <c r="C76" s="121"/>
      <c r="D76" s="121"/>
      <c r="E76" s="121"/>
      <c r="F76" s="121"/>
      <c r="G76" s="121"/>
      <c r="H76" s="121"/>
      <c r="I76" s="38"/>
      <c r="J76" s="38"/>
      <c r="K76" s="38"/>
      <c r="L76" s="38"/>
      <c r="M76" s="38"/>
      <c r="N76" s="38"/>
      <c r="O76" s="38"/>
      <c r="P76" s="38"/>
      <c r="Q76" s="38"/>
    </row>
    <row r="77" spans="1:17" ht="15">
      <c r="A77" s="121"/>
      <c r="B77" s="121"/>
      <c r="C77" s="121"/>
      <c r="D77" s="121"/>
      <c r="E77" s="121"/>
      <c r="F77" s="121"/>
      <c r="G77" s="121"/>
      <c r="H77" s="121"/>
      <c r="I77" s="38"/>
      <c r="J77" s="38"/>
      <c r="K77" s="38"/>
      <c r="L77" s="38"/>
      <c r="M77" s="38"/>
      <c r="N77" s="38"/>
      <c r="O77" s="38"/>
      <c r="P77" s="38"/>
      <c r="Q77" s="38"/>
    </row>
    <row r="78" spans="1:17" ht="15">
      <c r="A78" s="121"/>
      <c r="B78" s="121"/>
      <c r="C78" s="121"/>
      <c r="D78" s="121"/>
      <c r="E78" s="121"/>
      <c r="F78" s="121"/>
      <c r="G78" s="121"/>
      <c r="H78" s="121"/>
      <c r="I78" s="38"/>
      <c r="J78" s="38"/>
      <c r="K78" s="38"/>
      <c r="L78" s="38"/>
      <c r="M78" s="38"/>
      <c r="N78" s="38"/>
      <c r="O78" s="38"/>
      <c r="P78" s="38"/>
      <c r="Q78" s="38"/>
    </row>
    <row r="79" spans="1:17" ht="15">
      <c r="A79" s="121"/>
      <c r="B79" s="121"/>
      <c r="C79" s="121"/>
      <c r="D79" s="121"/>
      <c r="E79" s="121"/>
      <c r="F79" s="121"/>
      <c r="G79" s="121"/>
      <c r="H79" s="121"/>
      <c r="I79" s="38"/>
      <c r="J79" s="38"/>
      <c r="K79" s="38"/>
      <c r="L79" s="38"/>
      <c r="M79" s="38"/>
      <c r="N79" s="38"/>
      <c r="O79" s="38"/>
      <c r="P79" s="38"/>
      <c r="Q79" s="38"/>
    </row>
    <row r="80" spans="1:17" ht="15">
      <c r="A80" s="121"/>
      <c r="B80" s="121"/>
      <c r="C80" s="121"/>
      <c r="D80" s="121"/>
      <c r="E80" s="121"/>
      <c r="F80" s="121"/>
      <c r="G80" s="121"/>
      <c r="H80" s="121"/>
      <c r="I80" s="38"/>
      <c r="J80" s="38"/>
      <c r="K80" s="38"/>
      <c r="L80" s="38"/>
      <c r="M80" s="38"/>
      <c r="N80" s="38"/>
      <c r="O80" s="38"/>
      <c r="P80" s="38"/>
      <c r="Q80" s="38"/>
    </row>
    <row r="81" spans="1:17" ht="15">
      <c r="A81" s="38"/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</row>
    <row r="82" spans="1:17" ht="15">
      <c r="A82" s="38"/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</row>
    <row r="83" spans="1:17" ht="15">
      <c r="A83" s="38"/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</row>
    <row r="84" spans="1:17" ht="15">
      <c r="A84" s="38"/>
      <c r="B84" s="38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</row>
    <row r="85" spans="1:17" ht="15">
      <c r="A85" s="38"/>
      <c r="B85" s="38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</row>
    <row r="86" spans="1:17" ht="15">
      <c r="A86" s="38"/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</row>
    <row r="87" spans="1:17" ht="15">
      <c r="A87" s="38"/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</row>
    <row r="88" spans="1:17" ht="15">
      <c r="A88" s="38"/>
      <c r="B88" s="38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</row>
    <row r="89" spans="1:17" ht="15">
      <c r="A89" s="38"/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</row>
    <row r="90" spans="1:17" ht="15">
      <c r="A90" s="38"/>
      <c r="B90" s="38"/>
      <c r="C90" s="38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</row>
    <row r="91" spans="1:17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</row>
    <row r="92" spans="1:17" ht="15">
      <c r="A92" s="38"/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</row>
    <row r="93" spans="1:17" ht="15">
      <c r="A93" s="38"/>
      <c r="B93" s="38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</row>
    <row r="94" spans="1:17" ht="15">
      <c r="A94" s="38"/>
      <c r="B94" s="38"/>
      <c r="C94" s="38"/>
      <c r="D94" s="38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</row>
    <row r="95" spans="1:17" ht="15">
      <c r="A95" s="38"/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</row>
    <row r="96" spans="1:17" ht="15">
      <c r="A96" s="38"/>
      <c r="B96" s="38"/>
      <c r="C96" s="38"/>
      <c r="D96" s="38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</row>
    <row r="97" spans="1:17" ht="1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</row>
    <row r="98" spans="1:17" ht="15">
      <c r="A98" s="38"/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</row>
    <row r="99" spans="1:17" ht="15">
      <c r="A99" s="38"/>
      <c r="B99" s="38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</row>
    <row r="100" spans="1:17" ht="15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</row>
    <row r="101" spans="1:17" ht="15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</row>
    <row r="102" spans="1:17" ht="15">
      <c r="A102" s="38"/>
      <c r="B102" s="38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</row>
    <row r="103" spans="1:17" ht="15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</row>
    <row r="104" spans="1:17" ht="15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</row>
    <row r="105" spans="1:17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</row>
    <row r="106" spans="1:17" ht="15">
      <c r="A106" s="38"/>
      <c r="B106" s="38"/>
      <c r="C106" s="38"/>
      <c r="D106" s="38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</row>
    <row r="107" spans="1:17" ht="15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</row>
    <row r="108" spans="1:17" ht="15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</row>
    <row r="109" spans="1:17" ht="15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</row>
    <row r="110" spans="1:17" ht="15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</row>
    <row r="111" spans="1:17" ht="15">
      <c r="A111" s="38"/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</row>
    <row r="112" spans="1:17" ht="15">
      <c r="A112" s="38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</row>
    <row r="113" spans="1:17" ht="15">
      <c r="A113" s="38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</row>
    <row r="114" spans="1:17" ht="15">
      <c r="A114" s="38"/>
      <c r="B114" s="38"/>
      <c r="C114" s="38"/>
      <c r="D114" s="38"/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</row>
    <row r="115" spans="1:17" ht="15">
      <c r="A115" s="38"/>
      <c r="B115" s="38"/>
      <c r="C115" s="38"/>
      <c r="D115" s="38"/>
      <c r="E115" s="38"/>
      <c r="F115" s="38"/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</row>
    <row r="116" spans="1:17" ht="15">
      <c r="A116" s="38"/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</row>
    <row r="117" spans="1:17" ht="15">
      <c r="A117" s="38"/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</row>
    <row r="118" spans="1:17" ht="15">
      <c r="A118" s="38"/>
      <c r="B118" s="38"/>
      <c r="C118" s="38"/>
      <c r="D118" s="38"/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</row>
    <row r="119" spans="1:17" ht="15">
      <c r="A119" s="38"/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</row>
    <row r="120" spans="1:17" ht="1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</row>
    <row r="121" spans="1:17" ht="15">
      <c r="A121" s="38"/>
      <c r="B121" s="38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</row>
    <row r="122" spans="1:17" ht="15">
      <c r="A122" s="38"/>
      <c r="B122" s="38"/>
      <c r="C122" s="38"/>
      <c r="D122" s="38"/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</row>
    <row r="123" spans="1:17" ht="15">
      <c r="A123" s="38"/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</row>
    <row r="124" spans="1:17" ht="15">
      <c r="A124" s="38"/>
      <c r="B124" s="38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</row>
    <row r="125" spans="1:17" ht="15">
      <c r="A125" s="38"/>
      <c r="B125" s="38"/>
      <c r="C125" s="38"/>
      <c r="D125" s="38"/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</row>
    <row r="126" spans="1:17" ht="15">
      <c r="A126" s="38"/>
      <c r="B126" s="38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</row>
    <row r="127" spans="1:17" ht="15">
      <c r="A127" s="38"/>
      <c r="B127" s="38"/>
      <c r="C127" s="38"/>
      <c r="D127" s="38"/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</row>
    <row r="128" spans="1:17" ht="15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</row>
    <row r="129" spans="1:17" ht="15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</row>
    <row r="130" spans="1:17" ht="1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</row>
    <row r="131" spans="1:17" ht="15">
      <c r="A131" s="38"/>
      <c r="B131" s="38"/>
      <c r="C131" s="38"/>
      <c r="D131" s="38"/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</row>
    <row r="132" spans="1:17" ht="1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</row>
    <row r="133" spans="1:17" ht="1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</row>
    <row r="134" spans="1:17" ht="15">
      <c r="A134" s="38"/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</row>
    <row r="135" spans="1:17" ht="15">
      <c r="A135" s="38"/>
      <c r="B135" s="38"/>
      <c r="C135" s="38"/>
      <c r="D135" s="38"/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</row>
    <row r="136" spans="1:17" ht="15">
      <c r="A136" s="38"/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</row>
    <row r="137" spans="1:17" ht="15">
      <c r="A137" s="38"/>
      <c r="B137" s="38"/>
      <c r="C137" s="38"/>
      <c r="D137" s="38"/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</row>
    <row r="138" spans="1:17" ht="15">
      <c r="A138" s="38"/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</row>
    <row r="139" spans="1:17" ht="15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</row>
    <row r="140" spans="1:17" ht="15">
      <c r="A140" s="38"/>
      <c r="B140" s="38"/>
      <c r="C140" s="38"/>
      <c r="D140" s="38"/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</row>
    <row r="141" spans="1:17" ht="15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</row>
    <row r="142" spans="1:17" ht="15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</row>
    <row r="143" spans="1:17" ht="15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</row>
    <row r="144" spans="1:17" ht="15">
      <c r="A144" s="38"/>
      <c r="B144" s="38"/>
      <c r="C144" s="38"/>
      <c r="D144" s="38"/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</row>
    <row r="145" spans="1:17" ht="15">
      <c r="A145" s="38"/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</row>
    <row r="146" spans="1:17" ht="15">
      <c r="A146" s="38"/>
      <c r="B146" s="38"/>
      <c r="C146" s="38"/>
      <c r="D146" s="38"/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</row>
    <row r="147" spans="1:17" ht="15">
      <c r="A147" s="38"/>
      <c r="B147" s="38"/>
      <c r="C147" s="38"/>
      <c r="D147" s="38"/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</row>
    <row r="148" spans="1:17" ht="15">
      <c r="A148" s="38"/>
      <c r="B148" s="38"/>
      <c r="C148" s="38"/>
      <c r="D148" s="38"/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</row>
    <row r="149" spans="1:17" ht="15">
      <c r="A149" s="38"/>
      <c r="B149" s="38"/>
      <c r="C149" s="38"/>
      <c r="D149" s="38"/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</row>
    <row r="150" spans="1:17" ht="15">
      <c r="A150" s="38"/>
      <c r="B150" s="38"/>
      <c r="C150" s="38"/>
      <c r="D150" s="38"/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</row>
    <row r="151" spans="1:17" ht="15">
      <c r="A151" s="38"/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</row>
    <row r="152" spans="1:17" ht="15">
      <c r="A152" s="38"/>
      <c r="B152" s="38"/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</row>
    <row r="153" spans="1:17" ht="15">
      <c r="A153" s="38"/>
      <c r="B153" s="38"/>
      <c r="C153" s="38"/>
      <c r="D153" s="38"/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</row>
    <row r="154" spans="1:17" ht="15">
      <c r="A154" s="38"/>
      <c r="B154" s="38"/>
      <c r="C154" s="38"/>
      <c r="D154" s="38"/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</row>
    <row r="155" spans="1:17" ht="15">
      <c r="A155" s="38"/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</row>
    <row r="156" spans="1:17" ht="15">
      <c r="A156" s="38"/>
      <c r="B156" s="38"/>
      <c r="C156" s="38"/>
      <c r="D156" s="38"/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</row>
    <row r="157" spans="1:17" ht="15">
      <c r="A157" s="38"/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</row>
    <row r="158" spans="1:17" ht="15">
      <c r="A158" s="38"/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</row>
    <row r="159" spans="1:17" ht="15">
      <c r="A159" s="38"/>
      <c r="B159" s="38"/>
      <c r="C159" s="38"/>
      <c r="D159" s="38"/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</row>
    <row r="160" spans="1:17" ht="15">
      <c r="A160" s="38"/>
      <c r="B160" s="38"/>
      <c r="C160" s="38"/>
      <c r="D160" s="38"/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</row>
    <row r="161" spans="1:17" ht="15">
      <c r="A161" s="38"/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</row>
    <row r="162" spans="1:17" ht="15">
      <c r="A162" s="38"/>
      <c r="B162" s="38"/>
      <c r="C162" s="38"/>
      <c r="D162" s="38"/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</row>
    <row r="163" spans="1:17" ht="15">
      <c r="A163" s="38"/>
      <c r="B163" s="38"/>
      <c r="C163" s="38"/>
      <c r="D163" s="38"/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</row>
    <row r="164" spans="1:17" ht="15">
      <c r="A164" s="38"/>
      <c r="B164" s="38"/>
      <c r="C164" s="38"/>
      <c r="D164" s="38"/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</row>
    <row r="165" spans="1:17" ht="15">
      <c r="A165" s="38"/>
      <c r="B165" s="38"/>
      <c r="C165" s="38"/>
      <c r="D165" s="38"/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</row>
    <row r="166" spans="1:17" ht="15">
      <c r="A166" s="38"/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</row>
    <row r="167" spans="1:17" ht="15">
      <c r="A167" s="38"/>
      <c r="B167" s="38"/>
      <c r="C167" s="38"/>
      <c r="D167" s="38"/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</row>
    <row r="168" spans="1:17" ht="15">
      <c r="A168" s="38"/>
      <c r="B168" s="38"/>
      <c r="C168" s="38"/>
      <c r="D168" s="38"/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</row>
    <row r="169" spans="1:17" ht="15">
      <c r="A169" s="38"/>
      <c r="B169" s="38"/>
      <c r="C169" s="38"/>
      <c r="D169" s="38"/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</row>
    <row r="170" spans="1:17" ht="15">
      <c r="A170" s="38"/>
      <c r="B170" s="38"/>
      <c r="C170" s="38"/>
      <c r="D170" s="38"/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</row>
    <row r="171" spans="1:17" ht="15">
      <c r="A171" s="38"/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</row>
    <row r="172" spans="1:17" ht="15">
      <c r="A172" s="38"/>
      <c r="B172" s="38"/>
      <c r="C172" s="38"/>
      <c r="D172" s="38"/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</row>
    <row r="173" spans="1:17" ht="15">
      <c r="A173" s="38"/>
      <c r="B173" s="38"/>
      <c r="C173" s="38"/>
      <c r="D173" s="38"/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</row>
    <row r="174" spans="1:17" ht="15">
      <c r="A174" s="38"/>
      <c r="B174" s="38"/>
      <c r="C174" s="38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</row>
    <row r="175" spans="1:17" ht="15">
      <c r="A175" s="38"/>
      <c r="B175" s="38"/>
      <c r="C175" s="38"/>
      <c r="D175" s="38"/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</row>
    <row r="176" spans="1:17" ht="15">
      <c r="A176" s="38"/>
      <c r="B176" s="38"/>
      <c r="C176" s="38"/>
      <c r="D176" s="38"/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</row>
  </sheetData>
  <sheetProtection/>
  <mergeCells count="27">
    <mergeCell ref="A50:A51"/>
    <mergeCell ref="A31:A32"/>
    <mergeCell ref="A52:A54"/>
    <mergeCell ref="A58:N58"/>
    <mergeCell ref="A60:A61"/>
    <mergeCell ref="A62:A63"/>
    <mergeCell ref="A35:A36"/>
    <mergeCell ref="A37:A39"/>
    <mergeCell ref="A43:N43"/>
    <mergeCell ref="A46:A47"/>
    <mergeCell ref="A48:A49"/>
    <mergeCell ref="A15:G15"/>
    <mergeCell ref="A16:A18"/>
    <mergeCell ref="A19:A21"/>
    <mergeCell ref="A22:A24"/>
    <mergeCell ref="A26:N26"/>
    <mergeCell ref="A29:A30"/>
    <mergeCell ref="A1:F1"/>
    <mergeCell ref="A5:A6"/>
    <mergeCell ref="A2:B2"/>
    <mergeCell ref="I2:P2"/>
    <mergeCell ref="A4:G4"/>
    <mergeCell ref="A33:A34"/>
    <mergeCell ref="A7:A8"/>
    <mergeCell ref="A9:A10"/>
    <mergeCell ref="A11:A12"/>
    <mergeCell ref="A13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49" r:id="rId1"/>
  <rowBreaks count="1" manualBreakCount="1">
    <brk id="4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J105"/>
  <sheetViews>
    <sheetView view="pageBreakPreview" zoomScaleSheetLayoutView="100" zoomScalePageLayoutView="0" workbookViewId="0" topLeftCell="A34">
      <selection activeCell="GA6" sqref="GA6"/>
    </sheetView>
  </sheetViews>
  <sheetFormatPr defaultColWidth="9.140625" defaultRowHeight="15"/>
  <cols>
    <col min="1" max="19" width="0.85546875" style="6" customWidth="1"/>
    <col min="20" max="20" width="1.7109375" style="6" customWidth="1"/>
    <col min="21" max="164" width="0.85546875" style="6" customWidth="1"/>
    <col min="165" max="182" width="0.85546875" style="38" customWidth="1"/>
    <col min="183" max="16384" width="9.140625" style="38" customWidth="1"/>
  </cols>
  <sheetData>
    <row r="2" spans="1:16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 t="s">
        <v>0</v>
      </c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</row>
    <row r="3" spans="1:164" ht="7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282" t="s">
        <v>1</v>
      </c>
      <c r="DK3" s="282"/>
      <c r="DL3" s="282"/>
      <c r="DM3" s="282"/>
      <c r="DN3" s="282"/>
      <c r="DO3" s="282"/>
      <c r="DP3" s="282"/>
      <c r="DQ3" s="282"/>
      <c r="DR3" s="282"/>
      <c r="DS3" s="282"/>
      <c r="DT3" s="282"/>
      <c r="DU3" s="282"/>
      <c r="DV3" s="282"/>
      <c r="DW3" s="282"/>
      <c r="DX3" s="282"/>
      <c r="DY3" s="282"/>
      <c r="DZ3" s="282"/>
      <c r="EA3" s="282"/>
      <c r="EB3" s="282"/>
      <c r="EC3" s="282"/>
      <c r="ED3" s="282"/>
      <c r="EE3" s="282"/>
      <c r="EF3" s="282"/>
      <c r="EG3" s="282"/>
      <c r="EH3" s="282"/>
      <c r="EI3" s="282"/>
      <c r="EJ3" s="282"/>
      <c r="EK3" s="282"/>
      <c r="EL3" s="282"/>
      <c r="EM3" s="282"/>
      <c r="EN3" s="282"/>
      <c r="EO3" s="282"/>
      <c r="EP3" s="282"/>
      <c r="EQ3" s="282"/>
      <c r="ER3" s="282"/>
      <c r="ES3" s="282"/>
      <c r="ET3" s="282"/>
      <c r="EU3" s="282"/>
      <c r="EV3" s="282"/>
      <c r="EW3" s="282"/>
      <c r="EX3" s="282"/>
      <c r="EY3" s="282"/>
      <c r="EZ3" s="282"/>
      <c r="FA3" s="282"/>
      <c r="FB3" s="282"/>
      <c r="FC3" s="282"/>
      <c r="FD3" s="282"/>
      <c r="FE3" s="282"/>
      <c r="FF3" s="282"/>
      <c r="FG3" s="282"/>
      <c r="FH3" s="1"/>
    </row>
    <row r="4" spans="1:164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</row>
    <row r="5" spans="1:164" ht="31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83" t="s">
        <v>2</v>
      </c>
      <c r="DK5" s="283"/>
      <c r="DL5" s="283"/>
      <c r="DM5" s="283"/>
      <c r="DN5" s="283"/>
      <c r="DO5" s="283"/>
      <c r="DP5" s="283"/>
      <c r="DQ5" s="283"/>
      <c r="DR5" s="283"/>
      <c r="DS5" s="283"/>
      <c r="DT5" s="283"/>
      <c r="DU5" s="283"/>
      <c r="DV5" s="283"/>
      <c r="DW5" s="283"/>
      <c r="DX5" s="283"/>
      <c r="DY5" s="283"/>
      <c r="DZ5" s="283"/>
      <c r="EA5" s="283"/>
      <c r="EB5" s="283"/>
      <c r="EC5" s="283"/>
      <c r="ED5" s="283"/>
      <c r="EE5" s="283"/>
      <c r="EF5" s="283"/>
      <c r="EG5" s="283"/>
      <c r="EH5" s="283"/>
      <c r="EI5" s="283"/>
      <c r="EJ5" s="283"/>
      <c r="EK5" s="283"/>
      <c r="EL5" s="283"/>
      <c r="EM5" s="283"/>
      <c r="EN5" s="283"/>
      <c r="EO5" s="283"/>
      <c r="EP5" s="283"/>
      <c r="EQ5" s="283"/>
      <c r="ER5" s="283"/>
      <c r="ES5" s="283"/>
      <c r="ET5" s="283"/>
      <c r="EU5" s="283"/>
      <c r="EV5" s="283"/>
      <c r="EW5" s="283"/>
      <c r="EX5" s="283"/>
      <c r="EY5" s="283"/>
      <c r="EZ5" s="283"/>
      <c r="FA5" s="283"/>
      <c r="FB5" s="283"/>
      <c r="FC5" s="283"/>
      <c r="FD5" s="283"/>
      <c r="FE5" s="283"/>
      <c r="FF5" s="283"/>
      <c r="FG5" s="283"/>
      <c r="FH5" s="2"/>
    </row>
    <row r="6" spans="1:164" ht="16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31"/>
      <c r="DK6" s="31"/>
      <c r="DL6" s="31"/>
      <c r="DM6" s="31"/>
      <c r="DN6" s="31"/>
      <c r="DO6" s="31"/>
      <c r="DP6" s="31"/>
      <c r="DQ6" s="31"/>
      <c r="DR6" s="31"/>
      <c r="DS6" s="31"/>
      <c r="DT6" s="31"/>
      <c r="DU6" s="31"/>
      <c r="DV6" s="31"/>
      <c r="DW6" s="31"/>
      <c r="DX6" s="31"/>
      <c r="DY6" s="31"/>
      <c r="DZ6" s="31"/>
      <c r="EA6" s="31"/>
      <c r="EB6" s="31"/>
      <c r="EC6" s="31"/>
      <c r="ED6" s="31"/>
      <c r="EE6" s="31"/>
      <c r="EF6" s="31"/>
      <c r="EG6" s="31"/>
      <c r="EH6" s="31"/>
      <c r="EI6" s="31"/>
      <c r="EJ6" s="31"/>
      <c r="EK6" s="31"/>
      <c r="EL6" s="31"/>
      <c r="EM6" s="31"/>
      <c r="EN6" s="31"/>
      <c r="EO6" s="31"/>
      <c r="EP6" s="31"/>
      <c r="EQ6" s="31"/>
      <c r="ER6" s="31"/>
      <c r="ES6" s="31"/>
      <c r="ET6" s="31"/>
      <c r="EU6" s="31"/>
      <c r="EV6" s="31"/>
      <c r="EW6" s="31"/>
      <c r="EX6" s="31"/>
      <c r="EY6" s="31"/>
      <c r="EZ6" s="31"/>
      <c r="FA6" s="31"/>
      <c r="FB6" s="31"/>
      <c r="FC6" s="31"/>
      <c r="FD6" s="31"/>
      <c r="FE6" s="31"/>
      <c r="FF6" s="31"/>
      <c r="FG6" s="31"/>
      <c r="FH6" s="2"/>
    </row>
    <row r="7" spans="1:164" ht="16.5" thickBo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3"/>
    </row>
    <row r="8" spans="1:164" ht="16.5" thickBo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ES8" s="284" t="s">
        <v>3</v>
      </c>
      <c r="ET8" s="285"/>
      <c r="EU8" s="285"/>
      <c r="EV8" s="285"/>
      <c r="EW8" s="285"/>
      <c r="EX8" s="285"/>
      <c r="EY8" s="285"/>
      <c r="EZ8" s="285"/>
      <c r="FA8" s="285"/>
      <c r="FB8" s="285"/>
      <c r="FC8" s="285"/>
      <c r="FD8" s="285"/>
      <c r="FE8" s="285"/>
      <c r="FF8" s="285"/>
      <c r="FG8" s="286"/>
      <c r="FH8" s="5"/>
    </row>
    <row r="9" spans="1:164" ht="17.25" thickBo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287" t="s">
        <v>174</v>
      </c>
      <c r="AU9" s="287"/>
      <c r="AV9" s="287"/>
      <c r="AW9" s="287"/>
      <c r="AX9" s="287"/>
      <c r="AY9" s="287"/>
      <c r="AZ9" s="287"/>
      <c r="BA9" s="287"/>
      <c r="BB9" s="287"/>
      <c r="BC9" s="287"/>
      <c r="BD9" s="287"/>
      <c r="BE9" s="287"/>
      <c r="BF9" s="287"/>
      <c r="BG9" s="287"/>
      <c r="BH9" s="287"/>
      <c r="BI9" s="287"/>
      <c r="BJ9" s="287"/>
      <c r="BK9" s="287"/>
      <c r="BL9" s="287"/>
      <c r="BM9" s="287"/>
      <c r="BN9" s="287"/>
      <c r="BO9" s="287"/>
      <c r="BP9" s="287"/>
      <c r="BQ9" s="287"/>
      <c r="BR9" s="287"/>
      <c r="BS9" s="287"/>
      <c r="BT9" s="287"/>
      <c r="BU9" s="287"/>
      <c r="BV9" s="287"/>
      <c r="BW9" s="287"/>
      <c r="BX9" s="287"/>
      <c r="BY9" s="287"/>
      <c r="BZ9" s="287"/>
      <c r="CA9" s="287"/>
      <c r="CB9" s="287"/>
      <c r="CC9" s="287"/>
      <c r="CD9" s="287"/>
      <c r="CE9" s="287"/>
      <c r="CF9" s="287"/>
      <c r="CG9" s="287"/>
      <c r="CH9" s="287"/>
      <c r="CI9" s="287"/>
      <c r="CJ9" s="287"/>
      <c r="CK9" s="287"/>
      <c r="CL9" s="287"/>
      <c r="CM9" s="287"/>
      <c r="CN9" s="287"/>
      <c r="CO9" s="287"/>
      <c r="CP9" s="287"/>
      <c r="CQ9" s="287"/>
      <c r="CR9" s="287"/>
      <c r="CS9" s="287"/>
      <c r="CT9" s="287"/>
      <c r="CU9" s="287"/>
      <c r="CV9" s="287"/>
      <c r="CW9" s="287"/>
      <c r="CX9" s="287"/>
      <c r="CY9" s="287"/>
      <c r="CZ9" s="287"/>
      <c r="DA9" s="287"/>
      <c r="DB9" s="287"/>
      <c r="DC9" s="287"/>
      <c r="DD9" s="287"/>
      <c r="DE9" s="287"/>
      <c r="DF9" s="287"/>
      <c r="DG9" s="287"/>
      <c r="DH9" s="287"/>
      <c r="DI9" s="287"/>
      <c r="DJ9" s="287"/>
      <c r="DK9" s="287"/>
      <c r="DL9" s="287"/>
      <c r="DM9" s="287"/>
      <c r="DN9" s="7"/>
      <c r="DO9" s="7"/>
      <c r="DP9" s="7"/>
      <c r="DQ9" s="7"/>
      <c r="DR9" s="7"/>
      <c r="DS9" s="7"/>
      <c r="DT9" s="7"/>
      <c r="DU9" s="7"/>
      <c r="DV9" s="7"/>
      <c r="DW9" s="7"/>
      <c r="DX9" s="57"/>
      <c r="DY9" s="57"/>
      <c r="DZ9" s="57"/>
      <c r="EA9" s="288" t="s">
        <v>69</v>
      </c>
      <c r="EB9" s="288"/>
      <c r="EC9" s="288"/>
      <c r="ED9" s="288"/>
      <c r="EE9" s="288"/>
      <c r="EF9" s="288"/>
      <c r="EG9" s="288"/>
      <c r="EH9" s="288"/>
      <c r="EI9" s="288"/>
      <c r="EJ9" s="288"/>
      <c r="EK9" s="288"/>
      <c r="EL9" s="288"/>
      <c r="EM9" s="288"/>
      <c r="EN9" s="288"/>
      <c r="EO9" s="288"/>
      <c r="EP9" s="288"/>
      <c r="EQ9" s="288"/>
      <c r="ER9" s="8"/>
      <c r="ES9" s="289" t="s">
        <v>4</v>
      </c>
      <c r="ET9" s="290"/>
      <c r="EU9" s="290"/>
      <c r="EV9" s="290"/>
      <c r="EW9" s="290"/>
      <c r="EX9" s="290"/>
      <c r="EY9" s="290"/>
      <c r="EZ9" s="290"/>
      <c r="FA9" s="290"/>
      <c r="FB9" s="290"/>
      <c r="FC9" s="290"/>
      <c r="FD9" s="290"/>
      <c r="FE9" s="290"/>
      <c r="FF9" s="290"/>
      <c r="FG9" s="291"/>
      <c r="FH9" s="7"/>
    </row>
    <row r="10" spans="1:164" ht="20.25" thickBo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10"/>
      <c r="AK10" s="9"/>
      <c r="AL10" s="9"/>
      <c r="AM10" s="9"/>
      <c r="AN10" s="9"/>
      <c r="AO10" s="10"/>
      <c r="AP10" s="10"/>
      <c r="AQ10" s="11"/>
      <c r="AR10" s="10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0"/>
      <c r="CM10" s="10"/>
      <c r="CN10" s="10"/>
      <c r="CO10" s="10"/>
      <c r="CP10" s="10"/>
      <c r="CQ10" s="13" t="s">
        <v>5</v>
      </c>
      <c r="CR10" s="10"/>
      <c r="CS10" s="10"/>
      <c r="CT10" s="298" t="s">
        <v>187</v>
      </c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300"/>
      <c r="DN10" s="10"/>
      <c r="DO10" s="14"/>
      <c r="DP10" s="15"/>
      <c r="DQ10" s="15"/>
      <c r="DR10" s="15"/>
      <c r="DS10" s="16"/>
      <c r="DT10" s="16"/>
      <c r="DU10" s="16"/>
      <c r="DV10" s="16"/>
      <c r="DW10" s="16"/>
      <c r="DX10" s="64"/>
      <c r="DY10" s="64"/>
      <c r="DZ10" s="64"/>
      <c r="EA10" s="288"/>
      <c r="EB10" s="288"/>
      <c r="EC10" s="288"/>
      <c r="ED10" s="288"/>
      <c r="EE10" s="288"/>
      <c r="EF10" s="288"/>
      <c r="EG10" s="288"/>
      <c r="EH10" s="288"/>
      <c r="EI10" s="288"/>
      <c r="EJ10" s="288"/>
      <c r="EK10" s="288"/>
      <c r="EL10" s="288"/>
      <c r="EM10" s="288"/>
      <c r="EN10" s="288"/>
      <c r="EO10" s="288"/>
      <c r="EP10" s="288"/>
      <c r="EQ10" s="288"/>
      <c r="ER10" s="17"/>
      <c r="ES10" s="292"/>
      <c r="ET10" s="293"/>
      <c r="EU10" s="293"/>
      <c r="EV10" s="293"/>
      <c r="EW10" s="293"/>
      <c r="EX10" s="293"/>
      <c r="EY10" s="293"/>
      <c r="EZ10" s="293"/>
      <c r="FA10" s="293"/>
      <c r="FB10" s="293"/>
      <c r="FC10" s="293"/>
      <c r="FD10" s="293"/>
      <c r="FE10" s="293"/>
      <c r="FF10" s="293"/>
      <c r="FG10" s="294"/>
      <c r="FH10" s="10"/>
    </row>
    <row r="11" spans="1:164" ht="16.5">
      <c r="A11" s="18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18"/>
      <c r="AT11" s="301" t="s">
        <v>6</v>
      </c>
      <c r="AU11" s="301"/>
      <c r="AV11" s="301"/>
      <c r="AW11" s="301"/>
      <c r="AX11" s="301"/>
      <c r="AY11" s="301"/>
      <c r="AZ11" s="301"/>
      <c r="BA11" s="301"/>
      <c r="BB11" s="302" t="s">
        <v>31</v>
      </c>
      <c r="BC11" s="302"/>
      <c r="BD11" s="302"/>
      <c r="BE11" s="302"/>
      <c r="BF11" s="303" t="s">
        <v>7</v>
      </c>
      <c r="BG11" s="303"/>
      <c r="BH11" s="303"/>
      <c r="BI11" s="303"/>
      <c r="BJ11" s="303"/>
      <c r="BK11" s="303"/>
      <c r="BL11" s="303"/>
      <c r="BM11" s="303"/>
      <c r="BN11" s="303"/>
      <c r="BO11" s="303"/>
      <c r="BP11" s="303"/>
      <c r="BQ11" s="303"/>
      <c r="BR11" s="303"/>
      <c r="BS11" s="303"/>
      <c r="BT11" s="303"/>
      <c r="BU11" s="303"/>
      <c r="BV11" s="303"/>
      <c r="BW11" s="303"/>
      <c r="BX11" s="303"/>
      <c r="BY11" s="303"/>
      <c r="BZ11" s="303"/>
      <c r="CA11" s="303"/>
      <c r="CB11" s="303"/>
      <c r="CC11" s="303"/>
      <c r="CD11" s="303"/>
      <c r="CE11" s="303"/>
      <c r="CF11" s="303"/>
      <c r="CG11" s="303"/>
      <c r="CH11" s="303"/>
      <c r="CI11" s="303"/>
      <c r="CJ11" s="303"/>
      <c r="CK11" s="302" t="s">
        <v>32</v>
      </c>
      <c r="CL11" s="302"/>
      <c r="CM11" s="302"/>
      <c r="CN11" s="302"/>
      <c r="CO11" s="301" t="s">
        <v>8</v>
      </c>
      <c r="CP11" s="301"/>
      <c r="CQ11" s="301"/>
      <c r="CR11" s="301"/>
      <c r="CS11" s="301"/>
      <c r="CT11" s="302" t="s">
        <v>61</v>
      </c>
      <c r="CU11" s="302"/>
      <c r="CV11" s="302"/>
      <c r="CW11" s="302"/>
      <c r="CX11" s="308" t="s">
        <v>9</v>
      </c>
      <c r="CY11" s="308"/>
      <c r="CZ11" s="308"/>
      <c r="DA11" s="308"/>
      <c r="DB11" s="308"/>
      <c r="DC11" s="308"/>
      <c r="DD11" s="308"/>
      <c r="DE11" s="308"/>
      <c r="DF11" s="308"/>
      <c r="DG11" s="18"/>
      <c r="DH11" s="18"/>
      <c r="DI11" s="18"/>
      <c r="DJ11" s="18"/>
      <c r="DK11" s="18"/>
      <c r="DL11" s="18"/>
      <c r="DM11" s="18"/>
      <c r="DN11" s="18"/>
      <c r="DO11" s="18"/>
      <c r="DP11" s="7"/>
      <c r="DQ11" s="7"/>
      <c r="DR11" s="7"/>
      <c r="DS11" s="7"/>
      <c r="DT11" s="7"/>
      <c r="DU11" s="7"/>
      <c r="DV11" s="7"/>
      <c r="DW11" s="7"/>
      <c r="DX11" s="57"/>
      <c r="DY11" s="57"/>
      <c r="DZ11" s="57"/>
      <c r="EA11" s="288"/>
      <c r="EB11" s="288"/>
      <c r="EC11" s="288"/>
      <c r="ED11" s="288"/>
      <c r="EE11" s="288"/>
      <c r="EF11" s="288"/>
      <c r="EG11" s="288"/>
      <c r="EH11" s="288"/>
      <c r="EI11" s="288"/>
      <c r="EJ11" s="288"/>
      <c r="EK11" s="288"/>
      <c r="EL11" s="288"/>
      <c r="EM11" s="288"/>
      <c r="EN11" s="288"/>
      <c r="EO11" s="288"/>
      <c r="EP11" s="288"/>
      <c r="EQ11" s="288"/>
      <c r="ER11" s="8"/>
      <c r="ES11" s="295"/>
      <c r="ET11" s="296"/>
      <c r="EU11" s="296"/>
      <c r="EV11" s="296"/>
      <c r="EW11" s="296"/>
      <c r="EX11" s="296"/>
      <c r="EY11" s="296"/>
      <c r="EZ11" s="296"/>
      <c r="FA11" s="296"/>
      <c r="FB11" s="296"/>
      <c r="FC11" s="296"/>
      <c r="FD11" s="296"/>
      <c r="FE11" s="296"/>
      <c r="FF11" s="296"/>
      <c r="FG11" s="297"/>
      <c r="FH11" s="18"/>
    </row>
    <row r="12" spans="1:164" ht="18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324" t="s">
        <v>10</v>
      </c>
      <c r="BH12" s="324"/>
      <c r="BI12" s="324"/>
      <c r="BJ12" s="324"/>
      <c r="BK12" s="324"/>
      <c r="BL12" s="324"/>
      <c r="BM12" s="304" t="s">
        <v>176</v>
      </c>
      <c r="BN12" s="304"/>
      <c r="BO12" s="304"/>
      <c r="BP12" s="304"/>
      <c r="BQ12" s="309" t="s">
        <v>11</v>
      </c>
      <c r="BR12" s="309"/>
      <c r="BS12" s="304" t="s">
        <v>175</v>
      </c>
      <c r="BT12" s="304"/>
      <c r="BU12" s="304"/>
      <c r="BV12" s="304"/>
      <c r="BW12" s="304"/>
      <c r="BX12" s="304"/>
      <c r="BY12" s="304"/>
      <c r="BZ12" s="304"/>
      <c r="CA12" s="304"/>
      <c r="CB12" s="304"/>
      <c r="CC12" s="304"/>
      <c r="CD12" s="304"/>
      <c r="CE12" s="304"/>
      <c r="CF12" s="305">
        <v>20</v>
      </c>
      <c r="CG12" s="305"/>
      <c r="CH12" s="305"/>
      <c r="CI12" s="305"/>
      <c r="CJ12" s="306" t="s">
        <v>32</v>
      </c>
      <c r="CK12" s="306"/>
      <c r="CL12" s="306"/>
      <c r="CM12" s="306"/>
      <c r="CN12" s="309" t="s">
        <v>108</v>
      </c>
      <c r="CO12" s="309"/>
      <c r="CP12" s="309"/>
      <c r="CQ12" s="309"/>
      <c r="CR12" s="309"/>
      <c r="CS12" s="81"/>
      <c r="CT12" s="81"/>
      <c r="CU12" s="81"/>
      <c r="CV12" s="81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7"/>
      <c r="DW12" s="7"/>
      <c r="DX12" s="57"/>
      <c r="DY12" s="57"/>
      <c r="DZ12" s="57"/>
      <c r="EA12" s="307" t="s">
        <v>12</v>
      </c>
      <c r="EB12" s="307"/>
      <c r="EC12" s="307"/>
      <c r="ED12" s="307"/>
      <c r="EE12" s="307"/>
      <c r="EF12" s="307"/>
      <c r="EG12" s="307"/>
      <c r="EH12" s="307"/>
      <c r="EI12" s="307"/>
      <c r="EJ12" s="307"/>
      <c r="EK12" s="307"/>
      <c r="EL12" s="307"/>
      <c r="EM12" s="307"/>
      <c r="EN12" s="307"/>
      <c r="EO12" s="307"/>
      <c r="EP12" s="307"/>
      <c r="EQ12" s="307"/>
      <c r="ER12" s="8"/>
      <c r="ES12" s="310" t="s">
        <v>177</v>
      </c>
      <c r="ET12" s="311"/>
      <c r="EU12" s="311"/>
      <c r="EV12" s="311"/>
      <c r="EW12" s="311"/>
      <c r="EX12" s="311"/>
      <c r="EY12" s="311"/>
      <c r="EZ12" s="311"/>
      <c r="FA12" s="311"/>
      <c r="FB12" s="311"/>
      <c r="FC12" s="311"/>
      <c r="FD12" s="311"/>
      <c r="FE12" s="311"/>
      <c r="FF12" s="311"/>
      <c r="FG12" s="312"/>
      <c r="FH12" s="7"/>
    </row>
    <row r="13" spans="1:164" ht="16.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32"/>
      <c r="BH13" s="32"/>
      <c r="BI13" s="32"/>
      <c r="BJ13" s="32"/>
      <c r="BK13" s="32"/>
      <c r="BL13" s="32"/>
      <c r="BM13" s="33"/>
      <c r="BN13" s="33"/>
      <c r="BO13" s="33"/>
      <c r="BP13" s="33"/>
      <c r="BQ13" s="34"/>
      <c r="BR13" s="34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5"/>
      <c r="CG13" s="35"/>
      <c r="CH13" s="35"/>
      <c r="CI13" s="35"/>
      <c r="CJ13" s="36"/>
      <c r="CK13" s="36"/>
      <c r="CL13" s="36"/>
      <c r="CM13" s="36"/>
      <c r="CN13" s="34"/>
      <c r="CO13" s="34"/>
      <c r="CP13" s="34"/>
      <c r="CQ13" s="34"/>
      <c r="CR13" s="34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7"/>
      <c r="DW13" s="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65"/>
      <c r="ER13" s="8"/>
      <c r="ES13" s="313"/>
      <c r="ET13" s="314"/>
      <c r="EU13" s="314"/>
      <c r="EV13" s="314"/>
      <c r="EW13" s="314"/>
      <c r="EX13" s="314"/>
      <c r="EY13" s="314"/>
      <c r="EZ13" s="314"/>
      <c r="FA13" s="314"/>
      <c r="FB13" s="314"/>
      <c r="FC13" s="314"/>
      <c r="FD13" s="314"/>
      <c r="FE13" s="314"/>
      <c r="FF13" s="314"/>
      <c r="FG13" s="315"/>
      <c r="FH13" s="7"/>
    </row>
    <row r="14" spans="1:164" ht="15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8"/>
      <c r="ES14" s="316"/>
      <c r="ET14" s="317"/>
      <c r="EU14" s="317"/>
      <c r="EV14" s="317"/>
      <c r="EW14" s="317"/>
      <c r="EX14" s="317"/>
      <c r="EY14" s="317"/>
      <c r="EZ14" s="317"/>
      <c r="FA14" s="317"/>
      <c r="FB14" s="317"/>
      <c r="FC14" s="317"/>
      <c r="FD14" s="317"/>
      <c r="FE14" s="317"/>
      <c r="FF14" s="317"/>
      <c r="FG14" s="318"/>
      <c r="FH14" s="7"/>
    </row>
    <row r="15" spans="1:163" ht="26.25" customHeight="1">
      <c r="A15" s="251" t="s">
        <v>68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61" t="s">
        <v>189</v>
      </c>
      <c r="AK15" s="262"/>
      <c r="AL15" s="262"/>
      <c r="AM15" s="262"/>
      <c r="AN15" s="262"/>
      <c r="AO15" s="262"/>
      <c r="AP15" s="262"/>
      <c r="AQ15" s="262"/>
      <c r="AR15" s="262"/>
      <c r="AS15" s="262"/>
      <c r="AT15" s="262"/>
      <c r="AU15" s="262"/>
      <c r="AV15" s="262"/>
      <c r="AW15" s="262"/>
      <c r="AX15" s="262"/>
      <c r="AY15" s="262"/>
      <c r="AZ15" s="262"/>
      <c r="BA15" s="262"/>
      <c r="BB15" s="262"/>
      <c r="BC15" s="262"/>
      <c r="BD15" s="262"/>
      <c r="BE15" s="262"/>
      <c r="BF15" s="262"/>
      <c r="BG15" s="262"/>
      <c r="BH15" s="262"/>
      <c r="BI15" s="262"/>
      <c r="BJ15" s="262"/>
      <c r="BK15" s="262"/>
      <c r="BL15" s="262"/>
      <c r="BM15" s="262"/>
      <c r="BN15" s="262"/>
      <c r="BO15" s="262"/>
      <c r="BP15" s="262"/>
      <c r="BQ15" s="262"/>
      <c r="BR15" s="262"/>
      <c r="BS15" s="262"/>
      <c r="BT15" s="262"/>
      <c r="BU15" s="262"/>
      <c r="BV15" s="262"/>
      <c r="BW15" s="262"/>
      <c r="BX15" s="262"/>
      <c r="BY15" s="262"/>
      <c r="BZ15" s="262"/>
      <c r="CA15" s="262"/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  <c r="DA15" s="262"/>
      <c r="DB15" s="262"/>
      <c r="DC15" s="262"/>
      <c r="DD15" s="262"/>
      <c r="DE15" s="262"/>
      <c r="DF15" s="262"/>
      <c r="DG15" s="262"/>
      <c r="DH15" s="262"/>
      <c r="DI15" s="262"/>
      <c r="DJ15" s="262"/>
      <c r="DK15" s="262"/>
      <c r="DL15" s="262"/>
      <c r="DM15" s="262"/>
      <c r="DN15" s="262"/>
      <c r="DO15" s="262"/>
      <c r="DP15" s="262"/>
      <c r="DQ15" s="262"/>
      <c r="DR15" s="262"/>
      <c r="DS15" s="262"/>
      <c r="DT15" s="262"/>
      <c r="DU15" s="262"/>
      <c r="DV15" s="262"/>
      <c r="DW15" s="262"/>
      <c r="DX15" s="319" t="s">
        <v>70</v>
      </c>
      <c r="DY15" s="319"/>
      <c r="DZ15" s="319"/>
      <c r="EA15" s="319"/>
      <c r="EB15" s="319"/>
      <c r="EC15" s="319"/>
      <c r="ED15" s="319"/>
      <c r="EE15" s="319"/>
      <c r="EF15" s="319"/>
      <c r="EG15" s="319"/>
      <c r="EH15" s="319"/>
      <c r="EI15" s="319"/>
      <c r="EJ15" s="319"/>
      <c r="EK15" s="319"/>
      <c r="EL15" s="319"/>
      <c r="EM15" s="319"/>
      <c r="EN15" s="319"/>
      <c r="EO15" s="319"/>
      <c r="EP15" s="319"/>
      <c r="EQ15" s="319"/>
      <c r="ER15" s="19"/>
      <c r="ES15" s="320" t="s">
        <v>188</v>
      </c>
      <c r="ET15" s="321"/>
      <c r="EU15" s="321"/>
      <c r="EV15" s="321"/>
      <c r="EW15" s="321"/>
      <c r="EX15" s="321"/>
      <c r="EY15" s="321"/>
      <c r="EZ15" s="321"/>
      <c r="FA15" s="321"/>
      <c r="FB15" s="321"/>
      <c r="FC15" s="321"/>
      <c r="FD15" s="321"/>
      <c r="FE15" s="321"/>
      <c r="FF15" s="321"/>
      <c r="FG15" s="322"/>
    </row>
    <row r="16" spans="1:163" ht="16.5" customHeight="1">
      <c r="A16" s="251"/>
      <c r="B16" s="251"/>
      <c r="C16" s="251"/>
      <c r="D16" s="251"/>
      <c r="E16" s="251"/>
      <c r="F16" s="251"/>
      <c r="G16" s="251"/>
      <c r="H16" s="251"/>
      <c r="I16" s="251"/>
      <c r="J16" s="251"/>
      <c r="K16" s="251"/>
      <c r="L16" s="251"/>
      <c r="M16" s="251"/>
      <c r="N16" s="251"/>
      <c r="O16" s="251"/>
      <c r="P16" s="251"/>
      <c r="Q16" s="251"/>
      <c r="R16" s="251"/>
      <c r="S16" s="251"/>
      <c r="T16" s="251"/>
      <c r="U16" s="251"/>
      <c r="V16" s="251"/>
      <c r="W16" s="251"/>
      <c r="X16" s="251"/>
      <c r="Y16" s="251"/>
      <c r="Z16" s="251"/>
      <c r="AA16" s="251"/>
      <c r="AB16" s="251"/>
      <c r="AC16" s="251"/>
      <c r="AD16" s="251"/>
      <c r="AE16" s="251"/>
      <c r="AF16" s="251"/>
      <c r="AG16" s="251"/>
      <c r="AH16" s="251"/>
      <c r="AI16" s="251"/>
      <c r="AJ16" s="262"/>
      <c r="AK16" s="262"/>
      <c r="AL16" s="262"/>
      <c r="AM16" s="262"/>
      <c r="AN16" s="262"/>
      <c r="AO16" s="262"/>
      <c r="AP16" s="262"/>
      <c r="AQ16" s="262"/>
      <c r="AR16" s="262"/>
      <c r="AS16" s="262"/>
      <c r="AT16" s="262"/>
      <c r="AU16" s="262"/>
      <c r="AV16" s="262"/>
      <c r="AW16" s="262"/>
      <c r="AX16" s="262"/>
      <c r="AY16" s="262"/>
      <c r="AZ16" s="262"/>
      <c r="BA16" s="262"/>
      <c r="BB16" s="262"/>
      <c r="BC16" s="262"/>
      <c r="BD16" s="262"/>
      <c r="BE16" s="262"/>
      <c r="BF16" s="262"/>
      <c r="BG16" s="262"/>
      <c r="BH16" s="262"/>
      <c r="BI16" s="262"/>
      <c r="BJ16" s="262"/>
      <c r="BK16" s="262"/>
      <c r="BL16" s="262"/>
      <c r="BM16" s="262"/>
      <c r="BN16" s="262"/>
      <c r="BO16" s="262"/>
      <c r="BP16" s="262"/>
      <c r="BQ16" s="262"/>
      <c r="BR16" s="262"/>
      <c r="BS16" s="262"/>
      <c r="BT16" s="262"/>
      <c r="BU16" s="262"/>
      <c r="BV16" s="262"/>
      <c r="BW16" s="262"/>
      <c r="BX16" s="262"/>
      <c r="BY16" s="262"/>
      <c r="BZ16" s="262"/>
      <c r="CA16" s="262"/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  <c r="DA16" s="262"/>
      <c r="DB16" s="262"/>
      <c r="DC16" s="262"/>
      <c r="DD16" s="262"/>
      <c r="DE16" s="262"/>
      <c r="DF16" s="262"/>
      <c r="DG16" s="262"/>
      <c r="DH16" s="262"/>
      <c r="DI16" s="262"/>
      <c r="DJ16" s="262"/>
      <c r="DK16" s="262"/>
      <c r="DL16" s="262"/>
      <c r="DM16" s="262"/>
      <c r="DN16" s="262"/>
      <c r="DO16" s="262"/>
      <c r="DP16" s="262"/>
      <c r="DQ16" s="262"/>
      <c r="DR16" s="262"/>
      <c r="DS16" s="262"/>
      <c r="DT16" s="262"/>
      <c r="DU16" s="262"/>
      <c r="DV16" s="262"/>
      <c r="DW16" s="262"/>
      <c r="DX16" s="68"/>
      <c r="DY16" s="68"/>
      <c r="DZ16" s="68"/>
      <c r="EA16" s="68"/>
      <c r="EB16" s="68"/>
      <c r="EC16" s="68"/>
      <c r="ED16" s="68"/>
      <c r="EE16" s="68"/>
      <c r="EF16" s="68"/>
      <c r="EG16" s="281" t="s">
        <v>13</v>
      </c>
      <c r="EH16" s="281"/>
      <c r="EI16" s="281"/>
      <c r="EJ16" s="281"/>
      <c r="EK16" s="281"/>
      <c r="EL16" s="281"/>
      <c r="EM16" s="281"/>
      <c r="EN16" s="281"/>
      <c r="EO16" s="281"/>
      <c r="EP16" s="281"/>
      <c r="EQ16" s="281"/>
      <c r="ER16" s="19"/>
      <c r="ES16" s="275" t="s">
        <v>73</v>
      </c>
      <c r="ET16" s="269"/>
      <c r="EU16" s="269"/>
      <c r="EV16" s="269"/>
      <c r="EW16" s="269"/>
      <c r="EX16" s="269"/>
      <c r="EY16" s="269"/>
      <c r="EZ16" s="269"/>
      <c r="FA16" s="269"/>
      <c r="FB16" s="269"/>
      <c r="FC16" s="269"/>
      <c r="FD16" s="269"/>
      <c r="FE16" s="269"/>
      <c r="FF16" s="269"/>
      <c r="FG16" s="270"/>
    </row>
    <row r="17" spans="1:163" ht="8.25" customHeight="1">
      <c r="A17" s="251"/>
      <c r="B17" s="251"/>
      <c r="C17" s="251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1"/>
      <c r="R17" s="251"/>
      <c r="S17" s="25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63"/>
      <c r="AK17" s="263"/>
      <c r="AL17" s="263"/>
      <c r="AM17" s="263"/>
      <c r="AN17" s="263"/>
      <c r="AO17" s="263"/>
      <c r="AP17" s="263"/>
      <c r="AQ17" s="263"/>
      <c r="AR17" s="263"/>
      <c r="AS17" s="263"/>
      <c r="AT17" s="263"/>
      <c r="AU17" s="263"/>
      <c r="AV17" s="263"/>
      <c r="AW17" s="263"/>
      <c r="AX17" s="263"/>
      <c r="AY17" s="263"/>
      <c r="AZ17" s="263"/>
      <c r="BA17" s="263"/>
      <c r="BB17" s="263"/>
      <c r="BC17" s="263"/>
      <c r="BD17" s="263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63"/>
      <c r="BP17" s="263"/>
      <c r="BQ17" s="263"/>
      <c r="BR17" s="263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63"/>
      <c r="CE17" s="263"/>
      <c r="CF17" s="263"/>
      <c r="CG17" s="263"/>
      <c r="CH17" s="263"/>
      <c r="CI17" s="263"/>
      <c r="CJ17" s="263"/>
      <c r="CK17" s="263"/>
      <c r="CL17" s="263"/>
      <c r="CM17" s="263"/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66"/>
      <c r="DY17" s="66"/>
      <c r="DZ17" s="66"/>
      <c r="EA17" s="66"/>
      <c r="EB17" s="66"/>
      <c r="EC17" s="66"/>
      <c r="ED17" s="66"/>
      <c r="EE17" s="66"/>
      <c r="EF17" s="66"/>
      <c r="EG17" s="281"/>
      <c r="EH17" s="281"/>
      <c r="EI17" s="281"/>
      <c r="EJ17" s="281"/>
      <c r="EK17" s="281"/>
      <c r="EL17" s="281"/>
      <c r="EM17" s="281"/>
      <c r="EN17" s="281"/>
      <c r="EO17" s="281"/>
      <c r="EP17" s="281"/>
      <c r="EQ17" s="281"/>
      <c r="ER17" s="19"/>
      <c r="ES17" s="276"/>
      <c r="ET17" s="277"/>
      <c r="EU17" s="277"/>
      <c r="EV17" s="277"/>
      <c r="EW17" s="277"/>
      <c r="EX17" s="277"/>
      <c r="EY17" s="277"/>
      <c r="EZ17" s="277"/>
      <c r="FA17" s="277"/>
      <c r="FB17" s="277"/>
      <c r="FC17" s="277"/>
      <c r="FD17" s="277"/>
      <c r="FE17" s="277"/>
      <c r="FF17" s="277"/>
      <c r="FG17" s="278"/>
    </row>
    <row r="18" spans="1:163" ht="7.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6"/>
      <c r="DY18" s="66"/>
      <c r="DZ18" s="66"/>
      <c r="EA18" s="66"/>
      <c r="EB18" s="66"/>
      <c r="EC18" s="66"/>
      <c r="ED18" s="66"/>
      <c r="EE18" s="66"/>
      <c r="EF18" s="66"/>
      <c r="EG18" s="281"/>
      <c r="EH18" s="281"/>
      <c r="EI18" s="281"/>
      <c r="EJ18" s="281"/>
      <c r="EK18" s="281"/>
      <c r="EL18" s="281"/>
      <c r="EM18" s="281"/>
      <c r="EN18" s="281"/>
      <c r="EO18" s="281"/>
      <c r="EP18" s="281"/>
      <c r="EQ18" s="281"/>
      <c r="ER18" s="19"/>
      <c r="ES18" s="279"/>
      <c r="ET18" s="250"/>
      <c r="EU18" s="250"/>
      <c r="EV18" s="250"/>
      <c r="EW18" s="250"/>
      <c r="EX18" s="250"/>
      <c r="EY18" s="250"/>
      <c r="EZ18" s="250"/>
      <c r="FA18" s="250"/>
      <c r="FB18" s="250"/>
      <c r="FC18" s="250"/>
      <c r="FD18" s="250"/>
      <c r="FE18" s="250"/>
      <c r="FF18" s="250"/>
      <c r="FG18" s="280"/>
    </row>
    <row r="19" spans="1:163" ht="30.75" customHeight="1">
      <c r="A19" s="251" t="s">
        <v>20</v>
      </c>
      <c r="B19" s="251"/>
      <c r="C19" s="251"/>
      <c r="D19" s="251"/>
      <c r="E19" s="251"/>
      <c r="F19" s="251"/>
      <c r="G19" s="251"/>
      <c r="H19" s="251"/>
      <c r="I19" s="251"/>
      <c r="J19" s="251"/>
      <c r="K19" s="251"/>
      <c r="L19" s="251"/>
      <c r="M19" s="251"/>
      <c r="N19" s="251"/>
      <c r="O19" s="251"/>
      <c r="P19" s="251"/>
      <c r="Q19" s="251"/>
      <c r="R19" s="251"/>
      <c r="S19" s="25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64" t="s">
        <v>33</v>
      </c>
      <c r="AK19" s="264"/>
      <c r="AL19" s="264"/>
      <c r="AM19" s="264"/>
      <c r="AN19" s="264"/>
      <c r="AO19" s="264"/>
      <c r="AP19" s="264"/>
      <c r="AQ19" s="264"/>
      <c r="AR19" s="264"/>
      <c r="AS19" s="264"/>
      <c r="AT19" s="264"/>
      <c r="AU19" s="264"/>
      <c r="AV19" s="264"/>
      <c r="AW19" s="264"/>
      <c r="AX19" s="264"/>
      <c r="AY19" s="264"/>
      <c r="AZ19" s="264"/>
      <c r="BA19" s="264"/>
      <c r="BB19" s="264"/>
      <c r="BC19" s="264"/>
      <c r="BD19" s="264"/>
      <c r="BE19" s="264"/>
      <c r="BF19" s="264"/>
      <c r="BG19" s="264"/>
      <c r="BH19" s="264"/>
      <c r="BI19" s="264"/>
      <c r="BJ19" s="264"/>
      <c r="BK19" s="264"/>
      <c r="BL19" s="264"/>
      <c r="BM19" s="264"/>
      <c r="BN19" s="264"/>
      <c r="BO19" s="264"/>
      <c r="BP19" s="264"/>
      <c r="BQ19" s="264"/>
      <c r="BR19" s="264"/>
      <c r="BS19" s="264"/>
      <c r="BT19" s="264"/>
      <c r="BU19" s="264"/>
      <c r="BV19" s="264"/>
      <c r="BW19" s="264"/>
      <c r="BX19" s="264"/>
      <c r="BY19" s="264"/>
      <c r="BZ19" s="264"/>
      <c r="CA19" s="264"/>
      <c r="CB19" s="264"/>
      <c r="CC19" s="264"/>
      <c r="CD19" s="264"/>
      <c r="CE19" s="264"/>
      <c r="CF19" s="264"/>
      <c r="CG19" s="264"/>
      <c r="CH19" s="264"/>
      <c r="CI19" s="264"/>
      <c r="CJ19" s="264"/>
      <c r="CK19" s="264"/>
      <c r="CL19" s="264"/>
      <c r="CM19" s="264"/>
      <c r="CN19" s="264"/>
      <c r="CO19" s="264"/>
      <c r="CP19" s="264"/>
      <c r="CQ19" s="264"/>
      <c r="CR19" s="264"/>
      <c r="CS19" s="264"/>
      <c r="CT19" s="264"/>
      <c r="CU19" s="264"/>
      <c r="CV19" s="264"/>
      <c r="CW19" s="264"/>
      <c r="CX19" s="264"/>
      <c r="CY19" s="264"/>
      <c r="CZ19" s="264"/>
      <c r="DA19" s="264"/>
      <c r="DB19" s="264"/>
      <c r="DC19" s="264"/>
      <c r="DD19" s="264"/>
      <c r="DE19" s="264"/>
      <c r="DF19" s="264"/>
      <c r="DG19" s="264"/>
      <c r="DH19" s="264"/>
      <c r="DI19" s="264"/>
      <c r="DJ19" s="264"/>
      <c r="DK19" s="264"/>
      <c r="DL19" s="264"/>
      <c r="DM19" s="264"/>
      <c r="DN19" s="264"/>
      <c r="DO19" s="264"/>
      <c r="DP19" s="264"/>
      <c r="DQ19" s="264"/>
      <c r="DR19" s="264"/>
      <c r="DS19" s="264"/>
      <c r="DT19" s="264"/>
      <c r="DU19" s="264"/>
      <c r="DV19" s="264"/>
      <c r="DW19" s="264"/>
      <c r="DX19" s="66"/>
      <c r="DY19" s="66"/>
      <c r="DZ19" s="66"/>
      <c r="EA19" s="66"/>
      <c r="EB19" s="66"/>
      <c r="EC19" s="66"/>
      <c r="ED19" s="66"/>
      <c r="EE19" s="66"/>
      <c r="EF19" s="66"/>
      <c r="EG19" s="67" t="s">
        <v>13</v>
      </c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19"/>
      <c r="ES19" s="265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6"/>
      <c r="FF19" s="266"/>
      <c r="FG19" s="267"/>
    </row>
    <row r="20" spans="1:163" ht="22.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323" t="s">
        <v>21</v>
      </c>
      <c r="AK20" s="323"/>
      <c r="AL20" s="323"/>
      <c r="AM20" s="323"/>
      <c r="AN20" s="323"/>
      <c r="AO20" s="323"/>
      <c r="AP20" s="323"/>
      <c r="AQ20" s="323"/>
      <c r="AR20" s="323"/>
      <c r="AS20" s="323"/>
      <c r="AT20" s="323"/>
      <c r="AU20" s="323"/>
      <c r="AV20" s="323"/>
      <c r="AW20" s="323"/>
      <c r="AX20" s="323"/>
      <c r="AY20" s="323"/>
      <c r="AZ20" s="323"/>
      <c r="BA20" s="323"/>
      <c r="BB20" s="323"/>
      <c r="BC20" s="323"/>
      <c r="BD20" s="323"/>
      <c r="BE20" s="323"/>
      <c r="BF20" s="323"/>
      <c r="BG20" s="323"/>
      <c r="BH20" s="323"/>
      <c r="BI20" s="323"/>
      <c r="BJ20" s="323"/>
      <c r="BK20" s="323"/>
      <c r="BL20" s="323"/>
      <c r="BM20" s="323"/>
      <c r="BN20" s="323"/>
      <c r="BO20" s="323"/>
      <c r="BP20" s="323"/>
      <c r="BQ20" s="323"/>
      <c r="BR20" s="323"/>
      <c r="BS20" s="323"/>
      <c r="BT20" s="323"/>
      <c r="BU20" s="323"/>
      <c r="BV20" s="323"/>
      <c r="BW20" s="323"/>
      <c r="BX20" s="323"/>
      <c r="BY20" s="323"/>
      <c r="BZ20" s="323"/>
      <c r="CA20" s="323"/>
      <c r="CB20" s="323"/>
      <c r="CC20" s="323"/>
      <c r="CD20" s="323"/>
      <c r="CE20" s="323"/>
      <c r="CF20" s="323"/>
      <c r="CG20" s="323"/>
      <c r="CH20" s="323"/>
      <c r="CI20" s="323"/>
      <c r="CJ20" s="323"/>
      <c r="CK20" s="323"/>
      <c r="CL20" s="323"/>
      <c r="CM20" s="323"/>
      <c r="CN20" s="323"/>
      <c r="CO20" s="323"/>
      <c r="CP20" s="323"/>
      <c r="CQ20" s="323"/>
      <c r="CR20" s="323"/>
      <c r="CS20" s="323"/>
      <c r="CT20" s="323"/>
      <c r="CU20" s="323"/>
      <c r="CV20" s="323"/>
      <c r="CW20" s="323"/>
      <c r="CX20" s="323"/>
      <c r="CY20" s="323"/>
      <c r="CZ20" s="323"/>
      <c r="DA20" s="323"/>
      <c r="DB20" s="323"/>
      <c r="DC20" s="323"/>
      <c r="DD20" s="323"/>
      <c r="DE20" s="323"/>
      <c r="DF20" s="323"/>
      <c r="DG20" s="323"/>
      <c r="DH20" s="323"/>
      <c r="DI20" s="323"/>
      <c r="DJ20" s="323"/>
      <c r="DK20" s="323"/>
      <c r="DL20" s="323"/>
      <c r="DM20" s="323"/>
      <c r="DN20" s="323"/>
      <c r="DO20" s="323"/>
      <c r="DP20" s="323"/>
      <c r="DQ20" s="323"/>
      <c r="DR20" s="323"/>
      <c r="DS20" s="323"/>
      <c r="DT20" s="323"/>
      <c r="DU20" s="323"/>
      <c r="DV20" s="323"/>
      <c r="DW20" s="323"/>
      <c r="DX20" s="66"/>
      <c r="DY20" s="66"/>
      <c r="DZ20" s="66"/>
      <c r="EA20" s="66"/>
      <c r="EB20" s="66"/>
      <c r="EC20" s="66"/>
      <c r="ED20" s="66"/>
      <c r="EE20" s="66"/>
      <c r="EF20" s="66"/>
      <c r="EG20" s="281" t="s">
        <v>13</v>
      </c>
      <c r="EH20" s="281"/>
      <c r="EI20" s="281"/>
      <c r="EJ20" s="281"/>
      <c r="EK20" s="281"/>
      <c r="EL20" s="281"/>
      <c r="EM20" s="281"/>
      <c r="EN20" s="281"/>
      <c r="EO20" s="281"/>
      <c r="EP20" s="281"/>
      <c r="EQ20" s="281"/>
      <c r="ER20" s="19"/>
      <c r="ES20" s="279" t="s">
        <v>60</v>
      </c>
      <c r="ET20" s="250"/>
      <c r="EU20" s="250"/>
      <c r="EV20" s="250"/>
      <c r="EW20" s="250"/>
      <c r="EX20" s="250"/>
      <c r="EY20" s="250"/>
      <c r="EZ20" s="250"/>
      <c r="FA20" s="250"/>
      <c r="FB20" s="250"/>
      <c r="FC20" s="250"/>
      <c r="FD20" s="250"/>
      <c r="FE20" s="250"/>
      <c r="FF20" s="250"/>
      <c r="FG20" s="280"/>
    </row>
    <row r="21" spans="2:163" ht="9.7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70"/>
      <c r="CV21" s="70"/>
      <c r="CW21" s="70"/>
      <c r="CX21" s="70"/>
      <c r="CY21" s="70"/>
      <c r="CZ21" s="70"/>
      <c r="DA21" s="70"/>
      <c r="DB21" s="70"/>
      <c r="DC21" s="70"/>
      <c r="DD21" s="70"/>
      <c r="DE21" s="70"/>
      <c r="DF21" s="70"/>
      <c r="DG21" s="70"/>
      <c r="DH21" s="70"/>
      <c r="DI21" s="70"/>
      <c r="DJ21" s="70"/>
      <c r="DK21" s="70"/>
      <c r="DL21" s="70"/>
      <c r="DM21" s="70"/>
      <c r="DN21" s="70"/>
      <c r="DO21" s="70"/>
      <c r="DP21" s="70"/>
      <c r="DQ21" s="70"/>
      <c r="DR21" s="70"/>
      <c r="DS21" s="70"/>
      <c r="DT21" s="70"/>
      <c r="DU21" s="70"/>
      <c r="DV21" s="70"/>
      <c r="DW21" s="70"/>
      <c r="DX21" s="66"/>
      <c r="DY21" s="66"/>
      <c r="DZ21" s="66"/>
      <c r="EA21" s="66"/>
      <c r="EB21" s="66"/>
      <c r="EC21" s="66"/>
      <c r="ED21" s="67"/>
      <c r="EE21" s="67"/>
      <c r="EF21" s="67"/>
      <c r="EG21" s="281" t="s">
        <v>13</v>
      </c>
      <c r="EH21" s="281"/>
      <c r="EI21" s="281"/>
      <c r="EJ21" s="281"/>
      <c r="EK21" s="281"/>
      <c r="EL21" s="281"/>
      <c r="EM21" s="281"/>
      <c r="EN21" s="281"/>
      <c r="EO21" s="281"/>
      <c r="EP21" s="281"/>
      <c r="EQ21" s="281"/>
      <c r="ER21" s="19"/>
      <c r="ES21" s="268" t="s">
        <v>72</v>
      </c>
      <c r="ET21" s="269"/>
      <c r="EU21" s="269"/>
      <c r="EV21" s="269"/>
      <c r="EW21" s="269"/>
      <c r="EX21" s="269"/>
      <c r="EY21" s="269"/>
      <c r="EZ21" s="269"/>
      <c r="FA21" s="269"/>
      <c r="FB21" s="269"/>
      <c r="FC21" s="269"/>
      <c r="FD21" s="269"/>
      <c r="FE21" s="269"/>
      <c r="FF21" s="269"/>
      <c r="FG21" s="270"/>
    </row>
    <row r="22" spans="1:164" ht="16.5" thickBot="1">
      <c r="A22" s="246" t="s">
        <v>14</v>
      </c>
      <c r="B22" s="246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46"/>
      <c r="R22" s="246"/>
      <c r="S22" s="246"/>
      <c r="T22" s="246"/>
      <c r="U22" s="246"/>
      <c r="V22" s="246"/>
      <c r="W22" s="246"/>
      <c r="X22" s="246"/>
      <c r="Y22" s="246"/>
      <c r="Z22" s="246"/>
      <c r="AA22" s="246"/>
      <c r="AB22" s="246"/>
      <c r="AC22" s="246"/>
      <c r="AD22" s="246"/>
      <c r="AE22" s="246"/>
      <c r="AF22" s="246"/>
      <c r="AG22" s="246"/>
      <c r="AH22" s="246"/>
      <c r="AI22" s="246"/>
      <c r="AJ22" s="274" t="s">
        <v>34</v>
      </c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2"/>
      <c r="DY22" s="22"/>
      <c r="DZ22" s="22"/>
      <c r="EA22" s="22"/>
      <c r="EB22" s="22"/>
      <c r="EC22" s="22"/>
      <c r="ED22" s="22"/>
      <c r="EE22" s="22"/>
      <c r="EF22" s="22"/>
      <c r="EG22" s="281"/>
      <c r="EH22" s="281"/>
      <c r="EI22" s="281"/>
      <c r="EJ22" s="281"/>
      <c r="EK22" s="281"/>
      <c r="EL22" s="281"/>
      <c r="EM22" s="281"/>
      <c r="EN22" s="281"/>
      <c r="EO22" s="281"/>
      <c r="EP22" s="281"/>
      <c r="EQ22" s="281"/>
      <c r="ER22" s="23"/>
      <c r="ES22" s="271"/>
      <c r="ET22" s="272"/>
      <c r="EU22" s="272"/>
      <c r="EV22" s="272"/>
      <c r="EW22" s="272"/>
      <c r="EX22" s="272"/>
      <c r="EY22" s="272"/>
      <c r="EZ22" s="272"/>
      <c r="FA22" s="272"/>
      <c r="FB22" s="272"/>
      <c r="FC22" s="272"/>
      <c r="FD22" s="272"/>
      <c r="FE22" s="272"/>
      <c r="FF22" s="272"/>
      <c r="FG22" s="273"/>
      <c r="FH22" s="21"/>
    </row>
    <row r="23" spans="2:163" ht="27.75" customHeight="1"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47" t="s">
        <v>22</v>
      </c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  <c r="BG23" s="247"/>
      <c r="BH23" s="247"/>
      <c r="BI23" s="247"/>
      <c r="BJ23" s="247"/>
      <c r="BK23" s="247"/>
      <c r="BL23" s="247"/>
      <c r="BM23" s="247"/>
      <c r="BN23" s="247"/>
      <c r="BO23" s="247"/>
      <c r="BP23" s="247"/>
      <c r="BQ23" s="247"/>
      <c r="BR23" s="247"/>
      <c r="BS23" s="247"/>
      <c r="BT23" s="247"/>
      <c r="BU23" s="247"/>
      <c r="BV23" s="247"/>
      <c r="BW23" s="247"/>
      <c r="BX23" s="247"/>
      <c r="BY23" s="247"/>
      <c r="BZ23" s="247"/>
      <c r="CA23" s="247"/>
      <c r="CB23" s="247"/>
      <c r="CC23" s="247"/>
      <c r="CD23" s="247"/>
      <c r="CE23" s="247"/>
      <c r="CF23" s="247"/>
      <c r="CG23" s="247"/>
      <c r="CH23" s="247"/>
      <c r="CI23" s="247"/>
      <c r="CJ23" s="247"/>
      <c r="CK23" s="247"/>
      <c r="CL23" s="247"/>
      <c r="CM23" s="247"/>
      <c r="CN23" s="247"/>
      <c r="CO23" s="247"/>
      <c r="CP23" s="247"/>
      <c r="CQ23" s="247"/>
      <c r="CR23" s="247"/>
      <c r="CS23" s="247"/>
      <c r="CT23" s="247"/>
      <c r="CU23" s="247"/>
      <c r="CV23" s="247"/>
      <c r="CW23" s="247"/>
      <c r="CX23" s="247"/>
      <c r="CY23" s="247"/>
      <c r="CZ23" s="247"/>
      <c r="DA23" s="247"/>
      <c r="DB23" s="247"/>
      <c r="DC23" s="247"/>
      <c r="DD23" s="247"/>
      <c r="DE23" s="247"/>
      <c r="DF23" s="247"/>
      <c r="DG23" s="247"/>
      <c r="DH23" s="247"/>
      <c r="DI23" s="247"/>
      <c r="DJ23" s="247"/>
      <c r="DK23" s="247"/>
      <c r="DL23" s="247"/>
      <c r="DM23" s="247"/>
      <c r="DN23" s="247"/>
      <c r="DO23" s="247"/>
      <c r="DP23" s="247"/>
      <c r="DQ23" s="247"/>
      <c r="DR23" s="247"/>
      <c r="DS23" s="247"/>
      <c r="DT23" s="247"/>
      <c r="DU23" s="247"/>
      <c r="DV23" s="247"/>
      <c r="DW23" s="247"/>
      <c r="ES23" s="71"/>
      <c r="ET23" s="71"/>
      <c r="EU23" s="71"/>
      <c r="EV23" s="71"/>
      <c r="EW23" s="71"/>
      <c r="EX23" s="71"/>
      <c r="EY23" s="71"/>
      <c r="EZ23" s="71"/>
      <c r="FA23" s="71"/>
      <c r="FB23" s="71"/>
      <c r="FC23" s="71"/>
      <c r="FD23" s="71"/>
      <c r="FE23" s="71"/>
      <c r="FF23" s="71"/>
      <c r="FG23" s="71"/>
    </row>
    <row r="24" spans="2:127" ht="30" customHeight="1"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</row>
    <row r="28" spans="1:164" ht="18.75">
      <c r="A28" s="248" t="s">
        <v>23</v>
      </c>
      <c r="B28" s="248"/>
      <c r="C28" s="248"/>
      <c r="D28" s="248"/>
      <c r="E28" s="248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5"/>
    </row>
    <row r="29" spans="1:164" ht="15.7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9" t="s">
        <v>15</v>
      </c>
      <c r="BV29" s="249"/>
      <c r="BW29" s="249"/>
      <c r="BX29" s="249"/>
      <c r="BY29" s="249"/>
      <c r="BZ29" s="249"/>
      <c r="CA29" s="249"/>
      <c r="CB29" s="249"/>
      <c r="CC29" s="249"/>
      <c r="CD29" s="249"/>
      <c r="CE29" s="250" t="s">
        <v>41</v>
      </c>
      <c r="CF29" s="250"/>
      <c r="CG29" s="250"/>
      <c r="CH29" s="250"/>
      <c r="CI29" s="250"/>
      <c r="CJ29" s="250"/>
      <c r="CK29" s="250"/>
      <c r="CL29" s="250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ht="15.75" thickBot="1"/>
    <row r="31" spans="1:163" ht="32.25" customHeight="1">
      <c r="A31" s="251" t="s">
        <v>24</v>
      </c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/>
      <c r="S31" s="251"/>
      <c r="T31" s="251"/>
      <c r="U31" s="251"/>
      <c r="V31" s="251"/>
      <c r="W31" s="251"/>
      <c r="X31" s="251"/>
      <c r="Y31" s="251"/>
      <c r="Z31" s="251"/>
      <c r="AA31" s="251"/>
      <c r="AB31" s="251"/>
      <c r="AC31" s="251"/>
      <c r="AD31" s="251"/>
      <c r="AE31" s="251"/>
      <c r="AF31" s="251"/>
      <c r="AG31" s="251"/>
      <c r="AH31" s="251"/>
      <c r="AI31" s="251"/>
      <c r="AJ31" s="252" t="s">
        <v>74</v>
      </c>
      <c r="AK31" s="252"/>
      <c r="AL31" s="252"/>
      <c r="AM31" s="252"/>
      <c r="AN31" s="252"/>
      <c r="AO31" s="252"/>
      <c r="AP31" s="252"/>
      <c r="AQ31" s="252"/>
      <c r="AR31" s="252"/>
      <c r="AS31" s="252"/>
      <c r="AT31" s="252"/>
      <c r="AU31" s="252"/>
      <c r="AV31" s="252"/>
      <c r="AW31" s="252"/>
      <c r="AX31" s="252"/>
      <c r="AY31" s="252"/>
      <c r="AZ31" s="252"/>
      <c r="BA31" s="252"/>
      <c r="BB31" s="252"/>
      <c r="BC31" s="252"/>
      <c r="BD31" s="252"/>
      <c r="BE31" s="252"/>
      <c r="BF31" s="252"/>
      <c r="BG31" s="252"/>
      <c r="BH31" s="252"/>
      <c r="BI31" s="252"/>
      <c r="BJ31" s="252"/>
      <c r="BK31" s="252"/>
      <c r="BL31" s="252"/>
      <c r="BM31" s="252"/>
      <c r="BN31" s="252"/>
      <c r="BO31" s="252"/>
      <c r="BP31" s="252"/>
      <c r="BQ31" s="252"/>
      <c r="BR31" s="252"/>
      <c r="BS31" s="252"/>
      <c r="BT31" s="252"/>
      <c r="BU31" s="252"/>
      <c r="BV31" s="252"/>
      <c r="BW31" s="252"/>
      <c r="BX31" s="252"/>
      <c r="BY31" s="252"/>
      <c r="BZ31" s="252"/>
      <c r="CA31" s="252"/>
      <c r="CB31" s="252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P31" s="253" t="s">
        <v>35</v>
      </c>
      <c r="DQ31" s="253"/>
      <c r="DR31" s="253"/>
      <c r="DS31" s="253"/>
      <c r="DT31" s="253"/>
      <c r="DU31" s="253"/>
      <c r="DV31" s="253"/>
      <c r="DW31" s="253"/>
      <c r="DX31" s="253"/>
      <c r="DY31" s="253"/>
      <c r="DZ31" s="253"/>
      <c r="EA31" s="253"/>
      <c r="EB31" s="253"/>
      <c r="EC31" s="253"/>
      <c r="ED31" s="253"/>
      <c r="EE31" s="253"/>
      <c r="EF31" s="253"/>
      <c r="EG31" s="253"/>
      <c r="EH31" s="253"/>
      <c r="EI31" s="253"/>
      <c r="EJ31" s="253"/>
      <c r="EK31" s="253"/>
      <c r="EL31" s="253"/>
      <c r="EM31" s="253"/>
      <c r="EN31" s="253"/>
      <c r="EO31" s="253"/>
      <c r="EP31" s="253"/>
      <c r="EQ31" s="63"/>
      <c r="ER31" s="254" t="s">
        <v>75</v>
      </c>
      <c r="ES31" s="255"/>
      <c r="ET31" s="255"/>
      <c r="EU31" s="255"/>
      <c r="EV31" s="255"/>
      <c r="EW31" s="255"/>
      <c r="EX31" s="255"/>
      <c r="EY31" s="255"/>
      <c r="EZ31" s="255"/>
      <c r="FA31" s="255"/>
      <c r="FB31" s="255"/>
      <c r="FC31" s="255"/>
      <c r="FD31" s="255"/>
      <c r="FE31" s="255"/>
      <c r="FF31" s="255"/>
      <c r="FG31" s="256"/>
    </row>
    <row r="32" spans="1:163" ht="16.5" thickBo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DL32" s="25"/>
      <c r="DP32" s="253"/>
      <c r="DQ32" s="253"/>
      <c r="DR32" s="253"/>
      <c r="DS32" s="253"/>
      <c r="DT32" s="253"/>
      <c r="DU32" s="253"/>
      <c r="DV32" s="253"/>
      <c r="DW32" s="253"/>
      <c r="DX32" s="253"/>
      <c r="DY32" s="253"/>
      <c r="DZ32" s="253"/>
      <c r="EA32" s="253"/>
      <c r="EB32" s="253"/>
      <c r="EC32" s="253"/>
      <c r="ED32" s="253"/>
      <c r="EE32" s="253"/>
      <c r="EF32" s="253"/>
      <c r="EG32" s="253"/>
      <c r="EH32" s="253"/>
      <c r="EI32" s="253"/>
      <c r="EJ32" s="253"/>
      <c r="EK32" s="253"/>
      <c r="EL32" s="253"/>
      <c r="EM32" s="253"/>
      <c r="EN32" s="253"/>
      <c r="EO32" s="253"/>
      <c r="EP32" s="253"/>
      <c r="EQ32" s="63"/>
      <c r="ER32" s="257"/>
      <c r="ES32" s="258"/>
      <c r="ET32" s="258"/>
      <c r="EU32" s="258"/>
      <c r="EV32" s="258"/>
      <c r="EW32" s="258"/>
      <c r="EX32" s="258"/>
      <c r="EY32" s="258"/>
      <c r="EZ32" s="258"/>
      <c r="FA32" s="258"/>
      <c r="FB32" s="258"/>
      <c r="FC32" s="258"/>
      <c r="FD32" s="258"/>
      <c r="FE32" s="258"/>
      <c r="FF32" s="258"/>
      <c r="FG32" s="259"/>
    </row>
    <row r="33" spans="1:163" ht="30.75" customHeight="1">
      <c r="A33" s="251" t="s">
        <v>25</v>
      </c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51"/>
      <c r="AI33" s="251"/>
      <c r="AJ33" s="260" t="s">
        <v>36</v>
      </c>
      <c r="AK33" s="260"/>
      <c r="AL33" s="260"/>
      <c r="AM33" s="260"/>
      <c r="AN33" s="260"/>
      <c r="AO33" s="260"/>
      <c r="AP33" s="260"/>
      <c r="AQ33" s="260"/>
      <c r="AR33" s="260"/>
      <c r="AS33" s="260"/>
      <c r="AT33" s="260"/>
      <c r="AU33" s="260"/>
      <c r="AV33" s="260"/>
      <c r="AW33" s="260"/>
      <c r="AX33" s="260"/>
      <c r="AY33" s="260"/>
      <c r="AZ33" s="260"/>
      <c r="BA33" s="260"/>
      <c r="BB33" s="260"/>
      <c r="BC33" s="260"/>
      <c r="BD33" s="260"/>
      <c r="BE33" s="260"/>
      <c r="BF33" s="260"/>
      <c r="BG33" s="260"/>
      <c r="BH33" s="260"/>
      <c r="BI33" s="260"/>
      <c r="BJ33" s="260"/>
      <c r="BK33" s="260"/>
      <c r="BL33" s="260"/>
      <c r="BM33" s="260"/>
      <c r="BN33" s="260"/>
      <c r="BO33" s="260"/>
      <c r="BP33" s="260"/>
      <c r="BQ33" s="260"/>
      <c r="BR33" s="260"/>
      <c r="BS33" s="260"/>
      <c r="BT33" s="260"/>
      <c r="BU33" s="260"/>
      <c r="BV33" s="260"/>
      <c r="BW33" s="260"/>
      <c r="BX33" s="260"/>
      <c r="BY33" s="260"/>
      <c r="BZ33" s="260"/>
      <c r="CA33" s="260"/>
      <c r="CB33" s="260"/>
      <c r="CC33" s="260"/>
      <c r="CD33" s="260"/>
      <c r="CE33" s="260"/>
      <c r="CF33" s="260"/>
      <c r="CG33" s="260"/>
      <c r="CH33" s="260"/>
      <c r="CI33" s="260"/>
      <c r="CJ33" s="260"/>
      <c r="CK33" s="260"/>
      <c r="CL33" s="260"/>
      <c r="CM33" s="260"/>
      <c r="CN33" s="260"/>
      <c r="CO33" s="260"/>
      <c r="CP33" s="260"/>
      <c r="CQ33" s="260"/>
      <c r="CR33" s="260"/>
      <c r="CS33" s="260"/>
      <c r="CT33" s="260"/>
      <c r="CU33" s="260"/>
      <c r="CV33" s="260"/>
      <c r="CW33" s="260"/>
      <c r="CX33" s="260"/>
      <c r="CY33" s="260"/>
      <c r="CZ33" s="260"/>
      <c r="DA33" s="260"/>
      <c r="DB33" s="260"/>
      <c r="DC33" s="260"/>
      <c r="DD33" s="260"/>
      <c r="DE33" s="260"/>
      <c r="DF33" s="260"/>
      <c r="DG33" s="260"/>
      <c r="DH33" s="260"/>
      <c r="DI33" s="260"/>
      <c r="DJ33" s="260"/>
      <c r="DK33" s="260"/>
      <c r="DL33" s="260"/>
      <c r="DM33" s="260"/>
      <c r="EN33" s="26"/>
      <c r="ET33" s="27"/>
      <c r="EU33" s="27"/>
      <c r="EV33" s="27"/>
      <c r="EW33" s="27"/>
      <c r="EX33" s="27"/>
      <c r="EY33" s="27"/>
      <c r="EZ33" s="27"/>
      <c r="FA33" s="27"/>
      <c r="FB33" s="27"/>
      <c r="FC33" s="27"/>
      <c r="FD33" s="27"/>
      <c r="FE33" s="27"/>
      <c r="FF33" s="27"/>
      <c r="FG33" s="27"/>
    </row>
    <row r="34" spans="1:164" ht="15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</row>
    <row r="35" spans="1:164" ht="15.75">
      <c r="A35" s="246" t="s">
        <v>26</v>
      </c>
      <c r="B35" s="246"/>
      <c r="C35" s="246"/>
      <c r="D35" s="246"/>
      <c r="E35" s="246"/>
      <c r="F35" s="246"/>
      <c r="G35" s="246"/>
      <c r="H35" s="246"/>
      <c r="I35" s="246"/>
      <c r="J35" s="246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6"/>
      <c r="AH35" s="246"/>
      <c r="AI35" s="246"/>
      <c r="AJ35" s="246"/>
      <c r="AK35" s="246"/>
      <c r="AL35" s="246"/>
      <c r="AM35" s="246"/>
      <c r="AN35" s="246"/>
      <c r="AO35" s="246"/>
      <c r="AP35" s="246"/>
      <c r="AQ35" s="246"/>
      <c r="AR35" s="246"/>
      <c r="AS35" s="246"/>
      <c r="AT35" s="246"/>
      <c r="AU35" s="246"/>
      <c r="AV35" s="246"/>
      <c r="AW35" s="246"/>
      <c r="AX35" s="246"/>
      <c r="AY35" s="246"/>
      <c r="AZ35" s="246"/>
      <c r="BA35" s="246"/>
      <c r="BB35" s="246"/>
      <c r="BC35" s="246"/>
      <c r="BD35" s="246"/>
      <c r="BE35" s="246"/>
      <c r="BF35" s="246"/>
      <c r="BG35" s="246"/>
      <c r="BH35" s="246"/>
      <c r="BI35" s="246"/>
      <c r="BJ35" s="246"/>
      <c r="BK35" s="246"/>
      <c r="BL35" s="246"/>
      <c r="BM35" s="246"/>
      <c r="BN35" s="246"/>
      <c r="BO35" s="246"/>
      <c r="BP35" s="246"/>
      <c r="BQ35" s="246"/>
      <c r="BR35" s="246"/>
      <c r="BS35" s="246"/>
      <c r="BT35" s="246"/>
      <c r="BU35" s="246"/>
      <c r="BV35" s="246"/>
      <c r="BW35" s="246"/>
      <c r="BX35" s="246"/>
      <c r="BY35" s="246"/>
      <c r="BZ35" s="246"/>
      <c r="CA35" s="246"/>
      <c r="CB35" s="246"/>
      <c r="CC35" s="246"/>
      <c r="CD35" s="246"/>
      <c r="CE35" s="246"/>
      <c r="CF35" s="246"/>
      <c r="CG35" s="246"/>
      <c r="CH35" s="246"/>
      <c r="CI35" s="246"/>
      <c r="CJ35" s="246"/>
      <c r="CK35" s="246"/>
      <c r="CL35" s="246"/>
      <c r="CM35" s="246"/>
      <c r="CN35" s="246"/>
      <c r="CO35" s="246"/>
      <c r="CP35" s="246"/>
      <c r="CQ35" s="246"/>
      <c r="CR35" s="246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  <c r="DE35" s="246"/>
      <c r="DF35" s="246"/>
      <c r="DG35" s="246"/>
      <c r="DH35" s="246"/>
      <c r="DI35" s="246"/>
      <c r="DJ35" s="246"/>
      <c r="DK35" s="246"/>
      <c r="DL35" s="246"/>
      <c r="DM35" s="246"/>
      <c r="DN35" s="246"/>
      <c r="DO35" s="246"/>
      <c r="DP35" s="246"/>
      <c r="DQ35" s="246"/>
      <c r="DR35" s="246"/>
      <c r="DS35" s="246"/>
      <c r="DT35" s="246"/>
      <c r="DU35" s="246"/>
      <c r="DV35" s="246"/>
      <c r="DW35" s="246"/>
      <c r="DX35" s="246"/>
      <c r="DY35" s="246"/>
      <c r="DZ35" s="246"/>
      <c r="EA35" s="246"/>
      <c r="EB35" s="246"/>
      <c r="EC35" s="246"/>
      <c r="ED35" s="246"/>
      <c r="EE35" s="246"/>
      <c r="EF35" s="246"/>
      <c r="EG35" s="246"/>
      <c r="EH35" s="246"/>
      <c r="EI35" s="246"/>
      <c r="EJ35" s="246"/>
      <c r="EK35" s="246"/>
      <c r="EL35" s="246"/>
      <c r="EM35" s="246"/>
      <c r="EN35" s="246"/>
      <c r="EO35" s="246"/>
      <c r="EP35" s="246"/>
      <c r="EQ35" s="246"/>
      <c r="ER35" s="246"/>
      <c r="ES35" s="246"/>
      <c r="ET35" s="246"/>
      <c r="EU35" s="246"/>
      <c r="EV35" s="246"/>
      <c r="EW35" s="246"/>
      <c r="EX35" s="246"/>
      <c r="EY35" s="246"/>
      <c r="EZ35" s="246"/>
      <c r="FA35" s="246"/>
      <c r="FB35" s="246"/>
      <c r="FC35" s="246"/>
      <c r="FD35" s="246"/>
      <c r="FE35" s="246"/>
      <c r="FF35" s="246"/>
      <c r="FG35" s="246"/>
      <c r="FH35" s="246"/>
    </row>
    <row r="36" spans="1:164" ht="15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</row>
    <row r="37" spans="1:164" ht="30.75" customHeight="1">
      <c r="A37" s="245" t="s">
        <v>85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45"/>
      <c r="AB37" s="245"/>
      <c r="AC37" s="245"/>
      <c r="AD37" s="245"/>
      <c r="AE37" s="245"/>
      <c r="AF37" s="245"/>
      <c r="AG37" s="245"/>
      <c r="AH37" s="245"/>
      <c r="AI37" s="245"/>
      <c r="AJ37" s="245"/>
      <c r="AK37" s="245"/>
      <c r="AL37" s="245"/>
      <c r="AM37" s="245"/>
      <c r="AN37" s="245"/>
      <c r="AO37" s="245"/>
      <c r="AP37" s="245"/>
      <c r="AQ37" s="245"/>
      <c r="AR37" s="245"/>
      <c r="AS37" s="245"/>
      <c r="AT37" s="245"/>
      <c r="AU37" s="245"/>
      <c r="AV37" s="245"/>
      <c r="AW37" s="245"/>
      <c r="AX37" s="245"/>
      <c r="AY37" s="245"/>
      <c r="AZ37" s="245"/>
      <c r="BA37" s="245"/>
      <c r="BB37" s="245"/>
      <c r="BC37" s="245"/>
      <c r="BD37" s="245"/>
      <c r="BE37" s="245"/>
      <c r="BF37" s="245"/>
      <c r="BG37" s="245"/>
      <c r="BH37" s="245"/>
      <c r="BI37" s="245"/>
      <c r="BJ37" s="245"/>
      <c r="BK37" s="245"/>
      <c r="BL37" s="245"/>
      <c r="BM37" s="245"/>
      <c r="BN37" s="245"/>
      <c r="BO37" s="245"/>
      <c r="BP37" s="245"/>
      <c r="BQ37" s="245"/>
      <c r="BR37" s="245"/>
      <c r="BS37" s="245"/>
      <c r="BT37" s="245"/>
      <c r="BU37" s="245"/>
      <c r="BV37" s="245"/>
      <c r="BW37" s="245"/>
      <c r="BX37" s="245"/>
      <c r="BY37" s="245"/>
      <c r="BZ37" s="245"/>
      <c r="CA37" s="245"/>
      <c r="CB37" s="245"/>
      <c r="CC37" s="245"/>
      <c r="CD37" s="245"/>
      <c r="CE37" s="245"/>
      <c r="CF37" s="245"/>
      <c r="CG37" s="245"/>
      <c r="CH37" s="245"/>
      <c r="CI37" s="245"/>
      <c r="CJ37" s="245"/>
      <c r="CK37" s="245"/>
      <c r="CL37" s="245"/>
      <c r="CM37" s="245"/>
      <c r="CN37" s="245"/>
      <c r="CO37" s="245"/>
      <c r="CP37" s="245"/>
      <c r="CQ37" s="245"/>
      <c r="CR37" s="245"/>
      <c r="CS37" s="245"/>
      <c r="CT37" s="245"/>
      <c r="CU37" s="245"/>
      <c r="CV37" s="245"/>
      <c r="CW37" s="245"/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5"/>
      <c r="EK37" s="245"/>
      <c r="EL37" s="245"/>
      <c r="EM37" s="245"/>
      <c r="EN37" s="245"/>
      <c r="EO37" s="245"/>
      <c r="EP37" s="245"/>
      <c r="EQ37" s="245"/>
      <c r="ER37" s="245"/>
      <c r="ES37" s="245"/>
      <c r="ET37" s="245"/>
      <c r="EU37" s="245"/>
      <c r="EV37" s="245"/>
      <c r="EW37" s="245"/>
      <c r="EX37" s="245"/>
      <c r="EY37" s="245"/>
      <c r="EZ37" s="245"/>
      <c r="FA37" s="245"/>
      <c r="FB37" s="245"/>
      <c r="FC37" s="245"/>
      <c r="FD37" s="245"/>
      <c r="FE37" s="245"/>
      <c r="FF37" s="245"/>
      <c r="FG37" s="245"/>
      <c r="FH37" s="245"/>
    </row>
    <row r="38" spans="1:164" ht="15.75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5"/>
      <c r="CJ38" s="45"/>
      <c r="CK38" s="45"/>
      <c r="CL38" s="45"/>
      <c r="CM38" s="45"/>
      <c r="CN38" s="45"/>
      <c r="CO38" s="45"/>
      <c r="CP38" s="45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/>
      <c r="EU38" s="42"/>
      <c r="EV38" s="42"/>
      <c r="EW38" s="42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5"/>
    </row>
    <row r="39" spans="1:164" ht="15.75">
      <c r="A39" s="246" t="s">
        <v>27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6"/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5"/>
    </row>
    <row r="40" spans="1:164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</row>
    <row r="41" spans="1:164" ht="15">
      <c r="A41" s="242" t="s">
        <v>96</v>
      </c>
      <c r="B41" s="242"/>
      <c r="C41" s="242"/>
      <c r="D41" s="242"/>
      <c r="E41" s="242"/>
      <c r="F41" s="242"/>
      <c r="G41" s="242"/>
      <c r="H41" s="242"/>
      <c r="I41" s="242"/>
      <c r="J41" s="242"/>
      <c r="K41" s="242" t="s">
        <v>28</v>
      </c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2"/>
      <c r="AH41" s="242"/>
      <c r="AI41" s="242"/>
      <c r="AJ41" s="242"/>
      <c r="AK41" s="242"/>
      <c r="AL41" s="242"/>
      <c r="AM41" s="242"/>
      <c r="AN41" s="242"/>
      <c r="AO41" s="242" t="s">
        <v>29</v>
      </c>
      <c r="AP41" s="242"/>
      <c r="AQ41" s="242"/>
      <c r="AR41" s="242"/>
      <c r="AS41" s="242"/>
      <c r="AT41" s="242"/>
      <c r="AU41" s="242"/>
      <c r="AV41" s="242"/>
      <c r="AW41" s="242"/>
      <c r="AX41" s="242"/>
      <c r="AY41" s="242"/>
      <c r="AZ41" s="242"/>
      <c r="BA41" s="242"/>
      <c r="BB41" s="242"/>
      <c r="BC41" s="242"/>
      <c r="BD41" s="242"/>
      <c r="BE41" s="242"/>
      <c r="BF41" s="242"/>
      <c r="BG41" s="242"/>
      <c r="BH41" s="242"/>
      <c r="BI41" s="242" t="s">
        <v>30</v>
      </c>
      <c r="BJ41" s="242"/>
      <c r="BK41" s="242"/>
      <c r="BL41" s="242"/>
      <c r="BM41" s="242"/>
      <c r="BN41" s="242"/>
      <c r="BO41" s="242"/>
      <c r="BP41" s="242"/>
      <c r="BQ41" s="242"/>
      <c r="BR41" s="242"/>
      <c r="BS41" s="242"/>
      <c r="BT41" s="242"/>
      <c r="BU41" s="242"/>
      <c r="BV41" s="242"/>
      <c r="BW41" s="242"/>
      <c r="BX41" s="242"/>
      <c r="BY41" s="242"/>
      <c r="BZ41" s="242"/>
      <c r="CA41" s="242"/>
      <c r="CB41" s="242"/>
      <c r="CC41" s="242"/>
      <c r="CD41" s="242"/>
      <c r="CE41" s="242"/>
      <c r="CF41" s="242"/>
      <c r="CG41" s="242"/>
      <c r="CH41" s="242"/>
      <c r="CI41" s="242"/>
      <c r="CJ41" s="242"/>
      <c r="CK41" s="242"/>
      <c r="CL41" s="242"/>
      <c r="CM41" s="242"/>
      <c r="CN41" s="242"/>
      <c r="CO41" s="242"/>
      <c r="CP41" s="242"/>
      <c r="CQ41" s="242"/>
      <c r="CR41" s="242"/>
      <c r="CS41" s="242"/>
      <c r="CT41" s="242"/>
      <c r="CU41" s="242"/>
      <c r="CV41" s="242"/>
      <c r="CW41" s="242"/>
      <c r="CX41" s="242"/>
      <c r="CY41" s="242"/>
      <c r="CZ41" s="242"/>
      <c r="DA41" s="242"/>
      <c r="DB41" s="242"/>
      <c r="DC41" s="242"/>
      <c r="DD41" s="242"/>
      <c r="DE41" s="242"/>
      <c r="DF41" s="242"/>
      <c r="DG41" s="242"/>
      <c r="DH41" s="242"/>
      <c r="DI41" s="242"/>
      <c r="DJ41" s="242"/>
      <c r="DK41" s="242"/>
      <c r="DL41" s="242"/>
      <c r="DM41" s="242"/>
      <c r="DN41" s="242"/>
      <c r="DO41" s="242"/>
      <c r="DP41" s="242"/>
      <c r="DQ41" s="242"/>
      <c r="DR41" s="242"/>
      <c r="DS41" s="242"/>
      <c r="DT41" s="242"/>
      <c r="DU41" s="242"/>
      <c r="DV41" s="242"/>
      <c r="DW41" s="242"/>
      <c r="DX41" s="242"/>
      <c r="DY41" s="242"/>
      <c r="DZ41" s="242"/>
      <c r="EA41" s="242"/>
      <c r="EB41" s="242"/>
      <c r="EC41" s="242"/>
      <c r="ED41" s="242"/>
      <c r="EE41" s="242"/>
      <c r="EF41" s="242"/>
      <c r="EG41" s="242"/>
      <c r="EH41" s="242"/>
      <c r="EI41" s="242"/>
      <c r="EJ41" s="242"/>
      <c r="EK41" s="242"/>
      <c r="EL41" s="242"/>
      <c r="EM41" s="242"/>
      <c r="EN41" s="242"/>
      <c r="EO41" s="242"/>
      <c r="EP41" s="242"/>
      <c r="EQ41" s="242"/>
      <c r="ER41" s="242"/>
      <c r="ES41" s="242"/>
      <c r="ET41" s="242"/>
      <c r="EU41" s="242"/>
      <c r="EV41" s="242"/>
      <c r="EW41" s="242"/>
      <c r="EX41" s="242"/>
      <c r="EY41" s="242" t="s">
        <v>19</v>
      </c>
      <c r="EZ41" s="242"/>
      <c r="FA41" s="242"/>
      <c r="FB41" s="242"/>
      <c r="FC41" s="242"/>
      <c r="FD41" s="242"/>
      <c r="FE41" s="242"/>
      <c r="FF41" s="242"/>
      <c r="FG41" s="242"/>
      <c r="FH41" s="28"/>
    </row>
    <row r="42" spans="1:164" ht="15">
      <c r="A42" s="242"/>
      <c r="B42" s="242"/>
      <c r="C42" s="242"/>
      <c r="D42" s="242"/>
      <c r="E42" s="242"/>
      <c r="F42" s="242"/>
      <c r="G42" s="242"/>
      <c r="H42" s="242"/>
      <c r="I42" s="242"/>
      <c r="J42" s="242"/>
      <c r="K42" s="242"/>
      <c r="L42" s="242"/>
      <c r="M42" s="242"/>
      <c r="N42" s="242"/>
      <c r="O42" s="242"/>
      <c r="P42" s="242"/>
      <c r="Q42" s="242"/>
      <c r="R42" s="242"/>
      <c r="S42" s="242"/>
      <c r="T42" s="242"/>
      <c r="U42" s="242"/>
      <c r="V42" s="242"/>
      <c r="W42" s="242"/>
      <c r="X42" s="242"/>
      <c r="Y42" s="242"/>
      <c r="Z42" s="242"/>
      <c r="AA42" s="242"/>
      <c r="AB42" s="242"/>
      <c r="AC42" s="242"/>
      <c r="AD42" s="242"/>
      <c r="AE42" s="242"/>
      <c r="AF42" s="242"/>
      <c r="AG42" s="242"/>
      <c r="AH42" s="242"/>
      <c r="AI42" s="242"/>
      <c r="AJ42" s="242"/>
      <c r="AK42" s="242"/>
      <c r="AL42" s="242"/>
      <c r="AM42" s="242"/>
      <c r="AN42" s="242"/>
      <c r="AO42" s="242"/>
      <c r="AP42" s="242"/>
      <c r="AQ42" s="242"/>
      <c r="AR42" s="242"/>
      <c r="AS42" s="242"/>
      <c r="AT42" s="242"/>
      <c r="AU42" s="242"/>
      <c r="AV42" s="242"/>
      <c r="AW42" s="242"/>
      <c r="AX42" s="242"/>
      <c r="AY42" s="242"/>
      <c r="AZ42" s="242"/>
      <c r="BA42" s="242"/>
      <c r="BB42" s="242"/>
      <c r="BC42" s="242"/>
      <c r="BD42" s="242"/>
      <c r="BE42" s="242"/>
      <c r="BF42" s="242"/>
      <c r="BG42" s="242"/>
      <c r="BH42" s="242"/>
      <c r="BI42" s="242" t="s">
        <v>105</v>
      </c>
      <c r="BJ42" s="242"/>
      <c r="BK42" s="242"/>
      <c r="BL42" s="242"/>
      <c r="BM42" s="242"/>
      <c r="BN42" s="242"/>
      <c r="BO42" s="242"/>
      <c r="BP42" s="242"/>
      <c r="BQ42" s="242"/>
      <c r="BR42" s="242"/>
      <c r="BS42" s="213" t="s">
        <v>16</v>
      </c>
      <c r="BT42" s="213"/>
      <c r="BU42" s="213"/>
      <c r="BV42" s="213"/>
      <c r="BW42" s="213"/>
      <c r="BX42" s="213"/>
      <c r="BY42" s="213"/>
      <c r="BZ42" s="213"/>
      <c r="CA42" s="213"/>
      <c r="CB42" s="213"/>
      <c r="CC42" s="213"/>
      <c r="CD42" s="213"/>
      <c r="CE42" s="213"/>
      <c r="CF42" s="213"/>
      <c r="CG42" s="213"/>
      <c r="CH42" s="213"/>
      <c r="CI42" s="213"/>
      <c r="CJ42" s="242" t="s">
        <v>17</v>
      </c>
      <c r="CK42" s="242"/>
      <c r="CL42" s="242"/>
      <c r="CM42" s="242"/>
      <c r="CN42" s="242"/>
      <c r="CO42" s="242"/>
      <c r="CP42" s="242"/>
      <c r="CQ42" s="242"/>
      <c r="CR42" s="242"/>
      <c r="CS42" s="242"/>
      <c r="CT42" s="242"/>
      <c r="CU42" s="242"/>
      <c r="CV42" s="242"/>
      <c r="CW42" s="242"/>
      <c r="CX42" s="242"/>
      <c r="CY42" s="242"/>
      <c r="CZ42" s="242"/>
      <c r="DA42" s="242"/>
      <c r="DB42" s="242"/>
      <c r="DC42" s="242"/>
      <c r="DD42" s="242"/>
      <c r="DE42" s="242"/>
      <c r="DF42" s="242"/>
      <c r="DG42" s="242"/>
      <c r="DH42" s="242"/>
      <c r="DI42" s="242"/>
      <c r="DJ42" s="242"/>
      <c r="DK42" s="242"/>
      <c r="DL42" s="242"/>
      <c r="DM42" s="242"/>
      <c r="DN42" s="242"/>
      <c r="DO42" s="242"/>
      <c r="DP42" s="242"/>
      <c r="DQ42" s="242"/>
      <c r="DR42" s="242"/>
      <c r="DS42" s="242" t="s">
        <v>97</v>
      </c>
      <c r="DT42" s="242"/>
      <c r="DU42" s="242"/>
      <c r="DV42" s="242"/>
      <c r="DW42" s="242"/>
      <c r="DX42" s="242"/>
      <c r="DY42" s="242"/>
      <c r="DZ42" s="242"/>
      <c r="EA42" s="242"/>
      <c r="EB42" s="242"/>
      <c r="EC42" s="242"/>
      <c r="ED42" s="242" t="s">
        <v>98</v>
      </c>
      <c r="EE42" s="242"/>
      <c r="EF42" s="242"/>
      <c r="EG42" s="242"/>
      <c r="EH42" s="242"/>
      <c r="EI42" s="242"/>
      <c r="EJ42" s="242"/>
      <c r="EK42" s="242"/>
      <c r="EL42" s="242"/>
      <c r="EM42" s="242"/>
      <c r="EN42" s="242"/>
      <c r="EO42" s="242"/>
      <c r="EP42" s="242" t="s">
        <v>18</v>
      </c>
      <c r="EQ42" s="242"/>
      <c r="ER42" s="242"/>
      <c r="ES42" s="242"/>
      <c r="ET42" s="242"/>
      <c r="EU42" s="242"/>
      <c r="EV42" s="242"/>
      <c r="EW42" s="242"/>
      <c r="EX42" s="242"/>
      <c r="EY42" s="242"/>
      <c r="EZ42" s="242"/>
      <c r="FA42" s="242"/>
      <c r="FB42" s="242"/>
      <c r="FC42" s="242"/>
      <c r="FD42" s="242"/>
      <c r="FE42" s="242"/>
      <c r="FF42" s="242"/>
      <c r="FG42" s="242"/>
      <c r="FH42" s="28"/>
    </row>
    <row r="43" spans="1:164" ht="9" customHeight="1">
      <c r="A43" s="242"/>
      <c r="B43" s="242"/>
      <c r="C43" s="242"/>
      <c r="D43" s="242"/>
      <c r="E43" s="242"/>
      <c r="F43" s="242"/>
      <c r="G43" s="242"/>
      <c r="H43" s="242"/>
      <c r="I43" s="242"/>
      <c r="J43" s="242"/>
      <c r="K43" s="242"/>
      <c r="L43" s="242"/>
      <c r="M43" s="242"/>
      <c r="N43" s="242"/>
      <c r="O43" s="242"/>
      <c r="P43" s="242"/>
      <c r="Q43" s="242"/>
      <c r="R43" s="242"/>
      <c r="S43" s="242"/>
      <c r="T43" s="242"/>
      <c r="U43" s="242"/>
      <c r="V43" s="242"/>
      <c r="W43" s="242"/>
      <c r="X43" s="242"/>
      <c r="Y43" s="242"/>
      <c r="Z43" s="242"/>
      <c r="AA43" s="242"/>
      <c r="AB43" s="242"/>
      <c r="AC43" s="242"/>
      <c r="AD43" s="242"/>
      <c r="AE43" s="242"/>
      <c r="AF43" s="242"/>
      <c r="AG43" s="242"/>
      <c r="AH43" s="242"/>
      <c r="AI43" s="242"/>
      <c r="AJ43" s="242"/>
      <c r="AK43" s="242"/>
      <c r="AL43" s="242"/>
      <c r="AM43" s="242"/>
      <c r="AN43" s="242"/>
      <c r="AO43" s="242"/>
      <c r="AP43" s="242"/>
      <c r="AQ43" s="242"/>
      <c r="AR43" s="242"/>
      <c r="AS43" s="242"/>
      <c r="AT43" s="242"/>
      <c r="AU43" s="242"/>
      <c r="AV43" s="242"/>
      <c r="AW43" s="242"/>
      <c r="AX43" s="242"/>
      <c r="AY43" s="242"/>
      <c r="AZ43" s="242"/>
      <c r="BA43" s="242"/>
      <c r="BB43" s="242"/>
      <c r="BC43" s="242"/>
      <c r="BD43" s="242"/>
      <c r="BE43" s="242"/>
      <c r="BF43" s="242"/>
      <c r="BG43" s="242"/>
      <c r="BH43" s="242"/>
      <c r="BI43" s="242"/>
      <c r="BJ43" s="242"/>
      <c r="BK43" s="242"/>
      <c r="BL43" s="242"/>
      <c r="BM43" s="242"/>
      <c r="BN43" s="242"/>
      <c r="BO43" s="242"/>
      <c r="BP43" s="242"/>
      <c r="BQ43" s="242"/>
      <c r="BR43" s="242"/>
      <c r="BS43" s="213" t="s">
        <v>99</v>
      </c>
      <c r="BT43" s="213"/>
      <c r="BU43" s="213"/>
      <c r="BV43" s="213"/>
      <c r="BW43" s="213"/>
      <c r="BX43" s="213"/>
      <c r="BY43" s="213"/>
      <c r="BZ43" s="213"/>
      <c r="CA43" s="213"/>
      <c r="CB43" s="213" t="s">
        <v>100</v>
      </c>
      <c r="CC43" s="213"/>
      <c r="CD43" s="213"/>
      <c r="CE43" s="213"/>
      <c r="CF43" s="213"/>
      <c r="CG43" s="213"/>
      <c r="CH43" s="213"/>
      <c r="CI43" s="213"/>
      <c r="CJ43" s="242" t="s">
        <v>101</v>
      </c>
      <c r="CK43" s="242"/>
      <c r="CL43" s="242"/>
      <c r="CM43" s="242"/>
      <c r="CN43" s="242"/>
      <c r="CO43" s="242"/>
      <c r="CP43" s="242"/>
      <c r="CQ43" s="242"/>
      <c r="CR43" s="242"/>
      <c r="CS43" s="242"/>
      <c r="CT43" s="242"/>
      <c r="CU43" s="242"/>
      <c r="CV43" s="242" t="s">
        <v>102</v>
      </c>
      <c r="CW43" s="242"/>
      <c r="CX43" s="242"/>
      <c r="CY43" s="242"/>
      <c r="CZ43" s="242"/>
      <c r="DA43" s="242"/>
      <c r="DB43" s="242"/>
      <c r="DC43" s="242"/>
      <c r="DD43" s="242"/>
      <c r="DE43" s="242"/>
      <c r="DF43" s="242"/>
      <c r="DG43" s="242"/>
      <c r="DH43" s="242"/>
      <c r="DI43" s="242" t="s">
        <v>103</v>
      </c>
      <c r="DJ43" s="242"/>
      <c r="DK43" s="242"/>
      <c r="DL43" s="242"/>
      <c r="DM43" s="242"/>
      <c r="DN43" s="242"/>
      <c r="DO43" s="242"/>
      <c r="DP43" s="242"/>
      <c r="DQ43" s="242"/>
      <c r="DR43" s="242"/>
      <c r="DS43" s="242"/>
      <c r="DT43" s="242"/>
      <c r="DU43" s="242"/>
      <c r="DV43" s="242"/>
      <c r="DW43" s="242"/>
      <c r="DX43" s="242"/>
      <c r="DY43" s="242"/>
      <c r="DZ43" s="242"/>
      <c r="EA43" s="242"/>
      <c r="EB43" s="242"/>
      <c r="EC43" s="242"/>
      <c r="ED43" s="242"/>
      <c r="EE43" s="242"/>
      <c r="EF43" s="242"/>
      <c r="EG43" s="242"/>
      <c r="EH43" s="242"/>
      <c r="EI43" s="242"/>
      <c r="EJ43" s="242"/>
      <c r="EK43" s="242"/>
      <c r="EL43" s="242"/>
      <c r="EM43" s="242"/>
      <c r="EN43" s="242"/>
      <c r="EO43" s="242"/>
      <c r="EP43" s="242"/>
      <c r="EQ43" s="242"/>
      <c r="ER43" s="242"/>
      <c r="ES43" s="242"/>
      <c r="ET43" s="242"/>
      <c r="EU43" s="242"/>
      <c r="EV43" s="242"/>
      <c r="EW43" s="242"/>
      <c r="EX43" s="242"/>
      <c r="EY43" s="242"/>
      <c r="EZ43" s="242"/>
      <c r="FA43" s="242"/>
      <c r="FB43" s="242"/>
      <c r="FC43" s="242"/>
      <c r="FD43" s="242"/>
      <c r="FE43" s="242"/>
      <c r="FF43" s="242"/>
      <c r="FG43" s="242"/>
      <c r="FH43" s="28"/>
    </row>
    <row r="44" spans="1:164" ht="15" customHeight="1">
      <c r="A44" s="242"/>
      <c r="B44" s="242"/>
      <c r="C44" s="242"/>
      <c r="D44" s="242"/>
      <c r="E44" s="242"/>
      <c r="F44" s="242"/>
      <c r="G44" s="242"/>
      <c r="H44" s="242"/>
      <c r="I44" s="242"/>
      <c r="J44" s="242"/>
      <c r="K44" s="242" t="s">
        <v>62</v>
      </c>
      <c r="L44" s="242"/>
      <c r="M44" s="242"/>
      <c r="N44" s="242"/>
      <c r="O44" s="242"/>
      <c r="P44" s="242"/>
      <c r="Q44" s="242"/>
      <c r="R44" s="242"/>
      <c r="S44" s="242"/>
      <c r="T44" s="242"/>
      <c r="U44" s="242" t="s">
        <v>58</v>
      </c>
      <c r="V44" s="242"/>
      <c r="W44" s="242"/>
      <c r="X44" s="242"/>
      <c r="Y44" s="242"/>
      <c r="Z44" s="242"/>
      <c r="AA44" s="242"/>
      <c r="AB44" s="242"/>
      <c r="AC44" s="242"/>
      <c r="AD44" s="242"/>
      <c r="AE44" s="242" t="s">
        <v>106</v>
      </c>
      <c r="AF44" s="242"/>
      <c r="AG44" s="242"/>
      <c r="AH44" s="242"/>
      <c r="AI44" s="242"/>
      <c r="AJ44" s="242"/>
      <c r="AK44" s="242"/>
      <c r="AL44" s="242"/>
      <c r="AM44" s="242"/>
      <c r="AN44" s="242"/>
      <c r="AO44" s="242" t="s">
        <v>107</v>
      </c>
      <c r="AP44" s="242"/>
      <c r="AQ44" s="242"/>
      <c r="AR44" s="242"/>
      <c r="AS44" s="242"/>
      <c r="AT44" s="242"/>
      <c r="AU44" s="242"/>
      <c r="AV44" s="242"/>
      <c r="AW44" s="242"/>
      <c r="AX44" s="242"/>
      <c r="AY44" s="242" t="s">
        <v>104</v>
      </c>
      <c r="AZ44" s="242"/>
      <c r="BA44" s="242"/>
      <c r="BB44" s="242"/>
      <c r="BC44" s="242"/>
      <c r="BD44" s="242"/>
      <c r="BE44" s="242"/>
      <c r="BF44" s="242"/>
      <c r="BG44" s="242"/>
      <c r="BH44" s="242"/>
      <c r="BI44" s="242"/>
      <c r="BJ44" s="242"/>
      <c r="BK44" s="242"/>
      <c r="BL44" s="242"/>
      <c r="BM44" s="242"/>
      <c r="BN44" s="242"/>
      <c r="BO44" s="242"/>
      <c r="BP44" s="242"/>
      <c r="BQ44" s="242"/>
      <c r="BR44" s="242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42"/>
      <c r="CK44" s="242"/>
      <c r="CL44" s="242"/>
      <c r="CM44" s="242"/>
      <c r="CN44" s="242"/>
      <c r="CO44" s="242"/>
      <c r="CP44" s="242"/>
      <c r="CQ44" s="242"/>
      <c r="CR44" s="242"/>
      <c r="CS44" s="242"/>
      <c r="CT44" s="242"/>
      <c r="CU44" s="242"/>
      <c r="CV44" s="242"/>
      <c r="CW44" s="242"/>
      <c r="CX44" s="242"/>
      <c r="CY44" s="242"/>
      <c r="CZ44" s="242"/>
      <c r="DA44" s="242"/>
      <c r="DB44" s="242"/>
      <c r="DC44" s="242"/>
      <c r="DD44" s="242"/>
      <c r="DE44" s="242"/>
      <c r="DF44" s="242"/>
      <c r="DG44" s="242"/>
      <c r="DH44" s="242"/>
      <c r="DI44" s="242"/>
      <c r="DJ44" s="242"/>
      <c r="DK44" s="242"/>
      <c r="DL44" s="242"/>
      <c r="DM44" s="242"/>
      <c r="DN44" s="242"/>
      <c r="DO44" s="242"/>
      <c r="DP44" s="242"/>
      <c r="DQ44" s="242"/>
      <c r="DR44" s="242"/>
      <c r="DS44" s="242"/>
      <c r="DT44" s="242"/>
      <c r="DU44" s="242"/>
      <c r="DV44" s="242"/>
      <c r="DW44" s="242"/>
      <c r="DX44" s="242"/>
      <c r="DY44" s="242"/>
      <c r="DZ44" s="242"/>
      <c r="EA44" s="242"/>
      <c r="EB44" s="242"/>
      <c r="EC44" s="242"/>
      <c r="ED44" s="242"/>
      <c r="EE44" s="242"/>
      <c r="EF44" s="242"/>
      <c r="EG44" s="242"/>
      <c r="EH44" s="242"/>
      <c r="EI44" s="242"/>
      <c r="EJ44" s="242"/>
      <c r="EK44" s="242"/>
      <c r="EL44" s="242"/>
      <c r="EM44" s="242"/>
      <c r="EN44" s="242"/>
      <c r="EO44" s="242"/>
      <c r="EP44" s="242"/>
      <c r="EQ44" s="242"/>
      <c r="ER44" s="242"/>
      <c r="ES44" s="242"/>
      <c r="ET44" s="242"/>
      <c r="EU44" s="242"/>
      <c r="EV44" s="242"/>
      <c r="EW44" s="242"/>
      <c r="EX44" s="242"/>
      <c r="EY44" s="242"/>
      <c r="EZ44" s="242"/>
      <c r="FA44" s="242"/>
      <c r="FB44" s="242"/>
      <c r="FC44" s="242"/>
      <c r="FD44" s="242"/>
      <c r="FE44" s="242"/>
      <c r="FF44" s="242"/>
      <c r="FG44" s="242"/>
      <c r="FH44" s="28"/>
    </row>
    <row r="45" spans="1:164" ht="23.2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  <c r="M45" s="242"/>
      <c r="N45" s="242"/>
      <c r="O45" s="242"/>
      <c r="P45" s="242"/>
      <c r="Q45" s="242"/>
      <c r="R45" s="242"/>
      <c r="S45" s="242"/>
      <c r="T45" s="242"/>
      <c r="U45" s="242"/>
      <c r="V45" s="242"/>
      <c r="W45" s="242"/>
      <c r="X45" s="242"/>
      <c r="Y45" s="242"/>
      <c r="Z45" s="242"/>
      <c r="AA45" s="242"/>
      <c r="AB45" s="242"/>
      <c r="AC45" s="242"/>
      <c r="AD45" s="242"/>
      <c r="AE45" s="242"/>
      <c r="AF45" s="242"/>
      <c r="AG45" s="242"/>
      <c r="AH45" s="242"/>
      <c r="AI45" s="242"/>
      <c r="AJ45" s="242"/>
      <c r="AK45" s="242"/>
      <c r="AL45" s="242"/>
      <c r="AM45" s="242"/>
      <c r="AN45" s="242"/>
      <c r="AO45" s="242"/>
      <c r="AP45" s="242"/>
      <c r="AQ45" s="242"/>
      <c r="AR45" s="242"/>
      <c r="AS45" s="242"/>
      <c r="AT45" s="242"/>
      <c r="AU45" s="242"/>
      <c r="AV45" s="242"/>
      <c r="AW45" s="242"/>
      <c r="AX45" s="242"/>
      <c r="AY45" s="242"/>
      <c r="AZ45" s="242"/>
      <c r="BA45" s="242"/>
      <c r="BB45" s="242"/>
      <c r="BC45" s="242"/>
      <c r="BD45" s="242"/>
      <c r="BE45" s="242"/>
      <c r="BF45" s="242"/>
      <c r="BG45" s="242"/>
      <c r="BH45" s="242"/>
      <c r="BI45" s="242"/>
      <c r="BJ45" s="242"/>
      <c r="BK45" s="242"/>
      <c r="BL45" s="242"/>
      <c r="BM45" s="242"/>
      <c r="BN45" s="242"/>
      <c r="BO45" s="242"/>
      <c r="BP45" s="242"/>
      <c r="BQ45" s="242"/>
      <c r="BR45" s="242"/>
      <c r="BS45" s="213"/>
      <c r="BT45" s="213"/>
      <c r="BU45" s="213"/>
      <c r="BV45" s="213"/>
      <c r="BW45" s="213"/>
      <c r="BX45" s="213"/>
      <c r="BY45" s="213"/>
      <c r="BZ45" s="213"/>
      <c r="CA45" s="213"/>
      <c r="CB45" s="213"/>
      <c r="CC45" s="213"/>
      <c r="CD45" s="213"/>
      <c r="CE45" s="213"/>
      <c r="CF45" s="213"/>
      <c r="CG45" s="213"/>
      <c r="CH45" s="213"/>
      <c r="CI45" s="213"/>
      <c r="CJ45" s="242"/>
      <c r="CK45" s="242"/>
      <c r="CL45" s="242"/>
      <c r="CM45" s="242"/>
      <c r="CN45" s="242"/>
      <c r="CO45" s="242"/>
      <c r="CP45" s="242"/>
      <c r="CQ45" s="242"/>
      <c r="CR45" s="242"/>
      <c r="CS45" s="242"/>
      <c r="CT45" s="242"/>
      <c r="CU45" s="242"/>
      <c r="CV45" s="242"/>
      <c r="CW45" s="242"/>
      <c r="CX45" s="242"/>
      <c r="CY45" s="242"/>
      <c r="CZ45" s="242"/>
      <c r="DA45" s="242"/>
      <c r="DB45" s="242"/>
      <c r="DC45" s="242"/>
      <c r="DD45" s="242"/>
      <c r="DE45" s="242"/>
      <c r="DF45" s="242"/>
      <c r="DG45" s="242"/>
      <c r="DH45" s="242"/>
      <c r="DI45" s="242"/>
      <c r="DJ45" s="242"/>
      <c r="DK45" s="242"/>
      <c r="DL45" s="242"/>
      <c r="DM45" s="242"/>
      <c r="DN45" s="242"/>
      <c r="DO45" s="242"/>
      <c r="DP45" s="242"/>
      <c r="DQ45" s="242"/>
      <c r="DR45" s="242"/>
      <c r="DS45" s="242"/>
      <c r="DT45" s="242"/>
      <c r="DU45" s="242"/>
      <c r="DV45" s="242"/>
      <c r="DW45" s="242"/>
      <c r="DX45" s="242"/>
      <c r="DY45" s="242"/>
      <c r="DZ45" s="242"/>
      <c r="EA45" s="242"/>
      <c r="EB45" s="242"/>
      <c r="EC45" s="242"/>
      <c r="ED45" s="242"/>
      <c r="EE45" s="242"/>
      <c r="EF45" s="242"/>
      <c r="EG45" s="242"/>
      <c r="EH45" s="242"/>
      <c r="EI45" s="242"/>
      <c r="EJ45" s="242"/>
      <c r="EK45" s="242"/>
      <c r="EL45" s="242"/>
      <c r="EM45" s="242"/>
      <c r="EN45" s="242"/>
      <c r="EO45" s="242"/>
      <c r="EP45" s="242"/>
      <c r="EQ45" s="242"/>
      <c r="ER45" s="242"/>
      <c r="ES45" s="242"/>
      <c r="ET45" s="242"/>
      <c r="EU45" s="242"/>
      <c r="EV45" s="242"/>
      <c r="EW45" s="242"/>
      <c r="EX45" s="242"/>
      <c r="EY45" s="242"/>
      <c r="EZ45" s="242"/>
      <c r="FA45" s="242"/>
      <c r="FB45" s="242"/>
      <c r="FC45" s="242"/>
      <c r="FD45" s="242"/>
      <c r="FE45" s="242"/>
      <c r="FF45" s="242"/>
      <c r="FG45" s="242"/>
      <c r="FH45" s="28"/>
    </row>
    <row r="46" spans="1:164" ht="15">
      <c r="A46" s="241">
        <v>1</v>
      </c>
      <c r="B46" s="241"/>
      <c r="C46" s="241"/>
      <c r="D46" s="241"/>
      <c r="E46" s="241"/>
      <c r="F46" s="241"/>
      <c r="G46" s="241"/>
      <c r="H46" s="241"/>
      <c r="I46" s="241"/>
      <c r="J46" s="241"/>
      <c r="K46" s="241">
        <v>2</v>
      </c>
      <c r="L46" s="241"/>
      <c r="M46" s="241"/>
      <c r="N46" s="241"/>
      <c r="O46" s="241"/>
      <c r="P46" s="241"/>
      <c r="Q46" s="241"/>
      <c r="R46" s="241"/>
      <c r="S46" s="241"/>
      <c r="T46" s="241"/>
      <c r="U46" s="241">
        <v>3</v>
      </c>
      <c r="V46" s="241"/>
      <c r="W46" s="241"/>
      <c r="X46" s="241"/>
      <c r="Y46" s="241"/>
      <c r="Z46" s="241"/>
      <c r="AA46" s="241"/>
      <c r="AB46" s="241"/>
      <c r="AC46" s="241"/>
      <c r="AD46" s="241"/>
      <c r="AE46" s="241">
        <v>4</v>
      </c>
      <c r="AF46" s="241"/>
      <c r="AG46" s="241"/>
      <c r="AH46" s="241"/>
      <c r="AI46" s="241"/>
      <c r="AJ46" s="241"/>
      <c r="AK46" s="241"/>
      <c r="AL46" s="241"/>
      <c r="AM46" s="241"/>
      <c r="AN46" s="241"/>
      <c r="AO46" s="241">
        <v>5</v>
      </c>
      <c r="AP46" s="241"/>
      <c r="AQ46" s="241"/>
      <c r="AR46" s="241"/>
      <c r="AS46" s="241"/>
      <c r="AT46" s="241"/>
      <c r="AU46" s="241"/>
      <c r="AV46" s="241"/>
      <c r="AW46" s="241"/>
      <c r="AX46" s="241"/>
      <c r="AY46" s="241">
        <v>6</v>
      </c>
      <c r="AZ46" s="241"/>
      <c r="BA46" s="241"/>
      <c r="BB46" s="241"/>
      <c r="BC46" s="241"/>
      <c r="BD46" s="241"/>
      <c r="BE46" s="241"/>
      <c r="BF46" s="241"/>
      <c r="BG46" s="241"/>
      <c r="BH46" s="241"/>
      <c r="BI46" s="241">
        <v>7</v>
      </c>
      <c r="BJ46" s="241"/>
      <c r="BK46" s="241"/>
      <c r="BL46" s="241"/>
      <c r="BM46" s="241"/>
      <c r="BN46" s="241"/>
      <c r="BO46" s="241"/>
      <c r="BP46" s="241"/>
      <c r="BQ46" s="241"/>
      <c r="BR46" s="241"/>
      <c r="BS46" s="241">
        <v>8</v>
      </c>
      <c r="BT46" s="241"/>
      <c r="BU46" s="241"/>
      <c r="BV46" s="241"/>
      <c r="BW46" s="241"/>
      <c r="BX46" s="241"/>
      <c r="BY46" s="241"/>
      <c r="BZ46" s="241"/>
      <c r="CA46" s="241"/>
      <c r="CB46" s="241">
        <v>9</v>
      </c>
      <c r="CC46" s="241"/>
      <c r="CD46" s="241"/>
      <c r="CE46" s="241"/>
      <c r="CF46" s="241"/>
      <c r="CG46" s="241"/>
      <c r="CH46" s="241"/>
      <c r="CI46" s="241"/>
      <c r="CJ46" s="241">
        <v>10</v>
      </c>
      <c r="CK46" s="241"/>
      <c r="CL46" s="241"/>
      <c r="CM46" s="241"/>
      <c r="CN46" s="241"/>
      <c r="CO46" s="241"/>
      <c r="CP46" s="241"/>
      <c r="CQ46" s="241"/>
      <c r="CR46" s="241"/>
      <c r="CS46" s="241"/>
      <c r="CT46" s="241"/>
      <c r="CU46" s="241"/>
      <c r="CV46" s="241">
        <v>11</v>
      </c>
      <c r="CW46" s="241"/>
      <c r="CX46" s="241"/>
      <c r="CY46" s="241"/>
      <c r="CZ46" s="241"/>
      <c r="DA46" s="241"/>
      <c r="DB46" s="241"/>
      <c r="DC46" s="241"/>
      <c r="DD46" s="241"/>
      <c r="DE46" s="241"/>
      <c r="DF46" s="241"/>
      <c r="DG46" s="241"/>
      <c r="DH46" s="241"/>
      <c r="DI46" s="241">
        <v>12</v>
      </c>
      <c r="DJ46" s="241"/>
      <c r="DK46" s="241"/>
      <c r="DL46" s="241"/>
      <c r="DM46" s="241"/>
      <c r="DN46" s="241"/>
      <c r="DO46" s="241"/>
      <c r="DP46" s="241"/>
      <c r="DQ46" s="241"/>
      <c r="DR46" s="241"/>
      <c r="DS46" s="241">
        <v>13</v>
      </c>
      <c r="DT46" s="241"/>
      <c r="DU46" s="241"/>
      <c r="DV46" s="241"/>
      <c r="DW46" s="241"/>
      <c r="DX46" s="241"/>
      <c r="DY46" s="241"/>
      <c r="DZ46" s="241"/>
      <c r="EA46" s="241"/>
      <c r="EB46" s="241"/>
      <c r="EC46" s="241"/>
      <c r="ED46" s="241">
        <v>14</v>
      </c>
      <c r="EE46" s="241"/>
      <c r="EF46" s="241"/>
      <c r="EG46" s="241"/>
      <c r="EH46" s="241"/>
      <c r="EI46" s="241"/>
      <c r="EJ46" s="241"/>
      <c r="EK46" s="241"/>
      <c r="EL46" s="241"/>
      <c r="EM46" s="241"/>
      <c r="EN46" s="241"/>
      <c r="EO46" s="241"/>
      <c r="EP46" s="241">
        <v>15</v>
      </c>
      <c r="EQ46" s="241"/>
      <c r="ER46" s="241"/>
      <c r="ES46" s="241"/>
      <c r="ET46" s="241"/>
      <c r="EU46" s="241"/>
      <c r="EV46" s="241"/>
      <c r="EW46" s="241"/>
      <c r="EX46" s="241"/>
      <c r="EY46" s="241">
        <v>16</v>
      </c>
      <c r="EZ46" s="241"/>
      <c r="FA46" s="241"/>
      <c r="FB46" s="241"/>
      <c r="FC46" s="241"/>
      <c r="FD46" s="241"/>
      <c r="FE46" s="241"/>
      <c r="FF46" s="241"/>
      <c r="FG46" s="241"/>
      <c r="FH46" s="29"/>
    </row>
    <row r="47" spans="1:164" ht="36.75" customHeight="1">
      <c r="A47" s="238" t="s">
        <v>76</v>
      </c>
      <c r="B47" s="238"/>
      <c r="C47" s="238"/>
      <c r="D47" s="238"/>
      <c r="E47" s="238"/>
      <c r="F47" s="238"/>
      <c r="G47" s="238"/>
      <c r="H47" s="238"/>
      <c r="I47" s="238"/>
      <c r="J47" s="238"/>
      <c r="K47" s="214" t="s">
        <v>94</v>
      </c>
      <c r="L47" s="214"/>
      <c r="M47" s="214"/>
      <c r="N47" s="214"/>
      <c r="O47" s="214"/>
      <c r="P47" s="214"/>
      <c r="Q47" s="214"/>
      <c r="R47" s="214"/>
      <c r="S47" s="214"/>
      <c r="T47" s="214"/>
      <c r="U47" s="213" t="s">
        <v>59</v>
      </c>
      <c r="V47" s="213"/>
      <c r="W47" s="213"/>
      <c r="X47" s="213"/>
      <c r="Y47" s="213"/>
      <c r="Z47" s="213"/>
      <c r="AA47" s="213"/>
      <c r="AB47" s="213"/>
      <c r="AC47" s="213"/>
      <c r="AD47" s="213"/>
      <c r="AE47" s="214" t="s">
        <v>80</v>
      </c>
      <c r="AF47" s="214"/>
      <c r="AG47" s="214"/>
      <c r="AH47" s="214"/>
      <c r="AI47" s="214"/>
      <c r="AJ47" s="214"/>
      <c r="AK47" s="214"/>
      <c r="AL47" s="214"/>
      <c r="AM47" s="214"/>
      <c r="AN47" s="214"/>
      <c r="AO47" s="213" t="s">
        <v>37</v>
      </c>
      <c r="AP47" s="213"/>
      <c r="AQ47" s="213"/>
      <c r="AR47" s="213"/>
      <c r="AS47" s="213"/>
      <c r="AT47" s="213"/>
      <c r="AU47" s="213"/>
      <c r="AV47" s="213"/>
      <c r="AW47" s="213"/>
      <c r="AX47" s="213"/>
      <c r="AY47" s="213" t="s">
        <v>82</v>
      </c>
      <c r="AZ47" s="213"/>
      <c r="BA47" s="213"/>
      <c r="BB47" s="213"/>
      <c r="BC47" s="213"/>
      <c r="BD47" s="213"/>
      <c r="BE47" s="213"/>
      <c r="BF47" s="213"/>
      <c r="BG47" s="213"/>
      <c r="BH47" s="213"/>
      <c r="BI47" s="213" t="s">
        <v>38</v>
      </c>
      <c r="BJ47" s="213"/>
      <c r="BK47" s="213"/>
      <c r="BL47" s="213"/>
      <c r="BM47" s="213"/>
      <c r="BN47" s="213"/>
      <c r="BO47" s="213"/>
      <c r="BP47" s="213"/>
      <c r="BQ47" s="213"/>
      <c r="BR47" s="213"/>
      <c r="BS47" s="214" t="s">
        <v>39</v>
      </c>
      <c r="BT47" s="214"/>
      <c r="BU47" s="214"/>
      <c r="BV47" s="214"/>
      <c r="BW47" s="214"/>
      <c r="BX47" s="214"/>
      <c r="BY47" s="214"/>
      <c r="BZ47" s="214"/>
      <c r="CA47" s="214"/>
      <c r="CB47" s="215" t="s">
        <v>40</v>
      </c>
      <c r="CC47" s="215"/>
      <c r="CD47" s="215"/>
      <c r="CE47" s="215"/>
      <c r="CF47" s="215"/>
      <c r="CG47" s="215"/>
      <c r="CH47" s="215"/>
      <c r="CI47" s="215"/>
      <c r="CJ47" s="229">
        <f>'1- таблицы для заполнения '!C5</f>
        <v>30</v>
      </c>
      <c r="CK47" s="229"/>
      <c r="CL47" s="229"/>
      <c r="CM47" s="229"/>
      <c r="CN47" s="229"/>
      <c r="CO47" s="229"/>
      <c r="CP47" s="229"/>
      <c r="CQ47" s="229"/>
      <c r="CR47" s="229"/>
      <c r="CS47" s="229"/>
      <c r="CT47" s="229"/>
      <c r="CU47" s="229"/>
      <c r="CV47" s="229"/>
      <c r="CW47" s="229"/>
      <c r="CX47" s="229"/>
      <c r="CY47" s="229"/>
      <c r="CZ47" s="229"/>
      <c r="DA47" s="229"/>
      <c r="DB47" s="229"/>
      <c r="DC47" s="229"/>
      <c r="DD47" s="229"/>
      <c r="DE47" s="229"/>
      <c r="DF47" s="229"/>
      <c r="DG47" s="229"/>
      <c r="DH47" s="229"/>
      <c r="DI47" s="188">
        <f>'1- таблицы для заполнения '!F5</f>
        <v>29.833333333333332</v>
      </c>
      <c r="DJ47" s="188"/>
      <c r="DK47" s="188"/>
      <c r="DL47" s="188"/>
      <c r="DM47" s="188"/>
      <c r="DN47" s="188"/>
      <c r="DO47" s="188"/>
      <c r="DP47" s="188"/>
      <c r="DQ47" s="188"/>
      <c r="DR47" s="188"/>
      <c r="DS47" s="188">
        <f>'1- таблицы для заполнения '!E5</f>
        <v>3</v>
      </c>
      <c r="DT47" s="188"/>
      <c r="DU47" s="188"/>
      <c r="DV47" s="188"/>
      <c r="DW47" s="188"/>
      <c r="DX47" s="188"/>
      <c r="DY47" s="188"/>
      <c r="DZ47" s="188"/>
      <c r="EA47" s="188"/>
      <c r="EB47" s="188"/>
      <c r="EC47" s="188"/>
      <c r="ED47" s="225" t="s">
        <v>178</v>
      </c>
      <c r="EE47" s="225"/>
      <c r="EF47" s="225"/>
      <c r="EG47" s="225"/>
      <c r="EH47" s="225"/>
      <c r="EI47" s="225"/>
      <c r="EJ47" s="225"/>
      <c r="EK47" s="225"/>
      <c r="EL47" s="225"/>
      <c r="EM47" s="225"/>
      <c r="EN47" s="225"/>
      <c r="EO47" s="225"/>
      <c r="EP47" s="240"/>
      <c r="EQ47" s="240"/>
      <c r="ER47" s="240"/>
      <c r="ES47" s="240"/>
      <c r="ET47" s="240"/>
      <c r="EU47" s="240"/>
      <c r="EV47" s="240"/>
      <c r="EW47" s="240"/>
      <c r="EX47" s="240"/>
      <c r="EY47" s="187" t="s">
        <v>63</v>
      </c>
      <c r="EZ47" s="187"/>
      <c r="FA47" s="187"/>
      <c r="FB47" s="187"/>
      <c r="FC47" s="187"/>
      <c r="FD47" s="187"/>
      <c r="FE47" s="187"/>
      <c r="FF47" s="187"/>
      <c r="FG47" s="187"/>
      <c r="FH47" s="29"/>
    </row>
    <row r="48" spans="1:164" ht="42" customHeight="1">
      <c r="A48" s="238"/>
      <c r="B48" s="238"/>
      <c r="C48" s="238"/>
      <c r="D48" s="238"/>
      <c r="E48" s="238"/>
      <c r="F48" s="238"/>
      <c r="G48" s="238"/>
      <c r="H48" s="238"/>
      <c r="I48" s="238"/>
      <c r="J48" s="238"/>
      <c r="K48" s="214"/>
      <c r="L48" s="214"/>
      <c r="M48" s="214"/>
      <c r="N48" s="214"/>
      <c r="O48" s="214"/>
      <c r="P48" s="214"/>
      <c r="Q48" s="214"/>
      <c r="R48" s="214"/>
      <c r="S48" s="214"/>
      <c r="T48" s="214"/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4"/>
      <c r="AF48" s="214"/>
      <c r="AG48" s="214"/>
      <c r="AH48" s="214"/>
      <c r="AI48" s="214"/>
      <c r="AJ48" s="214"/>
      <c r="AK48" s="214"/>
      <c r="AL48" s="214"/>
      <c r="AM48" s="214"/>
      <c r="AN48" s="214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 t="s">
        <v>83</v>
      </c>
      <c r="BJ48" s="213"/>
      <c r="BK48" s="213"/>
      <c r="BL48" s="213"/>
      <c r="BM48" s="213"/>
      <c r="BN48" s="213"/>
      <c r="BO48" s="213"/>
      <c r="BP48" s="213"/>
      <c r="BQ48" s="213"/>
      <c r="BR48" s="213"/>
      <c r="BS48" s="214" t="s">
        <v>84</v>
      </c>
      <c r="BT48" s="214"/>
      <c r="BU48" s="214"/>
      <c r="BV48" s="214"/>
      <c r="BW48" s="214"/>
      <c r="BX48" s="214"/>
      <c r="BY48" s="214"/>
      <c r="BZ48" s="214"/>
      <c r="CA48" s="214"/>
      <c r="CB48" s="215" t="s">
        <v>57</v>
      </c>
      <c r="CC48" s="215"/>
      <c r="CD48" s="215"/>
      <c r="CE48" s="215"/>
      <c r="CF48" s="215"/>
      <c r="CG48" s="215"/>
      <c r="CH48" s="215"/>
      <c r="CI48" s="215"/>
      <c r="CJ48" s="229">
        <f>'1- таблицы для заполнения '!C6</f>
        <v>3832</v>
      </c>
      <c r="CK48" s="229"/>
      <c r="CL48" s="229"/>
      <c r="CM48" s="229"/>
      <c r="CN48" s="229"/>
      <c r="CO48" s="229"/>
      <c r="CP48" s="229"/>
      <c r="CQ48" s="229"/>
      <c r="CR48" s="229"/>
      <c r="CS48" s="229"/>
      <c r="CT48" s="229"/>
      <c r="CU48" s="229"/>
      <c r="CV48" s="229"/>
      <c r="CW48" s="229"/>
      <c r="CX48" s="229"/>
      <c r="CY48" s="229"/>
      <c r="CZ48" s="229"/>
      <c r="DA48" s="229"/>
      <c r="DB48" s="229"/>
      <c r="DC48" s="229"/>
      <c r="DD48" s="229"/>
      <c r="DE48" s="229"/>
      <c r="DF48" s="229"/>
      <c r="DG48" s="229"/>
      <c r="DH48" s="229"/>
      <c r="DI48" s="188">
        <f>'1- таблицы для заполнения '!F6</f>
        <v>3970</v>
      </c>
      <c r="DJ48" s="188"/>
      <c r="DK48" s="188"/>
      <c r="DL48" s="188"/>
      <c r="DM48" s="188"/>
      <c r="DN48" s="188"/>
      <c r="DO48" s="188"/>
      <c r="DP48" s="188"/>
      <c r="DQ48" s="188"/>
      <c r="DR48" s="188"/>
      <c r="DS48" s="188">
        <f>'1- таблицы для заполнения '!E6</f>
        <v>383.20000000000005</v>
      </c>
      <c r="DT48" s="188"/>
      <c r="DU48" s="188"/>
      <c r="DV48" s="188"/>
      <c r="DW48" s="188"/>
      <c r="DX48" s="188"/>
      <c r="DY48" s="188"/>
      <c r="DZ48" s="188"/>
      <c r="EA48" s="188"/>
      <c r="EB48" s="188"/>
      <c r="EC48" s="188"/>
      <c r="ED48" s="225" t="s">
        <v>178</v>
      </c>
      <c r="EE48" s="225"/>
      <c r="EF48" s="225"/>
      <c r="EG48" s="225"/>
      <c r="EH48" s="225"/>
      <c r="EI48" s="225"/>
      <c r="EJ48" s="225"/>
      <c r="EK48" s="225"/>
      <c r="EL48" s="225"/>
      <c r="EM48" s="225"/>
      <c r="EN48" s="225"/>
      <c r="EO48" s="225"/>
      <c r="EP48" s="237"/>
      <c r="EQ48" s="237"/>
      <c r="ER48" s="237"/>
      <c r="ES48" s="237"/>
      <c r="ET48" s="237"/>
      <c r="EU48" s="237"/>
      <c r="EV48" s="237"/>
      <c r="EW48" s="237"/>
      <c r="EX48" s="237"/>
      <c r="EY48" s="187" t="s">
        <v>63</v>
      </c>
      <c r="EZ48" s="187"/>
      <c r="FA48" s="187"/>
      <c r="FB48" s="187"/>
      <c r="FC48" s="187"/>
      <c r="FD48" s="187"/>
      <c r="FE48" s="187"/>
      <c r="FF48" s="187"/>
      <c r="FG48" s="187"/>
      <c r="FH48" s="29"/>
    </row>
    <row r="49" spans="1:164" ht="37.5" customHeight="1">
      <c r="A49" s="238" t="s">
        <v>77</v>
      </c>
      <c r="B49" s="238"/>
      <c r="C49" s="238"/>
      <c r="D49" s="238"/>
      <c r="E49" s="238"/>
      <c r="F49" s="238"/>
      <c r="G49" s="238"/>
      <c r="H49" s="238"/>
      <c r="I49" s="238"/>
      <c r="J49" s="238"/>
      <c r="K49" s="214" t="s">
        <v>95</v>
      </c>
      <c r="L49" s="214"/>
      <c r="M49" s="214"/>
      <c r="N49" s="214"/>
      <c r="O49" s="214"/>
      <c r="P49" s="214"/>
      <c r="Q49" s="214"/>
      <c r="R49" s="214"/>
      <c r="S49" s="214"/>
      <c r="T49" s="214"/>
      <c r="U49" s="213" t="s">
        <v>59</v>
      </c>
      <c r="V49" s="213"/>
      <c r="W49" s="213"/>
      <c r="X49" s="213"/>
      <c r="Y49" s="213"/>
      <c r="Z49" s="213"/>
      <c r="AA49" s="213"/>
      <c r="AB49" s="213"/>
      <c r="AC49" s="213"/>
      <c r="AD49" s="213"/>
      <c r="AE49" s="214" t="s">
        <v>80</v>
      </c>
      <c r="AF49" s="214"/>
      <c r="AG49" s="214"/>
      <c r="AH49" s="214"/>
      <c r="AI49" s="214"/>
      <c r="AJ49" s="214"/>
      <c r="AK49" s="214"/>
      <c r="AL49" s="214"/>
      <c r="AM49" s="214"/>
      <c r="AN49" s="214"/>
      <c r="AO49" s="213" t="s">
        <v>37</v>
      </c>
      <c r="AP49" s="213"/>
      <c r="AQ49" s="213"/>
      <c r="AR49" s="213"/>
      <c r="AS49" s="213"/>
      <c r="AT49" s="213"/>
      <c r="AU49" s="213"/>
      <c r="AV49" s="213"/>
      <c r="AW49" s="213"/>
      <c r="AX49" s="213"/>
      <c r="AY49" s="213" t="s">
        <v>82</v>
      </c>
      <c r="AZ49" s="213"/>
      <c r="BA49" s="213"/>
      <c r="BB49" s="213"/>
      <c r="BC49" s="213"/>
      <c r="BD49" s="213"/>
      <c r="BE49" s="213"/>
      <c r="BF49" s="213"/>
      <c r="BG49" s="213"/>
      <c r="BH49" s="213"/>
      <c r="BI49" s="213" t="s">
        <v>38</v>
      </c>
      <c r="BJ49" s="213"/>
      <c r="BK49" s="213"/>
      <c r="BL49" s="213"/>
      <c r="BM49" s="213"/>
      <c r="BN49" s="213"/>
      <c r="BO49" s="213"/>
      <c r="BP49" s="213"/>
      <c r="BQ49" s="213"/>
      <c r="BR49" s="213"/>
      <c r="BS49" s="214" t="s">
        <v>39</v>
      </c>
      <c r="BT49" s="214"/>
      <c r="BU49" s="214"/>
      <c r="BV49" s="214"/>
      <c r="BW49" s="214"/>
      <c r="BX49" s="214"/>
      <c r="BY49" s="214"/>
      <c r="BZ49" s="214"/>
      <c r="CA49" s="214"/>
      <c r="CB49" s="215" t="s">
        <v>40</v>
      </c>
      <c r="CC49" s="215"/>
      <c r="CD49" s="215"/>
      <c r="CE49" s="215"/>
      <c r="CF49" s="215"/>
      <c r="CG49" s="215"/>
      <c r="CH49" s="215"/>
      <c r="CI49" s="215"/>
      <c r="CJ49" s="229">
        <f>'1- таблицы для заполнения '!C7</f>
        <v>0</v>
      </c>
      <c r="CK49" s="229"/>
      <c r="CL49" s="229"/>
      <c r="CM49" s="229"/>
      <c r="CN49" s="229"/>
      <c r="CO49" s="229"/>
      <c r="CP49" s="229"/>
      <c r="CQ49" s="229"/>
      <c r="CR49" s="229"/>
      <c r="CS49" s="229"/>
      <c r="CT49" s="229"/>
      <c r="CU49" s="229"/>
      <c r="CV49" s="229"/>
      <c r="CW49" s="229"/>
      <c r="CX49" s="229"/>
      <c r="CY49" s="229"/>
      <c r="CZ49" s="229"/>
      <c r="DA49" s="229"/>
      <c r="DB49" s="229"/>
      <c r="DC49" s="229"/>
      <c r="DD49" s="229"/>
      <c r="DE49" s="229"/>
      <c r="DF49" s="229"/>
      <c r="DG49" s="229"/>
      <c r="DH49" s="229"/>
      <c r="DI49" s="188">
        <f>'1- таблицы для заполнения '!F7</f>
        <v>0</v>
      </c>
      <c r="DJ49" s="188"/>
      <c r="DK49" s="188"/>
      <c r="DL49" s="188"/>
      <c r="DM49" s="188"/>
      <c r="DN49" s="188"/>
      <c r="DO49" s="188"/>
      <c r="DP49" s="188"/>
      <c r="DQ49" s="188"/>
      <c r="DR49" s="188"/>
      <c r="DS49" s="188">
        <f>'1- таблицы для заполнения '!E7</f>
        <v>0</v>
      </c>
      <c r="DT49" s="188"/>
      <c r="DU49" s="188"/>
      <c r="DV49" s="188"/>
      <c r="DW49" s="188"/>
      <c r="DX49" s="188"/>
      <c r="DY49" s="188"/>
      <c r="DZ49" s="188"/>
      <c r="EA49" s="188"/>
      <c r="EB49" s="188"/>
      <c r="EC49" s="188"/>
      <c r="ED49" s="225" t="s">
        <v>178</v>
      </c>
      <c r="EE49" s="225"/>
      <c r="EF49" s="225"/>
      <c r="EG49" s="225"/>
      <c r="EH49" s="225"/>
      <c r="EI49" s="225"/>
      <c r="EJ49" s="225"/>
      <c r="EK49" s="225"/>
      <c r="EL49" s="225"/>
      <c r="EM49" s="225"/>
      <c r="EN49" s="225"/>
      <c r="EO49" s="225"/>
      <c r="EP49" s="236"/>
      <c r="EQ49" s="236"/>
      <c r="ER49" s="236"/>
      <c r="ES49" s="236"/>
      <c r="ET49" s="236"/>
      <c r="EU49" s="236"/>
      <c r="EV49" s="236"/>
      <c r="EW49" s="236"/>
      <c r="EX49" s="236"/>
      <c r="EY49" s="187" t="s">
        <v>63</v>
      </c>
      <c r="EZ49" s="187"/>
      <c r="FA49" s="187"/>
      <c r="FB49" s="187"/>
      <c r="FC49" s="187"/>
      <c r="FD49" s="187"/>
      <c r="FE49" s="187"/>
      <c r="FF49" s="187"/>
      <c r="FG49" s="187"/>
      <c r="FH49" s="29"/>
    </row>
    <row r="50" spans="1:164" ht="45" customHeight="1">
      <c r="A50" s="238"/>
      <c r="B50" s="238"/>
      <c r="C50" s="238"/>
      <c r="D50" s="238"/>
      <c r="E50" s="238"/>
      <c r="F50" s="238"/>
      <c r="G50" s="238"/>
      <c r="H50" s="238"/>
      <c r="I50" s="238"/>
      <c r="J50" s="238"/>
      <c r="K50" s="214"/>
      <c r="L50" s="214"/>
      <c r="M50" s="214"/>
      <c r="N50" s="214"/>
      <c r="O50" s="214"/>
      <c r="P50" s="214"/>
      <c r="Q50" s="214"/>
      <c r="R50" s="214"/>
      <c r="S50" s="214"/>
      <c r="T50" s="214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4"/>
      <c r="AF50" s="214"/>
      <c r="AG50" s="214"/>
      <c r="AH50" s="214"/>
      <c r="AI50" s="214"/>
      <c r="AJ50" s="214"/>
      <c r="AK50" s="214"/>
      <c r="AL50" s="214"/>
      <c r="AM50" s="214"/>
      <c r="AN50" s="214"/>
      <c r="AO50" s="213"/>
      <c r="AP50" s="213"/>
      <c r="AQ50" s="213"/>
      <c r="AR50" s="213"/>
      <c r="AS50" s="213"/>
      <c r="AT50" s="213"/>
      <c r="AU50" s="213"/>
      <c r="AV50" s="213"/>
      <c r="AW50" s="213"/>
      <c r="AX50" s="213"/>
      <c r="AY50" s="213"/>
      <c r="AZ50" s="213"/>
      <c r="BA50" s="213"/>
      <c r="BB50" s="213"/>
      <c r="BC50" s="213"/>
      <c r="BD50" s="213"/>
      <c r="BE50" s="213"/>
      <c r="BF50" s="213"/>
      <c r="BG50" s="213"/>
      <c r="BH50" s="213"/>
      <c r="BI50" s="213" t="s">
        <v>83</v>
      </c>
      <c r="BJ50" s="213"/>
      <c r="BK50" s="213"/>
      <c r="BL50" s="213"/>
      <c r="BM50" s="213"/>
      <c r="BN50" s="213"/>
      <c r="BO50" s="213"/>
      <c r="BP50" s="213"/>
      <c r="BQ50" s="213"/>
      <c r="BR50" s="213"/>
      <c r="BS50" s="214" t="s">
        <v>84</v>
      </c>
      <c r="BT50" s="214"/>
      <c r="BU50" s="214"/>
      <c r="BV50" s="214"/>
      <c r="BW50" s="214"/>
      <c r="BX50" s="214"/>
      <c r="BY50" s="214"/>
      <c r="BZ50" s="214"/>
      <c r="CA50" s="214"/>
      <c r="CB50" s="215" t="s">
        <v>57</v>
      </c>
      <c r="CC50" s="215"/>
      <c r="CD50" s="215"/>
      <c r="CE50" s="215"/>
      <c r="CF50" s="215"/>
      <c r="CG50" s="215"/>
      <c r="CH50" s="215"/>
      <c r="CI50" s="215"/>
      <c r="CJ50" s="229">
        <f>'1- таблицы для заполнения '!C8</f>
        <v>0</v>
      </c>
      <c r="CK50" s="229"/>
      <c r="CL50" s="229"/>
      <c r="CM50" s="229"/>
      <c r="CN50" s="229"/>
      <c r="CO50" s="229"/>
      <c r="CP50" s="229"/>
      <c r="CQ50" s="229"/>
      <c r="CR50" s="229"/>
      <c r="CS50" s="229"/>
      <c r="CT50" s="229"/>
      <c r="CU50" s="229"/>
      <c r="CV50" s="229"/>
      <c r="CW50" s="229"/>
      <c r="CX50" s="229"/>
      <c r="CY50" s="229"/>
      <c r="CZ50" s="229"/>
      <c r="DA50" s="229"/>
      <c r="DB50" s="229"/>
      <c r="DC50" s="229"/>
      <c r="DD50" s="229"/>
      <c r="DE50" s="229"/>
      <c r="DF50" s="229"/>
      <c r="DG50" s="229"/>
      <c r="DH50" s="229"/>
      <c r="DI50" s="188">
        <f>'1- таблицы для заполнения '!F8</f>
        <v>0</v>
      </c>
      <c r="DJ50" s="188"/>
      <c r="DK50" s="188"/>
      <c r="DL50" s="188"/>
      <c r="DM50" s="188"/>
      <c r="DN50" s="188"/>
      <c r="DO50" s="188"/>
      <c r="DP50" s="188"/>
      <c r="DQ50" s="188"/>
      <c r="DR50" s="188"/>
      <c r="DS50" s="188">
        <f>'1- таблицы для заполнения '!E8</f>
        <v>0</v>
      </c>
      <c r="DT50" s="188"/>
      <c r="DU50" s="188"/>
      <c r="DV50" s="188"/>
      <c r="DW50" s="188"/>
      <c r="DX50" s="188"/>
      <c r="DY50" s="188"/>
      <c r="DZ50" s="188"/>
      <c r="EA50" s="188"/>
      <c r="EB50" s="188"/>
      <c r="EC50" s="188"/>
      <c r="ED50" s="225" t="s">
        <v>178</v>
      </c>
      <c r="EE50" s="225"/>
      <c r="EF50" s="225"/>
      <c r="EG50" s="225"/>
      <c r="EH50" s="225"/>
      <c r="EI50" s="225"/>
      <c r="EJ50" s="225"/>
      <c r="EK50" s="225"/>
      <c r="EL50" s="225"/>
      <c r="EM50" s="225"/>
      <c r="EN50" s="225"/>
      <c r="EO50" s="225"/>
      <c r="EP50" s="237"/>
      <c r="EQ50" s="237"/>
      <c r="ER50" s="237"/>
      <c r="ES50" s="237"/>
      <c r="ET50" s="237"/>
      <c r="EU50" s="237"/>
      <c r="EV50" s="237"/>
      <c r="EW50" s="237"/>
      <c r="EX50" s="237"/>
      <c r="EY50" s="187" t="s">
        <v>63</v>
      </c>
      <c r="EZ50" s="187"/>
      <c r="FA50" s="187"/>
      <c r="FB50" s="187"/>
      <c r="FC50" s="187"/>
      <c r="FD50" s="187"/>
      <c r="FE50" s="187"/>
      <c r="FF50" s="187"/>
      <c r="FG50" s="187"/>
      <c r="FH50" s="30"/>
    </row>
    <row r="51" spans="1:164" ht="30.75" customHeight="1">
      <c r="A51" s="238" t="s">
        <v>78</v>
      </c>
      <c r="B51" s="238"/>
      <c r="C51" s="238"/>
      <c r="D51" s="238"/>
      <c r="E51" s="238"/>
      <c r="F51" s="238"/>
      <c r="G51" s="238"/>
      <c r="H51" s="238"/>
      <c r="I51" s="238"/>
      <c r="J51" s="238"/>
      <c r="K51" s="214" t="s">
        <v>94</v>
      </c>
      <c r="L51" s="214"/>
      <c r="M51" s="214"/>
      <c r="N51" s="214"/>
      <c r="O51" s="214"/>
      <c r="P51" s="214"/>
      <c r="Q51" s="214"/>
      <c r="R51" s="214"/>
      <c r="S51" s="214"/>
      <c r="T51" s="214"/>
      <c r="U51" s="213" t="s">
        <v>59</v>
      </c>
      <c r="V51" s="213"/>
      <c r="W51" s="213"/>
      <c r="X51" s="213"/>
      <c r="Y51" s="213"/>
      <c r="Z51" s="213"/>
      <c r="AA51" s="213"/>
      <c r="AB51" s="213"/>
      <c r="AC51" s="213"/>
      <c r="AD51" s="213"/>
      <c r="AE51" s="214" t="s">
        <v>81</v>
      </c>
      <c r="AF51" s="214"/>
      <c r="AG51" s="214"/>
      <c r="AH51" s="214"/>
      <c r="AI51" s="214"/>
      <c r="AJ51" s="214"/>
      <c r="AK51" s="214"/>
      <c r="AL51" s="214"/>
      <c r="AM51" s="214"/>
      <c r="AN51" s="214"/>
      <c r="AO51" s="213" t="s">
        <v>37</v>
      </c>
      <c r="AP51" s="213"/>
      <c r="AQ51" s="213"/>
      <c r="AR51" s="213"/>
      <c r="AS51" s="213"/>
      <c r="AT51" s="213"/>
      <c r="AU51" s="213"/>
      <c r="AV51" s="213"/>
      <c r="AW51" s="213"/>
      <c r="AX51" s="213"/>
      <c r="AY51" s="213" t="s">
        <v>82</v>
      </c>
      <c r="AZ51" s="213"/>
      <c r="BA51" s="213"/>
      <c r="BB51" s="213"/>
      <c r="BC51" s="213"/>
      <c r="BD51" s="213"/>
      <c r="BE51" s="213"/>
      <c r="BF51" s="213"/>
      <c r="BG51" s="213"/>
      <c r="BH51" s="213"/>
      <c r="BI51" s="213" t="s">
        <v>38</v>
      </c>
      <c r="BJ51" s="213"/>
      <c r="BK51" s="213"/>
      <c r="BL51" s="213"/>
      <c r="BM51" s="213"/>
      <c r="BN51" s="213"/>
      <c r="BO51" s="213"/>
      <c r="BP51" s="213"/>
      <c r="BQ51" s="213"/>
      <c r="BR51" s="213"/>
      <c r="BS51" s="214" t="s">
        <v>39</v>
      </c>
      <c r="BT51" s="214"/>
      <c r="BU51" s="214"/>
      <c r="BV51" s="214"/>
      <c r="BW51" s="214"/>
      <c r="BX51" s="214"/>
      <c r="BY51" s="214"/>
      <c r="BZ51" s="214"/>
      <c r="CA51" s="214"/>
      <c r="CB51" s="215" t="s">
        <v>40</v>
      </c>
      <c r="CC51" s="215"/>
      <c r="CD51" s="215"/>
      <c r="CE51" s="215"/>
      <c r="CF51" s="215"/>
      <c r="CG51" s="215"/>
      <c r="CH51" s="215"/>
      <c r="CI51" s="215"/>
      <c r="CJ51" s="229">
        <f>'1- таблицы для заполнения '!C9</f>
        <v>121</v>
      </c>
      <c r="CK51" s="229"/>
      <c r="CL51" s="229"/>
      <c r="CM51" s="229"/>
      <c r="CN51" s="229"/>
      <c r="CO51" s="229"/>
      <c r="CP51" s="229"/>
      <c r="CQ51" s="229"/>
      <c r="CR51" s="229"/>
      <c r="CS51" s="229"/>
      <c r="CT51" s="229"/>
      <c r="CU51" s="229"/>
      <c r="CV51" s="229"/>
      <c r="CW51" s="229"/>
      <c r="CX51" s="229"/>
      <c r="CY51" s="229"/>
      <c r="CZ51" s="229"/>
      <c r="DA51" s="229"/>
      <c r="DB51" s="229"/>
      <c r="DC51" s="229"/>
      <c r="DD51" s="229"/>
      <c r="DE51" s="229"/>
      <c r="DF51" s="229"/>
      <c r="DG51" s="229"/>
      <c r="DH51" s="229"/>
      <c r="DI51" s="188">
        <f>'1- таблицы для заполнения '!F9</f>
        <v>121.41666666666667</v>
      </c>
      <c r="DJ51" s="188"/>
      <c r="DK51" s="188"/>
      <c r="DL51" s="188"/>
      <c r="DM51" s="188"/>
      <c r="DN51" s="188"/>
      <c r="DO51" s="188"/>
      <c r="DP51" s="188"/>
      <c r="DQ51" s="188"/>
      <c r="DR51" s="188"/>
      <c r="DS51" s="188">
        <f>'1- таблицы для заполнения '!E9</f>
        <v>12.100000000000001</v>
      </c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225" t="s">
        <v>178</v>
      </c>
      <c r="EE51" s="225"/>
      <c r="EF51" s="225"/>
      <c r="EG51" s="225"/>
      <c r="EH51" s="225"/>
      <c r="EI51" s="225"/>
      <c r="EJ51" s="225"/>
      <c r="EK51" s="225"/>
      <c r="EL51" s="225"/>
      <c r="EM51" s="225"/>
      <c r="EN51" s="225"/>
      <c r="EO51" s="225"/>
      <c r="EP51" s="236"/>
      <c r="EQ51" s="236"/>
      <c r="ER51" s="236"/>
      <c r="ES51" s="236"/>
      <c r="ET51" s="236"/>
      <c r="EU51" s="236"/>
      <c r="EV51" s="236"/>
      <c r="EW51" s="236"/>
      <c r="EX51" s="236"/>
      <c r="EY51" s="187" t="s">
        <v>63</v>
      </c>
      <c r="EZ51" s="187"/>
      <c r="FA51" s="187"/>
      <c r="FB51" s="187"/>
      <c r="FC51" s="187"/>
      <c r="FD51" s="187"/>
      <c r="FE51" s="187"/>
      <c r="FF51" s="187"/>
      <c r="FG51" s="187"/>
      <c r="FH51" s="30"/>
    </row>
    <row r="52" spans="1:164" ht="30.75" customHeight="1">
      <c r="A52" s="238"/>
      <c r="B52" s="238"/>
      <c r="C52" s="238"/>
      <c r="D52" s="238"/>
      <c r="E52" s="238"/>
      <c r="F52" s="238"/>
      <c r="G52" s="238"/>
      <c r="H52" s="238"/>
      <c r="I52" s="238"/>
      <c r="J52" s="238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3"/>
      <c r="V52" s="213"/>
      <c r="W52" s="213"/>
      <c r="X52" s="213"/>
      <c r="Y52" s="213"/>
      <c r="Z52" s="213"/>
      <c r="AA52" s="213"/>
      <c r="AB52" s="213"/>
      <c r="AC52" s="213"/>
      <c r="AD52" s="213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 t="s">
        <v>83</v>
      </c>
      <c r="BJ52" s="213"/>
      <c r="BK52" s="213"/>
      <c r="BL52" s="213"/>
      <c r="BM52" s="213"/>
      <c r="BN52" s="213"/>
      <c r="BO52" s="213"/>
      <c r="BP52" s="213"/>
      <c r="BQ52" s="213"/>
      <c r="BR52" s="213"/>
      <c r="BS52" s="214" t="s">
        <v>84</v>
      </c>
      <c r="BT52" s="214"/>
      <c r="BU52" s="214"/>
      <c r="BV52" s="214"/>
      <c r="BW52" s="214"/>
      <c r="BX52" s="214"/>
      <c r="BY52" s="214"/>
      <c r="BZ52" s="214"/>
      <c r="CA52" s="214"/>
      <c r="CB52" s="215" t="s">
        <v>57</v>
      </c>
      <c r="CC52" s="215"/>
      <c r="CD52" s="215"/>
      <c r="CE52" s="215"/>
      <c r="CF52" s="215"/>
      <c r="CG52" s="215"/>
      <c r="CH52" s="215"/>
      <c r="CI52" s="215"/>
      <c r="CJ52" s="229">
        <f>'1- таблицы для заполнения '!C10</f>
        <v>18142</v>
      </c>
      <c r="CK52" s="229"/>
      <c r="CL52" s="229"/>
      <c r="CM52" s="229"/>
      <c r="CN52" s="229"/>
      <c r="CO52" s="229"/>
      <c r="CP52" s="229"/>
      <c r="CQ52" s="229"/>
      <c r="CR52" s="229"/>
      <c r="CS52" s="229"/>
      <c r="CT52" s="229"/>
      <c r="CU52" s="229"/>
      <c r="CV52" s="229"/>
      <c r="CW52" s="229"/>
      <c r="CX52" s="229"/>
      <c r="CY52" s="229"/>
      <c r="CZ52" s="229"/>
      <c r="DA52" s="229"/>
      <c r="DB52" s="229"/>
      <c r="DC52" s="229"/>
      <c r="DD52" s="229"/>
      <c r="DE52" s="229"/>
      <c r="DF52" s="229"/>
      <c r="DG52" s="229"/>
      <c r="DH52" s="229"/>
      <c r="DI52" s="188">
        <f>'1- таблицы для заполнения '!F10</f>
        <v>18278</v>
      </c>
      <c r="DJ52" s="188"/>
      <c r="DK52" s="188"/>
      <c r="DL52" s="188"/>
      <c r="DM52" s="188"/>
      <c r="DN52" s="188"/>
      <c r="DO52" s="188"/>
      <c r="DP52" s="188"/>
      <c r="DQ52" s="188"/>
      <c r="DR52" s="188"/>
      <c r="DS52" s="188">
        <f>'1- таблицы для заполнения '!E10</f>
        <v>1814.2</v>
      </c>
      <c r="DT52" s="188"/>
      <c r="DU52" s="188"/>
      <c r="DV52" s="188"/>
      <c r="DW52" s="188"/>
      <c r="DX52" s="188"/>
      <c r="DY52" s="188"/>
      <c r="DZ52" s="188"/>
      <c r="EA52" s="188"/>
      <c r="EB52" s="188"/>
      <c r="EC52" s="188"/>
      <c r="ED52" s="225" t="s">
        <v>178</v>
      </c>
      <c r="EE52" s="225"/>
      <c r="EF52" s="225"/>
      <c r="EG52" s="225"/>
      <c r="EH52" s="225"/>
      <c r="EI52" s="225"/>
      <c r="EJ52" s="225"/>
      <c r="EK52" s="225"/>
      <c r="EL52" s="225"/>
      <c r="EM52" s="225"/>
      <c r="EN52" s="225"/>
      <c r="EO52" s="225"/>
      <c r="EP52" s="239"/>
      <c r="EQ52" s="239"/>
      <c r="ER52" s="239"/>
      <c r="ES52" s="239"/>
      <c r="ET52" s="239"/>
      <c r="EU52" s="239"/>
      <c r="EV52" s="239"/>
      <c r="EW52" s="239"/>
      <c r="EX52" s="239"/>
      <c r="EY52" s="187" t="s">
        <v>63</v>
      </c>
      <c r="EZ52" s="187"/>
      <c r="FA52" s="187"/>
      <c r="FB52" s="187"/>
      <c r="FC52" s="187"/>
      <c r="FD52" s="187"/>
      <c r="FE52" s="187"/>
      <c r="FF52" s="187"/>
      <c r="FG52" s="187"/>
      <c r="FH52" s="30"/>
    </row>
    <row r="53" spans="1:164" ht="31.5" customHeight="1">
      <c r="A53" s="238" t="s">
        <v>79</v>
      </c>
      <c r="B53" s="238"/>
      <c r="C53" s="238"/>
      <c r="D53" s="238"/>
      <c r="E53" s="238"/>
      <c r="F53" s="238"/>
      <c r="G53" s="238"/>
      <c r="H53" s="238"/>
      <c r="I53" s="238"/>
      <c r="J53" s="238"/>
      <c r="K53" s="214" t="s">
        <v>95</v>
      </c>
      <c r="L53" s="214"/>
      <c r="M53" s="214"/>
      <c r="N53" s="214"/>
      <c r="O53" s="214"/>
      <c r="P53" s="214"/>
      <c r="Q53" s="214"/>
      <c r="R53" s="214"/>
      <c r="S53" s="214"/>
      <c r="T53" s="214"/>
      <c r="U53" s="213" t="s">
        <v>59</v>
      </c>
      <c r="V53" s="213"/>
      <c r="W53" s="213"/>
      <c r="X53" s="213"/>
      <c r="Y53" s="213"/>
      <c r="Z53" s="213"/>
      <c r="AA53" s="213"/>
      <c r="AB53" s="213"/>
      <c r="AC53" s="213"/>
      <c r="AD53" s="213"/>
      <c r="AE53" s="214" t="s">
        <v>81</v>
      </c>
      <c r="AF53" s="214"/>
      <c r="AG53" s="214"/>
      <c r="AH53" s="214"/>
      <c r="AI53" s="214"/>
      <c r="AJ53" s="214"/>
      <c r="AK53" s="214"/>
      <c r="AL53" s="214"/>
      <c r="AM53" s="214"/>
      <c r="AN53" s="214"/>
      <c r="AO53" s="213" t="s">
        <v>37</v>
      </c>
      <c r="AP53" s="213"/>
      <c r="AQ53" s="213"/>
      <c r="AR53" s="213"/>
      <c r="AS53" s="213"/>
      <c r="AT53" s="213"/>
      <c r="AU53" s="213"/>
      <c r="AV53" s="213"/>
      <c r="AW53" s="213"/>
      <c r="AX53" s="213"/>
      <c r="AY53" s="213" t="s">
        <v>82</v>
      </c>
      <c r="AZ53" s="213"/>
      <c r="BA53" s="213"/>
      <c r="BB53" s="213"/>
      <c r="BC53" s="213"/>
      <c r="BD53" s="213"/>
      <c r="BE53" s="213"/>
      <c r="BF53" s="213"/>
      <c r="BG53" s="213"/>
      <c r="BH53" s="213"/>
      <c r="BI53" s="213" t="s">
        <v>38</v>
      </c>
      <c r="BJ53" s="213"/>
      <c r="BK53" s="213"/>
      <c r="BL53" s="213"/>
      <c r="BM53" s="213"/>
      <c r="BN53" s="213"/>
      <c r="BO53" s="213"/>
      <c r="BP53" s="213"/>
      <c r="BQ53" s="213"/>
      <c r="BR53" s="213"/>
      <c r="BS53" s="214" t="s">
        <v>39</v>
      </c>
      <c r="BT53" s="214"/>
      <c r="BU53" s="214"/>
      <c r="BV53" s="214"/>
      <c r="BW53" s="214"/>
      <c r="BX53" s="214"/>
      <c r="BY53" s="214"/>
      <c r="BZ53" s="214"/>
      <c r="CA53" s="214"/>
      <c r="CB53" s="215" t="s">
        <v>40</v>
      </c>
      <c r="CC53" s="215"/>
      <c r="CD53" s="215"/>
      <c r="CE53" s="215"/>
      <c r="CF53" s="215"/>
      <c r="CG53" s="215"/>
      <c r="CH53" s="215"/>
      <c r="CI53" s="215"/>
      <c r="CJ53" s="229">
        <f>'1- таблицы для заполнения '!C11</f>
        <v>1</v>
      </c>
      <c r="CK53" s="229"/>
      <c r="CL53" s="229"/>
      <c r="CM53" s="229"/>
      <c r="CN53" s="229"/>
      <c r="CO53" s="229"/>
      <c r="CP53" s="229"/>
      <c r="CQ53" s="229"/>
      <c r="CR53" s="229"/>
      <c r="CS53" s="229"/>
      <c r="CT53" s="229"/>
      <c r="CU53" s="229"/>
      <c r="CV53" s="229"/>
      <c r="CW53" s="229"/>
      <c r="CX53" s="229"/>
      <c r="CY53" s="229"/>
      <c r="CZ53" s="229"/>
      <c r="DA53" s="229"/>
      <c r="DB53" s="229"/>
      <c r="DC53" s="229"/>
      <c r="DD53" s="229"/>
      <c r="DE53" s="229"/>
      <c r="DF53" s="229"/>
      <c r="DG53" s="229"/>
      <c r="DH53" s="229"/>
      <c r="DI53" s="188">
        <f>'1- таблицы для заполнения '!F11</f>
        <v>0.5</v>
      </c>
      <c r="DJ53" s="188"/>
      <c r="DK53" s="188"/>
      <c r="DL53" s="188"/>
      <c r="DM53" s="188"/>
      <c r="DN53" s="188"/>
      <c r="DO53" s="188"/>
      <c r="DP53" s="188"/>
      <c r="DQ53" s="188"/>
      <c r="DR53" s="188"/>
      <c r="DS53" s="188">
        <f>'1- таблицы для заполнения '!E11</f>
        <v>0.3</v>
      </c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225" t="s">
        <v>178</v>
      </c>
      <c r="EE53" s="225"/>
      <c r="EF53" s="225"/>
      <c r="EG53" s="225"/>
      <c r="EH53" s="225"/>
      <c r="EI53" s="225"/>
      <c r="EJ53" s="225"/>
      <c r="EK53" s="225"/>
      <c r="EL53" s="225"/>
      <c r="EM53" s="225"/>
      <c r="EN53" s="225"/>
      <c r="EO53" s="225"/>
      <c r="EP53" s="236"/>
      <c r="EQ53" s="236"/>
      <c r="ER53" s="236"/>
      <c r="ES53" s="236"/>
      <c r="ET53" s="236"/>
      <c r="EU53" s="236"/>
      <c r="EV53" s="236"/>
      <c r="EW53" s="236"/>
      <c r="EX53" s="236"/>
      <c r="EY53" s="187" t="s">
        <v>63</v>
      </c>
      <c r="EZ53" s="187"/>
      <c r="FA53" s="187"/>
      <c r="FB53" s="187"/>
      <c r="FC53" s="187"/>
      <c r="FD53" s="187"/>
      <c r="FE53" s="187"/>
      <c r="FF53" s="187"/>
      <c r="FG53" s="187"/>
      <c r="FH53" s="5"/>
    </row>
    <row r="54" spans="1:164" ht="32.25" customHeight="1">
      <c r="A54" s="238"/>
      <c r="B54" s="238"/>
      <c r="C54" s="238"/>
      <c r="D54" s="238"/>
      <c r="E54" s="238"/>
      <c r="F54" s="238"/>
      <c r="G54" s="238"/>
      <c r="H54" s="238"/>
      <c r="I54" s="238"/>
      <c r="J54" s="238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3"/>
      <c r="AP54" s="213"/>
      <c r="AQ54" s="213"/>
      <c r="AR54" s="213"/>
      <c r="AS54" s="213"/>
      <c r="AT54" s="213"/>
      <c r="AU54" s="213"/>
      <c r="AV54" s="213"/>
      <c r="AW54" s="213"/>
      <c r="AX54" s="213"/>
      <c r="AY54" s="213"/>
      <c r="AZ54" s="213"/>
      <c r="BA54" s="213"/>
      <c r="BB54" s="213"/>
      <c r="BC54" s="213"/>
      <c r="BD54" s="213"/>
      <c r="BE54" s="213"/>
      <c r="BF54" s="213"/>
      <c r="BG54" s="213"/>
      <c r="BH54" s="213"/>
      <c r="BI54" s="213" t="s">
        <v>83</v>
      </c>
      <c r="BJ54" s="213"/>
      <c r="BK54" s="213"/>
      <c r="BL54" s="213"/>
      <c r="BM54" s="213"/>
      <c r="BN54" s="213"/>
      <c r="BO54" s="213"/>
      <c r="BP54" s="213"/>
      <c r="BQ54" s="213"/>
      <c r="BR54" s="213"/>
      <c r="BS54" s="214" t="s">
        <v>84</v>
      </c>
      <c r="BT54" s="214"/>
      <c r="BU54" s="214"/>
      <c r="BV54" s="214"/>
      <c r="BW54" s="214"/>
      <c r="BX54" s="214"/>
      <c r="BY54" s="214"/>
      <c r="BZ54" s="214"/>
      <c r="CA54" s="214"/>
      <c r="CB54" s="215" t="s">
        <v>57</v>
      </c>
      <c r="CC54" s="215"/>
      <c r="CD54" s="215"/>
      <c r="CE54" s="215"/>
      <c r="CF54" s="215"/>
      <c r="CG54" s="215"/>
      <c r="CH54" s="215"/>
      <c r="CI54" s="215"/>
      <c r="CJ54" s="229">
        <f>'1- таблицы для заполнения '!C12</f>
        <v>39</v>
      </c>
      <c r="CK54" s="229"/>
      <c r="CL54" s="229"/>
      <c r="CM54" s="229"/>
      <c r="CN54" s="229"/>
      <c r="CO54" s="229"/>
      <c r="CP54" s="229"/>
      <c r="CQ54" s="229"/>
      <c r="CR54" s="229"/>
      <c r="CS54" s="229"/>
      <c r="CT54" s="229"/>
      <c r="CU54" s="229"/>
      <c r="CV54" s="229"/>
      <c r="CW54" s="229"/>
      <c r="CX54" s="229"/>
      <c r="CY54" s="229"/>
      <c r="CZ54" s="229"/>
      <c r="DA54" s="229"/>
      <c r="DB54" s="229"/>
      <c r="DC54" s="229"/>
      <c r="DD54" s="229"/>
      <c r="DE54" s="229"/>
      <c r="DF54" s="229"/>
      <c r="DG54" s="229"/>
      <c r="DH54" s="229"/>
      <c r="DI54" s="188">
        <f>'1- таблицы для заполнения '!F12</f>
        <v>39</v>
      </c>
      <c r="DJ54" s="188"/>
      <c r="DK54" s="188"/>
      <c r="DL54" s="188"/>
      <c r="DM54" s="188"/>
      <c r="DN54" s="188"/>
      <c r="DO54" s="188"/>
      <c r="DP54" s="188"/>
      <c r="DQ54" s="188"/>
      <c r="DR54" s="188"/>
      <c r="DS54" s="188">
        <f>'1- таблицы для заполнения '!E12</f>
        <v>11.7</v>
      </c>
      <c r="DT54" s="188"/>
      <c r="DU54" s="188"/>
      <c r="DV54" s="188"/>
      <c r="DW54" s="188"/>
      <c r="DX54" s="188"/>
      <c r="DY54" s="188"/>
      <c r="DZ54" s="188"/>
      <c r="EA54" s="188"/>
      <c r="EB54" s="188"/>
      <c r="EC54" s="188"/>
      <c r="ED54" s="225" t="s">
        <v>178</v>
      </c>
      <c r="EE54" s="225"/>
      <c r="EF54" s="225"/>
      <c r="EG54" s="225"/>
      <c r="EH54" s="225"/>
      <c r="EI54" s="225"/>
      <c r="EJ54" s="225"/>
      <c r="EK54" s="225"/>
      <c r="EL54" s="225"/>
      <c r="EM54" s="225"/>
      <c r="EN54" s="225"/>
      <c r="EO54" s="225"/>
      <c r="EP54" s="237"/>
      <c r="EQ54" s="237"/>
      <c r="ER54" s="237"/>
      <c r="ES54" s="237"/>
      <c r="ET54" s="237"/>
      <c r="EU54" s="237"/>
      <c r="EV54" s="237"/>
      <c r="EW54" s="237"/>
      <c r="EX54" s="237"/>
      <c r="EY54" s="187" t="s">
        <v>63</v>
      </c>
      <c r="EZ54" s="187"/>
      <c r="FA54" s="187"/>
      <c r="FB54" s="187"/>
      <c r="FC54" s="187"/>
      <c r="FD54" s="187"/>
      <c r="FE54" s="187"/>
      <c r="FF54" s="187"/>
      <c r="FG54" s="187"/>
      <c r="FH54" s="24"/>
    </row>
    <row r="55" spans="1:163" ht="12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1"/>
      <c r="CC55" s="41"/>
      <c r="CD55" s="41"/>
      <c r="CE55" s="41"/>
      <c r="CF55" s="41"/>
      <c r="CG55" s="41"/>
      <c r="CH55" s="41"/>
      <c r="CI55" s="41"/>
      <c r="CJ55" s="59"/>
      <c r="CK55" s="59"/>
      <c r="CL55" s="59"/>
      <c r="CM55" s="59"/>
      <c r="CN55" s="59"/>
      <c r="CO55" s="59"/>
      <c r="CP55" s="59"/>
      <c r="CQ55" s="59"/>
      <c r="CR55" s="59"/>
      <c r="CS55" s="59"/>
      <c r="CT55" s="59"/>
      <c r="CU55" s="59"/>
      <c r="CV55" s="60"/>
      <c r="CW55" s="60"/>
      <c r="CX55" s="60"/>
      <c r="CY55" s="60"/>
      <c r="CZ55" s="60"/>
      <c r="DA55" s="60"/>
      <c r="DB55" s="60"/>
      <c r="DC55" s="60"/>
      <c r="DD55" s="60"/>
      <c r="DE55" s="60"/>
      <c r="DF55" s="60"/>
      <c r="DG55" s="60"/>
      <c r="DH55" s="60"/>
      <c r="DI55" s="59"/>
      <c r="DJ55" s="59"/>
      <c r="DK55" s="59"/>
      <c r="DL55" s="59"/>
      <c r="DM55" s="59"/>
      <c r="DN55" s="59"/>
      <c r="DO55" s="59"/>
      <c r="DP55" s="59"/>
      <c r="DQ55" s="59"/>
      <c r="DR55" s="59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73"/>
      <c r="EQ55" s="73"/>
      <c r="ER55" s="73"/>
      <c r="ES55" s="73"/>
      <c r="ET55" s="73"/>
      <c r="EU55" s="73"/>
      <c r="EV55" s="73"/>
      <c r="EW55" s="73"/>
      <c r="EX55" s="73"/>
      <c r="EY55" s="75"/>
      <c r="EZ55" s="75"/>
      <c r="FA55" s="75"/>
      <c r="FB55" s="75"/>
      <c r="FC55" s="75"/>
      <c r="FD55" s="75"/>
      <c r="FE55" s="75"/>
      <c r="FF55" s="75"/>
      <c r="FG55" s="75"/>
    </row>
    <row r="56" spans="1:164" ht="18.75">
      <c r="A56" s="248" t="s">
        <v>23</v>
      </c>
      <c r="B56" s="248"/>
      <c r="C56" s="248"/>
      <c r="D56" s="248"/>
      <c r="E56" s="248"/>
      <c r="F56" s="248"/>
      <c r="G56" s="248"/>
      <c r="H56" s="248"/>
      <c r="I56" s="248"/>
      <c r="J56" s="248"/>
      <c r="K56" s="248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8"/>
      <c r="AF56" s="248"/>
      <c r="AG56" s="248"/>
      <c r="AH56" s="248"/>
      <c r="AI56" s="248"/>
      <c r="AJ56" s="248"/>
      <c r="AK56" s="248"/>
      <c r="AL56" s="248"/>
      <c r="AM56" s="248"/>
      <c r="AN56" s="248"/>
      <c r="AO56" s="248"/>
      <c r="AP56" s="248"/>
      <c r="AQ56" s="248"/>
      <c r="AR56" s="248"/>
      <c r="AS56" s="248"/>
      <c r="AT56" s="248"/>
      <c r="AU56" s="248"/>
      <c r="AV56" s="248"/>
      <c r="AW56" s="248"/>
      <c r="AX56" s="248"/>
      <c r="AY56" s="248"/>
      <c r="AZ56" s="248"/>
      <c r="BA56" s="248"/>
      <c r="BB56" s="248"/>
      <c r="BC56" s="248"/>
      <c r="BD56" s="248"/>
      <c r="BE56" s="248"/>
      <c r="BF56" s="248"/>
      <c r="BG56" s="248"/>
      <c r="BH56" s="248"/>
      <c r="BI56" s="248"/>
      <c r="BJ56" s="248"/>
      <c r="BK56" s="248"/>
      <c r="BL56" s="248"/>
      <c r="BM56" s="248"/>
      <c r="BN56" s="248"/>
      <c r="BO56" s="248"/>
      <c r="BP56" s="248"/>
      <c r="BQ56" s="248"/>
      <c r="BR56" s="248"/>
      <c r="BS56" s="248"/>
      <c r="BT56" s="248"/>
      <c r="BU56" s="248"/>
      <c r="BV56" s="248"/>
      <c r="BW56" s="248"/>
      <c r="BX56" s="248"/>
      <c r="BY56" s="248"/>
      <c r="BZ56" s="248"/>
      <c r="CA56" s="248"/>
      <c r="CB56" s="248"/>
      <c r="CC56" s="248"/>
      <c r="CD56" s="248"/>
      <c r="CE56" s="248"/>
      <c r="CF56" s="248"/>
      <c r="CG56" s="248"/>
      <c r="CH56" s="248"/>
      <c r="CI56" s="248"/>
      <c r="CJ56" s="248"/>
      <c r="CK56" s="248"/>
      <c r="CL56" s="248"/>
      <c r="CM56" s="248"/>
      <c r="CN56" s="248"/>
      <c r="CO56" s="248"/>
      <c r="CP56" s="248"/>
      <c r="CQ56" s="248"/>
      <c r="CR56" s="248"/>
      <c r="CS56" s="248"/>
      <c r="CT56" s="248"/>
      <c r="CU56" s="248"/>
      <c r="CV56" s="248"/>
      <c r="CW56" s="248"/>
      <c r="CX56" s="248"/>
      <c r="CY56" s="248"/>
      <c r="CZ56" s="248"/>
      <c r="DA56" s="248"/>
      <c r="DB56" s="248"/>
      <c r="DC56" s="248"/>
      <c r="DD56" s="248"/>
      <c r="DE56" s="248"/>
      <c r="DF56" s="248"/>
      <c r="DG56" s="248"/>
      <c r="DH56" s="248"/>
      <c r="DI56" s="248"/>
      <c r="DJ56" s="248"/>
      <c r="DK56" s="248"/>
      <c r="DL56" s="248"/>
      <c r="DM56" s="248"/>
      <c r="DN56" s="248"/>
      <c r="DO56" s="248"/>
      <c r="DP56" s="248"/>
      <c r="DQ56" s="248"/>
      <c r="DR56" s="248"/>
      <c r="DS56" s="248"/>
      <c r="DT56" s="248"/>
      <c r="DU56" s="248"/>
      <c r="DV56" s="248"/>
      <c r="DW56" s="248"/>
      <c r="DX56" s="248"/>
      <c r="DY56" s="248"/>
      <c r="DZ56" s="248"/>
      <c r="EA56" s="248"/>
      <c r="EB56" s="248"/>
      <c r="EC56" s="248"/>
      <c r="ED56" s="248"/>
      <c r="EE56" s="248"/>
      <c r="EF56" s="248"/>
      <c r="EG56" s="248"/>
      <c r="EH56" s="248"/>
      <c r="EI56" s="248"/>
      <c r="EJ56" s="248"/>
      <c r="EK56" s="248"/>
      <c r="EL56" s="248"/>
      <c r="EM56" s="248"/>
      <c r="EN56" s="248"/>
      <c r="EO56" s="248"/>
      <c r="EP56" s="248"/>
      <c r="EQ56" s="248"/>
      <c r="ER56" s="248"/>
      <c r="ES56" s="248"/>
      <c r="ET56" s="248"/>
      <c r="EU56" s="248"/>
      <c r="EV56" s="248"/>
      <c r="EW56" s="248"/>
      <c r="EX56" s="248"/>
      <c r="EY56" s="248"/>
      <c r="EZ56" s="248"/>
      <c r="FA56" s="248"/>
      <c r="FB56" s="248"/>
      <c r="FC56" s="248"/>
      <c r="FD56" s="248"/>
      <c r="FE56" s="248"/>
      <c r="FF56" s="248"/>
      <c r="FG56" s="248"/>
      <c r="FH56" s="5"/>
    </row>
    <row r="57" spans="1:164" ht="17.2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9" t="s">
        <v>15</v>
      </c>
      <c r="BV57" s="249"/>
      <c r="BW57" s="249"/>
      <c r="BX57" s="249"/>
      <c r="BY57" s="249"/>
      <c r="BZ57" s="249"/>
      <c r="CA57" s="249"/>
      <c r="CB57" s="249"/>
      <c r="CC57" s="249"/>
      <c r="CD57" s="249"/>
      <c r="CE57" s="250" t="s">
        <v>42</v>
      </c>
      <c r="CF57" s="250"/>
      <c r="CG57" s="250"/>
      <c r="CH57" s="250"/>
      <c r="CI57" s="250"/>
      <c r="CJ57" s="250"/>
      <c r="CK57" s="250"/>
      <c r="CL57" s="250"/>
      <c r="CM57" s="24"/>
      <c r="CN57" s="24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24"/>
      <c r="DE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5"/>
    </row>
    <row r="58" ht="14.25" customHeight="1" thickBot="1">
      <c r="FH58" s="78"/>
    </row>
    <row r="59" spans="1:164" ht="15.75">
      <c r="A59" s="251" t="s">
        <v>24</v>
      </c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251"/>
      <c r="AD59" s="251"/>
      <c r="AE59" s="251"/>
      <c r="AF59" s="251"/>
      <c r="AG59" s="251"/>
      <c r="AH59" s="251"/>
      <c r="AI59" s="251"/>
      <c r="AJ59" s="252" t="s">
        <v>87</v>
      </c>
      <c r="AK59" s="252"/>
      <c r="AL59" s="252"/>
      <c r="AM59" s="252"/>
      <c r="AN59" s="252"/>
      <c r="AO59" s="252"/>
      <c r="AP59" s="252"/>
      <c r="AQ59" s="252"/>
      <c r="AR59" s="252"/>
      <c r="AS59" s="252"/>
      <c r="AT59" s="252"/>
      <c r="AU59" s="252"/>
      <c r="AV59" s="252"/>
      <c r="AW59" s="252"/>
      <c r="AX59" s="252"/>
      <c r="AY59" s="252"/>
      <c r="AZ59" s="252"/>
      <c r="BA59" s="252"/>
      <c r="BB59" s="252"/>
      <c r="BC59" s="252"/>
      <c r="BD59" s="252"/>
      <c r="BE59" s="252"/>
      <c r="BF59" s="252"/>
      <c r="BG59" s="252"/>
      <c r="BH59" s="252"/>
      <c r="BI59" s="252"/>
      <c r="BJ59" s="252"/>
      <c r="BK59" s="252"/>
      <c r="BL59" s="252"/>
      <c r="BM59" s="252"/>
      <c r="BN59" s="252"/>
      <c r="BO59" s="252"/>
      <c r="BP59" s="252"/>
      <c r="BQ59" s="252"/>
      <c r="BR59" s="252"/>
      <c r="BS59" s="252"/>
      <c r="BT59" s="252"/>
      <c r="BU59" s="252"/>
      <c r="BV59" s="252"/>
      <c r="BW59" s="252"/>
      <c r="BX59" s="252"/>
      <c r="BY59" s="252"/>
      <c r="BZ59" s="252"/>
      <c r="CA59" s="252"/>
      <c r="CB59" s="252"/>
      <c r="CC59" s="252"/>
      <c r="CD59" s="252"/>
      <c r="CE59" s="252"/>
      <c r="CF59" s="252"/>
      <c r="CG59" s="252"/>
      <c r="CH59" s="252"/>
      <c r="CI59" s="252"/>
      <c r="CJ59" s="252"/>
      <c r="CK59" s="252"/>
      <c r="CL59" s="252"/>
      <c r="CM59" s="252"/>
      <c r="CN59" s="252"/>
      <c r="CO59" s="252"/>
      <c r="CP59" s="252"/>
      <c r="CQ59" s="252"/>
      <c r="CR59" s="252"/>
      <c r="CS59" s="252"/>
      <c r="CT59" s="252"/>
      <c r="CU59" s="252"/>
      <c r="CV59" s="252"/>
      <c r="CW59" s="252"/>
      <c r="CX59" s="252"/>
      <c r="CY59" s="252"/>
      <c r="CZ59" s="252"/>
      <c r="DA59" s="252"/>
      <c r="DB59" s="252"/>
      <c r="DC59" s="252"/>
      <c r="DD59" s="252"/>
      <c r="DE59" s="252"/>
      <c r="DF59" s="252"/>
      <c r="DG59" s="252"/>
      <c r="DH59" s="252"/>
      <c r="DI59" s="252"/>
      <c r="DJ59" s="252"/>
      <c r="DK59" s="252"/>
      <c r="DL59" s="252"/>
      <c r="DM59" s="252"/>
      <c r="DP59" s="253" t="s">
        <v>35</v>
      </c>
      <c r="DQ59" s="253"/>
      <c r="DR59" s="253"/>
      <c r="DS59" s="253"/>
      <c r="DT59" s="253"/>
      <c r="DU59" s="253"/>
      <c r="DV59" s="253"/>
      <c r="DW59" s="253"/>
      <c r="DX59" s="253"/>
      <c r="DY59" s="253"/>
      <c r="DZ59" s="253"/>
      <c r="EA59" s="253"/>
      <c r="EB59" s="253"/>
      <c r="EC59" s="253"/>
      <c r="ED59" s="253"/>
      <c r="EE59" s="253"/>
      <c r="EF59" s="253"/>
      <c r="EG59" s="253"/>
      <c r="EH59" s="253"/>
      <c r="EI59" s="253"/>
      <c r="EJ59" s="253"/>
      <c r="EK59" s="253"/>
      <c r="EL59" s="253"/>
      <c r="EM59" s="253"/>
      <c r="EN59" s="253"/>
      <c r="EO59" s="253"/>
      <c r="EP59" s="253"/>
      <c r="ER59" s="254" t="s">
        <v>88</v>
      </c>
      <c r="ES59" s="255"/>
      <c r="ET59" s="255"/>
      <c r="EU59" s="255"/>
      <c r="EV59" s="255"/>
      <c r="EW59" s="255"/>
      <c r="EX59" s="255"/>
      <c r="EY59" s="255"/>
      <c r="EZ59" s="255"/>
      <c r="FA59" s="255"/>
      <c r="FB59" s="255"/>
      <c r="FC59" s="255"/>
      <c r="FD59" s="255"/>
      <c r="FE59" s="255"/>
      <c r="FF59" s="255"/>
      <c r="FG59" s="256"/>
      <c r="FH59" s="5"/>
    </row>
    <row r="60" spans="1:164" ht="16.5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L60" s="25"/>
      <c r="DP60" s="253"/>
      <c r="DQ60" s="253"/>
      <c r="DR60" s="253"/>
      <c r="DS60" s="253"/>
      <c r="DT60" s="253"/>
      <c r="DU60" s="253"/>
      <c r="DV60" s="253"/>
      <c r="DW60" s="253"/>
      <c r="DX60" s="253"/>
      <c r="DY60" s="253"/>
      <c r="DZ60" s="253"/>
      <c r="EA60" s="253"/>
      <c r="EB60" s="253"/>
      <c r="EC60" s="253"/>
      <c r="ED60" s="253"/>
      <c r="EE60" s="253"/>
      <c r="EF60" s="253"/>
      <c r="EG60" s="253"/>
      <c r="EH60" s="253"/>
      <c r="EI60" s="253"/>
      <c r="EJ60" s="253"/>
      <c r="EK60" s="253"/>
      <c r="EL60" s="253"/>
      <c r="EM60" s="253"/>
      <c r="EN60" s="253"/>
      <c r="EO60" s="253"/>
      <c r="EP60" s="253"/>
      <c r="ER60" s="257"/>
      <c r="ES60" s="258"/>
      <c r="ET60" s="258"/>
      <c r="EU60" s="258"/>
      <c r="EV60" s="258"/>
      <c r="EW60" s="258"/>
      <c r="EX60" s="258"/>
      <c r="EY60" s="258"/>
      <c r="EZ60" s="258"/>
      <c r="FA60" s="258"/>
      <c r="FB60" s="258"/>
      <c r="FC60" s="258"/>
      <c r="FD60" s="258"/>
      <c r="FE60" s="258"/>
      <c r="FF60" s="258"/>
      <c r="FG60" s="259"/>
      <c r="FH60" s="5"/>
    </row>
    <row r="61" spans="1:164" ht="15.75">
      <c r="A61" s="251" t="s">
        <v>25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51"/>
      <c r="AI61" s="251"/>
      <c r="AJ61" s="260" t="s">
        <v>36</v>
      </c>
      <c r="AK61" s="260"/>
      <c r="AL61" s="260"/>
      <c r="AM61" s="260"/>
      <c r="AN61" s="260"/>
      <c r="AO61" s="260"/>
      <c r="AP61" s="260"/>
      <c r="AQ61" s="260"/>
      <c r="AR61" s="260"/>
      <c r="AS61" s="260"/>
      <c r="AT61" s="260"/>
      <c r="AU61" s="260"/>
      <c r="AV61" s="260"/>
      <c r="AW61" s="260"/>
      <c r="AX61" s="260"/>
      <c r="AY61" s="260"/>
      <c r="AZ61" s="260"/>
      <c r="BA61" s="260"/>
      <c r="BB61" s="260"/>
      <c r="BC61" s="260"/>
      <c r="BD61" s="260"/>
      <c r="BE61" s="260"/>
      <c r="BF61" s="260"/>
      <c r="BG61" s="260"/>
      <c r="BH61" s="260"/>
      <c r="BI61" s="260"/>
      <c r="BJ61" s="260"/>
      <c r="BK61" s="260"/>
      <c r="BL61" s="260"/>
      <c r="BM61" s="260"/>
      <c r="BN61" s="260"/>
      <c r="BO61" s="260"/>
      <c r="BP61" s="260"/>
      <c r="BQ61" s="260"/>
      <c r="BR61" s="260"/>
      <c r="BS61" s="260"/>
      <c r="BT61" s="260"/>
      <c r="BU61" s="260"/>
      <c r="BV61" s="260"/>
      <c r="BW61" s="260"/>
      <c r="BX61" s="260"/>
      <c r="BY61" s="260"/>
      <c r="BZ61" s="260"/>
      <c r="CA61" s="260"/>
      <c r="CB61" s="260"/>
      <c r="CC61" s="260"/>
      <c r="CD61" s="260"/>
      <c r="CE61" s="260"/>
      <c r="CF61" s="260"/>
      <c r="CG61" s="260"/>
      <c r="CH61" s="260"/>
      <c r="CI61" s="260"/>
      <c r="CJ61" s="260"/>
      <c r="CK61" s="260"/>
      <c r="CL61" s="260"/>
      <c r="CM61" s="260"/>
      <c r="CN61" s="260"/>
      <c r="CO61" s="260"/>
      <c r="CP61" s="260"/>
      <c r="CQ61" s="260"/>
      <c r="CR61" s="260"/>
      <c r="CS61" s="260"/>
      <c r="CT61" s="260"/>
      <c r="CU61" s="260"/>
      <c r="CV61" s="260"/>
      <c r="CW61" s="260"/>
      <c r="CX61" s="260"/>
      <c r="CY61" s="260"/>
      <c r="CZ61" s="260"/>
      <c r="DA61" s="260"/>
      <c r="DB61" s="260"/>
      <c r="DC61" s="260"/>
      <c r="DD61" s="260"/>
      <c r="DE61" s="260"/>
      <c r="DF61" s="260"/>
      <c r="DG61" s="260"/>
      <c r="DH61" s="260"/>
      <c r="DI61" s="260"/>
      <c r="DJ61" s="260"/>
      <c r="DK61" s="260"/>
      <c r="DL61" s="260"/>
      <c r="DM61" s="260"/>
      <c r="EN61" s="26"/>
      <c r="ET61" s="27"/>
      <c r="EU61" s="27"/>
      <c r="EV61" s="27"/>
      <c r="EW61" s="27"/>
      <c r="EX61" s="27"/>
      <c r="EY61" s="27"/>
      <c r="EZ61" s="27"/>
      <c r="FA61" s="27"/>
      <c r="FB61" s="27"/>
      <c r="FC61" s="27"/>
      <c r="FD61" s="27"/>
      <c r="FE61" s="27"/>
      <c r="FF61" s="27"/>
      <c r="FG61" s="27"/>
      <c r="FH61" s="5"/>
    </row>
    <row r="62" spans="1:164" ht="1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28"/>
    </row>
    <row r="63" spans="1:164" ht="15" customHeight="1">
      <c r="A63" s="5" t="s">
        <v>26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5"/>
      <c r="FE63" s="5"/>
      <c r="FF63" s="5"/>
      <c r="FG63" s="5"/>
      <c r="FH63" s="28"/>
    </row>
    <row r="64" spans="1:164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28"/>
    </row>
    <row r="65" spans="1:164" ht="29.25" customHeight="1">
      <c r="A65" s="245" t="s">
        <v>86</v>
      </c>
      <c r="B65" s="245"/>
      <c r="C65" s="245"/>
      <c r="D65" s="245"/>
      <c r="E65" s="245"/>
      <c r="F65" s="245"/>
      <c r="G65" s="245"/>
      <c r="H65" s="245"/>
      <c r="I65" s="245"/>
      <c r="J65" s="245"/>
      <c r="K65" s="245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245"/>
      <c r="AL65" s="245"/>
      <c r="AM65" s="245"/>
      <c r="AN65" s="245"/>
      <c r="AO65" s="245"/>
      <c r="AP65" s="245"/>
      <c r="AQ65" s="245"/>
      <c r="AR65" s="245"/>
      <c r="AS65" s="245"/>
      <c r="AT65" s="245"/>
      <c r="AU65" s="245"/>
      <c r="AV65" s="245"/>
      <c r="AW65" s="245"/>
      <c r="AX65" s="245"/>
      <c r="AY65" s="245"/>
      <c r="AZ65" s="245"/>
      <c r="BA65" s="245"/>
      <c r="BB65" s="245"/>
      <c r="BC65" s="245"/>
      <c r="BD65" s="245"/>
      <c r="BE65" s="245"/>
      <c r="BF65" s="245"/>
      <c r="BG65" s="245"/>
      <c r="BH65" s="245"/>
      <c r="BI65" s="245"/>
      <c r="BJ65" s="245"/>
      <c r="BK65" s="245"/>
      <c r="BL65" s="245"/>
      <c r="BM65" s="245"/>
      <c r="BN65" s="245"/>
      <c r="BO65" s="245"/>
      <c r="BP65" s="245"/>
      <c r="BQ65" s="245"/>
      <c r="BR65" s="245"/>
      <c r="BS65" s="245"/>
      <c r="BT65" s="245"/>
      <c r="BU65" s="245"/>
      <c r="BV65" s="245"/>
      <c r="BW65" s="245"/>
      <c r="BX65" s="245"/>
      <c r="BY65" s="245"/>
      <c r="BZ65" s="245"/>
      <c r="CA65" s="245"/>
      <c r="CB65" s="245"/>
      <c r="CC65" s="245"/>
      <c r="CD65" s="245"/>
      <c r="CE65" s="245"/>
      <c r="CF65" s="245"/>
      <c r="CG65" s="245"/>
      <c r="CH65" s="245"/>
      <c r="CI65" s="245"/>
      <c r="CJ65" s="245"/>
      <c r="CK65" s="245"/>
      <c r="CL65" s="245"/>
      <c r="CM65" s="245"/>
      <c r="CN65" s="245"/>
      <c r="CO65" s="245"/>
      <c r="CP65" s="245"/>
      <c r="CQ65" s="245"/>
      <c r="CR65" s="245"/>
      <c r="CS65" s="245"/>
      <c r="CT65" s="245"/>
      <c r="CU65" s="245"/>
      <c r="CV65" s="245"/>
      <c r="CW65" s="245"/>
      <c r="CX65" s="245"/>
      <c r="CY65" s="245"/>
      <c r="CZ65" s="245"/>
      <c r="DA65" s="245"/>
      <c r="DB65" s="245"/>
      <c r="DC65" s="245"/>
      <c r="DD65" s="245"/>
      <c r="DE65" s="245"/>
      <c r="DF65" s="245"/>
      <c r="DG65" s="245"/>
      <c r="DH65" s="245"/>
      <c r="DI65" s="245"/>
      <c r="DJ65" s="245"/>
      <c r="DK65" s="245"/>
      <c r="DL65" s="245"/>
      <c r="DM65" s="245"/>
      <c r="DN65" s="245"/>
      <c r="DO65" s="245"/>
      <c r="DP65" s="245"/>
      <c r="DQ65" s="245"/>
      <c r="DR65" s="245"/>
      <c r="DS65" s="245"/>
      <c r="DT65" s="245"/>
      <c r="DU65" s="245"/>
      <c r="DV65" s="245"/>
      <c r="DW65" s="245"/>
      <c r="DX65" s="245"/>
      <c r="DY65" s="245"/>
      <c r="DZ65" s="245"/>
      <c r="EA65" s="245"/>
      <c r="EB65" s="245"/>
      <c r="EC65" s="245"/>
      <c r="ED65" s="245"/>
      <c r="EE65" s="245"/>
      <c r="EF65" s="245"/>
      <c r="EG65" s="245"/>
      <c r="EH65" s="245"/>
      <c r="EI65" s="245"/>
      <c r="EJ65" s="245"/>
      <c r="EK65" s="245"/>
      <c r="EL65" s="245"/>
      <c r="EM65" s="245"/>
      <c r="EN65" s="245"/>
      <c r="EO65" s="245"/>
      <c r="EP65" s="245"/>
      <c r="EQ65" s="245"/>
      <c r="ER65" s="245"/>
      <c r="ES65" s="245"/>
      <c r="ET65" s="245"/>
      <c r="EU65" s="245"/>
      <c r="EV65" s="245"/>
      <c r="EW65" s="245"/>
      <c r="EX65" s="245"/>
      <c r="EY65" s="245"/>
      <c r="EZ65" s="245"/>
      <c r="FA65" s="245"/>
      <c r="FB65" s="245"/>
      <c r="FC65" s="245"/>
      <c r="FD65" s="245"/>
      <c r="FE65" s="245"/>
      <c r="FF65" s="245"/>
      <c r="FG65" s="245"/>
      <c r="FH65" s="245"/>
    </row>
    <row r="66" spans="1:164" ht="15" customHeight="1">
      <c r="A66" s="45"/>
      <c r="B66" s="45"/>
      <c r="C66" s="45"/>
      <c r="D66" s="45"/>
      <c r="E66" s="45"/>
      <c r="F66" s="45"/>
      <c r="G66" s="45"/>
      <c r="H66" s="45"/>
      <c r="I66" s="45"/>
      <c r="J66" s="45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5"/>
      <c r="CJ66" s="45"/>
      <c r="CK66" s="45"/>
      <c r="CL66" s="45"/>
      <c r="CM66" s="45"/>
      <c r="CN66" s="45"/>
      <c r="CO66" s="45"/>
      <c r="CP66" s="45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28"/>
    </row>
    <row r="67" spans="1:164" ht="16.5" customHeight="1">
      <c r="A67" s="246" t="s">
        <v>27</v>
      </c>
      <c r="B67" s="246"/>
      <c r="C67" s="246"/>
      <c r="D67" s="246"/>
      <c r="E67" s="246"/>
      <c r="F67" s="246"/>
      <c r="G67" s="246"/>
      <c r="H67" s="246"/>
      <c r="I67" s="246"/>
      <c r="J67" s="246"/>
      <c r="K67" s="246"/>
      <c r="L67" s="246"/>
      <c r="M67" s="246"/>
      <c r="N67" s="246"/>
      <c r="O67" s="246"/>
      <c r="P67" s="246"/>
      <c r="Q67" s="246"/>
      <c r="R67" s="246"/>
      <c r="S67" s="246"/>
      <c r="T67" s="246"/>
      <c r="U67" s="246"/>
      <c r="V67" s="246"/>
      <c r="W67" s="246"/>
      <c r="X67" s="246"/>
      <c r="Y67" s="246"/>
      <c r="Z67" s="246"/>
      <c r="AA67" s="246"/>
      <c r="AB67" s="246"/>
      <c r="AC67" s="246"/>
      <c r="AD67" s="246"/>
      <c r="AE67" s="246"/>
      <c r="AF67" s="246"/>
      <c r="AG67" s="246"/>
      <c r="AH67" s="246"/>
      <c r="AI67" s="246"/>
      <c r="AJ67" s="246"/>
      <c r="AK67" s="246"/>
      <c r="AL67" s="246"/>
      <c r="AM67" s="246"/>
      <c r="AN67" s="246"/>
      <c r="AO67" s="246"/>
      <c r="AP67" s="246"/>
      <c r="AQ67" s="246"/>
      <c r="AR67" s="246"/>
      <c r="AS67" s="246"/>
      <c r="AT67" s="246"/>
      <c r="AU67" s="246"/>
      <c r="AV67" s="246"/>
      <c r="AW67" s="246"/>
      <c r="AX67" s="246"/>
      <c r="AY67" s="246"/>
      <c r="AZ67" s="246"/>
      <c r="BA67" s="246"/>
      <c r="BB67" s="246"/>
      <c r="BC67" s="246"/>
      <c r="BD67" s="246"/>
      <c r="BE67" s="246"/>
      <c r="BF67" s="246"/>
      <c r="BG67" s="246"/>
      <c r="BH67" s="246"/>
      <c r="BI67" s="246"/>
      <c r="BJ67" s="246"/>
      <c r="BK67" s="246"/>
      <c r="BL67" s="246"/>
      <c r="BM67" s="246"/>
      <c r="BN67" s="246"/>
      <c r="BO67" s="246"/>
      <c r="BP67" s="246"/>
      <c r="BQ67" s="246"/>
      <c r="BR67" s="246"/>
      <c r="BS67" s="246"/>
      <c r="BT67" s="246"/>
      <c r="BU67" s="246"/>
      <c r="BV67" s="246"/>
      <c r="BW67" s="246"/>
      <c r="BX67" s="246"/>
      <c r="BY67" s="246"/>
      <c r="BZ67" s="246"/>
      <c r="CA67" s="246"/>
      <c r="CB67" s="246"/>
      <c r="CC67" s="246"/>
      <c r="CD67" s="246"/>
      <c r="CE67" s="246"/>
      <c r="CF67" s="246"/>
      <c r="CG67" s="246"/>
      <c r="CH67" s="246"/>
      <c r="CI67" s="246"/>
      <c r="CJ67" s="246"/>
      <c r="CK67" s="246"/>
      <c r="CL67" s="246"/>
      <c r="CM67" s="246"/>
      <c r="CN67" s="246"/>
      <c r="CO67" s="246"/>
      <c r="CP67" s="246"/>
      <c r="CQ67" s="246"/>
      <c r="CR67" s="246"/>
      <c r="CS67" s="246"/>
      <c r="CT67" s="246"/>
      <c r="CU67" s="246"/>
      <c r="CV67" s="246"/>
      <c r="CW67" s="246"/>
      <c r="CX67" s="246"/>
      <c r="CY67" s="246"/>
      <c r="CZ67" s="246"/>
      <c r="DA67" s="246"/>
      <c r="DB67" s="246"/>
      <c r="DC67" s="246"/>
      <c r="DD67" s="246"/>
      <c r="DE67" s="246"/>
      <c r="DF67" s="246"/>
      <c r="DG67" s="246"/>
      <c r="DH67" s="246"/>
      <c r="DI67" s="246"/>
      <c r="DJ67" s="246"/>
      <c r="DK67" s="246"/>
      <c r="DL67" s="246"/>
      <c r="DM67" s="246"/>
      <c r="DN67" s="246"/>
      <c r="DO67" s="246"/>
      <c r="DP67" s="246"/>
      <c r="DQ67" s="246"/>
      <c r="DR67" s="246"/>
      <c r="DS67" s="246"/>
      <c r="DT67" s="246"/>
      <c r="DU67" s="246"/>
      <c r="DV67" s="246"/>
      <c r="DW67" s="246"/>
      <c r="DX67" s="246"/>
      <c r="DY67" s="246"/>
      <c r="DZ67" s="246"/>
      <c r="EA67" s="246"/>
      <c r="EB67" s="246"/>
      <c r="EC67" s="246"/>
      <c r="ED67" s="246"/>
      <c r="EE67" s="246"/>
      <c r="EF67" s="246"/>
      <c r="EG67" s="246"/>
      <c r="EH67" s="246"/>
      <c r="EI67" s="246"/>
      <c r="EJ67" s="246"/>
      <c r="EK67" s="246"/>
      <c r="EL67" s="246"/>
      <c r="EM67" s="246"/>
      <c r="EN67" s="246"/>
      <c r="EO67" s="246"/>
      <c r="EP67" s="246"/>
      <c r="EQ67" s="246"/>
      <c r="ER67" s="246"/>
      <c r="ES67" s="246"/>
      <c r="ET67" s="246"/>
      <c r="EU67" s="246"/>
      <c r="EV67" s="246"/>
      <c r="EW67" s="246"/>
      <c r="EX67" s="246"/>
      <c r="EY67" s="246"/>
      <c r="EZ67" s="246"/>
      <c r="FA67" s="246"/>
      <c r="FB67" s="246"/>
      <c r="FC67" s="246"/>
      <c r="FD67" s="246"/>
      <c r="FE67" s="246"/>
      <c r="FF67" s="246"/>
      <c r="FG67" s="246"/>
      <c r="FH67" s="28"/>
    </row>
    <row r="68" spans="1:164" ht="15" customHeight="1">
      <c r="A68" s="242" t="s">
        <v>96</v>
      </c>
      <c r="B68" s="242"/>
      <c r="C68" s="242"/>
      <c r="D68" s="242"/>
      <c r="E68" s="242"/>
      <c r="F68" s="242"/>
      <c r="G68" s="242"/>
      <c r="H68" s="242"/>
      <c r="I68" s="242"/>
      <c r="J68" s="242"/>
      <c r="K68" s="242" t="s">
        <v>28</v>
      </c>
      <c r="L68" s="242"/>
      <c r="M68" s="242"/>
      <c r="N68" s="242"/>
      <c r="O68" s="242"/>
      <c r="P68" s="242"/>
      <c r="Q68" s="242"/>
      <c r="R68" s="242"/>
      <c r="S68" s="242"/>
      <c r="T68" s="242"/>
      <c r="U68" s="242"/>
      <c r="V68" s="242"/>
      <c r="W68" s="242"/>
      <c r="X68" s="242"/>
      <c r="Y68" s="242"/>
      <c r="Z68" s="242"/>
      <c r="AA68" s="242"/>
      <c r="AB68" s="242"/>
      <c r="AC68" s="242"/>
      <c r="AD68" s="242"/>
      <c r="AE68" s="242"/>
      <c r="AF68" s="242"/>
      <c r="AG68" s="242"/>
      <c r="AH68" s="242"/>
      <c r="AI68" s="242"/>
      <c r="AJ68" s="242"/>
      <c r="AK68" s="242"/>
      <c r="AL68" s="242"/>
      <c r="AM68" s="242"/>
      <c r="AN68" s="242"/>
      <c r="AO68" s="242" t="s">
        <v>29</v>
      </c>
      <c r="AP68" s="242"/>
      <c r="AQ68" s="242"/>
      <c r="AR68" s="242"/>
      <c r="AS68" s="242"/>
      <c r="AT68" s="242"/>
      <c r="AU68" s="242"/>
      <c r="AV68" s="242"/>
      <c r="AW68" s="242"/>
      <c r="AX68" s="242"/>
      <c r="AY68" s="242"/>
      <c r="AZ68" s="242"/>
      <c r="BA68" s="242"/>
      <c r="BB68" s="242"/>
      <c r="BC68" s="242"/>
      <c r="BD68" s="242"/>
      <c r="BE68" s="242"/>
      <c r="BF68" s="242"/>
      <c r="BG68" s="242"/>
      <c r="BH68" s="242"/>
      <c r="BI68" s="242" t="s">
        <v>30</v>
      </c>
      <c r="BJ68" s="242"/>
      <c r="BK68" s="242"/>
      <c r="BL68" s="242"/>
      <c r="BM68" s="242"/>
      <c r="BN68" s="242"/>
      <c r="BO68" s="242"/>
      <c r="BP68" s="242"/>
      <c r="BQ68" s="242"/>
      <c r="BR68" s="242"/>
      <c r="BS68" s="242"/>
      <c r="BT68" s="242"/>
      <c r="BU68" s="242"/>
      <c r="BV68" s="242"/>
      <c r="BW68" s="242"/>
      <c r="BX68" s="242"/>
      <c r="BY68" s="242"/>
      <c r="BZ68" s="242"/>
      <c r="CA68" s="242"/>
      <c r="CB68" s="242"/>
      <c r="CC68" s="242"/>
      <c r="CD68" s="242"/>
      <c r="CE68" s="242"/>
      <c r="CF68" s="242"/>
      <c r="CG68" s="242"/>
      <c r="CH68" s="242"/>
      <c r="CI68" s="242"/>
      <c r="CJ68" s="242"/>
      <c r="CK68" s="242"/>
      <c r="CL68" s="242"/>
      <c r="CM68" s="242"/>
      <c r="CN68" s="242"/>
      <c r="CO68" s="242"/>
      <c r="CP68" s="242"/>
      <c r="CQ68" s="242"/>
      <c r="CR68" s="242"/>
      <c r="CS68" s="242"/>
      <c r="CT68" s="242"/>
      <c r="CU68" s="242"/>
      <c r="CV68" s="242"/>
      <c r="CW68" s="242"/>
      <c r="CX68" s="242"/>
      <c r="CY68" s="242"/>
      <c r="CZ68" s="242"/>
      <c r="DA68" s="242"/>
      <c r="DB68" s="242"/>
      <c r="DC68" s="242"/>
      <c r="DD68" s="242"/>
      <c r="DE68" s="242"/>
      <c r="DF68" s="242"/>
      <c r="DG68" s="242"/>
      <c r="DH68" s="242"/>
      <c r="DI68" s="242"/>
      <c r="DJ68" s="242"/>
      <c r="DK68" s="242"/>
      <c r="DL68" s="242"/>
      <c r="DM68" s="242"/>
      <c r="DN68" s="242"/>
      <c r="DO68" s="242"/>
      <c r="DP68" s="242"/>
      <c r="DQ68" s="242"/>
      <c r="DR68" s="242"/>
      <c r="DS68" s="242"/>
      <c r="DT68" s="242"/>
      <c r="DU68" s="242"/>
      <c r="DV68" s="242"/>
      <c r="DW68" s="242"/>
      <c r="DX68" s="242"/>
      <c r="DY68" s="242"/>
      <c r="DZ68" s="242"/>
      <c r="EA68" s="242"/>
      <c r="EB68" s="242"/>
      <c r="EC68" s="242"/>
      <c r="ED68" s="242"/>
      <c r="EE68" s="242"/>
      <c r="EF68" s="242"/>
      <c r="EG68" s="242"/>
      <c r="EH68" s="242"/>
      <c r="EI68" s="242"/>
      <c r="EJ68" s="242"/>
      <c r="EK68" s="242"/>
      <c r="EL68" s="242"/>
      <c r="EM68" s="242"/>
      <c r="EN68" s="242"/>
      <c r="EO68" s="242"/>
      <c r="EP68" s="242"/>
      <c r="EQ68" s="242"/>
      <c r="ER68" s="242"/>
      <c r="ES68" s="242"/>
      <c r="ET68" s="242"/>
      <c r="EU68" s="242"/>
      <c r="EV68" s="242"/>
      <c r="EW68" s="242"/>
      <c r="EX68" s="242"/>
      <c r="EY68" s="242" t="s">
        <v>19</v>
      </c>
      <c r="EZ68" s="242"/>
      <c r="FA68" s="242"/>
      <c r="FB68" s="242"/>
      <c r="FC68" s="242"/>
      <c r="FD68" s="242"/>
      <c r="FE68" s="242"/>
      <c r="FF68" s="242"/>
      <c r="FG68" s="242"/>
      <c r="FH68" s="30"/>
    </row>
    <row r="69" spans="1:164" ht="16.5" customHeight="1">
      <c r="A69" s="242"/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  <c r="T69" s="242"/>
      <c r="U69" s="242"/>
      <c r="V69" s="242"/>
      <c r="W69" s="242"/>
      <c r="X69" s="242"/>
      <c r="Y69" s="242"/>
      <c r="Z69" s="242"/>
      <c r="AA69" s="242"/>
      <c r="AB69" s="242"/>
      <c r="AC69" s="242"/>
      <c r="AD69" s="242"/>
      <c r="AE69" s="242"/>
      <c r="AF69" s="242"/>
      <c r="AG69" s="242"/>
      <c r="AH69" s="242"/>
      <c r="AI69" s="242"/>
      <c r="AJ69" s="242"/>
      <c r="AK69" s="242"/>
      <c r="AL69" s="242"/>
      <c r="AM69" s="242"/>
      <c r="AN69" s="242"/>
      <c r="AO69" s="242"/>
      <c r="AP69" s="242"/>
      <c r="AQ69" s="242"/>
      <c r="AR69" s="242"/>
      <c r="AS69" s="242"/>
      <c r="AT69" s="242"/>
      <c r="AU69" s="242"/>
      <c r="AV69" s="242"/>
      <c r="AW69" s="242"/>
      <c r="AX69" s="242"/>
      <c r="AY69" s="242"/>
      <c r="AZ69" s="242"/>
      <c r="BA69" s="242"/>
      <c r="BB69" s="242"/>
      <c r="BC69" s="242"/>
      <c r="BD69" s="242"/>
      <c r="BE69" s="242"/>
      <c r="BF69" s="242"/>
      <c r="BG69" s="242"/>
      <c r="BH69" s="242"/>
      <c r="BI69" s="242" t="s">
        <v>105</v>
      </c>
      <c r="BJ69" s="242"/>
      <c r="BK69" s="242"/>
      <c r="BL69" s="242"/>
      <c r="BM69" s="242"/>
      <c r="BN69" s="242"/>
      <c r="BO69" s="242"/>
      <c r="BP69" s="242"/>
      <c r="BQ69" s="242"/>
      <c r="BR69" s="242"/>
      <c r="BS69" s="213" t="s">
        <v>16</v>
      </c>
      <c r="BT69" s="213"/>
      <c r="BU69" s="213"/>
      <c r="BV69" s="213"/>
      <c r="BW69" s="213"/>
      <c r="BX69" s="213"/>
      <c r="BY69" s="213"/>
      <c r="BZ69" s="213"/>
      <c r="CA69" s="213"/>
      <c r="CB69" s="213"/>
      <c r="CC69" s="213"/>
      <c r="CD69" s="213"/>
      <c r="CE69" s="213"/>
      <c r="CF69" s="213"/>
      <c r="CG69" s="213"/>
      <c r="CH69" s="213"/>
      <c r="CI69" s="213"/>
      <c r="CJ69" s="242" t="s">
        <v>17</v>
      </c>
      <c r="CK69" s="242"/>
      <c r="CL69" s="242"/>
      <c r="CM69" s="242"/>
      <c r="CN69" s="242"/>
      <c r="CO69" s="242"/>
      <c r="CP69" s="242"/>
      <c r="CQ69" s="242"/>
      <c r="CR69" s="242"/>
      <c r="CS69" s="242"/>
      <c r="CT69" s="242"/>
      <c r="CU69" s="242"/>
      <c r="CV69" s="242"/>
      <c r="CW69" s="242"/>
      <c r="CX69" s="242"/>
      <c r="CY69" s="242"/>
      <c r="CZ69" s="242"/>
      <c r="DA69" s="242"/>
      <c r="DB69" s="242"/>
      <c r="DC69" s="242"/>
      <c r="DD69" s="242"/>
      <c r="DE69" s="242"/>
      <c r="DF69" s="242"/>
      <c r="DG69" s="242"/>
      <c r="DH69" s="242"/>
      <c r="DI69" s="242"/>
      <c r="DJ69" s="242"/>
      <c r="DK69" s="242"/>
      <c r="DL69" s="242"/>
      <c r="DM69" s="242"/>
      <c r="DN69" s="242"/>
      <c r="DO69" s="242"/>
      <c r="DP69" s="242"/>
      <c r="DQ69" s="242"/>
      <c r="DR69" s="242"/>
      <c r="DS69" s="242" t="s">
        <v>97</v>
      </c>
      <c r="DT69" s="242"/>
      <c r="DU69" s="242"/>
      <c r="DV69" s="242"/>
      <c r="DW69" s="242"/>
      <c r="DX69" s="242"/>
      <c r="DY69" s="242"/>
      <c r="DZ69" s="242"/>
      <c r="EA69" s="242"/>
      <c r="EB69" s="242"/>
      <c r="EC69" s="242"/>
      <c r="ED69" s="242" t="s">
        <v>98</v>
      </c>
      <c r="EE69" s="242"/>
      <c r="EF69" s="242"/>
      <c r="EG69" s="242"/>
      <c r="EH69" s="242"/>
      <c r="EI69" s="242"/>
      <c r="EJ69" s="242"/>
      <c r="EK69" s="242"/>
      <c r="EL69" s="242"/>
      <c r="EM69" s="242"/>
      <c r="EN69" s="242"/>
      <c r="EO69" s="242"/>
      <c r="EP69" s="242" t="s">
        <v>18</v>
      </c>
      <c r="EQ69" s="242"/>
      <c r="ER69" s="242"/>
      <c r="ES69" s="242"/>
      <c r="ET69" s="242"/>
      <c r="EU69" s="242"/>
      <c r="EV69" s="242"/>
      <c r="EW69" s="242"/>
      <c r="EX69" s="242"/>
      <c r="EY69" s="242"/>
      <c r="EZ69" s="242"/>
      <c r="FA69" s="242"/>
      <c r="FB69" s="242"/>
      <c r="FC69" s="242"/>
      <c r="FD69" s="242"/>
      <c r="FE69" s="242"/>
      <c r="FF69" s="242"/>
      <c r="FG69" s="242"/>
      <c r="FH69" s="30"/>
    </row>
    <row r="70" spans="1:164" ht="7.5" customHeight="1">
      <c r="A70" s="242"/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  <c r="T70" s="242"/>
      <c r="U70" s="242"/>
      <c r="V70" s="242"/>
      <c r="W70" s="242"/>
      <c r="X70" s="242"/>
      <c r="Y70" s="242"/>
      <c r="Z70" s="242"/>
      <c r="AA70" s="242"/>
      <c r="AB70" s="242"/>
      <c r="AC70" s="242"/>
      <c r="AD70" s="242"/>
      <c r="AE70" s="242"/>
      <c r="AF70" s="242"/>
      <c r="AG70" s="242"/>
      <c r="AH70" s="242"/>
      <c r="AI70" s="242"/>
      <c r="AJ70" s="242"/>
      <c r="AK70" s="242"/>
      <c r="AL70" s="242"/>
      <c r="AM70" s="242"/>
      <c r="AN70" s="242"/>
      <c r="AO70" s="242"/>
      <c r="AP70" s="242"/>
      <c r="AQ70" s="242"/>
      <c r="AR70" s="242"/>
      <c r="AS70" s="242"/>
      <c r="AT70" s="242"/>
      <c r="AU70" s="242"/>
      <c r="AV70" s="242"/>
      <c r="AW70" s="242"/>
      <c r="AX70" s="242"/>
      <c r="AY70" s="242"/>
      <c r="AZ70" s="242"/>
      <c r="BA70" s="242"/>
      <c r="BB70" s="242"/>
      <c r="BC70" s="242"/>
      <c r="BD70" s="242"/>
      <c r="BE70" s="242"/>
      <c r="BF70" s="242"/>
      <c r="BG70" s="242"/>
      <c r="BH70" s="242"/>
      <c r="BI70" s="242"/>
      <c r="BJ70" s="242"/>
      <c r="BK70" s="242"/>
      <c r="BL70" s="242"/>
      <c r="BM70" s="242"/>
      <c r="BN70" s="242"/>
      <c r="BO70" s="242"/>
      <c r="BP70" s="242"/>
      <c r="BQ70" s="242"/>
      <c r="BR70" s="242"/>
      <c r="BS70" s="213" t="s">
        <v>99</v>
      </c>
      <c r="BT70" s="213"/>
      <c r="BU70" s="213"/>
      <c r="BV70" s="213"/>
      <c r="BW70" s="213"/>
      <c r="BX70" s="213"/>
      <c r="BY70" s="213"/>
      <c r="BZ70" s="213"/>
      <c r="CA70" s="213"/>
      <c r="CB70" s="213" t="s">
        <v>100</v>
      </c>
      <c r="CC70" s="213"/>
      <c r="CD70" s="213"/>
      <c r="CE70" s="213"/>
      <c r="CF70" s="213"/>
      <c r="CG70" s="213"/>
      <c r="CH70" s="213"/>
      <c r="CI70" s="213"/>
      <c r="CJ70" s="242" t="s">
        <v>101</v>
      </c>
      <c r="CK70" s="242"/>
      <c r="CL70" s="242"/>
      <c r="CM70" s="242"/>
      <c r="CN70" s="242"/>
      <c r="CO70" s="242"/>
      <c r="CP70" s="242"/>
      <c r="CQ70" s="242"/>
      <c r="CR70" s="242"/>
      <c r="CS70" s="242"/>
      <c r="CT70" s="242"/>
      <c r="CU70" s="242"/>
      <c r="CV70" s="242" t="s">
        <v>102</v>
      </c>
      <c r="CW70" s="242"/>
      <c r="CX70" s="242"/>
      <c r="CY70" s="242"/>
      <c r="CZ70" s="242"/>
      <c r="DA70" s="242"/>
      <c r="DB70" s="242"/>
      <c r="DC70" s="242"/>
      <c r="DD70" s="242"/>
      <c r="DE70" s="242"/>
      <c r="DF70" s="242"/>
      <c r="DG70" s="242"/>
      <c r="DH70" s="242"/>
      <c r="DI70" s="242" t="s">
        <v>103</v>
      </c>
      <c r="DJ70" s="242"/>
      <c r="DK70" s="242"/>
      <c r="DL70" s="242"/>
      <c r="DM70" s="242"/>
      <c r="DN70" s="242"/>
      <c r="DO70" s="242"/>
      <c r="DP70" s="242"/>
      <c r="DQ70" s="242"/>
      <c r="DR70" s="242"/>
      <c r="DS70" s="242"/>
      <c r="DT70" s="242"/>
      <c r="DU70" s="242"/>
      <c r="DV70" s="242"/>
      <c r="DW70" s="242"/>
      <c r="DX70" s="242"/>
      <c r="DY70" s="242"/>
      <c r="DZ70" s="242"/>
      <c r="EA70" s="242"/>
      <c r="EB70" s="242"/>
      <c r="EC70" s="242"/>
      <c r="ED70" s="242"/>
      <c r="EE70" s="242"/>
      <c r="EF70" s="242"/>
      <c r="EG70" s="242"/>
      <c r="EH70" s="242"/>
      <c r="EI70" s="242"/>
      <c r="EJ70" s="242"/>
      <c r="EK70" s="242"/>
      <c r="EL70" s="242"/>
      <c r="EM70" s="242"/>
      <c r="EN70" s="242"/>
      <c r="EO70" s="242"/>
      <c r="EP70" s="242"/>
      <c r="EQ70" s="242"/>
      <c r="ER70" s="242"/>
      <c r="ES70" s="242"/>
      <c r="ET70" s="242"/>
      <c r="EU70" s="242"/>
      <c r="EV70" s="242"/>
      <c r="EW70" s="242"/>
      <c r="EX70" s="242"/>
      <c r="EY70" s="242"/>
      <c r="EZ70" s="242"/>
      <c r="FA70" s="242"/>
      <c r="FB70" s="242"/>
      <c r="FC70" s="242"/>
      <c r="FD70" s="242"/>
      <c r="FE70" s="242"/>
      <c r="FF70" s="242"/>
      <c r="FG70" s="242"/>
      <c r="FH70" s="30"/>
    </row>
    <row r="71" spans="1:164" ht="13.5" customHeight="1">
      <c r="A71" s="242"/>
      <c r="B71" s="242"/>
      <c r="C71" s="242"/>
      <c r="D71" s="242"/>
      <c r="E71" s="242"/>
      <c r="F71" s="242"/>
      <c r="G71" s="242"/>
      <c r="H71" s="242"/>
      <c r="I71" s="242"/>
      <c r="J71" s="242"/>
      <c r="K71" s="242" t="s">
        <v>64</v>
      </c>
      <c r="L71" s="242"/>
      <c r="M71" s="242"/>
      <c r="N71" s="242"/>
      <c r="O71" s="242"/>
      <c r="P71" s="242"/>
      <c r="Q71" s="242"/>
      <c r="R71" s="242"/>
      <c r="S71" s="242"/>
      <c r="T71" s="242"/>
      <c r="U71" s="242" t="s">
        <v>65</v>
      </c>
      <c r="V71" s="242"/>
      <c r="W71" s="242"/>
      <c r="X71" s="242"/>
      <c r="Y71" s="242"/>
      <c r="Z71" s="242"/>
      <c r="AA71" s="242"/>
      <c r="AB71" s="242"/>
      <c r="AC71" s="242"/>
      <c r="AD71" s="242"/>
      <c r="AE71" s="242" t="s">
        <v>106</v>
      </c>
      <c r="AF71" s="242"/>
      <c r="AG71" s="242"/>
      <c r="AH71" s="242"/>
      <c r="AI71" s="242"/>
      <c r="AJ71" s="242"/>
      <c r="AK71" s="242"/>
      <c r="AL71" s="242"/>
      <c r="AM71" s="242"/>
      <c r="AN71" s="242"/>
      <c r="AO71" s="242" t="s">
        <v>107</v>
      </c>
      <c r="AP71" s="242"/>
      <c r="AQ71" s="242"/>
      <c r="AR71" s="242"/>
      <c r="AS71" s="242"/>
      <c r="AT71" s="242"/>
      <c r="AU71" s="242"/>
      <c r="AV71" s="242"/>
      <c r="AW71" s="242"/>
      <c r="AX71" s="242"/>
      <c r="AY71" s="242" t="s">
        <v>104</v>
      </c>
      <c r="AZ71" s="242"/>
      <c r="BA71" s="242"/>
      <c r="BB71" s="242"/>
      <c r="BC71" s="242"/>
      <c r="BD71" s="242"/>
      <c r="BE71" s="242"/>
      <c r="BF71" s="242"/>
      <c r="BG71" s="242"/>
      <c r="BH71" s="242"/>
      <c r="BI71" s="242"/>
      <c r="BJ71" s="242"/>
      <c r="BK71" s="242"/>
      <c r="BL71" s="242"/>
      <c r="BM71" s="242"/>
      <c r="BN71" s="242"/>
      <c r="BO71" s="242"/>
      <c r="BP71" s="242"/>
      <c r="BQ71" s="242"/>
      <c r="BR71" s="242"/>
      <c r="BS71" s="213"/>
      <c r="BT71" s="213"/>
      <c r="BU71" s="213"/>
      <c r="BV71" s="213"/>
      <c r="BW71" s="213"/>
      <c r="BX71" s="213"/>
      <c r="BY71" s="213"/>
      <c r="BZ71" s="213"/>
      <c r="CA71" s="213"/>
      <c r="CB71" s="213"/>
      <c r="CC71" s="213"/>
      <c r="CD71" s="213"/>
      <c r="CE71" s="213"/>
      <c r="CF71" s="213"/>
      <c r="CG71" s="213"/>
      <c r="CH71" s="213"/>
      <c r="CI71" s="213"/>
      <c r="CJ71" s="242"/>
      <c r="CK71" s="242"/>
      <c r="CL71" s="242"/>
      <c r="CM71" s="242"/>
      <c r="CN71" s="242"/>
      <c r="CO71" s="242"/>
      <c r="CP71" s="242"/>
      <c r="CQ71" s="242"/>
      <c r="CR71" s="242"/>
      <c r="CS71" s="242"/>
      <c r="CT71" s="242"/>
      <c r="CU71" s="242"/>
      <c r="CV71" s="242"/>
      <c r="CW71" s="242"/>
      <c r="CX71" s="242"/>
      <c r="CY71" s="242"/>
      <c r="CZ71" s="242"/>
      <c r="DA71" s="242"/>
      <c r="DB71" s="242"/>
      <c r="DC71" s="242"/>
      <c r="DD71" s="242"/>
      <c r="DE71" s="242"/>
      <c r="DF71" s="242"/>
      <c r="DG71" s="242"/>
      <c r="DH71" s="242"/>
      <c r="DI71" s="242"/>
      <c r="DJ71" s="242"/>
      <c r="DK71" s="242"/>
      <c r="DL71" s="242"/>
      <c r="DM71" s="242"/>
      <c r="DN71" s="242"/>
      <c r="DO71" s="242"/>
      <c r="DP71" s="242"/>
      <c r="DQ71" s="242"/>
      <c r="DR71" s="242"/>
      <c r="DS71" s="242"/>
      <c r="DT71" s="242"/>
      <c r="DU71" s="242"/>
      <c r="DV71" s="242"/>
      <c r="DW71" s="242"/>
      <c r="DX71" s="242"/>
      <c r="DY71" s="242"/>
      <c r="DZ71" s="242"/>
      <c r="EA71" s="242"/>
      <c r="EB71" s="242"/>
      <c r="EC71" s="242"/>
      <c r="ED71" s="242"/>
      <c r="EE71" s="242"/>
      <c r="EF71" s="242"/>
      <c r="EG71" s="242"/>
      <c r="EH71" s="242"/>
      <c r="EI71" s="242"/>
      <c r="EJ71" s="242"/>
      <c r="EK71" s="242"/>
      <c r="EL71" s="242"/>
      <c r="EM71" s="242"/>
      <c r="EN71" s="242"/>
      <c r="EO71" s="242"/>
      <c r="EP71" s="242"/>
      <c r="EQ71" s="242"/>
      <c r="ER71" s="242"/>
      <c r="ES71" s="242"/>
      <c r="ET71" s="242"/>
      <c r="EU71" s="242"/>
      <c r="EV71" s="242"/>
      <c r="EW71" s="242"/>
      <c r="EX71" s="242"/>
      <c r="EY71" s="242"/>
      <c r="EZ71" s="242"/>
      <c r="FA71" s="242"/>
      <c r="FB71" s="242"/>
      <c r="FC71" s="242"/>
      <c r="FD71" s="242"/>
      <c r="FE71" s="242"/>
      <c r="FF71" s="242"/>
      <c r="FG71" s="242"/>
      <c r="FH71" s="30"/>
    </row>
    <row r="72" spans="1:164" ht="21" customHeight="1">
      <c r="A72" s="242"/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  <c r="T72" s="242"/>
      <c r="U72" s="242"/>
      <c r="V72" s="242"/>
      <c r="W72" s="242"/>
      <c r="X72" s="242"/>
      <c r="Y72" s="242"/>
      <c r="Z72" s="242"/>
      <c r="AA72" s="242"/>
      <c r="AB72" s="242"/>
      <c r="AC72" s="242"/>
      <c r="AD72" s="242"/>
      <c r="AE72" s="242"/>
      <c r="AF72" s="242"/>
      <c r="AG72" s="242"/>
      <c r="AH72" s="242"/>
      <c r="AI72" s="242"/>
      <c r="AJ72" s="242"/>
      <c r="AK72" s="242"/>
      <c r="AL72" s="242"/>
      <c r="AM72" s="242"/>
      <c r="AN72" s="242"/>
      <c r="AO72" s="242"/>
      <c r="AP72" s="242"/>
      <c r="AQ72" s="242"/>
      <c r="AR72" s="242"/>
      <c r="AS72" s="242"/>
      <c r="AT72" s="242"/>
      <c r="AU72" s="242"/>
      <c r="AV72" s="242"/>
      <c r="AW72" s="242"/>
      <c r="AX72" s="242"/>
      <c r="AY72" s="242"/>
      <c r="AZ72" s="242"/>
      <c r="BA72" s="242"/>
      <c r="BB72" s="242"/>
      <c r="BC72" s="242"/>
      <c r="BD72" s="242"/>
      <c r="BE72" s="242"/>
      <c r="BF72" s="242"/>
      <c r="BG72" s="242"/>
      <c r="BH72" s="242"/>
      <c r="BI72" s="242"/>
      <c r="BJ72" s="242"/>
      <c r="BK72" s="242"/>
      <c r="BL72" s="242"/>
      <c r="BM72" s="242"/>
      <c r="BN72" s="242"/>
      <c r="BO72" s="242"/>
      <c r="BP72" s="242"/>
      <c r="BQ72" s="242"/>
      <c r="BR72" s="242"/>
      <c r="BS72" s="213"/>
      <c r="BT72" s="213"/>
      <c r="BU72" s="213"/>
      <c r="BV72" s="213"/>
      <c r="BW72" s="213"/>
      <c r="BX72" s="213"/>
      <c r="BY72" s="213"/>
      <c r="BZ72" s="213"/>
      <c r="CA72" s="213"/>
      <c r="CB72" s="213"/>
      <c r="CC72" s="213"/>
      <c r="CD72" s="213"/>
      <c r="CE72" s="213"/>
      <c r="CF72" s="213"/>
      <c r="CG72" s="213"/>
      <c r="CH72" s="213"/>
      <c r="CI72" s="213"/>
      <c r="CJ72" s="242"/>
      <c r="CK72" s="242"/>
      <c r="CL72" s="242"/>
      <c r="CM72" s="242"/>
      <c r="CN72" s="242"/>
      <c r="CO72" s="242"/>
      <c r="CP72" s="242"/>
      <c r="CQ72" s="242"/>
      <c r="CR72" s="242"/>
      <c r="CS72" s="242"/>
      <c r="CT72" s="242"/>
      <c r="CU72" s="242"/>
      <c r="CV72" s="242"/>
      <c r="CW72" s="242"/>
      <c r="CX72" s="242"/>
      <c r="CY72" s="242"/>
      <c r="CZ72" s="242"/>
      <c r="DA72" s="242"/>
      <c r="DB72" s="242"/>
      <c r="DC72" s="242"/>
      <c r="DD72" s="242"/>
      <c r="DE72" s="242"/>
      <c r="DF72" s="242"/>
      <c r="DG72" s="242"/>
      <c r="DH72" s="242"/>
      <c r="DI72" s="242"/>
      <c r="DJ72" s="242"/>
      <c r="DK72" s="242"/>
      <c r="DL72" s="242"/>
      <c r="DM72" s="242"/>
      <c r="DN72" s="242"/>
      <c r="DO72" s="242"/>
      <c r="DP72" s="242"/>
      <c r="DQ72" s="242"/>
      <c r="DR72" s="242"/>
      <c r="DS72" s="242"/>
      <c r="DT72" s="242"/>
      <c r="DU72" s="242"/>
      <c r="DV72" s="242"/>
      <c r="DW72" s="242"/>
      <c r="DX72" s="242"/>
      <c r="DY72" s="242"/>
      <c r="DZ72" s="242"/>
      <c r="EA72" s="242"/>
      <c r="EB72" s="242"/>
      <c r="EC72" s="242"/>
      <c r="ED72" s="242"/>
      <c r="EE72" s="242"/>
      <c r="EF72" s="242"/>
      <c r="EG72" s="242"/>
      <c r="EH72" s="242"/>
      <c r="EI72" s="242"/>
      <c r="EJ72" s="242"/>
      <c r="EK72" s="242"/>
      <c r="EL72" s="242"/>
      <c r="EM72" s="242"/>
      <c r="EN72" s="242"/>
      <c r="EO72" s="242"/>
      <c r="EP72" s="242"/>
      <c r="EQ72" s="242"/>
      <c r="ER72" s="242"/>
      <c r="ES72" s="242"/>
      <c r="ET72" s="242"/>
      <c r="EU72" s="242"/>
      <c r="EV72" s="242"/>
      <c r="EW72" s="242"/>
      <c r="EX72" s="242"/>
      <c r="EY72" s="242"/>
      <c r="EZ72" s="242"/>
      <c r="FA72" s="242"/>
      <c r="FB72" s="242"/>
      <c r="FC72" s="242"/>
      <c r="FD72" s="242"/>
      <c r="FE72" s="242"/>
      <c r="FF72" s="242"/>
      <c r="FG72" s="242"/>
      <c r="FH72" s="5"/>
    </row>
    <row r="73" spans="1:164" ht="12.75" customHeight="1">
      <c r="A73" s="241">
        <v>1</v>
      </c>
      <c r="B73" s="241"/>
      <c r="C73" s="241"/>
      <c r="D73" s="241"/>
      <c r="E73" s="241"/>
      <c r="F73" s="241"/>
      <c r="G73" s="241"/>
      <c r="H73" s="241"/>
      <c r="I73" s="241"/>
      <c r="J73" s="241"/>
      <c r="K73" s="241">
        <v>2</v>
      </c>
      <c r="L73" s="241"/>
      <c r="M73" s="241"/>
      <c r="N73" s="241"/>
      <c r="O73" s="241"/>
      <c r="P73" s="241"/>
      <c r="Q73" s="241"/>
      <c r="R73" s="241"/>
      <c r="S73" s="241"/>
      <c r="T73" s="241"/>
      <c r="U73" s="241">
        <v>3</v>
      </c>
      <c r="V73" s="241"/>
      <c r="W73" s="241"/>
      <c r="X73" s="241"/>
      <c r="Y73" s="241"/>
      <c r="Z73" s="241"/>
      <c r="AA73" s="241"/>
      <c r="AB73" s="241"/>
      <c r="AC73" s="241"/>
      <c r="AD73" s="241"/>
      <c r="AE73" s="241">
        <v>4</v>
      </c>
      <c r="AF73" s="241"/>
      <c r="AG73" s="241"/>
      <c r="AH73" s="241"/>
      <c r="AI73" s="241"/>
      <c r="AJ73" s="241"/>
      <c r="AK73" s="241"/>
      <c r="AL73" s="241"/>
      <c r="AM73" s="241"/>
      <c r="AN73" s="241"/>
      <c r="AO73" s="241">
        <v>5</v>
      </c>
      <c r="AP73" s="241"/>
      <c r="AQ73" s="241"/>
      <c r="AR73" s="241"/>
      <c r="AS73" s="241"/>
      <c r="AT73" s="241"/>
      <c r="AU73" s="241"/>
      <c r="AV73" s="241"/>
      <c r="AW73" s="241"/>
      <c r="AX73" s="241"/>
      <c r="AY73" s="241">
        <v>6</v>
      </c>
      <c r="AZ73" s="241"/>
      <c r="BA73" s="241"/>
      <c r="BB73" s="241"/>
      <c r="BC73" s="241"/>
      <c r="BD73" s="241"/>
      <c r="BE73" s="241"/>
      <c r="BF73" s="241"/>
      <c r="BG73" s="241"/>
      <c r="BH73" s="241"/>
      <c r="BI73" s="241">
        <v>7</v>
      </c>
      <c r="BJ73" s="241"/>
      <c r="BK73" s="241"/>
      <c r="BL73" s="241"/>
      <c r="BM73" s="241"/>
      <c r="BN73" s="241"/>
      <c r="BO73" s="241"/>
      <c r="BP73" s="241"/>
      <c r="BQ73" s="241"/>
      <c r="BR73" s="241"/>
      <c r="BS73" s="241">
        <v>8</v>
      </c>
      <c r="BT73" s="241"/>
      <c r="BU73" s="241"/>
      <c r="BV73" s="241"/>
      <c r="BW73" s="241"/>
      <c r="BX73" s="241"/>
      <c r="BY73" s="241"/>
      <c r="BZ73" s="241"/>
      <c r="CA73" s="241"/>
      <c r="CB73" s="241">
        <v>9</v>
      </c>
      <c r="CC73" s="241"/>
      <c r="CD73" s="241"/>
      <c r="CE73" s="241"/>
      <c r="CF73" s="241"/>
      <c r="CG73" s="241"/>
      <c r="CH73" s="241"/>
      <c r="CI73" s="241"/>
      <c r="CJ73" s="241">
        <v>10</v>
      </c>
      <c r="CK73" s="241"/>
      <c r="CL73" s="241"/>
      <c r="CM73" s="241"/>
      <c r="CN73" s="241"/>
      <c r="CO73" s="241"/>
      <c r="CP73" s="241"/>
      <c r="CQ73" s="241"/>
      <c r="CR73" s="241"/>
      <c r="CS73" s="241"/>
      <c r="CT73" s="241"/>
      <c r="CU73" s="241"/>
      <c r="CV73" s="241">
        <v>11</v>
      </c>
      <c r="CW73" s="241"/>
      <c r="CX73" s="241"/>
      <c r="CY73" s="241"/>
      <c r="CZ73" s="241"/>
      <c r="DA73" s="241"/>
      <c r="DB73" s="241"/>
      <c r="DC73" s="241"/>
      <c r="DD73" s="241"/>
      <c r="DE73" s="241"/>
      <c r="DF73" s="241"/>
      <c r="DG73" s="241"/>
      <c r="DH73" s="241"/>
      <c r="DI73" s="241">
        <v>12</v>
      </c>
      <c r="DJ73" s="241"/>
      <c r="DK73" s="241"/>
      <c r="DL73" s="241"/>
      <c r="DM73" s="241"/>
      <c r="DN73" s="241"/>
      <c r="DO73" s="241"/>
      <c r="DP73" s="241"/>
      <c r="DQ73" s="241"/>
      <c r="DR73" s="241"/>
      <c r="DS73" s="241">
        <v>13</v>
      </c>
      <c r="DT73" s="241"/>
      <c r="DU73" s="241"/>
      <c r="DV73" s="241"/>
      <c r="DW73" s="241"/>
      <c r="DX73" s="241"/>
      <c r="DY73" s="241"/>
      <c r="DZ73" s="241"/>
      <c r="EA73" s="241"/>
      <c r="EB73" s="241"/>
      <c r="EC73" s="241"/>
      <c r="ED73" s="241">
        <v>14</v>
      </c>
      <c r="EE73" s="241"/>
      <c r="EF73" s="241"/>
      <c r="EG73" s="241"/>
      <c r="EH73" s="241"/>
      <c r="EI73" s="241"/>
      <c r="EJ73" s="241"/>
      <c r="EK73" s="241"/>
      <c r="EL73" s="241"/>
      <c r="EM73" s="241"/>
      <c r="EN73" s="241"/>
      <c r="EO73" s="241"/>
      <c r="EP73" s="241">
        <v>15</v>
      </c>
      <c r="EQ73" s="241"/>
      <c r="ER73" s="241"/>
      <c r="ES73" s="241"/>
      <c r="ET73" s="241"/>
      <c r="EU73" s="241"/>
      <c r="EV73" s="241"/>
      <c r="EW73" s="241"/>
      <c r="EX73" s="241"/>
      <c r="EY73" s="241">
        <v>16</v>
      </c>
      <c r="EZ73" s="241"/>
      <c r="FA73" s="241"/>
      <c r="FB73" s="241"/>
      <c r="FC73" s="241"/>
      <c r="FD73" s="241"/>
      <c r="FE73" s="241"/>
      <c r="FF73" s="241"/>
      <c r="FG73" s="241"/>
      <c r="FH73" s="24"/>
    </row>
    <row r="74" spans="1:163" ht="29.25" customHeight="1">
      <c r="A74" s="189" t="s">
        <v>89</v>
      </c>
      <c r="B74" s="189"/>
      <c r="C74" s="189"/>
      <c r="D74" s="189"/>
      <c r="E74" s="189"/>
      <c r="F74" s="189"/>
      <c r="G74" s="189"/>
      <c r="H74" s="189"/>
      <c r="I74" s="189"/>
      <c r="J74" s="190"/>
      <c r="K74" s="195" t="s">
        <v>56</v>
      </c>
      <c r="L74" s="196"/>
      <c r="M74" s="196"/>
      <c r="N74" s="196"/>
      <c r="O74" s="196"/>
      <c r="P74" s="196"/>
      <c r="Q74" s="196"/>
      <c r="R74" s="196"/>
      <c r="S74" s="196"/>
      <c r="T74" s="197"/>
      <c r="U74" s="204" t="s">
        <v>59</v>
      </c>
      <c r="V74" s="205"/>
      <c r="W74" s="205"/>
      <c r="X74" s="205"/>
      <c r="Y74" s="205"/>
      <c r="Z74" s="205"/>
      <c r="AA74" s="205"/>
      <c r="AB74" s="205"/>
      <c r="AC74" s="205"/>
      <c r="AD74" s="206"/>
      <c r="AE74" s="204" t="s">
        <v>59</v>
      </c>
      <c r="AF74" s="205"/>
      <c r="AG74" s="205"/>
      <c r="AH74" s="205"/>
      <c r="AI74" s="205"/>
      <c r="AJ74" s="205"/>
      <c r="AK74" s="205"/>
      <c r="AL74" s="205"/>
      <c r="AM74" s="205"/>
      <c r="AN74" s="206"/>
      <c r="AO74" s="204" t="s">
        <v>59</v>
      </c>
      <c r="AP74" s="205"/>
      <c r="AQ74" s="205"/>
      <c r="AR74" s="205"/>
      <c r="AS74" s="205"/>
      <c r="AT74" s="205"/>
      <c r="AU74" s="205"/>
      <c r="AV74" s="205"/>
      <c r="AW74" s="205"/>
      <c r="AX74" s="206"/>
      <c r="AY74" s="204" t="s">
        <v>59</v>
      </c>
      <c r="AZ74" s="205"/>
      <c r="BA74" s="205"/>
      <c r="BB74" s="205"/>
      <c r="BC74" s="205"/>
      <c r="BD74" s="205"/>
      <c r="BE74" s="205"/>
      <c r="BF74" s="205"/>
      <c r="BG74" s="205"/>
      <c r="BH74" s="206"/>
      <c r="BI74" s="213" t="s">
        <v>92</v>
      </c>
      <c r="BJ74" s="213"/>
      <c r="BK74" s="213"/>
      <c r="BL74" s="213"/>
      <c r="BM74" s="213"/>
      <c r="BN74" s="213"/>
      <c r="BO74" s="213"/>
      <c r="BP74" s="213"/>
      <c r="BQ74" s="213"/>
      <c r="BR74" s="213"/>
      <c r="BS74" s="214" t="s">
        <v>39</v>
      </c>
      <c r="BT74" s="214"/>
      <c r="BU74" s="214"/>
      <c r="BV74" s="214"/>
      <c r="BW74" s="214"/>
      <c r="BX74" s="214"/>
      <c r="BY74" s="214"/>
      <c r="BZ74" s="214"/>
      <c r="CA74" s="214"/>
      <c r="CB74" s="215" t="s">
        <v>40</v>
      </c>
      <c r="CC74" s="215"/>
      <c r="CD74" s="215"/>
      <c r="CE74" s="215"/>
      <c r="CF74" s="215"/>
      <c r="CG74" s="215"/>
      <c r="CH74" s="215"/>
      <c r="CI74" s="215"/>
      <c r="CJ74" s="229">
        <f>'1- таблицы для заполнения '!C16</f>
        <v>145</v>
      </c>
      <c r="CK74" s="229"/>
      <c r="CL74" s="229"/>
      <c r="CM74" s="229"/>
      <c r="CN74" s="229"/>
      <c r="CO74" s="229"/>
      <c r="CP74" s="229"/>
      <c r="CQ74" s="229"/>
      <c r="CR74" s="229"/>
      <c r="CS74" s="229"/>
      <c r="CT74" s="229"/>
      <c r="CU74" s="229"/>
      <c r="CV74" s="229"/>
      <c r="CW74" s="229"/>
      <c r="CX74" s="229"/>
      <c r="CY74" s="229"/>
      <c r="CZ74" s="229"/>
      <c r="DA74" s="229"/>
      <c r="DB74" s="229"/>
      <c r="DC74" s="229"/>
      <c r="DD74" s="229"/>
      <c r="DE74" s="229"/>
      <c r="DF74" s="229"/>
      <c r="DG74" s="229"/>
      <c r="DH74" s="229"/>
      <c r="DI74" s="188">
        <f>'1- таблицы для заполнения '!F16</f>
        <v>144.25</v>
      </c>
      <c r="DJ74" s="188"/>
      <c r="DK74" s="188"/>
      <c r="DL74" s="188"/>
      <c r="DM74" s="188"/>
      <c r="DN74" s="188"/>
      <c r="DO74" s="188"/>
      <c r="DP74" s="188"/>
      <c r="DQ74" s="188"/>
      <c r="DR74" s="188"/>
      <c r="DS74" s="188">
        <f>'1- таблицы для заполнения '!E16</f>
        <v>14.5</v>
      </c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225" t="s">
        <v>178</v>
      </c>
      <c r="EE74" s="225"/>
      <c r="EF74" s="225"/>
      <c r="EG74" s="225"/>
      <c r="EH74" s="225"/>
      <c r="EI74" s="225"/>
      <c r="EJ74" s="225"/>
      <c r="EK74" s="225"/>
      <c r="EL74" s="225"/>
      <c r="EM74" s="225"/>
      <c r="EN74" s="225"/>
      <c r="EO74" s="225"/>
      <c r="EP74" s="240" t="s">
        <v>125</v>
      </c>
      <c r="EQ74" s="240"/>
      <c r="ER74" s="240"/>
      <c r="ES74" s="240"/>
      <c r="ET74" s="240"/>
      <c r="EU74" s="240"/>
      <c r="EV74" s="240"/>
      <c r="EW74" s="240"/>
      <c r="EX74" s="240"/>
      <c r="EY74" s="187" t="s">
        <v>63</v>
      </c>
      <c r="EZ74" s="187"/>
      <c r="FA74" s="187"/>
      <c r="FB74" s="187"/>
      <c r="FC74" s="187"/>
      <c r="FD74" s="187"/>
      <c r="FE74" s="187"/>
      <c r="FF74" s="187"/>
      <c r="FG74" s="187"/>
    </row>
    <row r="75" spans="1:163" ht="34.5" customHeight="1">
      <c r="A75" s="191"/>
      <c r="B75" s="191"/>
      <c r="C75" s="191"/>
      <c r="D75" s="191"/>
      <c r="E75" s="191"/>
      <c r="F75" s="191"/>
      <c r="G75" s="191"/>
      <c r="H75" s="191"/>
      <c r="I75" s="191"/>
      <c r="J75" s="192"/>
      <c r="K75" s="198"/>
      <c r="L75" s="199"/>
      <c r="M75" s="199"/>
      <c r="N75" s="199"/>
      <c r="O75" s="199"/>
      <c r="P75" s="199"/>
      <c r="Q75" s="199"/>
      <c r="R75" s="199"/>
      <c r="S75" s="199"/>
      <c r="T75" s="200"/>
      <c r="U75" s="207"/>
      <c r="V75" s="208"/>
      <c r="W75" s="208"/>
      <c r="X75" s="208"/>
      <c r="Y75" s="208"/>
      <c r="Z75" s="208"/>
      <c r="AA75" s="208"/>
      <c r="AB75" s="208"/>
      <c r="AC75" s="208"/>
      <c r="AD75" s="209"/>
      <c r="AE75" s="207"/>
      <c r="AF75" s="208"/>
      <c r="AG75" s="208"/>
      <c r="AH75" s="208"/>
      <c r="AI75" s="208"/>
      <c r="AJ75" s="208"/>
      <c r="AK75" s="208"/>
      <c r="AL75" s="208"/>
      <c r="AM75" s="208"/>
      <c r="AN75" s="209"/>
      <c r="AO75" s="207"/>
      <c r="AP75" s="208"/>
      <c r="AQ75" s="208"/>
      <c r="AR75" s="208"/>
      <c r="AS75" s="208"/>
      <c r="AT75" s="208"/>
      <c r="AU75" s="208"/>
      <c r="AV75" s="208"/>
      <c r="AW75" s="208"/>
      <c r="AX75" s="209"/>
      <c r="AY75" s="207"/>
      <c r="AZ75" s="208"/>
      <c r="BA75" s="208"/>
      <c r="BB75" s="208"/>
      <c r="BC75" s="208"/>
      <c r="BD75" s="208"/>
      <c r="BE75" s="208"/>
      <c r="BF75" s="208"/>
      <c r="BG75" s="208"/>
      <c r="BH75" s="209"/>
      <c r="BI75" s="230" t="s">
        <v>83</v>
      </c>
      <c r="BJ75" s="231"/>
      <c r="BK75" s="231"/>
      <c r="BL75" s="231"/>
      <c r="BM75" s="231"/>
      <c r="BN75" s="231"/>
      <c r="BO75" s="231"/>
      <c r="BP75" s="231"/>
      <c r="BQ75" s="231"/>
      <c r="BR75" s="232"/>
      <c r="BS75" s="219" t="s">
        <v>84</v>
      </c>
      <c r="BT75" s="220"/>
      <c r="BU75" s="220"/>
      <c r="BV75" s="220"/>
      <c r="BW75" s="220"/>
      <c r="BX75" s="220"/>
      <c r="BY75" s="220"/>
      <c r="BZ75" s="220"/>
      <c r="CA75" s="221"/>
      <c r="CB75" s="222" t="s">
        <v>57</v>
      </c>
      <c r="CC75" s="223"/>
      <c r="CD75" s="223"/>
      <c r="CE75" s="223"/>
      <c r="CF75" s="223"/>
      <c r="CG75" s="223"/>
      <c r="CH75" s="223"/>
      <c r="CI75" s="224"/>
      <c r="CJ75" s="229">
        <f>'1- таблицы для заполнения '!C17</f>
        <v>21054</v>
      </c>
      <c r="CK75" s="229"/>
      <c r="CL75" s="229"/>
      <c r="CM75" s="229"/>
      <c r="CN75" s="229"/>
      <c r="CO75" s="229"/>
      <c r="CP75" s="229"/>
      <c r="CQ75" s="229"/>
      <c r="CR75" s="229"/>
      <c r="CS75" s="229"/>
      <c r="CT75" s="229"/>
      <c r="CU75" s="229"/>
      <c r="CV75" s="226"/>
      <c r="CW75" s="227"/>
      <c r="CX75" s="227"/>
      <c r="CY75" s="227"/>
      <c r="CZ75" s="227"/>
      <c r="DA75" s="227"/>
      <c r="DB75" s="227"/>
      <c r="DC75" s="227"/>
      <c r="DD75" s="227"/>
      <c r="DE75" s="227"/>
      <c r="DF75" s="227"/>
      <c r="DG75" s="227"/>
      <c r="DH75" s="228"/>
      <c r="DI75" s="188">
        <f>'1- таблицы для заполнения '!F17</f>
        <v>21288</v>
      </c>
      <c r="DJ75" s="188"/>
      <c r="DK75" s="188"/>
      <c r="DL75" s="188"/>
      <c r="DM75" s="188"/>
      <c r="DN75" s="188"/>
      <c r="DO75" s="188"/>
      <c r="DP75" s="188"/>
      <c r="DQ75" s="188"/>
      <c r="DR75" s="188"/>
      <c r="DS75" s="188">
        <f>'1- таблицы для заполнения '!E17</f>
        <v>2105.4</v>
      </c>
      <c r="DT75" s="188"/>
      <c r="DU75" s="188"/>
      <c r="DV75" s="188"/>
      <c r="DW75" s="188"/>
      <c r="DX75" s="188"/>
      <c r="DY75" s="188"/>
      <c r="DZ75" s="188"/>
      <c r="EA75" s="188"/>
      <c r="EB75" s="188"/>
      <c r="EC75" s="188"/>
      <c r="ED75" s="225" t="s">
        <v>178</v>
      </c>
      <c r="EE75" s="225"/>
      <c r="EF75" s="225"/>
      <c r="EG75" s="225"/>
      <c r="EH75" s="225"/>
      <c r="EI75" s="225"/>
      <c r="EJ75" s="225"/>
      <c r="EK75" s="225"/>
      <c r="EL75" s="225"/>
      <c r="EM75" s="225"/>
      <c r="EN75" s="225"/>
      <c r="EO75" s="225"/>
      <c r="EP75" s="233"/>
      <c r="EQ75" s="234"/>
      <c r="ER75" s="234"/>
      <c r="ES75" s="234"/>
      <c r="ET75" s="234"/>
      <c r="EU75" s="234"/>
      <c r="EV75" s="234"/>
      <c r="EW75" s="234"/>
      <c r="EX75" s="235"/>
      <c r="EY75" s="187" t="s">
        <v>63</v>
      </c>
      <c r="EZ75" s="187"/>
      <c r="FA75" s="187"/>
      <c r="FB75" s="187"/>
      <c r="FC75" s="187"/>
      <c r="FD75" s="187"/>
      <c r="FE75" s="187"/>
      <c r="FF75" s="187"/>
      <c r="FG75" s="187"/>
    </row>
    <row r="76" spans="1:163" ht="27.75" customHeight="1">
      <c r="A76" s="193"/>
      <c r="B76" s="193"/>
      <c r="C76" s="193"/>
      <c r="D76" s="193"/>
      <c r="E76" s="193"/>
      <c r="F76" s="193"/>
      <c r="G76" s="193"/>
      <c r="H76" s="193"/>
      <c r="I76" s="193"/>
      <c r="J76" s="194"/>
      <c r="K76" s="201"/>
      <c r="L76" s="202"/>
      <c r="M76" s="202"/>
      <c r="N76" s="202"/>
      <c r="O76" s="202"/>
      <c r="P76" s="202"/>
      <c r="Q76" s="202"/>
      <c r="R76" s="202"/>
      <c r="S76" s="202"/>
      <c r="T76" s="203"/>
      <c r="U76" s="210"/>
      <c r="V76" s="211"/>
      <c r="W76" s="211"/>
      <c r="X76" s="211"/>
      <c r="Y76" s="211"/>
      <c r="Z76" s="211"/>
      <c r="AA76" s="211"/>
      <c r="AB76" s="211"/>
      <c r="AC76" s="211"/>
      <c r="AD76" s="212"/>
      <c r="AE76" s="210"/>
      <c r="AF76" s="211"/>
      <c r="AG76" s="211"/>
      <c r="AH76" s="211"/>
      <c r="AI76" s="211"/>
      <c r="AJ76" s="211"/>
      <c r="AK76" s="211"/>
      <c r="AL76" s="211"/>
      <c r="AM76" s="211"/>
      <c r="AN76" s="212"/>
      <c r="AO76" s="210"/>
      <c r="AP76" s="211"/>
      <c r="AQ76" s="211"/>
      <c r="AR76" s="211"/>
      <c r="AS76" s="211"/>
      <c r="AT76" s="211"/>
      <c r="AU76" s="211"/>
      <c r="AV76" s="211"/>
      <c r="AW76" s="211"/>
      <c r="AX76" s="212"/>
      <c r="AY76" s="210"/>
      <c r="AZ76" s="211"/>
      <c r="BA76" s="211"/>
      <c r="BB76" s="211"/>
      <c r="BC76" s="211"/>
      <c r="BD76" s="211"/>
      <c r="BE76" s="211"/>
      <c r="BF76" s="211"/>
      <c r="BG76" s="211"/>
      <c r="BH76" s="212"/>
      <c r="BI76" s="230" t="s">
        <v>93</v>
      </c>
      <c r="BJ76" s="231"/>
      <c r="BK76" s="231"/>
      <c r="BL76" s="231"/>
      <c r="BM76" s="231"/>
      <c r="BN76" s="231"/>
      <c r="BO76" s="231"/>
      <c r="BP76" s="231"/>
      <c r="BQ76" s="231"/>
      <c r="BR76" s="232"/>
      <c r="BS76" s="219" t="s">
        <v>43</v>
      </c>
      <c r="BT76" s="220"/>
      <c r="BU76" s="220"/>
      <c r="BV76" s="220"/>
      <c r="BW76" s="220"/>
      <c r="BX76" s="220"/>
      <c r="BY76" s="220"/>
      <c r="BZ76" s="220"/>
      <c r="CA76" s="221"/>
      <c r="CB76" s="222" t="s">
        <v>44</v>
      </c>
      <c r="CC76" s="223"/>
      <c r="CD76" s="223"/>
      <c r="CE76" s="223"/>
      <c r="CF76" s="223"/>
      <c r="CG76" s="223"/>
      <c r="CH76" s="223"/>
      <c r="CI76" s="224"/>
      <c r="CJ76" s="229" t="str">
        <f>'1- таблицы для заполнения '!C18</f>
        <v>-</v>
      </c>
      <c r="CK76" s="229"/>
      <c r="CL76" s="229"/>
      <c r="CM76" s="229"/>
      <c r="CN76" s="229"/>
      <c r="CO76" s="229"/>
      <c r="CP76" s="229"/>
      <c r="CQ76" s="229"/>
      <c r="CR76" s="229"/>
      <c r="CS76" s="229"/>
      <c r="CT76" s="229"/>
      <c r="CU76" s="229"/>
      <c r="CV76" s="226"/>
      <c r="CW76" s="227"/>
      <c r="CX76" s="227"/>
      <c r="CY76" s="227"/>
      <c r="CZ76" s="227"/>
      <c r="DA76" s="227"/>
      <c r="DB76" s="227"/>
      <c r="DC76" s="227"/>
      <c r="DD76" s="227"/>
      <c r="DE76" s="227"/>
      <c r="DF76" s="227"/>
      <c r="DG76" s="227"/>
      <c r="DH76" s="228"/>
      <c r="DI76" s="188" t="str">
        <f>'1- таблицы для заполнения '!F18</f>
        <v>-</v>
      </c>
      <c r="DJ76" s="188"/>
      <c r="DK76" s="188"/>
      <c r="DL76" s="188"/>
      <c r="DM76" s="188"/>
      <c r="DN76" s="188"/>
      <c r="DO76" s="188"/>
      <c r="DP76" s="188"/>
      <c r="DQ76" s="188"/>
      <c r="DR76" s="188"/>
      <c r="DS76" s="188"/>
      <c r="DT76" s="188"/>
      <c r="DU76" s="188"/>
      <c r="DV76" s="188"/>
      <c r="DW76" s="188"/>
      <c r="DX76" s="188"/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8"/>
      <c r="EK76" s="188"/>
      <c r="EL76" s="188"/>
      <c r="EM76" s="188"/>
      <c r="EN76" s="188"/>
      <c r="EO76" s="188"/>
      <c r="EP76" s="233"/>
      <c r="EQ76" s="234"/>
      <c r="ER76" s="234"/>
      <c r="ES76" s="234"/>
      <c r="ET76" s="234"/>
      <c r="EU76" s="234"/>
      <c r="EV76" s="234"/>
      <c r="EW76" s="234"/>
      <c r="EX76" s="235"/>
      <c r="EY76" s="187" t="s">
        <v>63</v>
      </c>
      <c r="EZ76" s="187"/>
      <c r="FA76" s="187"/>
      <c r="FB76" s="187"/>
      <c r="FC76" s="187"/>
      <c r="FD76" s="187"/>
      <c r="FE76" s="187"/>
      <c r="FF76" s="187"/>
      <c r="FG76" s="187"/>
    </row>
    <row r="77" spans="1:163" ht="33.75" customHeight="1">
      <c r="A77" s="189" t="s">
        <v>90</v>
      </c>
      <c r="B77" s="189"/>
      <c r="C77" s="189"/>
      <c r="D77" s="189"/>
      <c r="E77" s="189"/>
      <c r="F77" s="189"/>
      <c r="G77" s="189"/>
      <c r="H77" s="189"/>
      <c r="I77" s="189"/>
      <c r="J77" s="190"/>
      <c r="K77" s="195" t="s">
        <v>91</v>
      </c>
      <c r="L77" s="196"/>
      <c r="M77" s="196"/>
      <c r="N77" s="196"/>
      <c r="O77" s="196"/>
      <c r="P77" s="196"/>
      <c r="Q77" s="196"/>
      <c r="R77" s="196"/>
      <c r="S77" s="196"/>
      <c r="T77" s="197"/>
      <c r="U77" s="204" t="s">
        <v>59</v>
      </c>
      <c r="V77" s="205"/>
      <c r="W77" s="205"/>
      <c r="X77" s="205"/>
      <c r="Y77" s="205"/>
      <c r="Z77" s="205"/>
      <c r="AA77" s="205"/>
      <c r="AB77" s="205"/>
      <c r="AC77" s="205"/>
      <c r="AD77" s="206"/>
      <c r="AE77" s="204" t="s">
        <v>59</v>
      </c>
      <c r="AF77" s="205"/>
      <c r="AG77" s="205"/>
      <c r="AH77" s="205"/>
      <c r="AI77" s="205"/>
      <c r="AJ77" s="205"/>
      <c r="AK77" s="205"/>
      <c r="AL77" s="205"/>
      <c r="AM77" s="205"/>
      <c r="AN77" s="206"/>
      <c r="AO77" s="204" t="s">
        <v>59</v>
      </c>
      <c r="AP77" s="205"/>
      <c r="AQ77" s="205"/>
      <c r="AR77" s="205"/>
      <c r="AS77" s="205"/>
      <c r="AT77" s="205"/>
      <c r="AU77" s="205"/>
      <c r="AV77" s="205"/>
      <c r="AW77" s="205"/>
      <c r="AX77" s="206"/>
      <c r="AY77" s="204" t="s">
        <v>59</v>
      </c>
      <c r="AZ77" s="205"/>
      <c r="BA77" s="205"/>
      <c r="BB77" s="205"/>
      <c r="BC77" s="205"/>
      <c r="BD77" s="205"/>
      <c r="BE77" s="205"/>
      <c r="BF77" s="205"/>
      <c r="BG77" s="205"/>
      <c r="BH77" s="206"/>
      <c r="BI77" s="213" t="s">
        <v>92</v>
      </c>
      <c r="BJ77" s="213"/>
      <c r="BK77" s="213"/>
      <c r="BL77" s="213"/>
      <c r="BM77" s="213"/>
      <c r="BN77" s="213"/>
      <c r="BO77" s="213"/>
      <c r="BP77" s="213"/>
      <c r="BQ77" s="213"/>
      <c r="BR77" s="213"/>
      <c r="BS77" s="214" t="s">
        <v>39</v>
      </c>
      <c r="BT77" s="214"/>
      <c r="BU77" s="214"/>
      <c r="BV77" s="214"/>
      <c r="BW77" s="214"/>
      <c r="BX77" s="214"/>
      <c r="BY77" s="214"/>
      <c r="BZ77" s="214"/>
      <c r="CA77" s="214"/>
      <c r="CB77" s="215" t="s">
        <v>40</v>
      </c>
      <c r="CC77" s="215"/>
      <c r="CD77" s="215"/>
      <c r="CE77" s="215"/>
      <c r="CF77" s="215"/>
      <c r="CG77" s="215"/>
      <c r="CH77" s="215"/>
      <c r="CI77" s="215"/>
      <c r="CJ77" s="229">
        <f>'1- таблицы для заполнения '!C19</f>
        <v>7</v>
      </c>
      <c r="CK77" s="229"/>
      <c r="CL77" s="229"/>
      <c r="CM77" s="229"/>
      <c r="CN77" s="229"/>
      <c r="CO77" s="229"/>
      <c r="CP77" s="229"/>
      <c r="CQ77" s="229"/>
      <c r="CR77" s="229"/>
      <c r="CS77" s="229"/>
      <c r="CT77" s="229"/>
      <c r="CU77" s="229"/>
      <c r="CV77" s="229"/>
      <c r="CW77" s="229"/>
      <c r="CX77" s="229"/>
      <c r="CY77" s="229"/>
      <c r="CZ77" s="229"/>
      <c r="DA77" s="229"/>
      <c r="DB77" s="229"/>
      <c r="DC77" s="229"/>
      <c r="DD77" s="229"/>
      <c r="DE77" s="229"/>
      <c r="DF77" s="229"/>
      <c r="DG77" s="229"/>
      <c r="DH77" s="229"/>
      <c r="DI77" s="188">
        <f>'1- таблицы для заполнения '!F19</f>
        <v>7.5</v>
      </c>
      <c r="DJ77" s="188"/>
      <c r="DK77" s="188"/>
      <c r="DL77" s="188"/>
      <c r="DM77" s="188"/>
      <c r="DN77" s="188"/>
      <c r="DO77" s="188"/>
      <c r="DP77" s="188"/>
      <c r="DQ77" s="188"/>
      <c r="DR77" s="188"/>
      <c r="DS77" s="188">
        <f>'1- таблицы для заполнения '!E19</f>
        <v>2.1</v>
      </c>
      <c r="DT77" s="188"/>
      <c r="DU77" s="188"/>
      <c r="DV77" s="188"/>
      <c r="DW77" s="188"/>
      <c r="DX77" s="188"/>
      <c r="DY77" s="188"/>
      <c r="DZ77" s="188"/>
      <c r="EA77" s="188"/>
      <c r="EB77" s="188"/>
      <c r="EC77" s="188"/>
      <c r="ED77" s="225" t="s">
        <v>178</v>
      </c>
      <c r="EE77" s="225"/>
      <c r="EF77" s="225"/>
      <c r="EG77" s="225"/>
      <c r="EH77" s="225"/>
      <c r="EI77" s="225"/>
      <c r="EJ77" s="225"/>
      <c r="EK77" s="225"/>
      <c r="EL77" s="225"/>
      <c r="EM77" s="225"/>
      <c r="EN77" s="225"/>
      <c r="EO77" s="225"/>
      <c r="EP77" s="240"/>
      <c r="EQ77" s="240"/>
      <c r="ER77" s="240"/>
      <c r="ES77" s="240"/>
      <c r="ET77" s="240"/>
      <c r="EU77" s="240"/>
      <c r="EV77" s="240"/>
      <c r="EW77" s="240"/>
      <c r="EX77" s="240"/>
      <c r="EY77" s="187" t="s">
        <v>63</v>
      </c>
      <c r="EZ77" s="187"/>
      <c r="FA77" s="187"/>
      <c r="FB77" s="187"/>
      <c r="FC77" s="187"/>
      <c r="FD77" s="187"/>
      <c r="FE77" s="187"/>
      <c r="FF77" s="187"/>
      <c r="FG77" s="187"/>
    </row>
    <row r="78" spans="1:163" ht="33.75" customHeight="1">
      <c r="A78" s="191"/>
      <c r="B78" s="191"/>
      <c r="C78" s="191"/>
      <c r="D78" s="191"/>
      <c r="E78" s="191"/>
      <c r="F78" s="191"/>
      <c r="G78" s="191"/>
      <c r="H78" s="191"/>
      <c r="I78" s="191"/>
      <c r="J78" s="192"/>
      <c r="K78" s="198"/>
      <c r="L78" s="199"/>
      <c r="M78" s="199"/>
      <c r="N78" s="199"/>
      <c r="O78" s="199"/>
      <c r="P78" s="199"/>
      <c r="Q78" s="199"/>
      <c r="R78" s="199"/>
      <c r="S78" s="199"/>
      <c r="T78" s="200"/>
      <c r="U78" s="207"/>
      <c r="V78" s="208"/>
      <c r="W78" s="208"/>
      <c r="X78" s="208"/>
      <c r="Y78" s="208"/>
      <c r="Z78" s="208"/>
      <c r="AA78" s="208"/>
      <c r="AB78" s="208"/>
      <c r="AC78" s="208"/>
      <c r="AD78" s="209"/>
      <c r="AE78" s="207"/>
      <c r="AF78" s="208"/>
      <c r="AG78" s="208"/>
      <c r="AH78" s="208"/>
      <c r="AI78" s="208"/>
      <c r="AJ78" s="208"/>
      <c r="AK78" s="208"/>
      <c r="AL78" s="208"/>
      <c r="AM78" s="208"/>
      <c r="AN78" s="209"/>
      <c r="AO78" s="207"/>
      <c r="AP78" s="208"/>
      <c r="AQ78" s="208"/>
      <c r="AR78" s="208"/>
      <c r="AS78" s="208"/>
      <c r="AT78" s="208"/>
      <c r="AU78" s="208"/>
      <c r="AV78" s="208"/>
      <c r="AW78" s="208"/>
      <c r="AX78" s="209"/>
      <c r="AY78" s="207"/>
      <c r="AZ78" s="208"/>
      <c r="BA78" s="208"/>
      <c r="BB78" s="208"/>
      <c r="BC78" s="208"/>
      <c r="BD78" s="208"/>
      <c r="BE78" s="208"/>
      <c r="BF78" s="208"/>
      <c r="BG78" s="208"/>
      <c r="BH78" s="209"/>
      <c r="BI78" s="230" t="s">
        <v>83</v>
      </c>
      <c r="BJ78" s="231"/>
      <c r="BK78" s="231"/>
      <c r="BL78" s="231"/>
      <c r="BM78" s="231"/>
      <c r="BN78" s="231"/>
      <c r="BO78" s="231"/>
      <c r="BP78" s="231"/>
      <c r="BQ78" s="231"/>
      <c r="BR78" s="232"/>
      <c r="BS78" s="219" t="s">
        <v>84</v>
      </c>
      <c r="BT78" s="220"/>
      <c r="BU78" s="220"/>
      <c r="BV78" s="220"/>
      <c r="BW78" s="220"/>
      <c r="BX78" s="220"/>
      <c r="BY78" s="220"/>
      <c r="BZ78" s="220"/>
      <c r="CA78" s="221"/>
      <c r="CB78" s="222" t="s">
        <v>57</v>
      </c>
      <c r="CC78" s="223"/>
      <c r="CD78" s="223"/>
      <c r="CE78" s="223"/>
      <c r="CF78" s="223"/>
      <c r="CG78" s="223"/>
      <c r="CH78" s="223"/>
      <c r="CI78" s="224"/>
      <c r="CJ78" s="229">
        <f>'1- таблицы для заполнения '!C20</f>
        <v>959</v>
      </c>
      <c r="CK78" s="229"/>
      <c r="CL78" s="229"/>
      <c r="CM78" s="229"/>
      <c r="CN78" s="229"/>
      <c r="CO78" s="229"/>
      <c r="CP78" s="229"/>
      <c r="CQ78" s="229"/>
      <c r="CR78" s="229"/>
      <c r="CS78" s="229"/>
      <c r="CT78" s="229"/>
      <c r="CU78" s="229"/>
      <c r="CV78" s="226"/>
      <c r="CW78" s="227"/>
      <c r="CX78" s="227"/>
      <c r="CY78" s="227"/>
      <c r="CZ78" s="227"/>
      <c r="DA78" s="227"/>
      <c r="DB78" s="227"/>
      <c r="DC78" s="227"/>
      <c r="DD78" s="227"/>
      <c r="DE78" s="227"/>
      <c r="DF78" s="227"/>
      <c r="DG78" s="227"/>
      <c r="DH78" s="228"/>
      <c r="DI78" s="188">
        <f>'1- таблицы для заполнения '!F20</f>
        <v>999</v>
      </c>
      <c r="DJ78" s="188"/>
      <c r="DK78" s="188"/>
      <c r="DL78" s="188"/>
      <c r="DM78" s="188"/>
      <c r="DN78" s="188"/>
      <c r="DO78" s="188"/>
      <c r="DP78" s="188"/>
      <c r="DQ78" s="188"/>
      <c r="DR78" s="188"/>
      <c r="DS78" s="188">
        <f>'1- таблицы для заполнения '!E20</f>
        <v>287.7</v>
      </c>
      <c r="DT78" s="188"/>
      <c r="DU78" s="188"/>
      <c r="DV78" s="188"/>
      <c r="DW78" s="188"/>
      <c r="DX78" s="188"/>
      <c r="DY78" s="188"/>
      <c r="DZ78" s="188"/>
      <c r="EA78" s="188"/>
      <c r="EB78" s="188"/>
      <c r="EC78" s="188"/>
      <c r="ED78" s="225" t="s">
        <v>178</v>
      </c>
      <c r="EE78" s="225"/>
      <c r="EF78" s="225"/>
      <c r="EG78" s="225"/>
      <c r="EH78" s="225"/>
      <c r="EI78" s="225"/>
      <c r="EJ78" s="225"/>
      <c r="EK78" s="225"/>
      <c r="EL78" s="225"/>
      <c r="EM78" s="225"/>
      <c r="EN78" s="225"/>
      <c r="EO78" s="225"/>
      <c r="EP78" s="233"/>
      <c r="EQ78" s="234"/>
      <c r="ER78" s="234"/>
      <c r="ES78" s="234"/>
      <c r="ET78" s="234"/>
      <c r="EU78" s="234"/>
      <c r="EV78" s="234"/>
      <c r="EW78" s="234"/>
      <c r="EX78" s="235"/>
      <c r="EY78" s="187" t="s">
        <v>63</v>
      </c>
      <c r="EZ78" s="187"/>
      <c r="FA78" s="187"/>
      <c r="FB78" s="187"/>
      <c r="FC78" s="187"/>
      <c r="FD78" s="187"/>
      <c r="FE78" s="187"/>
      <c r="FF78" s="187"/>
      <c r="FG78" s="187"/>
    </row>
    <row r="79" spans="1:163" ht="28.5" customHeight="1">
      <c r="A79" s="193"/>
      <c r="B79" s="193"/>
      <c r="C79" s="193"/>
      <c r="D79" s="193"/>
      <c r="E79" s="193"/>
      <c r="F79" s="193"/>
      <c r="G79" s="193"/>
      <c r="H79" s="193"/>
      <c r="I79" s="193"/>
      <c r="J79" s="194"/>
      <c r="K79" s="201"/>
      <c r="L79" s="202"/>
      <c r="M79" s="202"/>
      <c r="N79" s="202"/>
      <c r="O79" s="202"/>
      <c r="P79" s="202"/>
      <c r="Q79" s="202"/>
      <c r="R79" s="202"/>
      <c r="S79" s="202"/>
      <c r="T79" s="203"/>
      <c r="U79" s="210"/>
      <c r="V79" s="211"/>
      <c r="W79" s="211"/>
      <c r="X79" s="211"/>
      <c r="Y79" s="211"/>
      <c r="Z79" s="211"/>
      <c r="AA79" s="211"/>
      <c r="AB79" s="211"/>
      <c r="AC79" s="211"/>
      <c r="AD79" s="212"/>
      <c r="AE79" s="210"/>
      <c r="AF79" s="211"/>
      <c r="AG79" s="211"/>
      <c r="AH79" s="211"/>
      <c r="AI79" s="211"/>
      <c r="AJ79" s="211"/>
      <c r="AK79" s="211"/>
      <c r="AL79" s="211"/>
      <c r="AM79" s="211"/>
      <c r="AN79" s="212"/>
      <c r="AO79" s="210"/>
      <c r="AP79" s="211"/>
      <c r="AQ79" s="211"/>
      <c r="AR79" s="211"/>
      <c r="AS79" s="211"/>
      <c r="AT79" s="211"/>
      <c r="AU79" s="211"/>
      <c r="AV79" s="211"/>
      <c r="AW79" s="211"/>
      <c r="AX79" s="212"/>
      <c r="AY79" s="210"/>
      <c r="AZ79" s="211"/>
      <c r="BA79" s="211"/>
      <c r="BB79" s="211"/>
      <c r="BC79" s="211"/>
      <c r="BD79" s="211"/>
      <c r="BE79" s="211"/>
      <c r="BF79" s="211"/>
      <c r="BG79" s="211"/>
      <c r="BH79" s="212"/>
      <c r="BI79" s="230" t="s">
        <v>93</v>
      </c>
      <c r="BJ79" s="231"/>
      <c r="BK79" s="231"/>
      <c r="BL79" s="231"/>
      <c r="BM79" s="231"/>
      <c r="BN79" s="231"/>
      <c r="BO79" s="231"/>
      <c r="BP79" s="231"/>
      <c r="BQ79" s="231"/>
      <c r="BR79" s="232"/>
      <c r="BS79" s="219" t="s">
        <v>43</v>
      </c>
      <c r="BT79" s="220"/>
      <c r="BU79" s="220"/>
      <c r="BV79" s="220"/>
      <c r="BW79" s="220"/>
      <c r="BX79" s="220"/>
      <c r="BY79" s="220"/>
      <c r="BZ79" s="220"/>
      <c r="CA79" s="221"/>
      <c r="CB79" s="222" t="s">
        <v>44</v>
      </c>
      <c r="CC79" s="223"/>
      <c r="CD79" s="223"/>
      <c r="CE79" s="223"/>
      <c r="CF79" s="223"/>
      <c r="CG79" s="223"/>
      <c r="CH79" s="223"/>
      <c r="CI79" s="224"/>
      <c r="CJ79" s="229" t="str">
        <f>'1- таблицы для заполнения '!C21</f>
        <v>-</v>
      </c>
      <c r="CK79" s="229"/>
      <c r="CL79" s="229"/>
      <c r="CM79" s="229"/>
      <c r="CN79" s="229"/>
      <c r="CO79" s="229"/>
      <c r="CP79" s="229"/>
      <c r="CQ79" s="229"/>
      <c r="CR79" s="229"/>
      <c r="CS79" s="229"/>
      <c r="CT79" s="229"/>
      <c r="CU79" s="229"/>
      <c r="CV79" s="226"/>
      <c r="CW79" s="227"/>
      <c r="CX79" s="227"/>
      <c r="CY79" s="227"/>
      <c r="CZ79" s="227"/>
      <c r="DA79" s="227"/>
      <c r="DB79" s="227"/>
      <c r="DC79" s="227"/>
      <c r="DD79" s="227"/>
      <c r="DE79" s="227"/>
      <c r="DF79" s="227"/>
      <c r="DG79" s="227"/>
      <c r="DH79" s="228"/>
      <c r="DI79" s="188" t="str">
        <f>'1- таблицы для заполнения '!F21</f>
        <v>-</v>
      </c>
      <c r="DJ79" s="188"/>
      <c r="DK79" s="188"/>
      <c r="DL79" s="188"/>
      <c r="DM79" s="188"/>
      <c r="DN79" s="188"/>
      <c r="DO79" s="188"/>
      <c r="DP79" s="188"/>
      <c r="DQ79" s="188"/>
      <c r="DR79" s="188"/>
      <c r="DS79" s="188"/>
      <c r="DT79" s="188"/>
      <c r="DU79" s="188"/>
      <c r="DV79" s="188"/>
      <c r="DW79" s="188"/>
      <c r="DX79" s="188"/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8"/>
      <c r="EK79" s="188"/>
      <c r="EL79" s="188"/>
      <c r="EM79" s="188"/>
      <c r="EN79" s="188"/>
      <c r="EO79" s="188"/>
      <c r="EP79" s="216"/>
      <c r="EQ79" s="217"/>
      <c r="ER79" s="217"/>
      <c r="ES79" s="217"/>
      <c r="ET79" s="217"/>
      <c r="EU79" s="217"/>
      <c r="EV79" s="217"/>
      <c r="EW79" s="217"/>
      <c r="EX79" s="218"/>
      <c r="EY79" s="187" t="s">
        <v>63</v>
      </c>
      <c r="EZ79" s="187"/>
      <c r="FA79" s="187"/>
      <c r="FB79" s="187"/>
      <c r="FC79" s="187"/>
      <c r="FD79" s="187"/>
      <c r="FE79" s="187"/>
      <c r="FF79" s="187"/>
      <c r="FG79" s="187"/>
    </row>
    <row r="80" spans="1:164" ht="15.75" customHeight="1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1"/>
      <c r="CC80" s="41"/>
      <c r="CD80" s="41"/>
      <c r="CE80" s="41"/>
      <c r="CF80" s="41"/>
      <c r="CG80" s="41"/>
      <c r="CH80" s="41"/>
      <c r="CI80" s="41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3"/>
      <c r="DT80" s="43"/>
      <c r="DU80" s="43"/>
      <c r="DV80" s="43"/>
      <c r="DW80" s="43"/>
      <c r="DX80" s="43"/>
      <c r="DY80" s="43"/>
      <c r="DZ80" s="43"/>
      <c r="EA80" s="43"/>
      <c r="EB80" s="43"/>
      <c r="EC80" s="43"/>
      <c r="ED80" s="43"/>
      <c r="EE80" s="43"/>
      <c r="EF80" s="43"/>
      <c r="EG80" s="43"/>
      <c r="EH80" s="43"/>
      <c r="EI80" s="43"/>
      <c r="EJ80" s="43"/>
      <c r="EK80" s="43"/>
      <c r="EL80" s="43"/>
      <c r="EM80" s="43"/>
      <c r="EN80" s="43"/>
      <c r="EO80" s="43"/>
      <c r="EP80" s="44"/>
      <c r="EQ80" s="44"/>
      <c r="ER80" s="44"/>
      <c r="ES80" s="44"/>
      <c r="ET80" s="44"/>
      <c r="EU80" s="44"/>
      <c r="EV80" s="44"/>
      <c r="EW80" s="44"/>
      <c r="EX80" s="44"/>
      <c r="EY80" s="42"/>
      <c r="EZ80" s="42"/>
      <c r="FA80" s="42"/>
      <c r="FB80" s="42"/>
      <c r="FC80" s="42"/>
      <c r="FD80" s="42"/>
      <c r="FE80" s="42"/>
      <c r="FF80" s="42"/>
      <c r="FG80" s="42"/>
      <c r="FH80" s="5"/>
    </row>
    <row r="81" spans="1:165" ht="18.75">
      <c r="A81" s="248" t="s">
        <v>45</v>
      </c>
      <c r="B81" s="248"/>
      <c r="C81" s="248"/>
      <c r="D81" s="248"/>
      <c r="E81" s="248"/>
      <c r="F81" s="248"/>
      <c r="G81" s="248"/>
      <c r="H81" s="248"/>
      <c r="I81" s="248"/>
      <c r="J81" s="248"/>
      <c r="K81" s="248"/>
      <c r="L81" s="248"/>
      <c r="M81" s="248"/>
      <c r="N81" s="248"/>
      <c r="O81" s="248"/>
      <c r="P81" s="248"/>
      <c r="Q81" s="248"/>
      <c r="R81" s="248"/>
      <c r="S81" s="248"/>
      <c r="T81" s="248"/>
      <c r="U81" s="248"/>
      <c r="V81" s="248"/>
      <c r="W81" s="248"/>
      <c r="X81" s="248"/>
      <c r="Y81" s="248"/>
      <c r="Z81" s="248"/>
      <c r="AA81" s="248"/>
      <c r="AB81" s="248"/>
      <c r="AC81" s="248"/>
      <c r="AD81" s="248"/>
      <c r="AE81" s="248"/>
      <c r="AF81" s="248"/>
      <c r="AG81" s="248"/>
      <c r="AH81" s="248"/>
      <c r="AI81" s="248"/>
      <c r="AJ81" s="248"/>
      <c r="AK81" s="248"/>
      <c r="AL81" s="248"/>
      <c r="AM81" s="248"/>
      <c r="AN81" s="248"/>
      <c r="AO81" s="248"/>
      <c r="AP81" s="248"/>
      <c r="AQ81" s="248"/>
      <c r="AR81" s="248"/>
      <c r="AS81" s="248"/>
      <c r="AT81" s="248"/>
      <c r="AU81" s="248"/>
      <c r="AV81" s="248"/>
      <c r="AW81" s="248"/>
      <c r="AX81" s="248"/>
      <c r="AY81" s="248"/>
      <c r="AZ81" s="248"/>
      <c r="BA81" s="248"/>
      <c r="BB81" s="248"/>
      <c r="BC81" s="248"/>
      <c r="BD81" s="248"/>
      <c r="BE81" s="248"/>
      <c r="BF81" s="248"/>
      <c r="BG81" s="248"/>
      <c r="BH81" s="248"/>
      <c r="BI81" s="248"/>
      <c r="BJ81" s="248"/>
      <c r="BK81" s="248"/>
      <c r="BL81" s="248"/>
      <c r="BM81" s="248"/>
      <c r="BN81" s="248"/>
      <c r="BO81" s="248"/>
      <c r="BP81" s="248"/>
      <c r="BQ81" s="248"/>
      <c r="BR81" s="248"/>
      <c r="BS81" s="248"/>
      <c r="BT81" s="248"/>
      <c r="BU81" s="248"/>
      <c r="BV81" s="248"/>
      <c r="BW81" s="248"/>
      <c r="BX81" s="248"/>
      <c r="BY81" s="248"/>
      <c r="BZ81" s="248"/>
      <c r="CA81" s="248"/>
      <c r="CB81" s="248"/>
      <c r="CC81" s="248"/>
      <c r="CD81" s="248"/>
      <c r="CE81" s="248"/>
      <c r="CF81" s="248"/>
      <c r="CG81" s="248"/>
      <c r="CH81" s="248"/>
      <c r="CI81" s="248"/>
      <c r="CJ81" s="248"/>
      <c r="CK81" s="248"/>
      <c r="CL81" s="248"/>
      <c r="CM81" s="248"/>
      <c r="CN81" s="248"/>
      <c r="CO81" s="248"/>
      <c r="CP81" s="248"/>
      <c r="CQ81" s="248"/>
      <c r="CR81" s="248"/>
      <c r="CS81" s="248"/>
      <c r="CT81" s="248"/>
      <c r="CU81" s="248"/>
      <c r="CV81" s="248"/>
      <c r="CW81" s="248"/>
      <c r="CX81" s="248"/>
      <c r="CY81" s="248"/>
      <c r="CZ81" s="248"/>
      <c r="DA81" s="248"/>
      <c r="DB81" s="248"/>
      <c r="DC81" s="248"/>
      <c r="DD81" s="248"/>
      <c r="DE81" s="248"/>
      <c r="DF81" s="248"/>
      <c r="DG81" s="248"/>
      <c r="DH81" s="248"/>
      <c r="DI81" s="248"/>
      <c r="DJ81" s="248"/>
      <c r="DK81" s="248"/>
      <c r="DL81" s="248"/>
      <c r="DM81" s="248"/>
      <c r="DN81" s="248"/>
      <c r="DO81" s="248"/>
      <c r="DP81" s="248"/>
      <c r="DQ81" s="248"/>
      <c r="DR81" s="248"/>
      <c r="DS81" s="248"/>
      <c r="DT81" s="248"/>
      <c r="DU81" s="248"/>
      <c r="DV81" s="248"/>
      <c r="DW81" s="248"/>
      <c r="DX81" s="248"/>
      <c r="DY81" s="248"/>
      <c r="DZ81" s="248"/>
      <c r="EA81" s="248"/>
      <c r="EB81" s="248"/>
      <c r="EC81" s="248"/>
      <c r="ED81" s="248"/>
      <c r="EE81" s="248"/>
      <c r="EF81" s="248"/>
      <c r="EG81" s="248"/>
      <c r="EH81" s="248"/>
      <c r="EI81" s="248"/>
      <c r="EJ81" s="248"/>
      <c r="EK81" s="248"/>
      <c r="EL81" s="248"/>
      <c r="EM81" s="248"/>
      <c r="EN81" s="248"/>
      <c r="EO81" s="248"/>
      <c r="EP81" s="248"/>
      <c r="EQ81" s="248"/>
      <c r="ER81" s="248"/>
      <c r="ES81" s="248"/>
      <c r="ET81" s="248"/>
      <c r="EU81" s="248"/>
      <c r="EV81" s="248"/>
      <c r="EW81" s="248"/>
      <c r="EX81" s="248"/>
      <c r="EY81" s="248"/>
      <c r="EZ81" s="248"/>
      <c r="FA81" s="248"/>
      <c r="FB81" s="248"/>
      <c r="FC81" s="248"/>
      <c r="FD81" s="248"/>
      <c r="FE81" s="248"/>
      <c r="FF81" s="248"/>
      <c r="FG81" s="248"/>
      <c r="FH81" s="248"/>
      <c r="FI81" s="248"/>
    </row>
    <row r="82" spans="1:165" ht="15.75">
      <c r="A82" s="72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9" t="s">
        <v>15</v>
      </c>
      <c r="BW82" s="249"/>
      <c r="BX82" s="249"/>
      <c r="BY82" s="249"/>
      <c r="BZ82" s="249"/>
      <c r="CA82" s="249"/>
      <c r="CB82" s="249"/>
      <c r="CC82" s="249"/>
      <c r="CD82" s="249"/>
      <c r="CE82" s="249"/>
      <c r="CF82" s="250"/>
      <c r="CG82" s="250"/>
      <c r="CH82" s="250"/>
      <c r="CI82" s="250"/>
      <c r="CJ82" s="250"/>
      <c r="CK82" s="250"/>
      <c r="CL82" s="250"/>
      <c r="CM82" s="250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79"/>
      <c r="FI82" s="5"/>
    </row>
    <row r="83" spans="1:165" ht="31.5" customHeight="1">
      <c r="A83" s="72"/>
      <c r="B83" s="251" t="s">
        <v>46</v>
      </c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2" t="s">
        <v>71</v>
      </c>
      <c r="AL83" s="252"/>
      <c r="AM83" s="252"/>
      <c r="AN83" s="252"/>
      <c r="AO83" s="252"/>
      <c r="AP83" s="252"/>
      <c r="AQ83" s="252"/>
      <c r="AR83" s="252"/>
      <c r="AS83" s="252"/>
      <c r="AT83" s="252"/>
      <c r="AU83" s="252"/>
      <c r="AV83" s="252"/>
      <c r="AW83" s="252"/>
      <c r="AX83" s="252"/>
      <c r="AY83" s="252"/>
      <c r="AZ83" s="252"/>
      <c r="BA83" s="252"/>
      <c r="BB83" s="252"/>
      <c r="BC83" s="252"/>
      <c r="BD83" s="252"/>
      <c r="BE83" s="252"/>
      <c r="BF83" s="252"/>
      <c r="BG83" s="252"/>
      <c r="BH83" s="252"/>
      <c r="BI83" s="252"/>
      <c r="BJ83" s="252"/>
      <c r="BK83" s="252"/>
      <c r="BL83" s="252"/>
      <c r="BM83" s="252"/>
      <c r="BN83" s="252"/>
      <c r="BO83" s="252"/>
      <c r="BP83" s="252"/>
      <c r="BQ83" s="252"/>
      <c r="BR83" s="252"/>
      <c r="BS83" s="252"/>
      <c r="BT83" s="252"/>
      <c r="BU83" s="252"/>
      <c r="BV83" s="252"/>
      <c r="BW83" s="252"/>
      <c r="BX83" s="252"/>
      <c r="BY83" s="252"/>
      <c r="BZ83" s="252"/>
      <c r="CA83" s="252"/>
      <c r="CB83" s="252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Q83" s="253" t="s">
        <v>47</v>
      </c>
      <c r="DR83" s="253"/>
      <c r="DS83" s="253"/>
      <c r="DT83" s="253"/>
      <c r="DU83" s="253"/>
      <c r="DV83" s="253"/>
      <c r="DW83" s="253"/>
      <c r="DX83" s="253"/>
      <c r="DY83" s="253"/>
      <c r="DZ83" s="253"/>
      <c r="EA83" s="253"/>
      <c r="EB83" s="253"/>
      <c r="EC83" s="253"/>
      <c r="ED83" s="253"/>
      <c r="EE83" s="253"/>
      <c r="EF83" s="253"/>
      <c r="EG83" s="253"/>
      <c r="EH83" s="253"/>
      <c r="EI83" s="253"/>
      <c r="EJ83" s="253"/>
      <c r="EK83" s="253"/>
      <c r="EL83" s="253"/>
      <c r="EM83" s="253"/>
      <c r="EN83" s="253"/>
      <c r="EO83" s="253"/>
      <c r="EP83" s="253"/>
      <c r="EQ83" s="253"/>
      <c r="ES83" s="326"/>
      <c r="ET83" s="327"/>
      <c r="EU83" s="327"/>
      <c r="EV83" s="327"/>
      <c r="EW83" s="327"/>
      <c r="EX83" s="327"/>
      <c r="EY83" s="327"/>
      <c r="EZ83" s="327"/>
      <c r="FA83" s="327"/>
      <c r="FB83" s="327"/>
      <c r="FC83" s="327"/>
      <c r="FD83" s="327"/>
      <c r="FE83" s="327"/>
      <c r="FF83" s="328"/>
      <c r="FG83" s="79"/>
      <c r="FH83" s="27"/>
      <c r="FI83" s="80"/>
    </row>
    <row r="84" spans="1:165" ht="15.75">
      <c r="A84" s="72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M84" s="25"/>
      <c r="DQ84" s="253"/>
      <c r="DR84" s="253"/>
      <c r="DS84" s="253"/>
      <c r="DT84" s="253"/>
      <c r="DU84" s="253"/>
      <c r="DV84" s="253"/>
      <c r="DW84" s="253"/>
      <c r="DX84" s="253"/>
      <c r="DY84" s="253"/>
      <c r="DZ84" s="253"/>
      <c r="EA84" s="253"/>
      <c r="EB84" s="253"/>
      <c r="EC84" s="253"/>
      <c r="ED84" s="253"/>
      <c r="EE84" s="253"/>
      <c r="EF84" s="253"/>
      <c r="EG84" s="253"/>
      <c r="EH84" s="253"/>
      <c r="EI84" s="253"/>
      <c r="EJ84" s="253"/>
      <c r="EK84" s="253"/>
      <c r="EL84" s="253"/>
      <c r="EM84" s="253"/>
      <c r="EN84" s="253"/>
      <c r="EO84" s="253"/>
      <c r="EP84" s="253"/>
      <c r="EQ84" s="253"/>
      <c r="ES84" s="329"/>
      <c r="ET84" s="330"/>
      <c r="EU84" s="330"/>
      <c r="EV84" s="330"/>
      <c r="EW84" s="330"/>
      <c r="EX84" s="330"/>
      <c r="EY84" s="330"/>
      <c r="EZ84" s="330"/>
      <c r="FA84" s="330"/>
      <c r="FB84" s="330"/>
      <c r="FC84" s="330"/>
      <c r="FD84" s="330"/>
      <c r="FE84" s="330"/>
      <c r="FF84" s="331"/>
      <c r="FG84" s="79"/>
      <c r="FH84" s="5"/>
      <c r="FI84" s="6"/>
    </row>
    <row r="85" spans="1:165" ht="15.75">
      <c r="A85" s="72"/>
      <c r="B85" s="251" t="s">
        <v>48</v>
      </c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60"/>
      <c r="AL85" s="260"/>
      <c r="AM85" s="260"/>
      <c r="AN85" s="260"/>
      <c r="AO85" s="260"/>
      <c r="AP85" s="260"/>
      <c r="AQ85" s="260"/>
      <c r="AR85" s="260"/>
      <c r="AS85" s="260"/>
      <c r="AT85" s="260"/>
      <c r="AU85" s="260"/>
      <c r="AV85" s="260"/>
      <c r="AW85" s="260"/>
      <c r="AX85" s="260"/>
      <c r="AY85" s="260"/>
      <c r="AZ85" s="260"/>
      <c r="BA85" s="260"/>
      <c r="BB85" s="260"/>
      <c r="BC85" s="260"/>
      <c r="BD85" s="260"/>
      <c r="BE85" s="260"/>
      <c r="BF85" s="260"/>
      <c r="BG85" s="260"/>
      <c r="BH85" s="260"/>
      <c r="BI85" s="260"/>
      <c r="BJ85" s="260"/>
      <c r="BK85" s="260"/>
      <c r="BL85" s="260"/>
      <c r="BM85" s="260"/>
      <c r="BN85" s="260"/>
      <c r="BO85" s="260"/>
      <c r="BP85" s="260"/>
      <c r="BQ85" s="260"/>
      <c r="BR85" s="260"/>
      <c r="BS85" s="260"/>
      <c r="BT85" s="260"/>
      <c r="BU85" s="260"/>
      <c r="BV85" s="260"/>
      <c r="BW85" s="260"/>
      <c r="BX85" s="260"/>
      <c r="BY85" s="260"/>
      <c r="BZ85" s="260"/>
      <c r="CA85" s="260"/>
      <c r="CB85" s="260"/>
      <c r="CC85" s="260"/>
      <c r="CD85" s="260"/>
      <c r="CE85" s="260"/>
      <c r="CF85" s="260"/>
      <c r="CG85" s="260"/>
      <c r="CH85" s="260"/>
      <c r="CI85" s="260"/>
      <c r="CJ85" s="260"/>
      <c r="CK85" s="260"/>
      <c r="CL85" s="260"/>
      <c r="CM85" s="260"/>
      <c r="CN85" s="260"/>
      <c r="CO85" s="260"/>
      <c r="CP85" s="260"/>
      <c r="CQ85" s="260"/>
      <c r="CR85" s="260"/>
      <c r="CS85" s="260"/>
      <c r="CT85" s="260"/>
      <c r="CU85" s="260"/>
      <c r="CV85" s="260"/>
      <c r="CW85" s="260"/>
      <c r="CX85" s="260"/>
      <c r="CY85" s="260"/>
      <c r="CZ85" s="260"/>
      <c r="DA85" s="260"/>
      <c r="DB85" s="260"/>
      <c r="DC85" s="260"/>
      <c r="DD85" s="260"/>
      <c r="DE85" s="260"/>
      <c r="DF85" s="260"/>
      <c r="DG85" s="260"/>
      <c r="DH85" s="260"/>
      <c r="DI85" s="260"/>
      <c r="DJ85" s="260"/>
      <c r="DK85" s="260"/>
      <c r="DL85" s="260"/>
      <c r="DM85" s="260"/>
      <c r="DN85" s="260"/>
      <c r="EO85" s="26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5"/>
      <c r="FI85" s="6"/>
    </row>
    <row r="86" spans="1:166" ht="15.75" customHeight="1">
      <c r="A86" s="72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78"/>
      <c r="FI86" s="78"/>
      <c r="FJ86" s="78"/>
    </row>
    <row r="87" spans="1:165" ht="15.75">
      <c r="A87" s="72"/>
      <c r="B87" s="5" t="s">
        <v>49</v>
      </c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6"/>
    </row>
    <row r="88" spans="1:165" ht="20.25" customHeight="1">
      <c r="A88" s="72"/>
      <c r="B88" s="245" t="s">
        <v>66</v>
      </c>
      <c r="C88" s="245"/>
      <c r="D88" s="245"/>
      <c r="E88" s="245"/>
      <c r="F88" s="245"/>
      <c r="G88" s="245"/>
      <c r="H88" s="245"/>
      <c r="I88" s="245"/>
      <c r="J88" s="245"/>
      <c r="K88" s="245"/>
      <c r="L88" s="245"/>
      <c r="M88" s="245"/>
      <c r="N88" s="245"/>
      <c r="O88" s="245"/>
      <c r="P88" s="245"/>
      <c r="Q88" s="245"/>
      <c r="R88" s="245"/>
      <c r="S88" s="245"/>
      <c r="T88" s="245"/>
      <c r="U88" s="245"/>
      <c r="V88" s="245"/>
      <c r="W88" s="245"/>
      <c r="X88" s="245"/>
      <c r="Y88" s="245"/>
      <c r="Z88" s="245"/>
      <c r="AA88" s="245"/>
      <c r="AB88" s="245"/>
      <c r="AC88" s="245"/>
      <c r="AD88" s="245"/>
      <c r="AE88" s="245"/>
      <c r="AF88" s="245"/>
      <c r="AG88" s="245"/>
      <c r="AH88" s="245"/>
      <c r="AI88" s="245"/>
      <c r="AJ88" s="245"/>
      <c r="AK88" s="245"/>
      <c r="AL88" s="245"/>
      <c r="AM88" s="245"/>
      <c r="AN88" s="245"/>
      <c r="AO88" s="245"/>
      <c r="AP88" s="245"/>
      <c r="AQ88" s="245"/>
      <c r="AR88" s="245"/>
      <c r="AS88" s="245"/>
      <c r="AT88" s="245"/>
      <c r="AU88" s="245"/>
      <c r="AV88" s="245"/>
      <c r="AW88" s="245"/>
      <c r="AX88" s="245"/>
      <c r="AY88" s="245"/>
      <c r="AZ88" s="245"/>
      <c r="BA88" s="245"/>
      <c r="BB88" s="245"/>
      <c r="BC88" s="245"/>
      <c r="BD88" s="245"/>
      <c r="BE88" s="245"/>
      <c r="BF88" s="245"/>
      <c r="BG88" s="245"/>
      <c r="BH88" s="245"/>
      <c r="BI88" s="245"/>
      <c r="BJ88" s="245"/>
      <c r="BK88" s="245"/>
      <c r="BL88" s="245"/>
      <c r="BM88" s="245"/>
      <c r="BN88" s="245"/>
      <c r="BO88" s="245"/>
      <c r="BP88" s="245"/>
      <c r="BQ88" s="245"/>
      <c r="BR88" s="245"/>
      <c r="BS88" s="245"/>
      <c r="BT88" s="245"/>
      <c r="BU88" s="245"/>
      <c r="BV88" s="245"/>
      <c r="BW88" s="245"/>
      <c r="BX88" s="245"/>
      <c r="BY88" s="245"/>
      <c r="BZ88" s="245"/>
      <c r="CA88" s="245"/>
      <c r="CB88" s="245"/>
      <c r="CC88" s="245"/>
      <c r="CD88" s="245"/>
      <c r="CE88" s="245"/>
      <c r="CF88" s="245"/>
      <c r="CG88" s="245"/>
      <c r="CH88" s="245"/>
      <c r="CI88" s="245"/>
      <c r="CJ88" s="245"/>
      <c r="CK88" s="245"/>
      <c r="CL88" s="245"/>
      <c r="CM88" s="245"/>
      <c r="CN88" s="245"/>
      <c r="CO88" s="245"/>
      <c r="CP88" s="245"/>
      <c r="CQ88" s="245"/>
      <c r="CR88" s="245"/>
      <c r="CS88" s="245"/>
      <c r="CT88" s="245"/>
      <c r="CU88" s="245"/>
      <c r="CV88" s="245"/>
      <c r="CW88" s="245"/>
      <c r="CX88" s="245"/>
      <c r="CY88" s="245"/>
      <c r="CZ88" s="245"/>
      <c r="DA88" s="245"/>
      <c r="DB88" s="245"/>
      <c r="DC88" s="245"/>
      <c r="DD88" s="245"/>
      <c r="DE88" s="245"/>
      <c r="DF88" s="245"/>
      <c r="DG88" s="245"/>
      <c r="DH88" s="245"/>
      <c r="DI88" s="245"/>
      <c r="DJ88" s="245"/>
      <c r="DK88" s="245"/>
      <c r="DL88" s="245"/>
      <c r="DM88" s="245"/>
      <c r="DN88" s="245"/>
      <c r="DO88" s="245"/>
      <c r="DP88" s="245"/>
      <c r="DQ88" s="245"/>
      <c r="DR88" s="245"/>
      <c r="DS88" s="245"/>
      <c r="DT88" s="245"/>
      <c r="DU88" s="245"/>
      <c r="DV88" s="245"/>
      <c r="DW88" s="245"/>
      <c r="DX88" s="245"/>
      <c r="DY88" s="245"/>
      <c r="DZ88" s="245"/>
      <c r="EA88" s="245"/>
      <c r="EB88" s="245"/>
      <c r="EC88" s="245"/>
      <c r="ED88" s="245"/>
      <c r="EE88" s="245"/>
      <c r="EF88" s="245"/>
      <c r="EG88" s="245"/>
      <c r="EH88" s="245"/>
      <c r="EI88" s="245"/>
      <c r="EJ88" s="245"/>
      <c r="EK88" s="245"/>
      <c r="EL88" s="245"/>
      <c r="EM88" s="245"/>
      <c r="EN88" s="245"/>
      <c r="EO88" s="245"/>
      <c r="EP88" s="245"/>
      <c r="EQ88" s="245"/>
      <c r="ER88" s="245"/>
      <c r="ES88" s="245"/>
      <c r="ET88" s="245"/>
      <c r="EU88" s="245"/>
      <c r="EV88" s="245"/>
      <c r="EW88" s="245"/>
      <c r="EX88" s="245"/>
      <c r="EY88" s="245"/>
      <c r="EZ88" s="245"/>
      <c r="FA88" s="245"/>
      <c r="FB88" s="245"/>
      <c r="FC88" s="245"/>
      <c r="FD88" s="245"/>
      <c r="FE88" s="245"/>
      <c r="FF88" s="245"/>
      <c r="FG88" s="245"/>
      <c r="FH88" s="78"/>
      <c r="FI88" s="6"/>
    </row>
    <row r="89" spans="1:165" ht="19.5" customHeight="1">
      <c r="A89" s="72"/>
      <c r="B89" s="245" t="s">
        <v>67</v>
      </c>
      <c r="C89" s="245"/>
      <c r="D89" s="245"/>
      <c r="E89" s="245"/>
      <c r="F89" s="245"/>
      <c r="G89" s="245"/>
      <c r="H89" s="245"/>
      <c r="I89" s="245"/>
      <c r="J89" s="245"/>
      <c r="K89" s="245"/>
      <c r="L89" s="245"/>
      <c r="M89" s="245"/>
      <c r="N89" s="245"/>
      <c r="O89" s="245"/>
      <c r="P89" s="245"/>
      <c r="Q89" s="245"/>
      <c r="R89" s="245"/>
      <c r="S89" s="245"/>
      <c r="T89" s="245"/>
      <c r="U89" s="245"/>
      <c r="V89" s="245"/>
      <c r="W89" s="245"/>
      <c r="X89" s="245"/>
      <c r="Y89" s="245"/>
      <c r="Z89" s="245"/>
      <c r="AA89" s="245"/>
      <c r="AB89" s="245"/>
      <c r="AC89" s="245"/>
      <c r="AD89" s="245"/>
      <c r="AE89" s="245"/>
      <c r="AF89" s="245"/>
      <c r="AG89" s="245"/>
      <c r="AH89" s="245"/>
      <c r="AI89" s="245"/>
      <c r="AJ89" s="245"/>
      <c r="AK89" s="245"/>
      <c r="AL89" s="245"/>
      <c r="AM89" s="245"/>
      <c r="AN89" s="245"/>
      <c r="AO89" s="245"/>
      <c r="AP89" s="245"/>
      <c r="AQ89" s="245"/>
      <c r="AR89" s="245"/>
      <c r="AS89" s="245"/>
      <c r="AT89" s="245"/>
      <c r="AU89" s="245"/>
      <c r="AV89" s="245"/>
      <c r="AW89" s="245"/>
      <c r="AX89" s="245"/>
      <c r="AY89" s="245"/>
      <c r="AZ89" s="245"/>
      <c r="BA89" s="245"/>
      <c r="BB89" s="245"/>
      <c r="BC89" s="245"/>
      <c r="BD89" s="245"/>
      <c r="BE89" s="245"/>
      <c r="BF89" s="245"/>
      <c r="BG89" s="245"/>
      <c r="BH89" s="245"/>
      <c r="BI89" s="245"/>
      <c r="BJ89" s="245"/>
      <c r="BK89" s="245"/>
      <c r="BL89" s="245"/>
      <c r="BM89" s="245"/>
      <c r="BN89" s="245"/>
      <c r="BO89" s="245"/>
      <c r="BP89" s="245"/>
      <c r="BQ89" s="245"/>
      <c r="BR89" s="245"/>
      <c r="BS89" s="245"/>
      <c r="BT89" s="245"/>
      <c r="BU89" s="245"/>
      <c r="BV89" s="245"/>
      <c r="BW89" s="245"/>
      <c r="BX89" s="245"/>
      <c r="BY89" s="245"/>
      <c r="BZ89" s="245"/>
      <c r="CA89" s="245"/>
      <c r="CB89" s="245"/>
      <c r="CC89" s="245"/>
      <c r="CD89" s="245"/>
      <c r="CE89" s="245"/>
      <c r="CF89" s="245"/>
      <c r="CG89" s="245"/>
      <c r="CH89" s="245"/>
      <c r="CI89" s="245"/>
      <c r="CJ89" s="245"/>
      <c r="CK89" s="245"/>
      <c r="CL89" s="245"/>
      <c r="CM89" s="245"/>
      <c r="CN89" s="245"/>
      <c r="CO89" s="245"/>
      <c r="CP89" s="245"/>
      <c r="CQ89" s="245"/>
      <c r="CR89" s="245"/>
      <c r="CS89" s="245"/>
      <c r="CT89" s="245"/>
      <c r="CU89" s="245"/>
      <c r="CV89" s="245"/>
      <c r="CW89" s="245"/>
      <c r="CX89" s="245"/>
      <c r="CY89" s="245"/>
      <c r="CZ89" s="245"/>
      <c r="DA89" s="245"/>
      <c r="DB89" s="245"/>
      <c r="DC89" s="245"/>
      <c r="DD89" s="245"/>
      <c r="DE89" s="245"/>
      <c r="DF89" s="245"/>
      <c r="DG89" s="245"/>
      <c r="DH89" s="245"/>
      <c r="DI89" s="245"/>
      <c r="DJ89" s="245"/>
      <c r="DK89" s="245"/>
      <c r="DL89" s="245"/>
      <c r="DM89" s="245"/>
      <c r="DN89" s="245"/>
      <c r="DO89" s="245"/>
      <c r="DP89" s="245"/>
      <c r="DQ89" s="245"/>
      <c r="DR89" s="245"/>
      <c r="DS89" s="245"/>
      <c r="DT89" s="245"/>
      <c r="DU89" s="245"/>
      <c r="DV89" s="245"/>
      <c r="DW89" s="245"/>
      <c r="DX89" s="245"/>
      <c r="DY89" s="245"/>
      <c r="DZ89" s="245"/>
      <c r="EA89" s="245"/>
      <c r="EB89" s="245"/>
      <c r="EC89" s="245"/>
      <c r="ED89" s="245"/>
      <c r="EE89" s="245"/>
      <c r="EF89" s="245"/>
      <c r="EG89" s="245"/>
      <c r="EH89" s="245"/>
      <c r="EI89" s="245"/>
      <c r="EJ89" s="245"/>
      <c r="EK89" s="245"/>
      <c r="EL89" s="245"/>
      <c r="EM89" s="245"/>
      <c r="EN89" s="245"/>
      <c r="EO89" s="245"/>
      <c r="EP89" s="245"/>
      <c r="EQ89" s="245"/>
      <c r="ER89" s="245"/>
      <c r="ES89" s="245"/>
      <c r="ET89" s="245"/>
      <c r="EU89" s="245"/>
      <c r="EV89" s="245"/>
      <c r="EW89" s="245"/>
      <c r="EX89" s="245"/>
      <c r="EY89" s="245"/>
      <c r="EZ89" s="245"/>
      <c r="FA89" s="245"/>
      <c r="FB89" s="245"/>
      <c r="FC89" s="245"/>
      <c r="FD89" s="245"/>
      <c r="FE89" s="245"/>
      <c r="FF89" s="245"/>
      <c r="FG89" s="245"/>
      <c r="FH89" s="245"/>
      <c r="FI89" s="52"/>
    </row>
    <row r="90" spans="1:165" ht="15">
      <c r="A90" s="72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1"/>
      <c r="CD90" s="41"/>
      <c r="CE90" s="41"/>
      <c r="CF90" s="41"/>
      <c r="CG90" s="41"/>
      <c r="CH90" s="41"/>
      <c r="CI90" s="41"/>
      <c r="CJ90" s="41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3"/>
      <c r="DU90" s="43"/>
      <c r="DV90" s="43"/>
      <c r="DW90" s="43"/>
      <c r="DX90" s="43"/>
      <c r="DY90" s="43"/>
      <c r="DZ90" s="43"/>
      <c r="EA90" s="43"/>
      <c r="EB90" s="43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4"/>
      <c r="ER90" s="44"/>
      <c r="ES90" s="44"/>
      <c r="ET90" s="44"/>
      <c r="EU90" s="44"/>
      <c r="EV90" s="44"/>
      <c r="EW90" s="44"/>
      <c r="EX90" s="44"/>
      <c r="EY90" s="44"/>
      <c r="EZ90" s="42"/>
      <c r="FA90" s="42"/>
      <c r="FB90" s="42"/>
      <c r="FC90" s="42"/>
      <c r="FD90" s="42"/>
      <c r="FE90" s="42"/>
      <c r="FF90" s="42"/>
      <c r="FG90" s="42"/>
      <c r="FH90" s="77"/>
      <c r="FI90" s="52"/>
    </row>
    <row r="91" spans="1:165" ht="15">
      <c r="A91" s="72"/>
      <c r="B91" s="7" t="s">
        <v>50</v>
      </c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243"/>
      <c r="AT91" s="243"/>
      <c r="AU91" s="243"/>
      <c r="AV91" s="243"/>
      <c r="AW91" s="243"/>
      <c r="AX91" s="243"/>
      <c r="AY91" s="243"/>
      <c r="AZ91" s="243"/>
      <c r="BA91" s="243"/>
      <c r="BB91" s="243"/>
      <c r="BC91" s="243"/>
      <c r="BD91" s="243"/>
      <c r="BE91" s="243"/>
      <c r="BF91" s="243"/>
      <c r="BG91" s="243"/>
      <c r="BH91" s="243"/>
      <c r="BI91" s="243"/>
      <c r="BJ91" s="243"/>
      <c r="BK91" s="243"/>
      <c r="BL91" s="243"/>
      <c r="BM91" s="243"/>
      <c r="BN91" s="243"/>
      <c r="BO91" s="243"/>
      <c r="BP91" s="243"/>
      <c r="BQ91" s="243"/>
      <c r="BR91" s="243"/>
      <c r="BS91" s="243"/>
      <c r="BT91" s="243"/>
      <c r="BU91" s="243"/>
      <c r="BV91" s="243"/>
      <c r="BW91" s="243"/>
      <c r="BX91" s="243"/>
      <c r="BY91" s="243"/>
      <c r="BZ91" s="243"/>
      <c r="CA91" s="243"/>
      <c r="CB91" s="243"/>
      <c r="CC91" s="243"/>
      <c r="CD91" s="243"/>
      <c r="CE91" s="243"/>
      <c r="CF91" s="243"/>
      <c r="CG91" s="46"/>
      <c r="CH91" s="46"/>
      <c r="CI91" s="46"/>
      <c r="CJ91" s="244"/>
      <c r="CK91" s="244"/>
      <c r="CL91" s="244"/>
      <c r="CM91" s="244"/>
      <c r="CN91" s="244"/>
      <c r="CO91" s="244"/>
      <c r="CP91" s="244"/>
      <c r="CQ91" s="244"/>
      <c r="CR91" s="244"/>
      <c r="CS91" s="244"/>
      <c r="CT91" s="244"/>
      <c r="CU91" s="244"/>
      <c r="CV91" s="244"/>
      <c r="CW91" s="244"/>
      <c r="CX91" s="244"/>
      <c r="CY91" s="244"/>
      <c r="CZ91" s="244"/>
      <c r="DA91" s="244"/>
      <c r="DB91" s="244"/>
      <c r="DC91" s="244"/>
      <c r="DD91" s="244"/>
      <c r="DE91" s="244"/>
      <c r="DF91" s="244"/>
      <c r="DG91" s="244"/>
      <c r="DH91" s="244"/>
      <c r="DI91" s="244"/>
      <c r="DJ91" s="244"/>
      <c r="DK91" s="244"/>
      <c r="DL91" s="244"/>
      <c r="DM91" s="244"/>
      <c r="DN91" s="244"/>
      <c r="DO91" s="244"/>
      <c r="DP91" s="244"/>
      <c r="DQ91" s="244"/>
      <c r="DR91" s="46"/>
      <c r="DS91" s="46"/>
      <c r="DT91" s="46"/>
      <c r="DU91" s="76"/>
      <c r="DV91" s="76"/>
      <c r="DW91" s="76"/>
      <c r="DX91" s="76"/>
      <c r="DY91" s="76"/>
      <c r="DZ91" s="76"/>
      <c r="EA91" s="76"/>
      <c r="EB91" s="76"/>
      <c r="EC91" s="76"/>
      <c r="ED91" s="76"/>
      <c r="EE91" s="76"/>
      <c r="EF91" s="76"/>
      <c r="EG91" s="76"/>
      <c r="EH91" s="76"/>
      <c r="EI91" s="76"/>
      <c r="EJ91" s="76"/>
      <c r="EK91" s="76"/>
      <c r="EL91" s="76"/>
      <c r="EM91" s="76"/>
      <c r="EN91" s="76"/>
      <c r="EO91" s="76"/>
      <c r="EP91" s="76"/>
      <c r="EQ91" s="76"/>
      <c r="ER91" s="76"/>
      <c r="ES91" s="76"/>
      <c r="ET91" s="76"/>
      <c r="EU91" s="76"/>
      <c r="EV91" s="76"/>
      <c r="EW91" s="76"/>
      <c r="EX91" s="76"/>
      <c r="EY91" s="76"/>
      <c r="EZ91" s="76"/>
      <c r="FA91" s="76"/>
      <c r="FB91" s="76"/>
      <c r="FC91" s="76"/>
      <c r="FD91" s="76"/>
      <c r="FE91" s="76"/>
      <c r="FF91" s="76"/>
      <c r="FG91" s="76"/>
      <c r="FH91" s="46"/>
      <c r="FI91" s="52"/>
    </row>
    <row r="92" spans="1:165" ht="15">
      <c r="A92" s="72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7"/>
      <c r="AL92" s="47"/>
      <c r="AM92" s="47"/>
      <c r="AN92" s="47"/>
      <c r="AO92" s="47"/>
      <c r="AP92" s="47"/>
      <c r="AQ92" s="47"/>
      <c r="AR92" s="47"/>
      <c r="AS92" s="332" t="s">
        <v>51</v>
      </c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32"/>
      <c r="BE92" s="332"/>
      <c r="BF92" s="332"/>
      <c r="BG92" s="332"/>
      <c r="BH92" s="332"/>
      <c r="BI92" s="332"/>
      <c r="BJ92" s="332"/>
      <c r="BK92" s="332"/>
      <c r="BL92" s="332"/>
      <c r="BM92" s="332"/>
      <c r="BN92" s="332"/>
      <c r="BO92" s="332"/>
      <c r="BP92" s="332"/>
      <c r="BQ92" s="332"/>
      <c r="BR92" s="332"/>
      <c r="BS92" s="332"/>
      <c r="BT92" s="332"/>
      <c r="BU92" s="332"/>
      <c r="BV92" s="332"/>
      <c r="BW92" s="332"/>
      <c r="BX92" s="332"/>
      <c r="BY92" s="332"/>
      <c r="BZ92" s="332"/>
      <c r="CA92" s="332"/>
      <c r="CB92" s="332"/>
      <c r="CC92" s="332"/>
      <c r="CD92" s="332"/>
      <c r="CE92" s="332"/>
      <c r="CF92" s="332"/>
      <c r="CG92" s="48"/>
      <c r="CH92" s="48"/>
      <c r="CI92" s="48"/>
      <c r="CJ92" s="332" t="s">
        <v>52</v>
      </c>
      <c r="CK92" s="332"/>
      <c r="CL92" s="332"/>
      <c r="CM92" s="332"/>
      <c r="CN92" s="332"/>
      <c r="CO92" s="332"/>
      <c r="CP92" s="332"/>
      <c r="CQ92" s="332"/>
      <c r="CR92" s="332"/>
      <c r="CS92" s="332"/>
      <c r="CT92" s="332"/>
      <c r="CU92" s="332"/>
      <c r="CV92" s="332"/>
      <c r="CW92" s="332"/>
      <c r="CX92" s="332"/>
      <c r="CY92" s="332"/>
      <c r="CZ92" s="332"/>
      <c r="DA92" s="332"/>
      <c r="DB92" s="332"/>
      <c r="DC92" s="332"/>
      <c r="DD92" s="332"/>
      <c r="DE92" s="332"/>
      <c r="DF92" s="332"/>
      <c r="DG92" s="332"/>
      <c r="DH92" s="332"/>
      <c r="DI92" s="332"/>
      <c r="DJ92" s="332"/>
      <c r="DK92" s="332"/>
      <c r="DL92" s="332"/>
      <c r="DM92" s="332"/>
      <c r="DN92" s="332"/>
      <c r="DO92" s="332"/>
      <c r="DP92" s="332"/>
      <c r="DQ92" s="332"/>
      <c r="DR92" s="48"/>
      <c r="DS92" s="332" t="s">
        <v>53</v>
      </c>
      <c r="DT92" s="332"/>
      <c r="DU92" s="332"/>
      <c r="DV92" s="332"/>
      <c r="DW92" s="332"/>
      <c r="DX92" s="332"/>
      <c r="DY92" s="332"/>
      <c r="DZ92" s="332"/>
      <c r="EA92" s="332"/>
      <c r="EB92" s="332"/>
      <c r="EC92" s="332"/>
      <c r="ED92" s="332"/>
      <c r="EE92" s="332"/>
      <c r="EF92" s="332"/>
      <c r="EG92" s="332"/>
      <c r="EH92" s="332"/>
      <c r="EI92" s="332"/>
      <c r="EJ92" s="332"/>
      <c r="EK92" s="332"/>
      <c r="EL92" s="332"/>
      <c r="EM92" s="332"/>
      <c r="EN92" s="332"/>
      <c r="EO92" s="332"/>
      <c r="EP92" s="332"/>
      <c r="EQ92" s="332"/>
      <c r="ER92" s="332"/>
      <c r="ES92" s="332"/>
      <c r="ET92" s="332"/>
      <c r="EU92" s="332"/>
      <c r="EV92" s="332"/>
      <c r="EW92" s="332"/>
      <c r="EX92" s="332"/>
      <c r="EY92" s="332"/>
      <c r="EZ92" s="332"/>
      <c r="FA92" s="332"/>
      <c r="FB92" s="332"/>
      <c r="FC92" s="332"/>
      <c r="FD92" s="332"/>
      <c r="FE92" s="332"/>
      <c r="FF92" s="332"/>
      <c r="FG92" s="332"/>
      <c r="FH92" s="54"/>
      <c r="FI92" s="52"/>
    </row>
    <row r="93" spans="1:165" ht="15">
      <c r="A93" s="72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46"/>
      <c r="CB93" s="46"/>
      <c r="CC93" s="334" t="s">
        <v>54</v>
      </c>
      <c r="CD93" s="334"/>
      <c r="CE93" s="334"/>
      <c r="CF93" s="334"/>
      <c r="CG93" s="334"/>
      <c r="CH93" s="334"/>
      <c r="CI93" s="46"/>
      <c r="CJ93" s="46"/>
      <c r="CK93" s="46"/>
      <c r="CL93" s="46"/>
      <c r="CM93" s="46"/>
      <c r="CN93" s="46"/>
      <c r="CO93" s="46"/>
      <c r="CP93" s="46"/>
      <c r="CQ93" s="46"/>
      <c r="CR93" s="46"/>
      <c r="CS93" s="46"/>
      <c r="CT93" s="46"/>
      <c r="CU93" s="46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46"/>
      <c r="FH93" s="46"/>
      <c r="FI93" s="50"/>
    </row>
    <row r="94" spans="1:166" ht="15">
      <c r="A94" s="72"/>
      <c r="B94" s="336" t="s">
        <v>11</v>
      </c>
      <c r="C94" s="336"/>
      <c r="D94" s="337" t="s">
        <v>176</v>
      </c>
      <c r="E94" s="337"/>
      <c r="F94" s="337"/>
      <c r="G94" s="337"/>
      <c r="H94" s="335" t="s">
        <v>11</v>
      </c>
      <c r="I94" s="335"/>
      <c r="J94" s="82"/>
      <c r="K94" s="337" t="s">
        <v>175</v>
      </c>
      <c r="L94" s="337"/>
      <c r="M94" s="337"/>
      <c r="N94" s="337"/>
      <c r="O94" s="337"/>
      <c r="P94" s="337"/>
      <c r="Q94" s="337"/>
      <c r="R94" s="337"/>
      <c r="S94" s="337"/>
      <c r="T94" s="337"/>
      <c r="U94" s="337"/>
      <c r="V94" s="337"/>
      <c r="W94" s="337"/>
      <c r="X94" s="337"/>
      <c r="Y94" s="337"/>
      <c r="Z94" s="338">
        <v>20</v>
      </c>
      <c r="AA94" s="338"/>
      <c r="AB94" s="338"/>
      <c r="AC94" s="338"/>
      <c r="AD94" s="339" t="s">
        <v>32</v>
      </c>
      <c r="AE94" s="339"/>
      <c r="AF94" s="339"/>
      <c r="AG94" s="339"/>
      <c r="AH94" s="335" t="s">
        <v>55</v>
      </c>
      <c r="AI94" s="335"/>
      <c r="AJ94" s="335"/>
      <c r="AK94" s="335"/>
      <c r="AL94" s="83"/>
      <c r="AM94" s="83"/>
      <c r="AN94" s="62"/>
      <c r="AO94" s="54"/>
      <c r="AP94" s="54"/>
      <c r="AQ94" s="54"/>
      <c r="AR94" s="54"/>
      <c r="AS94" s="54"/>
      <c r="AT94" s="54"/>
      <c r="AU94" s="54"/>
      <c r="AV94" s="54"/>
      <c r="AW94" s="54"/>
      <c r="AX94" s="54"/>
      <c r="AY94" s="54"/>
      <c r="AZ94" s="54"/>
      <c r="BA94" s="54"/>
      <c r="BB94" s="54"/>
      <c r="BC94" s="54"/>
      <c r="BD94" s="54"/>
      <c r="BE94" s="54"/>
      <c r="BF94" s="54"/>
      <c r="BG94" s="54"/>
      <c r="BH94" s="54"/>
      <c r="BI94" s="54"/>
      <c r="BJ94" s="54"/>
      <c r="BK94" s="54"/>
      <c r="BL94" s="54"/>
      <c r="BM94" s="54"/>
      <c r="BN94" s="54"/>
      <c r="BO94" s="54"/>
      <c r="BP94" s="54"/>
      <c r="BQ94" s="54"/>
      <c r="BR94" s="54"/>
      <c r="BS94" s="54"/>
      <c r="BT94" s="54"/>
      <c r="BU94" s="54"/>
      <c r="BV94" s="54"/>
      <c r="BW94" s="54"/>
      <c r="BX94" s="54"/>
      <c r="BY94" s="54"/>
      <c r="BZ94" s="54"/>
      <c r="CA94" s="54"/>
      <c r="CB94" s="54"/>
      <c r="CC94" s="54"/>
      <c r="CD94" s="54"/>
      <c r="CE94" s="54"/>
      <c r="CF94" s="54"/>
      <c r="CG94" s="54"/>
      <c r="CH94" s="54"/>
      <c r="CI94" s="54"/>
      <c r="CJ94" s="54"/>
      <c r="CK94" s="54"/>
      <c r="CL94" s="54"/>
      <c r="CM94" s="54"/>
      <c r="CN94" s="54"/>
      <c r="CO94" s="54"/>
      <c r="CP94" s="54"/>
      <c r="CQ94" s="54"/>
      <c r="CR94" s="54"/>
      <c r="CS94" s="54"/>
      <c r="CT94" s="54"/>
      <c r="CU94" s="54"/>
      <c r="CV94" s="54"/>
      <c r="CW94" s="54"/>
      <c r="CX94" s="54"/>
      <c r="CY94" s="55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I94" s="53"/>
      <c r="FJ94" s="53"/>
    </row>
    <row r="95" spans="1:166" ht="15">
      <c r="A95" s="72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  <c r="DL95" s="7"/>
      <c r="DM95" s="7"/>
      <c r="DN95" s="7"/>
      <c r="DO95" s="7"/>
      <c r="DP95" s="7"/>
      <c r="DQ95" s="7"/>
      <c r="DR95" s="7"/>
      <c r="DS95" s="7"/>
      <c r="DT95" s="7"/>
      <c r="DU95" s="7"/>
      <c r="DV95" s="7"/>
      <c r="DW95" s="7"/>
      <c r="DX95" s="7"/>
      <c r="DY95" s="7"/>
      <c r="DZ95" s="7"/>
      <c r="EA95" s="7"/>
      <c r="EB95" s="7"/>
      <c r="EC95" s="7"/>
      <c r="ED95" s="7"/>
      <c r="EE95" s="7"/>
      <c r="EF95" s="7"/>
      <c r="EG95" s="7"/>
      <c r="EH95" s="7"/>
      <c r="EI95" s="7"/>
      <c r="EJ95" s="7"/>
      <c r="EK95" s="7"/>
      <c r="EL95" s="7"/>
      <c r="EM95" s="7"/>
      <c r="EN95" s="7"/>
      <c r="EO95" s="7"/>
      <c r="EP95" s="7"/>
      <c r="EQ95" s="7"/>
      <c r="ER95" s="7"/>
      <c r="ES95" s="7"/>
      <c r="ET95" s="7"/>
      <c r="EU95" s="7"/>
      <c r="EV95" s="7"/>
      <c r="EW95" s="7"/>
      <c r="EX95" s="7"/>
      <c r="EY95" s="7"/>
      <c r="EZ95" s="7"/>
      <c r="FA95" s="7"/>
      <c r="FB95" s="7"/>
      <c r="FC95" s="7"/>
      <c r="FD95" s="7"/>
      <c r="FE95" s="7"/>
      <c r="FF95" s="7"/>
      <c r="FG95" s="46"/>
      <c r="FH95" s="51"/>
      <c r="FI95" s="53"/>
      <c r="FJ95" s="53"/>
    </row>
    <row r="96" spans="1:166" ht="15.7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4"/>
      <c r="CC96" s="74"/>
      <c r="CD96" s="74"/>
      <c r="CE96" s="74"/>
      <c r="CF96" s="74"/>
      <c r="CG96" s="74"/>
      <c r="CH96" s="74"/>
      <c r="CI96" s="74"/>
      <c r="CJ96" s="59"/>
      <c r="CK96" s="59"/>
      <c r="CL96" s="59"/>
      <c r="CM96" s="59"/>
      <c r="CN96" s="59"/>
      <c r="CO96" s="59"/>
      <c r="CP96" s="59"/>
      <c r="CQ96" s="59"/>
      <c r="CR96" s="59"/>
      <c r="CS96" s="59"/>
      <c r="CT96" s="59"/>
      <c r="CU96" s="59"/>
      <c r="CV96" s="60"/>
      <c r="CW96" s="60"/>
      <c r="CX96" s="60"/>
      <c r="CY96" s="60"/>
      <c r="CZ96" s="60"/>
      <c r="DA96" s="60"/>
      <c r="DB96" s="60"/>
      <c r="DC96" s="60"/>
      <c r="DD96" s="60"/>
      <c r="DE96" s="60"/>
      <c r="DF96" s="60"/>
      <c r="DG96" s="60"/>
      <c r="DH96" s="60"/>
      <c r="DI96" s="59"/>
      <c r="DJ96" s="59"/>
      <c r="DK96" s="59"/>
      <c r="DL96" s="59"/>
      <c r="DM96" s="59"/>
      <c r="DN96" s="59"/>
      <c r="DO96" s="59"/>
      <c r="DP96" s="59"/>
      <c r="DQ96" s="59"/>
      <c r="DR96" s="59"/>
      <c r="DS96" s="61"/>
      <c r="DT96" s="61"/>
      <c r="DU96" s="61"/>
      <c r="DV96" s="61"/>
      <c r="DW96" s="61"/>
      <c r="DX96" s="61"/>
      <c r="DY96" s="61"/>
      <c r="DZ96" s="61"/>
      <c r="EA96" s="61"/>
      <c r="EB96" s="61"/>
      <c r="EC96" s="61"/>
      <c r="ED96" s="61"/>
      <c r="EE96" s="61"/>
      <c r="EF96" s="61"/>
      <c r="EG96" s="61"/>
      <c r="EH96" s="61"/>
      <c r="EI96" s="61"/>
      <c r="EJ96" s="61"/>
      <c r="EK96" s="61"/>
      <c r="EL96" s="61"/>
      <c r="EM96" s="61"/>
      <c r="EN96" s="61"/>
      <c r="EO96" s="61"/>
      <c r="EP96" s="73"/>
      <c r="EQ96" s="73"/>
      <c r="ER96" s="73"/>
      <c r="ES96" s="73"/>
      <c r="ET96" s="73"/>
      <c r="EU96" s="73"/>
      <c r="EV96" s="73"/>
      <c r="EW96" s="73"/>
      <c r="EX96" s="73"/>
      <c r="EY96" s="75"/>
      <c r="EZ96" s="75"/>
      <c r="FA96" s="75"/>
      <c r="FB96" s="75"/>
      <c r="FC96" s="75"/>
      <c r="FD96" s="75"/>
      <c r="FE96" s="75"/>
      <c r="FF96" s="75"/>
      <c r="FG96" s="75"/>
      <c r="FH96" s="51"/>
      <c r="FI96" s="53"/>
      <c r="FJ96" s="53"/>
    </row>
    <row r="97" spans="1:166" ht="11.25" customHeight="1">
      <c r="A97" s="72"/>
      <c r="B97" s="154" t="s">
        <v>179</v>
      </c>
      <c r="C97" s="155"/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  <c r="X97" s="155"/>
      <c r="Y97" s="155"/>
      <c r="Z97" s="155"/>
      <c r="AA97" s="155"/>
      <c r="AB97" s="155"/>
      <c r="AC97" s="155"/>
      <c r="AD97" s="155"/>
      <c r="AE97" s="155"/>
      <c r="AF97" s="155"/>
      <c r="AG97" s="155"/>
      <c r="AH97" s="155"/>
      <c r="AI97" s="155"/>
      <c r="AJ97" s="155"/>
      <c r="AK97" s="155"/>
      <c r="AL97" s="155"/>
      <c r="AM97" s="155"/>
      <c r="AN97" s="155"/>
      <c r="AO97" s="155"/>
      <c r="AP97" s="155"/>
      <c r="AQ97" s="155"/>
      <c r="AR97" s="155"/>
      <c r="AS97" s="155"/>
      <c r="AT97" s="155"/>
      <c r="AU97" s="155"/>
      <c r="AV97" s="155"/>
      <c r="AW97" s="155"/>
      <c r="AX97" s="155"/>
      <c r="AY97" s="155"/>
      <c r="AZ97" s="155"/>
      <c r="BA97" s="155"/>
      <c r="BB97" s="155"/>
      <c r="BC97" s="155"/>
      <c r="BD97" s="155"/>
      <c r="BE97" s="155"/>
      <c r="BF97" s="155"/>
      <c r="BG97" s="155"/>
      <c r="BH97" s="155"/>
      <c r="BI97" s="155"/>
      <c r="BJ97" s="155"/>
      <c r="BK97" s="155"/>
      <c r="BL97" s="155"/>
      <c r="BM97" s="155"/>
      <c r="BN97" s="155"/>
      <c r="BO97" s="155"/>
      <c r="BP97" s="155"/>
      <c r="BQ97" s="155"/>
      <c r="BR97" s="155"/>
      <c r="BS97" s="155"/>
      <c r="BT97" s="155"/>
      <c r="BU97" s="155"/>
      <c r="BV97" s="155"/>
      <c r="BW97" s="155"/>
      <c r="BX97" s="155"/>
      <c r="BY97" s="155"/>
      <c r="BZ97" s="155"/>
      <c r="CA97" s="155"/>
      <c r="CB97" s="155"/>
      <c r="CC97" s="155"/>
      <c r="CD97" s="155"/>
      <c r="CE97" s="155"/>
      <c r="CF97" s="155"/>
      <c r="CG97" s="155"/>
      <c r="CH97" s="155"/>
      <c r="CI97" s="155"/>
      <c r="CJ97" s="155"/>
      <c r="CK97" s="155"/>
      <c r="CL97" s="155"/>
      <c r="CM97" s="155"/>
      <c r="CN97" s="155"/>
      <c r="CO97" s="155"/>
      <c r="CP97" s="155"/>
      <c r="CQ97" s="155"/>
      <c r="CR97" s="155"/>
      <c r="CS97" s="155"/>
      <c r="CT97" s="155"/>
      <c r="CU97" s="155"/>
      <c r="CV97" s="155"/>
      <c r="CW97" s="155"/>
      <c r="CX97" s="155"/>
      <c r="CY97" s="155"/>
      <c r="CZ97" s="155"/>
      <c r="DA97" s="155"/>
      <c r="DB97" s="155"/>
      <c r="DC97" s="155"/>
      <c r="DD97" s="155"/>
      <c r="DE97" s="155"/>
      <c r="DF97" s="155"/>
      <c r="DG97" s="155"/>
      <c r="DH97" s="155"/>
      <c r="DI97" s="155"/>
      <c r="DJ97" s="155"/>
      <c r="DK97" s="155"/>
      <c r="DL97" s="155"/>
      <c r="DM97" s="155"/>
      <c r="DN97" s="155"/>
      <c r="DO97" s="155"/>
      <c r="DP97" s="155"/>
      <c r="DQ97" s="155"/>
      <c r="DR97" s="155"/>
      <c r="DS97" s="155"/>
      <c r="DT97" s="155"/>
      <c r="DU97" s="155"/>
      <c r="DV97" s="155"/>
      <c r="DW97" s="155"/>
      <c r="DX97" s="155"/>
      <c r="DY97" s="155"/>
      <c r="DZ97" s="155"/>
      <c r="EA97" s="155"/>
      <c r="EB97" s="155"/>
      <c r="EC97" s="155"/>
      <c r="ED97" s="155"/>
      <c r="EE97" s="155"/>
      <c r="EF97" s="155"/>
      <c r="EG97" s="155"/>
      <c r="EH97" s="155"/>
      <c r="EI97" s="155"/>
      <c r="EJ97" s="155"/>
      <c r="EK97" s="155"/>
      <c r="EL97" s="155"/>
      <c r="EM97" s="155"/>
      <c r="EN97" s="155"/>
      <c r="EO97" s="155"/>
      <c r="EP97" s="155"/>
      <c r="EQ97" s="155"/>
      <c r="ER97" s="155"/>
      <c r="ES97" s="155"/>
      <c r="ET97" s="155"/>
      <c r="EU97" s="155"/>
      <c r="EV97" s="155"/>
      <c r="EW97" s="155"/>
      <c r="EX97" s="155"/>
      <c r="EY97" s="155"/>
      <c r="EZ97" s="155"/>
      <c r="FA97" s="155"/>
      <c r="FB97" s="155"/>
      <c r="FC97" s="155"/>
      <c r="FD97" s="155"/>
      <c r="FE97" s="155"/>
      <c r="FF97" s="155"/>
      <c r="FG97" s="156"/>
      <c r="FH97" s="157"/>
      <c r="FI97" s="158"/>
      <c r="FJ97" s="53"/>
    </row>
    <row r="98" spans="1:166" ht="12" customHeight="1">
      <c r="A98" s="72"/>
      <c r="B98" s="154" t="s">
        <v>180</v>
      </c>
      <c r="C98" s="155"/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  <c r="X98" s="155"/>
      <c r="Y98" s="155"/>
      <c r="Z98" s="155"/>
      <c r="AA98" s="155"/>
      <c r="AB98" s="155"/>
      <c r="AC98" s="155"/>
      <c r="AD98" s="155"/>
      <c r="AE98" s="155"/>
      <c r="AF98" s="155"/>
      <c r="AG98" s="155"/>
      <c r="AH98" s="155"/>
      <c r="AI98" s="155"/>
      <c r="AJ98" s="155"/>
      <c r="AK98" s="155"/>
      <c r="AL98" s="155"/>
      <c r="AM98" s="155"/>
      <c r="AN98" s="155"/>
      <c r="AO98" s="155"/>
      <c r="AP98" s="155"/>
      <c r="AQ98" s="155"/>
      <c r="AR98" s="155"/>
      <c r="AS98" s="155"/>
      <c r="AT98" s="155"/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5"/>
      <c r="BT98" s="155"/>
      <c r="BU98" s="155"/>
      <c r="BV98" s="155"/>
      <c r="BW98" s="155"/>
      <c r="BX98" s="155"/>
      <c r="BY98" s="155"/>
      <c r="BZ98" s="155"/>
      <c r="CA98" s="155"/>
      <c r="CB98" s="155"/>
      <c r="CC98" s="155"/>
      <c r="CD98" s="155"/>
      <c r="CE98" s="155"/>
      <c r="CF98" s="155"/>
      <c r="CG98" s="155"/>
      <c r="CH98" s="155"/>
      <c r="CI98" s="155"/>
      <c r="CJ98" s="155"/>
      <c r="CK98" s="155"/>
      <c r="CL98" s="155"/>
      <c r="CM98" s="155"/>
      <c r="CN98" s="155"/>
      <c r="CO98" s="155"/>
      <c r="CP98" s="155"/>
      <c r="CQ98" s="155"/>
      <c r="CR98" s="155"/>
      <c r="CS98" s="155"/>
      <c r="CT98" s="155"/>
      <c r="CU98" s="155"/>
      <c r="CV98" s="155"/>
      <c r="CW98" s="155"/>
      <c r="CX98" s="155"/>
      <c r="CY98" s="155"/>
      <c r="CZ98" s="155"/>
      <c r="DA98" s="155"/>
      <c r="DB98" s="155"/>
      <c r="DC98" s="155"/>
      <c r="DD98" s="155"/>
      <c r="DE98" s="155"/>
      <c r="DF98" s="155"/>
      <c r="DG98" s="155"/>
      <c r="DH98" s="155"/>
      <c r="DI98" s="155"/>
      <c r="DJ98" s="155"/>
      <c r="DK98" s="155"/>
      <c r="DL98" s="155"/>
      <c r="DM98" s="155"/>
      <c r="DN98" s="155"/>
      <c r="DO98" s="155"/>
      <c r="DP98" s="155"/>
      <c r="DQ98" s="155"/>
      <c r="DR98" s="155"/>
      <c r="DS98" s="155"/>
      <c r="DT98" s="155"/>
      <c r="DU98" s="155"/>
      <c r="DV98" s="155"/>
      <c r="DW98" s="155"/>
      <c r="DX98" s="155"/>
      <c r="DY98" s="155"/>
      <c r="DZ98" s="155"/>
      <c r="EA98" s="155"/>
      <c r="EB98" s="155"/>
      <c r="EC98" s="155"/>
      <c r="ED98" s="155"/>
      <c r="EE98" s="155"/>
      <c r="EF98" s="155"/>
      <c r="EG98" s="155"/>
      <c r="EH98" s="155"/>
      <c r="EI98" s="155"/>
      <c r="EJ98" s="155"/>
      <c r="EK98" s="155"/>
      <c r="EL98" s="155"/>
      <c r="EM98" s="155"/>
      <c r="EN98" s="155"/>
      <c r="EO98" s="155"/>
      <c r="EP98" s="155"/>
      <c r="EQ98" s="155"/>
      <c r="ER98" s="155"/>
      <c r="ES98" s="155"/>
      <c r="ET98" s="155"/>
      <c r="EU98" s="155"/>
      <c r="EV98" s="155"/>
      <c r="EW98" s="155"/>
      <c r="EX98" s="155"/>
      <c r="EY98" s="155"/>
      <c r="EZ98" s="155"/>
      <c r="FA98" s="155"/>
      <c r="FB98" s="155"/>
      <c r="FC98" s="155"/>
      <c r="FD98" s="155"/>
      <c r="FE98" s="155"/>
      <c r="FF98" s="155"/>
      <c r="FG98" s="156"/>
      <c r="FH98" s="156"/>
      <c r="FI98" s="158"/>
      <c r="FJ98" s="53"/>
    </row>
    <row r="99" spans="1:166" ht="20.25" customHeight="1">
      <c r="A99" s="72"/>
      <c r="B99" s="333" t="s">
        <v>181</v>
      </c>
      <c r="C99" s="333"/>
      <c r="D99" s="333"/>
      <c r="E99" s="333"/>
      <c r="F99" s="333"/>
      <c r="G99" s="333"/>
      <c r="H99" s="333"/>
      <c r="I99" s="333"/>
      <c r="J99" s="333"/>
      <c r="K99" s="333"/>
      <c r="L99" s="333"/>
      <c r="M99" s="333"/>
      <c r="N99" s="333"/>
      <c r="O99" s="333"/>
      <c r="P99" s="333"/>
      <c r="Q99" s="333"/>
      <c r="R99" s="333"/>
      <c r="S99" s="333"/>
      <c r="T99" s="333"/>
      <c r="U99" s="333"/>
      <c r="V99" s="333"/>
      <c r="W99" s="333"/>
      <c r="X99" s="333"/>
      <c r="Y99" s="333"/>
      <c r="Z99" s="333"/>
      <c r="AA99" s="333"/>
      <c r="AB99" s="333"/>
      <c r="AC99" s="333"/>
      <c r="AD99" s="333"/>
      <c r="AE99" s="333"/>
      <c r="AF99" s="333"/>
      <c r="AG99" s="333"/>
      <c r="AH99" s="333"/>
      <c r="AI99" s="333"/>
      <c r="AJ99" s="333"/>
      <c r="AK99" s="333"/>
      <c r="AL99" s="333"/>
      <c r="AM99" s="333"/>
      <c r="AN99" s="333"/>
      <c r="AO99" s="333"/>
      <c r="AP99" s="333"/>
      <c r="AQ99" s="333"/>
      <c r="AR99" s="333"/>
      <c r="AS99" s="333"/>
      <c r="AT99" s="333"/>
      <c r="AU99" s="333"/>
      <c r="AV99" s="333"/>
      <c r="AW99" s="333"/>
      <c r="AX99" s="333"/>
      <c r="AY99" s="333"/>
      <c r="AZ99" s="333"/>
      <c r="BA99" s="333"/>
      <c r="BB99" s="333"/>
      <c r="BC99" s="333"/>
      <c r="BD99" s="333"/>
      <c r="BE99" s="333"/>
      <c r="BF99" s="333"/>
      <c r="BG99" s="333"/>
      <c r="BH99" s="333"/>
      <c r="BI99" s="333"/>
      <c r="BJ99" s="333"/>
      <c r="BK99" s="333"/>
      <c r="BL99" s="333"/>
      <c r="BM99" s="333"/>
      <c r="BN99" s="333"/>
      <c r="BO99" s="333"/>
      <c r="BP99" s="333"/>
      <c r="BQ99" s="333"/>
      <c r="BR99" s="333"/>
      <c r="BS99" s="333"/>
      <c r="BT99" s="333"/>
      <c r="BU99" s="333"/>
      <c r="BV99" s="333"/>
      <c r="BW99" s="333"/>
      <c r="BX99" s="333"/>
      <c r="BY99" s="333"/>
      <c r="BZ99" s="333"/>
      <c r="CA99" s="333"/>
      <c r="CB99" s="333"/>
      <c r="CC99" s="333"/>
      <c r="CD99" s="333"/>
      <c r="CE99" s="333"/>
      <c r="CF99" s="333"/>
      <c r="CG99" s="333"/>
      <c r="CH99" s="333"/>
      <c r="CI99" s="333"/>
      <c r="CJ99" s="333"/>
      <c r="CK99" s="333"/>
      <c r="CL99" s="333"/>
      <c r="CM99" s="333"/>
      <c r="CN99" s="333"/>
      <c r="CO99" s="333"/>
      <c r="CP99" s="333"/>
      <c r="CQ99" s="333"/>
      <c r="CR99" s="333"/>
      <c r="CS99" s="333"/>
      <c r="CT99" s="333"/>
      <c r="CU99" s="333"/>
      <c r="CV99" s="333"/>
      <c r="CW99" s="333"/>
      <c r="CX99" s="333"/>
      <c r="CY99" s="333"/>
      <c r="CZ99" s="333"/>
      <c r="DA99" s="333"/>
      <c r="DB99" s="333"/>
      <c r="DC99" s="333"/>
      <c r="DD99" s="333"/>
      <c r="DE99" s="333"/>
      <c r="DF99" s="333"/>
      <c r="DG99" s="333"/>
      <c r="DH99" s="333"/>
      <c r="DI99" s="333"/>
      <c r="DJ99" s="333"/>
      <c r="DK99" s="333"/>
      <c r="DL99" s="333"/>
      <c r="DM99" s="333"/>
      <c r="DN99" s="333"/>
      <c r="DO99" s="333"/>
      <c r="DP99" s="333"/>
      <c r="DQ99" s="333"/>
      <c r="DR99" s="333"/>
      <c r="DS99" s="333"/>
      <c r="DT99" s="333"/>
      <c r="DU99" s="333"/>
      <c r="DV99" s="333"/>
      <c r="DW99" s="333"/>
      <c r="DX99" s="333"/>
      <c r="DY99" s="333"/>
      <c r="DZ99" s="333"/>
      <c r="EA99" s="333"/>
      <c r="EB99" s="333"/>
      <c r="EC99" s="333"/>
      <c r="ED99" s="333"/>
      <c r="EE99" s="333"/>
      <c r="EF99" s="333"/>
      <c r="EG99" s="333"/>
      <c r="EH99" s="333"/>
      <c r="EI99" s="333"/>
      <c r="EJ99" s="333"/>
      <c r="EK99" s="333"/>
      <c r="EL99" s="333"/>
      <c r="EM99" s="333"/>
      <c r="EN99" s="333"/>
      <c r="EO99" s="333"/>
      <c r="EP99" s="333"/>
      <c r="EQ99" s="333"/>
      <c r="ER99" s="333"/>
      <c r="ES99" s="333"/>
      <c r="ET99" s="333"/>
      <c r="EU99" s="333"/>
      <c r="EV99" s="333"/>
      <c r="EW99" s="333"/>
      <c r="EX99" s="333"/>
      <c r="EY99" s="333"/>
      <c r="EZ99" s="333"/>
      <c r="FA99" s="333"/>
      <c r="FB99" s="333"/>
      <c r="FC99" s="333"/>
      <c r="FD99" s="333"/>
      <c r="FE99" s="157"/>
      <c r="FF99" s="157"/>
      <c r="FG99" s="157"/>
      <c r="FH99" s="159"/>
      <c r="FI99" s="158"/>
      <c r="FJ99" s="53"/>
    </row>
    <row r="100" spans="1:166" ht="10.5" customHeight="1">
      <c r="A100" s="72"/>
      <c r="B100" s="154" t="s">
        <v>182</v>
      </c>
      <c r="C100" s="154"/>
      <c r="D100" s="154"/>
      <c r="E100" s="154"/>
      <c r="F100" s="154"/>
      <c r="G100" s="154"/>
      <c r="H100" s="154"/>
      <c r="I100" s="154"/>
      <c r="J100" s="154"/>
      <c r="K100" s="154"/>
      <c r="L100" s="154"/>
      <c r="M100" s="154"/>
      <c r="N100" s="154"/>
      <c r="O100" s="154"/>
      <c r="P100" s="154"/>
      <c r="Q100" s="154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  <c r="AL100" s="154"/>
      <c r="AM100" s="154"/>
      <c r="AN100" s="154"/>
      <c r="AO100" s="154"/>
      <c r="AP100" s="154"/>
      <c r="AQ100" s="154"/>
      <c r="AR100" s="154"/>
      <c r="AS100" s="154"/>
      <c r="AT100" s="154"/>
      <c r="AU100" s="154"/>
      <c r="AV100" s="154"/>
      <c r="AW100" s="154"/>
      <c r="AX100" s="154"/>
      <c r="AY100" s="154"/>
      <c r="AZ100" s="154"/>
      <c r="BA100" s="154"/>
      <c r="BB100" s="154"/>
      <c r="BC100" s="154"/>
      <c r="BD100" s="154"/>
      <c r="BE100" s="154"/>
      <c r="BF100" s="154"/>
      <c r="BG100" s="154"/>
      <c r="BH100" s="154"/>
      <c r="BI100" s="154"/>
      <c r="BJ100" s="154"/>
      <c r="BK100" s="154"/>
      <c r="BL100" s="154"/>
      <c r="BM100" s="154"/>
      <c r="BN100" s="154"/>
      <c r="BO100" s="154"/>
      <c r="BP100" s="154"/>
      <c r="BQ100" s="154"/>
      <c r="BR100" s="154"/>
      <c r="BS100" s="154"/>
      <c r="BT100" s="154"/>
      <c r="BU100" s="154"/>
      <c r="BV100" s="154"/>
      <c r="BW100" s="154"/>
      <c r="BX100" s="154"/>
      <c r="BY100" s="154"/>
      <c r="BZ100" s="154"/>
      <c r="CA100" s="154"/>
      <c r="CB100" s="154"/>
      <c r="CC100" s="154"/>
      <c r="CD100" s="154"/>
      <c r="CE100" s="154"/>
      <c r="CF100" s="154"/>
      <c r="CG100" s="154"/>
      <c r="CH100" s="154"/>
      <c r="CI100" s="154"/>
      <c r="CJ100" s="154"/>
      <c r="CK100" s="154"/>
      <c r="CL100" s="154"/>
      <c r="CM100" s="154"/>
      <c r="CN100" s="154"/>
      <c r="CO100" s="154"/>
      <c r="CP100" s="154"/>
      <c r="CQ100" s="154"/>
      <c r="CR100" s="154"/>
      <c r="CS100" s="154"/>
      <c r="CT100" s="154"/>
      <c r="CU100" s="154"/>
      <c r="CV100" s="154"/>
      <c r="CW100" s="154"/>
      <c r="CX100" s="154"/>
      <c r="CY100" s="154"/>
      <c r="CZ100" s="154"/>
      <c r="DA100" s="154"/>
      <c r="DB100" s="154"/>
      <c r="DC100" s="154"/>
      <c r="DD100" s="154"/>
      <c r="DE100" s="154"/>
      <c r="DF100" s="154"/>
      <c r="DG100" s="154"/>
      <c r="DH100" s="154"/>
      <c r="DI100" s="154"/>
      <c r="DJ100" s="154"/>
      <c r="DK100" s="154"/>
      <c r="DL100" s="154"/>
      <c r="DM100" s="154"/>
      <c r="DN100" s="154"/>
      <c r="DO100" s="154"/>
      <c r="DP100" s="154"/>
      <c r="DQ100" s="154"/>
      <c r="DR100" s="154"/>
      <c r="DS100" s="154"/>
      <c r="DT100" s="154"/>
      <c r="DU100" s="154"/>
      <c r="DV100" s="154"/>
      <c r="DW100" s="154"/>
      <c r="DX100" s="154"/>
      <c r="DY100" s="154"/>
      <c r="DZ100" s="154"/>
      <c r="EA100" s="154"/>
      <c r="EB100" s="154"/>
      <c r="EC100" s="154"/>
      <c r="ED100" s="154"/>
      <c r="EE100" s="154"/>
      <c r="EF100" s="154"/>
      <c r="EG100" s="154"/>
      <c r="EH100" s="154"/>
      <c r="EI100" s="154"/>
      <c r="EJ100" s="154"/>
      <c r="EK100" s="154"/>
      <c r="EL100" s="154"/>
      <c r="EM100" s="154"/>
      <c r="EN100" s="154"/>
      <c r="EO100" s="154"/>
      <c r="EP100" s="154"/>
      <c r="EQ100" s="154"/>
      <c r="ER100" s="154"/>
      <c r="ES100" s="154"/>
      <c r="ET100" s="154"/>
      <c r="EU100" s="154"/>
      <c r="EV100" s="154"/>
      <c r="EW100" s="154"/>
      <c r="EX100" s="154"/>
      <c r="EY100" s="154"/>
      <c r="EZ100" s="154"/>
      <c r="FA100" s="154"/>
      <c r="FB100" s="154"/>
      <c r="FC100" s="154"/>
      <c r="FD100" s="154"/>
      <c r="FE100" s="154"/>
      <c r="FF100" s="154"/>
      <c r="FG100" s="156"/>
      <c r="FH100" s="154"/>
      <c r="FI100" s="158"/>
      <c r="FJ100" s="53"/>
    </row>
    <row r="101" spans="1:166" ht="36.75" customHeight="1">
      <c r="A101" s="72"/>
      <c r="B101" s="325" t="s">
        <v>183</v>
      </c>
      <c r="C101" s="325"/>
      <c r="D101" s="325"/>
      <c r="E101" s="325"/>
      <c r="F101" s="325"/>
      <c r="G101" s="325"/>
      <c r="H101" s="325"/>
      <c r="I101" s="325"/>
      <c r="J101" s="325"/>
      <c r="K101" s="325"/>
      <c r="L101" s="325"/>
      <c r="M101" s="325"/>
      <c r="N101" s="325"/>
      <c r="O101" s="325"/>
      <c r="P101" s="325"/>
      <c r="Q101" s="325"/>
      <c r="R101" s="325"/>
      <c r="S101" s="325"/>
      <c r="T101" s="325"/>
      <c r="U101" s="325"/>
      <c r="V101" s="325"/>
      <c r="W101" s="325"/>
      <c r="X101" s="325"/>
      <c r="Y101" s="325"/>
      <c r="Z101" s="325"/>
      <c r="AA101" s="325"/>
      <c r="AB101" s="325"/>
      <c r="AC101" s="325"/>
      <c r="AD101" s="325"/>
      <c r="AE101" s="325"/>
      <c r="AF101" s="325"/>
      <c r="AG101" s="325"/>
      <c r="AH101" s="325"/>
      <c r="AI101" s="325"/>
      <c r="AJ101" s="325"/>
      <c r="AK101" s="325"/>
      <c r="AL101" s="325"/>
      <c r="AM101" s="325"/>
      <c r="AN101" s="325"/>
      <c r="AO101" s="325"/>
      <c r="AP101" s="325"/>
      <c r="AQ101" s="325"/>
      <c r="AR101" s="325"/>
      <c r="AS101" s="325"/>
      <c r="AT101" s="325"/>
      <c r="AU101" s="325"/>
      <c r="AV101" s="325"/>
      <c r="AW101" s="325"/>
      <c r="AX101" s="325"/>
      <c r="AY101" s="325"/>
      <c r="AZ101" s="325"/>
      <c r="BA101" s="325"/>
      <c r="BB101" s="325"/>
      <c r="BC101" s="325"/>
      <c r="BD101" s="325"/>
      <c r="BE101" s="325"/>
      <c r="BF101" s="325"/>
      <c r="BG101" s="325"/>
      <c r="BH101" s="325"/>
      <c r="BI101" s="325"/>
      <c r="BJ101" s="325"/>
      <c r="BK101" s="325"/>
      <c r="BL101" s="325"/>
      <c r="BM101" s="325"/>
      <c r="BN101" s="325"/>
      <c r="BO101" s="325"/>
      <c r="BP101" s="325"/>
      <c r="BQ101" s="325"/>
      <c r="BR101" s="325"/>
      <c r="BS101" s="325"/>
      <c r="BT101" s="325"/>
      <c r="BU101" s="325"/>
      <c r="BV101" s="325"/>
      <c r="BW101" s="325"/>
      <c r="BX101" s="325"/>
      <c r="BY101" s="325"/>
      <c r="BZ101" s="325"/>
      <c r="CA101" s="325"/>
      <c r="CB101" s="325"/>
      <c r="CC101" s="325"/>
      <c r="CD101" s="325"/>
      <c r="CE101" s="325"/>
      <c r="CF101" s="325"/>
      <c r="CG101" s="325"/>
      <c r="CH101" s="325"/>
      <c r="CI101" s="325"/>
      <c r="CJ101" s="325"/>
      <c r="CK101" s="325"/>
      <c r="CL101" s="325"/>
      <c r="CM101" s="325"/>
      <c r="CN101" s="325"/>
      <c r="CO101" s="325"/>
      <c r="CP101" s="325"/>
      <c r="CQ101" s="325"/>
      <c r="CR101" s="325"/>
      <c r="CS101" s="325"/>
      <c r="CT101" s="325"/>
      <c r="CU101" s="325"/>
      <c r="CV101" s="325"/>
      <c r="CW101" s="325"/>
      <c r="CX101" s="325"/>
      <c r="CY101" s="325"/>
      <c r="CZ101" s="325"/>
      <c r="DA101" s="325"/>
      <c r="DB101" s="325"/>
      <c r="DC101" s="325"/>
      <c r="DD101" s="325"/>
      <c r="DE101" s="325"/>
      <c r="DF101" s="325"/>
      <c r="DG101" s="325"/>
      <c r="DH101" s="325"/>
      <c r="DI101" s="325"/>
      <c r="DJ101" s="325"/>
      <c r="DK101" s="325"/>
      <c r="DL101" s="325"/>
      <c r="DM101" s="325"/>
      <c r="DN101" s="325"/>
      <c r="DO101" s="325"/>
      <c r="DP101" s="325"/>
      <c r="DQ101" s="325"/>
      <c r="DR101" s="325"/>
      <c r="DS101" s="325"/>
      <c r="DT101" s="325"/>
      <c r="DU101" s="325"/>
      <c r="DV101" s="325"/>
      <c r="DW101" s="325"/>
      <c r="DX101" s="325"/>
      <c r="DY101" s="325"/>
      <c r="DZ101" s="325"/>
      <c r="EA101" s="325"/>
      <c r="EB101" s="325"/>
      <c r="EC101" s="325"/>
      <c r="ED101" s="325"/>
      <c r="EE101" s="325"/>
      <c r="EF101" s="325"/>
      <c r="EG101" s="325"/>
      <c r="EH101" s="325"/>
      <c r="EI101" s="325"/>
      <c r="EJ101" s="325"/>
      <c r="EK101" s="325"/>
      <c r="EL101" s="325"/>
      <c r="EM101" s="325"/>
      <c r="EN101" s="325"/>
      <c r="EO101" s="325"/>
      <c r="EP101" s="325"/>
      <c r="EQ101" s="325"/>
      <c r="ER101" s="325"/>
      <c r="ES101" s="325"/>
      <c r="ET101" s="325"/>
      <c r="EU101" s="325"/>
      <c r="EV101" s="325"/>
      <c r="EW101" s="325"/>
      <c r="EX101" s="325"/>
      <c r="EY101" s="325"/>
      <c r="EZ101" s="325"/>
      <c r="FA101" s="325"/>
      <c r="FB101" s="325"/>
      <c r="FC101" s="325"/>
      <c r="FD101" s="325"/>
      <c r="FE101" s="325"/>
      <c r="FF101" s="325"/>
      <c r="FG101" s="325"/>
      <c r="FH101" s="325"/>
      <c r="FI101" s="325"/>
      <c r="FJ101" s="53"/>
    </row>
    <row r="102" spans="1:166" ht="11.25" customHeight="1">
      <c r="A102" s="72"/>
      <c r="B102" s="154" t="s">
        <v>184</v>
      </c>
      <c r="C102" s="154"/>
      <c r="D102" s="154"/>
      <c r="E102" s="154"/>
      <c r="F102" s="154"/>
      <c r="G102" s="154"/>
      <c r="H102" s="154"/>
      <c r="I102" s="154"/>
      <c r="J102" s="154"/>
      <c r="K102" s="154"/>
      <c r="L102" s="154"/>
      <c r="M102" s="154"/>
      <c r="N102" s="154"/>
      <c r="O102" s="154"/>
      <c r="P102" s="154"/>
      <c r="Q102" s="154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  <c r="AL102" s="154"/>
      <c r="AM102" s="154"/>
      <c r="AN102" s="154"/>
      <c r="AO102" s="154"/>
      <c r="AP102" s="154"/>
      <c r="AQ102" s="154"/>
      <c r="AR102" s="154"/>
      <c r="AS102" s="154"/>
      <c r="AT102" s="154"/>
      <c r="AU102" s="154"/>
      <c r="AV102" s="154"/>
      <c r="AW102" s="154"/>
      <c r="AX102" s="154"/>
      <c r="AY102" s="154"/>
      <c r="AZ102" s="154"/>
      <c r="BA102" s="154"/>
      <c r="BB102" s="154"/>
      <c r="BC102" s="154"/>
      <c r="BD102" s="154"/>
      <c r="BE102" s="154"/>
      <c r="BF102" s="154"/>
      <c r="BG102" s="154"/>
      <c r="BH102" s="154"/>
      <c r="BI102" s="154"/>
      <c r="BJ102" s="154"/>
      <c r="BK102" s="154"/>
      <c r="BL102" s="154"/>
      <c r="BM102" s="154"/>
      <c r="BN102" s="154"/>
      <c r="BO102" s="154"/>
      <c r="BP102" s="154"/>
      <c r="BQ102" s="154"/>
      <c r="BR102" s="154"/>
      <c r="BS102" s="154"/>
      <c r="BT102" s="154"/>
      <c r="BU102" s="154"/>
      <c r="BV102" s="154"/>
      <c r="BW102" s="154"/>
      <c r="BX102" s="154"/>
      <c r="BY102" s="154"/>
      <c r="BZ102" s="154"/>
      <c r="CA102" s="154"/>
      <c r="CB102" s="154"/>
      <c r="CC102" s="154"/>
      <c r="CD102" s="154"/>
      <c r="CE102" s="154"/>
      <c r="CF102" s="154"/>
      <c r="CG102" s="154"/>
      <c r="CH102" s="154"/>
      <c r="CI102" s="154"/>
      <c r="CJ102" s="154"/>
      <c r="CK102" s="154"/>
      <c r="CL102" s="154"/>
      <c r="CM102" s="154"/>
      <c r="CN102" s="154"/>
      <c r="CO102" s="154"/>
      <c r="CP102" s="154"/>
      <c r="CQ102" s="154"/>
      <c r="CR102" s="154"/>
      <c r="CS102" s="154"/>
      <c r="CT102" s="154"/>
      <c r="CU102" s="154"/>
      <c r="CV102" s="154"/>
      <c r="CW102" s="154"/>
      <c r="CX102" s="154"/>
      <c r="CY102" s="154"/>
      <c r="CZ102" s="154"/>
      <c r="DA102" s="154"/>
      <c r="DB102" s="154"/>
      <c r="DC102" s="154"/>
      <c r="DD102" s="154"/>
      <c r="DE102" s="154"/>
      <c r="DF102" s="154"/>
      <c r="DG102" s="154"/>
      <c r="DH102" s="154"/>
      <c r="DI102" s="154"/>
      <c r="DJ102" s="154"/>
      <c r="DK102" s="154"/>
      <c r="DL102" s="154"/>
      <c r="DM102" s="154"/>
      <c r="DN102" s="154"/>
      <c r="DO102" s="154"/>
      <c r="DP102" s="154"/>
      <c r="DQ102" s="154"/>
      <c r="DR102" s="154"/>
      <c r="DS102" s="154"/>
      <c r="DT102" s="154"/>
      <c r="DU102" s="154"/>
      <c r="DV102" s="154"/>
      <c r="DW102" s="154"/>
      <c r="DX102" s="154"/>
      <c r="DY102" s="154"/>
      <c r="DZ102" s="154"/>
      <c r="EA102" s="154"/>
      <c r="EB102" s="154"/>
      <c r="EC102" s="154"/>
      <c r="ED102" s="154"/>
      <c r="EE102" s="154"/>
      <c r="EF102" s="154"/>
      <c r="EG102" s="154"/>
      <c r="EH102" s="154"/>
      <c r="EI102" s="154"/>
      <c r="EJ102" s="154"/>
      <c r="EK102" s="154"/>
      <c r="EL102" s="154"/>
      <c r="EM102" s="154"/>
      <c r="EN102" s="154"/>
      <c r="EO102" s="154"/>
      <c r="EP102" s="154"/>
      <c r="EQ102" s="154"/>
      <c r="ER102" s="154"/>
      <c r="ES102" s="154"/>
      <c r="ET102" s="154"/>
      <c r="EU102" s="154"/>
      <c r="EV102" s="154"/>
      <c r="EW102" s="154"/>
      <c r="EX102" s="154"/>
      <c r="EY102" s="154"/>
      <c r="EZ102" s="154"/>
      <c r="FA102" s="154"/>
      <c r="FB102" s="154"/>
      <c r="FC102" s="154"/>
      <c r="FD102" s="154"/>
      <c r="FE102" s="154"/>
      <c r="FF102" s="154"/>
      <c r="FG102" s="154"/>
      <c r="FH102" s="156"/>
      <c r="FI102" s="158"/>
      <c r="FJ102" s="53"/>
    </row>
    <row r="103" spans="1:166" ht="36" customHeight="1">
      <c r="A103" s="72"/>
      <c r="B103" s="325" t="s">
        <v>185</v>
      </c>
      <c r="C103" s="325"/>
      <c r="D103" s="325"/>
      <c r="E103" s="325"/>
      <c r="F103" s="325"/>
      <c r="G103" s="325"/>
      <c r="H103" s="325"/>
      <c r="I103" s="325"/>
      <c r="J103" s="325"/>
      <c r="K103" s="325"/>
      <c r="L103" s="325"/>
      <c r="M103" s="325"/>
      <c r="N103" s="325"/>
      <c r="O103" s="325"/>
      <c r="P103" s="325"/>
      <c r="Q103" s="325"/>
      <c r="R103" s="325"/>
      <c r="S103" s="325"/>
      <c r="T103" s="325"/>
      <c r="U103" s="325"/>
      <c r="V103" s="325"/>
      <c r="W103" s="325"/>
      <c r="X103" s="325"/>
      <c r="Y103" s="325"/>
      <c r="Z103" s="325"/>
      <c r="AA103" s="325"/>
      <c r="AB103" s="325"/>
      <c r="AC103" s="325"/>
      <c r="AD103" s="325"/>
      <c r="AE103" s="325"/>
      <c r="AF103" s="325"/>
      <c r="AG103" s="325"/>
      <c r="AH103" s="325"/>
      <c r="AI103" s="325"/>
      <c r="AJ103" s="325"/>
      <c r="AK103" s="325"/>
      <c r="AL103" s="325"/>
      <c r="AM103" s="325"/>
      <c r="AN103" s="325"/>
      <c r="AO103" s="325"/>
      <c r="AP103" s="325"/>
      <c r="AQ103" s="325"/>
      <c r="AR103" s="325"/>
      <c r="AS103" s="325"/>
      <c r="AT103" s="325"/>
      <c r="AU103" s="325"/>
      <c r="AV103" s="325"/>
      <c r="AW103" s="325"/>
      <c r="AX103" s="325"/>
      <c r="AY103" s="325"/>
      <c r="AZ103" s="325"/>
      <c r="BA103" s="325"/>
      <c r="BB103" s="325"/>
      <c r="BC103" s="325"/>
      <c r="BD103" s="325"/>
      <c r="BE103" s="325"/>
      <c r="BF103" s="325"/>
      <c r="BG103" s="325"/>
      <c r="BH103" s="325"/>
      <c r="BI103" s="325"/>
      <c r="BJ103" s="325"/>
      <c r="BK103" s="325"/>
      <c r="BL103" s="325"/>
      <c r="BM103" s="325"/>
      <c r="BN103" s="325"/>
      <c r="BO103" s="325"/>
      <c r="BP103" s="325"/>
      <c r="BQ103" s="325"/>
      <c r="BR103" s="325"/>
      <c r="BS103" s="325"/>
      <c r="BT103" s="325"/>
      <c r="BU103" s="325"/>
      <c r="BV103" s="325"/>
      <c r="BW103" s="325"/>
      <c r="BX103" s="325"/>
      <c r="BY103" s="325"/>
      <c r="BZ103" s="325"/>
      <c r="CA103" s="325"/>
      <c r="CB103" s="325"/>
      <c r="CC103" s="325"/>
      <c r="CD103" s="325"/>
      <c r="CE103" s="325"/>
      <c r="CF103" s="325"/>
      <c r="CG103" s="325"/>
      <c r="CH103" s="325"/>
      <c r="CI103" s="325"/>
      <c r="CJ103" s="325"/>
      <c r="CK103" s="325"/>
      <c r="CL103" s="325"/>
      <c r="CM103" s="325"/>
      <c r="CN103" s="325"/>
      <c r="CO103" s="325"/>
      <c r="CP103" s="325"/>
      <c r="CQ103" s="325"/>
      <c r="CR103" s="325"/>
      <c r="CS103" s="325"/>
      <c r="CT103" s="325"/>
      <c r="CU103" s="325"/>
      <c r="CV103" s="325"/>
      <c r="CW103" s="325"/>
      <c r="CX103" s="325"/>
      <c r="CY103" s="325"/>
      <c r="CZ103" s="325"/>
      <c r="DA103" s="325"/>
      <c r="DB103" s="325"/>
      <c r="DC103" s="325"/>
      <c r="DD103" s="325"/>
      <c r="DE103" s="325"/>
      <c r="DF103" s="325"/>
      <c r="DG103" s="325"/>
      <c r="DH103" s="325"/>
      <c r="DI103" s="325"/>
      <c r="DJ103" s="325"/>
      <c r="DK103" s="325"/>
      <c r="DL103" s="325"/>
      <c r="DM103" s="325"/>
      <c r="DN103" s="325"/>
      <c r="DO103" s="325"/>
      <c r="DP103" s="325"/>
      <c r="DQ103" s="325"/>
      <c r="DR103" s="325"/>
      <c r="DS103" s="325"/>
      <c r="DT103" s="325"/>
      <c r="DU103" s="325"/>
      <c r="DV103" s="325"/>
      <c r="DW103" s="325"/>
      <c r="DX103" s="325"/>
      <c r="DY103" s="325"/>
      <c r="DZ103" s="325"/>
      <c r="EA103" s="325"/>
      <c r="EB103" s="325"/>
      <c r="EC103" s="325"/>
      <c r="ED103" s="325"/>
      <c r="EE103" s="325"/>
      <c r="EF103" s="325"/>
      <c r="EG103" s="325"/>
      <c r="EH103" s="325"/>
      <c r="EI103" s="325"/>
      <c r="EJ103" s="325"/>
      <c r="EK103" s="325"/>
      <c r="EL103" s="325"/>
      <c r="EM103" s="325"/>
      <c r="EN103" s="325"/>
      <c r="EO103" s="325"/>
      <c r="EP103" s="325"/>
      <c r="EQ103" s="325"/>
      <c r="ER103" s="325"/>
      <c r="ES103" s="325"/>
      <c r="ET103" s="325"/>
      <c r="EU103" s="325"/>
      <c r="EV103" s="325"/>
      <c r="EW103" s="325"/>
      <c r="EX103" s="325"/>
      <c r="EY103" s="325"/>
      <c r="EZ103" s="325"/>
      <c r="FA103" s="325"/>
      <c r="FB103" s="325"/>
      <c r="FC103" s="325"/>
      <c r="FD103" s="325"/>
      <c r="FE103" s="325"/>
      <c r="FF103" s="325"/>
      <c r="FG103" s="325"/>
      <c r="FH103" s="160"/>
      <c r="FI103" s="158"/>
      <c r="FJ103" s="53"/>
    </row>
    <row r="104" spans="1:166" ht="11.25" customHeight="1">
      <c r="A104" s="72"/>
      <c r="B104" s="154" t="s">
        <v>186</v>
      </c>
      <c r="C104" s="154"/>
      <c r="D104" s="154"/>
      <c r="E104" s="154"/>
      <c r="F104" s="154"/>
      <c r="G104" s="154"/>
      <c r="H104" s="154"/>
      <c r="I104" s="154"/>
      <c r="J104" s="154"/>
      <c r="K104" s="154"/>
      <c r="L104" s="154"/>
      <c r="M104" s="154"/>
      <c r="N104" s="154"/>
      <c r="O104" s="154"/>
      <c r="P104" s="154"/>
      <c r="Q104" s="154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  <c r="AL104" s="154"/>
      <c r="AM104" s="154"/>
      <c r="AN104" s="154"/>
      <c r="AO104" s="154"/>
      <c r="AP104" s="154"/>
      <c r="AQ104" s="154"/>
      <c r="AR104" s="154"/>
      <c r="AS104" s="154"/>
      <c r="AT104" s="154"/>
      <c r="AU104" s="154"/>
      <c r="AV104" s="154"/>
      <c r="AW104" s="154"/>
      <c r="AX104" s="154"/>
      <c r="AY104" s="154"/>
      <c r="AZ104" s="154"/>
      <c r="BA104" s="154"/>
      <c r="BB104" s="154"/>
      <c r="BC104" s="154"/>
      <c r="BD104" s="154"/>
      <c r="BE104" s="154"/>
      <c r="BF104" s="154"/>
      <c r="BG104" s="154"/>
      <c r="BH104" s="154"/>
      <c r="BI104" s="154"/>
      <c r="BJ104" s="154"/>
      <c r="BK104" s="154"/>
      <c r="BL104" s="154"/>
      <c r="BM104" s="154"/>
      <c r="BN104" s="154"/>
      <c r="BO104" s="154"/>
      <c r="BP104" s="154"/>
      <c r="BQ104" s="154"/>
      <c r="BR104" s="154"/>
      <c r="BS104" s="154"/>
      <c r="BT104" s="154"/>
      <c r="BU104" s="154"/>
      <c r="BV104" s="154"/>
      <c r="BW104" s="154"/>
      <c r="BX104" s="154"/>
      <c r="BY104" s="154"/>
      <c r="BZ104" s="154"/>
      <c r="CA104" s="154"/>
      <c r="CB104" s="154"/>
      <c r="CC104" s="154"/>
      <c r="CD104" s="154"/>
      <c r="CE104" s="154"/>
      <c r="CF104" s="154"/>
      <c r="CG104" s="154"/>
      <c r="CH104" s="154"/>
      <c r="CI104" s="154"/>
      <c r="CJ104" s="154"/>
      <c r="CK104" s="154"/>
      <c r="CL104" s="154"/>
      <c r="CM104" s="154"/>
      <c r="CN104" s="154"/>
      <c r="CO104" s="154"/>
      <c r="CP104" s="154"/>
      <c r="CQ104" s="154"/>
      <c r="CR104" s="154"/>
      <c r="CS104" s="154"/>
      <c r="CT104" s="154"/>
      <c r="CU104" s="154"/>
      <c r="CV104" s="154"/>
      <c r="CW104" s="154"/>
      <c r="CX104" s="154"/>
      <c r="CY104" s="154"/>
      <c r="CZ104" s="154"/>
      <c r="DA104" s="154"/>
      <c r="DB104" s="154"/>
      <c r="DC104" s="154"/>
      <c r="DD104" s="154"/>
      <c r="DE104" s="154"/>
      <c r="DF104" s="154"/>
      <c r="DG104" s="154"/>
      <c r="DH104" s="154"/>
      <c r="DI104" s="154"/>
      <c r="DJ104" s="154"/>
      <c r="DK104" s="154"/>
      <c r="DL104" s="154"/>
      <c r="DM104" s="154"/>
      <c r="DN104" s="154"/>
      <c r="DO104" s="154"/>
      <c r="DP104" s="154"/>
      <c r="DQ104" s="154"/>
      <c r="DR104" s="154"/>
      <c r="DS104" s="154"/>
      <c r="DT104" s="154"/>
      <c r="DU104" s="154"/>
      <c r="DV104" s="154"/>
      <c r="DW104" s="154"/>
      <c r="DX104" s="154"/>
      <c r="DY104" s="154"/>
      <c r="DZ104" s="154"/>
      <c r="EA104" s="154"/>
      <c r="EB104" s="154"/>
      <c r="EC104" s="154"/>
      <c r="ED104" s="154"/>
      <c r="EE104" s="154"/>
      <c r="EF104" s="154"/>
      <c r="EG104" s="154"/>
      <c r="EH104" s="154"/>
      <c r="EI104" s="154"/>
      <c r="EJ104" s="154"/>
      <c r="EK104" s="154"/>
      <c r="EL104" s="154"/>
      <c r="EM104" s="154"/>
      <c r="EN104" s="154"/>
      <c r="EO104" s="154"/>
      <c r="EP104" s="154"/>
      <c r="EQ104" s="154"/>
      <c r="ER104" s="154"/>
      <c r="ES104" s="154"/>
      <c r="ET104" s="154"/>
      <c r="EU104" s="154"/>
      <c r="EV104" s="154"/>
      <c r="EW104" s="154"/>
      <c r="EX104" s="154"/>
      <c r="EY104" s="154"/>
      <c r="EZ104" s="154"/>
      <c r="FA104" s="154"/>
      <c r="FB104" s="154"/>
      <c r="FC104" s="154"/>
      <c r="FD104" s="154"/>
      <c r="FE104" s="154"/>
      <c r="FF104" s="154"/>
      <c r="FG104" s="156"/>
      <c r="FH104" s="156"/>
      <c r="FI104" s="158"/>
      <c r="FJ104" s="53"/>
    </row>
    <row r="105" spans="1:163" ht="15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D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O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A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L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  <c r="EX105" s="38"/>
      <c r="EY105" s="38"/>
      <c r="EZ105" s="38"/>
      <c r="FA105" s="38"/>
      <c r="FB105" s="38"/>
      <c r="FC105" s="38"/>
      <c r="FD105" s="38"/>
      <c r="FE105" s="38"/>
      <c r="FF105" s="38"/>
      <c r="FG105" s="38"/>
    </row>
  </sheetData>
  <sheetProtection/>
  <mergeCells count="340">
    <mergeCell ref="AH94:AK94"/>
    <mergeCell ref="B94:C94"/>
    <mergeCell ref="D94:G94"/>
    <mergeCell ref="H94:I94"/>
    <mergeCell ref="K94:Y94"/>
    <mergeCell ref="Z94:AC94"/>
    <mergeCell ref="AD94:AG94"/>
    <mergeCell ref="B85:AJ85"/>
    <mergeCell ref="AK85:DN85"/>
    <mergeCell ref="B101:FI101"/>
    <mergeCell ref="B103:FG103"/>
    <mergeCell ref="ES83:FF84"/>
    <mergeCell ref="DS92:FG92"/>
    <mergeCell ref="B99:FD99"/>
    <mergeCell ref="AS92:CF92"/>
    <mergeCell ref="CJ92:DQ92"/>
    <mergeCell ref="CC93:CH93"/>
    <mergeCell ref="BV82:CE82"/>
    <mergeCell ref="CF82:CM82"/>
    <mergeCell ref="B83:AJ83"/>
    <mergeCell ref="AK83:DN83"/>
    <mergeCell ref="DQ83:EQ84"/>
    <mergeCell ref="EY68:FG72"/>
    <mergeCell ref="BS70:CA72"/>
    <mergeCell ref="CB70:CI72"/>
    <mergeCell ref="CJ70:CU72"/>
    <mergeCell ref="K68:AN70"/>
    <mergeCell ref="A67:FG67"/>
    <mergeCell ref="A65:FH65"/>
    <mergeCell ref="AO68:BH70"/>
    <mergeCell ref="BI68:EX68"/>
    <mergeCell ref="CV70:DH72"/>
    <mergeCell ref="DI70:DR72"/>
    <mergeCell ref="U71:AD72"/>
    <mergeCell ref="AE71:AN72"/>
    <mergeCell ref="AO71:AX72"/>
    <mergeCell ref="AY71:BH72"/>
    <mergeCell ref="A59:AI59"/>
    <mergeCell ref="AJ59:DM59"/>
    <mergeCell ref="DP59:EP60"/>
    <mergeCell ref="ER59:FG60"/>
    <mergeCell ref="A61:AI61"/>
    <mergeCell ref="AJ61:DM61"/>
    <mergeCell ref="DI77:DR77"/>
    <mergeCell ref="AJ20:DW20"/>
    <mergeCell ref="EG20:EQ20"/>
    <mergeCell ref="ES20:FG20"/>
    <mergeCell ref="CV77:DH77"/>
    <mergeCell ref="BG12:BL12"/>
    <mergeCell ref="BM12:BP12"/>
    <mergeCell ref="A56:FG56"/>
    <mergeCell ref="BU57:CD57"/>
    <mergeCell ref="CE57:CL57"/>
    <mergeCell ref="BQ12:BR12"/>
    <mergeCell ref="A81:FI81"/>
    <mergeCell ref="CN12:CR12"/>
    <mergeCell ref="ES12:FG14"/>
    <mergeCell ref="DX15:EQ15"/>
    <mergeCell ref="ES15:FG15"/>
    <mergeCell ref="DS76:EC76"/>
    <mergeCell ref="ED76:EO76"/>
    <mergeCell ref="EP76:EX76"/>
    <mergeCell ref="EY76:FG76"/>
    <mergeCell ref="BS12:CE12"/>
    <mergeCell ref="CF12:CI12"/>
    <mergeCell ref="CJ12:CM12"/>
    <mergeCell ref="CK11:CN11"/>
    <mergeCell ref="EA12:EQ12"/>
    <mergeCell ref="CO11:CS11"/>
    <mergeCell ref="CT11:CW11"/>
    <mergeCell ref="CX11:DF11"/>
    <mergeCell ref="DJ3:FG3"/>
    <mergeCell ref="DJ5:FG5"/>
    <mergeCell ref="ES8:FG8"/>
    <mergeCell ref="AT9:DM9"/>
    <mergeCell ref="EA9:EQ11"/>
    <mergeCell ref="ES9:FG11"/>
    <mergeCell ref="CT10:DM10"/>
    <mergeCell ref="AT11:BA11"/>
    <mergeCell ref="BB11:BE11"/>
    <mergeCell ref="BF11:CJ11"/>
    <mergeCell ref="A19:AI19"/>
    <mergeCell ref="AJ15:DW17"/>
    <mergeCell ref="AJ19:DW19"/>
    <mergeCell ref="ES19:FG19"/>
    <mergeCell ref="A15:AI17"/>
    <mergeCell ref="ES21:FG22"/>
    <mergeCell ref="AJ22:DW22"/>
    <mergeCell ref="ES16:FG18"/>
    <mergeCell ref="EG16:EQ18"/>
    <mergeCell ref="EG21:EQ22"/>
    <mergeCell ref="A31:AI31"/>
    <mergeCell ref="AJ31:DM31"/>
    <mergeCell ref="DP31:EP32"/>
    <mergeCell ref="ER31:FG32"/>
    <mergeCell ref="A33:AI33"/>
    <mergeCell ref="AJ33:DM33"/>
    <mergeCell ref="AJ23:DW23"/>
    <mergeCell ref="BI42:BR45"/>
    <mergeCell ref="BS42:CI42"/>
    <mergeCell ref="CJ42:DR42"/>
    <mergeCell ref="DS42:EC45"/>
    <mergeCell ref="BS43:CA45"/>
    <mergeCell ref="A28:FG28"/>
    <mergeCell ref="BU29:CD29"/>
    <mergeCell ref="CE29:CL29"/>
    <mergeCell ref="U44:AD45"/>
    <mergeCell ref="A41:J45"/>
    <mergeCell ref="K41:AN43"/>
    <mergeCell ref="AO41:BH43"/>
    <mergeCell ref="BI41:EX41"/>
    <mergeCell ref="K44:T45"/>
    <mergeCell ref="ED46:EO46"/>
    <mergeCell ref="EP46:EX46"/>
    <mergeCell ref="AE44:AN45"/>
    <mergeCell ref="EY46:FG46"/>
    <mergeCell ref="ED42:EO45"/>
    <mergeCell ref="EP42:EX45"/>
    <mergeCell ref="CB43:CI45"/>
    <mergeCell ref="CJ43:CU45"/>
    <mergeCell ref="CV43:DH45"/>
    <mergeCell ref="DI43:DR45"/>
    <mergeCell ref="EY41:FG45"/>
    <mergeCell ref="A22:AI22"/>
    <mergeCell ref="DI46:DR46"/>
    <mergeCell ref="DS46:EC46"/>
    <mergeCell ref="AY46:BH46"/>
    <mergeCell ref="BI46:BR46"/>
    <mergeCell ref="BS46:CA46"/>
    <mergeCell ref="CB46:CI46"/>
    <mergeCell ref="CJ46:CU46"/>
    <mergeCell ref="CV46:DH46"/>
    <mergeCell ref="A46:J46"/>
    <mergeCell ref="EP48:EX48"/>
    <mergeCell ref="A35:FH35"/>
    <mergeCell ref="A37:FH37"/>
    <mergeCell ref="A39:FG39"/>
    <mergeCell ref="AO44:AX45"/>
    <mergeCell ref="AY44:BH45"/>
    <mergeCell ref="K46:T46"/>
    <mergeCell ref="U46:AD46"/>
    <mergeCell ref="AE46:AN46"/>
    <mergeCell ref="AO46:AX46"/>
    <mergeCell ref="CV49:DH49"/>
    <mergeCell ref="DI49:DR49"/>
    <mergeCell ref="DS49:EC49"/>
    <mergeCell ref="ED49:EO49"/>
    <mergeCell ref="EP49:EX49"/>
    <mergeCell ref="CJ48:CU48"/>
    <mergeCell ref="CV48:DH48"/>
    <mergeCell ref="DI48:DR48"/>
    <mergeCell ref="DS48:EC48"/>
    <mergeCell ref="ED48:EO48"/>
    <mergeCell ref="EY48:FG48"/>
    <mergeCell ref="EY47:FG47"/>
    <mergeCell ref="EY49:FG49"/>
    <mergeCell ref="CJ47:CU47"/>
    <mergeCell ref="CV47:DH47"/>
    <mergeCell ref="DI47:DR47"/>
    <mergeCell ref="DS47:EC47"/>
    <mergeCell ref="ED47:EO47"/>
    <mergeCell ref="EP47:EX47"/>
    <mergeCell ref="CJ49:CU49"/>
    <mergeCell ref="BI50:BR50"/>
    <mergeCell ref="BS50:CA50"/>
    <mergeCell ref="CB50:CI50"/>
    <mergeCell ref="CJ50:CU50"/>
    <mergeCell ref="CV50:DH50"/>
    <mergeCell ref="DI50:DR50"/>
    <mergeCell ref="EY50:FG50"/>
    <mergeCell ref="CJ51:CU51"/>
    <mergeCell ref="CV51:DH51"/>
    <mergeCell ref="DI51:DR51"/>
    <mergeCell ref="EY73:FG73"/>
    <mergeCell ref="U73:AD73"/>
    <mergeCell ref="AE73:AN73"/>
    <mergeCell ref="AO73:AX73"/>
    <mergeCell ref="AY73:BH73"/>
    <mergeCell ref="BI73:BR73"/>
    <mergeCell ref="A73:J73"/>
    <mergeCell ref="A68:J72"/>
    <mergeCell ref="BI74:BR74"/>
    <mergeCell ref="BS74:CA74"/>
    <mergeCell ref="CB74:CI74"/>
    <mergeCell ref="CJ74:CU74"/>
    <mergeCell ref="K71:T72"/>
    <mergeCell ref="BI69:BR72"/>
    <mergeCell ref="BS69:CI69"/>
    <mergeCell ref="CJ69:DR69"/>
    <mergeCell ref="BI79:BR79"/>
    <mergeCell ref="BS79:CA79"/>
    <mergeCell ref="CB79:CI79"/>
    <mergeCell ref="CJ79:CU79"/>
    <mergeCell ref="CV79:DH79"/>
    <mergeCell ref="DI79:DR79"/>
    <mergeCell ref="AS91:CF91"/>
    <mergeCell ref="CJ91:DQ91"/>
    <mergeCell ref="DS77:EC77"/>
    <mergeCell ref="ED77:EO77"/>
    <mergeCell ref="EP77:EX77"/>
    <mergeCell ref="ED73:EO73"/>
    <mergeCell ref="EP73:EX73"/>
    <mergeCell ref="B89:FH89"/>
    <mergeCell ref="B88:FG88"/>
    <mergeCell ref="EY78:FG78"/>
    <mergeCell ref="K73:T73"/>
    <mergeCell ref="DS73:EC73"/>
    <mergeCell ref="BS73:CA73"/>
    <mergeCell ref="CB73:CI73"/>
    <mergeCell ref="CJ73:CU73"/>
    <mergeCell ref="CJ78:CU78"/>
    <mergeCell ref="CV74:DH74"/>
    <mergeCell ref="DI74:DR74"/>
    <mergeCell ref="DS74:EC74"/>
    <mergeCell ref="CV73:DH73"/>
    <mergeCell ref="BS48:CA48"/>
    <mergeCell ref="CB48:CI48"/>
    <mergeCell ref="BS47:CA47"/>
    <mergeCell ref="CB47:CI47"/>
    <mergeCell ref="BI47:BR47"/>
    <mergeCell ref="EP74:EX74"/>
    <mergeCell ref="DI73:DR73"/>
    <mergeCell ref="DS69:EC72"/>
    <mergeCell ref="ED69:EO72"/>
    <mergeCell ref="EP69:EX72"/>
    <mergeCell ref="BI49:BR49"/>
    <mergeCell ref="BS49:CA49"/>
    <mergeCell ref="CB49:CI49"/>
    <mergeCell ref="A47:J48"/>
    <mergeCell ref="K47:T48"/>
    <mergeCell ref="U47:AD48"/>
    <mergeCell ref="AE47:AN48"/>
    <mergeCell ref="AO47:AX48"/>
    <mergeCell ref="AY47:BH48"/>
    <mergeCell ref="BI48:BR48"/>
    <mergeCell ref="A49:J50"/>
    <mergeCell ref="K49:T50"/>
    <mergeCell ref="U49:AD50"/>
    <mergeCell ref="AE49:AN50"/>
    <mergeCell ref="AO49:AX50"/>
    <mergeCell ref="AY49:BH50"/>
    <mergeCell ref="BI51:BR51"/>
    <mergeCell ref="BS51:CA51"/>
    <mergeCell ref="CB51:CI51"/>
    <mergeCell ref="DS51:EC51"/>
    <mergeCell ref="ED51:EO51"/>
    <mergeCell ref="EP51:EX51"/>
    <mergeCell ref="EY52:FG52"/>
    <mergeCell ref="DS50:EC50"/>
    <mergeCell ref="ED50:EO50"/>
    <mergeCell ref="EP50:EX50"/>
    <mergeCell ref="A51:J52"/>
    <mergeCell ref="K51:T52"/>
    <mergeCell ref="U51:AD52"/>
    <mergeCell ref="AE51:AN52"/>
    <mergeCell ref="AO51:AX52"/>
    <mergeCell ref="AY51:BH52"/>
    <mergeCell ref="EY51:FG51"/>
    <mergeCell ref="BI52:BR52"/>
    <mergeCell ref="BS52:CA52"/>
    <mergeCell ref="CB52:CI52"/>
    <mergeCell ref="CJ52:CU52"/>
    <mergeCell ref="CV52:DH52"/>
    <mergeCell ref="DI52:DR52"/>
    <mergeCell ref="DS52:EC52"/>
    <mergeCell ref="ED52:EO52"/>
    <mergeCell ref="EP52:EX52"/>
    <mergeCell ref="EY54:FG54"/>
    <mergeCell ref="A53:J54"/>
    <mergeCell ref="K53:T54"/>
    <mergeCell ref="U53:AD54"/>
    <mergeCell ref="AE53:AN54"/>
    <mergeCell ref="AO53:AX54"/>
    <mergeCell ref="AY53:BH54"/>
    <mergeCell ref="BI53:BR53"/>
    <mergeCell ref="BS53:CA53"/>
    <mergeCell ref="CB53:CI53"/>
    <mergeCell ref="EY53:FG53"/>
    <mergeCell ref="BI54:BR54"/>
    <mergeCell ref="BS54:CA54"/>
    <mergeCell ref="CB54:CI54"/>
    <mergeCell ref="CJ54:CU54"/>
    <mergeCell ref="CV54:DH54"/>
    <mergeCell ref="DI54:DR54"/>
    <mergeCell ref="DS54:EC54"/>
    <mergeCell ref="ED54:EO54"/>
    <mergeCell ref="EP54:EX54"/>
    <mergeCell ref="DS75:EC75"/>
    <mergeCell ref="ED75:EO75"/>
    <mergeCell ref="EP75:EX75"/>
    <mergeCell ref="ED74:EO74"/>
    <mergeCell ref="CJ53:CU53"/>
    <mergeCell ref="CV53:DH53"/>
    <mergeCell ref="DI53:DR53"/>
    <mergeCell ref="DS53:EC53"/>
    <mergeCell ref="ED53:EO53"/>
    <mergeCell ref="EP53:EX53"/>
    <mergeCell ref="DI76:DR76"/>
    <mergeCell ref="BI75:BR75"/>
    <mergeCell ref="BS75:CA75"/>
    <mergeCell ref="CB75:CI75"/>
    <mergeCell ref="CJ75:CU75"/>
    <mergeCell ref="CV75:DH75"/>
    <mergeCell ref="DI75:DR75"/>
    <mergeCell ref="AE74:AN76"/>
    <mergeCell ref="BI76:BR76"/>
    <mergeCell ref="BS76:CA76"/>
    <mergeCell ref="CB76:CI76"/>
    <mergeCell ref="CJ76:CU76"/>
    <mergeCell ref="CV76:DH76"/>
    <mergeCell ref="BI78:BR78"/>
    <mergeCell ref="EP78:EX78"/>
    <mergeCell ref="DS79:EC79"/>
    <mergeCell ref="EY75:FG75"/>
    <mergeCell ref="EY74:FG74"/>
    <mergeCell ref="A74:J76"/>
    <mergeCell ref="K74:T76"/>
    <mergeCell ref="U74:AD76"/>
    <mergeCell ref="AO74:AX76"/>
    <mergeCell ref="AY74:BH76"/>
    <mergeCell ref="CB77:CI77"/>
    <mergeCell ref="ED79:EO79"/>
    <mergeCell ref="EP79:EX79"/>
    <mergeCell ref="EY79:FG79"/>
    <mergeCell ref="BS78:CA78"/>
    <mergeCell ref="CB78:CI78"/>
    <mergeCell ref="ED78:EO78"/>
    <mergeCell ref="CV78:DH78"/>
    <mergeCell ref="DI78:DR78"/>
    <mergeCell ref="CJ77:CU77"/>
    <mergeCell ref="EY77:FG77"/>
    <mergeCell ref="DS78:EC78"/>
    <mergeCell ref="A77:J79"/>
    <mergeCell ref="K77:T79"/>
    <mergeCell ref="U77:AD79"/>
    <mergeCell ref="AE77:AN79"/>
    <mergeCell ref="AO77:AX79"/>
    <mergeCell ref="AY77:BH79"/>
    <mergeCell ref="BI77:BR77"/>
    <mergeCell ref="BS77:CA77"/>
  </mergeCells>
  <printOptions/>
  <pageMargins left="0.7086614173228347" right="0.7086614173228347" top="0.7480314960629921" bottom="0.7480314960629921" header="0.31496062992125984" footer="0.31496062992125984"/>
  <pageSetup fitToHeight="0" fitToWidth="1" horizontalDpi="180" verticalDpi="18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2024-01-15T11:51:02Z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ContentTy">
    <vt:lpwstr>Документ</vt:lpwstr>
  </property>
</Properties>
</file>